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Latest Files_5.1.26\"/>
    </mc:Choice>
  </mc:AlternateContent>
  <xr:revisionPtr revIDLastSave="0" documentId="8_{9195FFC6-BAEE-40E4-B979-CAF7CA3BBED8}" xr6:coauthVersionLast="47" xr6:coauthVersionMax="47" xr10:uidLastSave="{00000000-0000-0000-0000-000000000000}"/>
  <bookViews>
    <workbookView xWindow="-108" yWindow="-108" windowWidth="23256" windowHeight="13896" xr2:uid="{00000000-000D-0000-FFFF-FFFF00000000}"/>
  </bookViews>
  <sheets>
    <sheet name="Local and LCM" sheetId="5" r:id="rId1"/>
    <sheet name="L1-L4 Planview Inits Data Pull" sheetId="4" r:id="rId2"/>
    <sheet name="Sheet1" sheetId="7" r:id="rId3"/>
  </sheets>
  <definedNames>
    <definedName name="ExternalData_2" localSheetId="1" hidden="1">'L1-L4 Planview Inits Data Pull'!$A$1:$AT$961</definedName>
    <definedName name="ExternalData_3" localSheetId="0" hidden="1">'Local and LCM'!$A$1:$AF$3980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F961" i="4" a="1"/>
  <c r="F961" i="4" s="1"/>
  <c r="F960" i="4" a="1"/>
  <c r="F960" i="4" s="1"/>
  <c r="F959" i="4" a="1"/>
  <c r="F959" i="4" s="1"/>
  <c r="F958" i="4" a="1"/>
  <c r="F958" i="4" s="1"/>
  <c r="F957" i="4" a="1"/>
  <c r="F957" i="4" s="1"/>
  <c r="F956" i="4" a="1"/>
  <c r="F956" i="4" s="1"/>
  <c r="D956" i="4" s="1"/>
  <c r="F955" i="4" a="1"/>
  <c r="F955" i="4" s="1"/>
  <c r="F954" i="4" a="1"/>
  <c r="F954" i="4" s="1"/>
  <c r="D954" i="4" s="1"/>
  <c r="F953" i="4" a="1"/>
  <c r="F953" i="4" s="1"/>
  <c r="F952" i="4" a="1"/>
  <c r="F952" i="4" s="1"/>
  <c r="F951" i="4" a="1"/>
  <c r="F951" i="4" s="1"/>
  <c r="F950" i="4" a="1"/>
  <c r="F950" i="4" s="1"/>
  <c r="F949" i="4" a="1"/>
  <c r="F949" i="4" s="1"/>
  <c r="F948" i="4" a="1"/>
  <c r="F948" i="4" s="1"/>
  <c r="F947" i="4" a="1"/>
  <c r="F947" i="4" s="1"/>
  <c r="F946" i="4" a="1"/>
  <c r="F946" i="4" s="1"/>
  <c r="D946" i="4" s="1"/>
  <c r="F945" i="4" a="1"/>
  <c r="F945" i="4" s="1"/>
  <c r="F944" i="4" a="1"/>
  <c r="F944" i="4" s="1"/>
  <c r="D944" i="4" s="1"/>
  <c r="F943" i="4" a="1"/>
  <c r="F943" i="4" s="1"/>
  <c r="D943" i="4" s="1"/>
  <c r="F942" i="4" a="1"/>
  <c r="F942" i="4" s="1"/>
  <c r="F941" i="4" a="1"/>
  <c r="F941" i="4" s="1"/>
  <c r="F940" i="4" a="1"/>
  <c r="F940" i="4" s="1"/>
  <c r="D940" i="4" s="1"/>
  <c r="F939" i="4" a="1"/>
  <c r="F939" i="4" s="1"/>
  <c r="F938" i="4" a="1"/>
  <c r="F938" i="4" s="1"/>
  <c r="F937" i="4" a="1"/>
  <c r="F937" i="4" s="1"/>
  <c r="F936" i="4" a="1"/>
  <c r="F936" i="4" s="1"/>
  <c r="F935" i="4" a="1"/>
  <c r="F935" i="4" s="1"/>
  <c r="F934" i="4" a="1"/>
  <c r="F934" i="4" s="1"/>
  <c r="D934" i="4" s="1"/>
  <c r="F933" i="4" a="1"/>
  <c r="F933" i="4" s="1"/>
  <c r="F932" i="4" a="1"/>
  <c r="F932" i="4" s="1"/>
  <c r="F931" i="4" a="1"/>
  <c r="F931" i="4" s="1"/>
  <c r="F930" i="4" a="1"/>
  <c r="F930" i="4" s="1"/>
  <c r="F929" i="4" a="1"/>
  <c r="F929" i="4" s="1"/>
  <c r="D929" i="4" s="1"/>
  <c r="F928" i="4" a="1"/>
  <c r="F928" i="4" s="1"/>
  <c r="D928" i="4" s="1"/>
  <c r="F927" i="4" a="1"/>
  <c r="F927" i="4" s="1"/>
  <c r="F926" i="4" a="1"/>
  <c r="F926" i="4" s="1"/>
  <c r="D926" i="4" s="1"/>
  <c r="F925" i="4" a="1"/>
  <c r="F925" i="4" s="1"/>
  <c r="F924" i="4" a="1"/>
  <c r="F924" i="4" s="1"/>
  <c r="D924" i="4" s="1"/>
  <c r="F923" i="4" a="1"/>
  <c r="F923" i="4" s="1"/>
  <c r="D923" i="4" s="1"/>
  <c r="F922" i="4" a="1"/>
  <c r="F922" i="4" s="1"/>
  <c r="F921" i="4" a="1"/>
  <c r="F921" i="4" s="1"/>
  <c r="F920" i="4" a="1"/>
  <c r="F920" i="4" s="1"/>
  <c r="D920" i="4" s="1"/>
  <c r="F919" i="4" a="1"/>
  <c r="F919" i="4" s="1"/>
  <c r="F918" i="4" a="1"/>
  <c r="F918" i="4" s="1"/>
  <c r="F917" i="4" a="1"/>
  <c r="F917" i="4" s="1"/>
  <c r="F916" i="4" a="1"/>
  <c r="F916" i="4" s="1"/>
  <c r="D916" i="4" s="1"/>
  <c r="F915" i="4" a="1"/>
  <c r="F915" i="4" s="1"/>
  <c r="D915" i="4" s="1"/>
  <c r="F914" i="4" a="1"/>
  <c r="F914" i="4" s="1"/>
  <c r="D914" i="4" s="1"/>
  <c r="F913" i="4" a="1"/>
  <c r="F913" i="4" s="1"/>
  <c r="F912" i="4" a="1"/>
  <c r="F912" i="4" s="1"/>
  <c r="F911" i="4" a="1"/>
  <c r="F911" i="4" s="1"/>
  <c r="F910" i="4" a="1"/>
  <c r="F910" i="4" s="1"/>
  <c r="F909" i="4" a="1"/>
  <c r="F909" i="4" s="1"/>
  <c r="D909" i="4" s="1"/>
  <c r="F908" i="4" a="1"/>
  <c r="F908" i="4" s="1"/>
  <c r="D908" i="4" s="1"/>
  <c r="F907" i="4" a="1"/>
  <c r="F907" i="4" s="1"/>
  <c r="F906" i="4" a="1"/>
  <c r="F906" i="4" s="1"/>
  <c r="D906" i="4" s="1"/>
  <c r="F905" i="4" a="1"/>
  <c r="F905" i="4" s="1"/>
  <c r="F904" i="4" a="1"/>
  <c r="F904" i="4" s="1"/>
  <c r="F903" i="4" a="1"/>
  <c r="F903" i="4" s="1"/>
  <c r="F902" i="4" a="1"/>
  <c r="F902" i="4" s="1"/>
  <c r="D902" i="4" s="1"/>
  <c r="F901" i="4" a="1"/>
  <c r="F901" i="4" s="1"/>
  <c r="D901" i="4" s="1"/>
  <c r="F900" i="4" a="1"/>
  <c r="F900" i="4" s="1"/>
  <c r="F899" i="4" a="1"/>
  <c r="F899" i="4" s="1"/>
  <c r="F898" i="4" a="1"/>
  <c r="F898" i="4" s="1"/>
  <c r="F897" i="4" a="1"/>
  <c r="F897" i="4" s="1"/>
  <c r="F896" i="4" a="1"/>
  <c r="F896" i="4" s="1"/>
  <c r="D896" i="4" s="1"/>
  <c r="F895" i="4" a="1"/>
  <c r="F895" i="4" s="1"/>
  <c r="D895" i="4" s="1"/>
  <c r="F894" i="4" a="1"/>
  <c r="F894" i="4" s="1"/>
  <c r="D894" i="4" s="1"/>
  <c r="F893" i="4" a="1"/>
  <c r="F893" i="4" s="1"/>
  <c r="F892" i="4" a="1"/>
  <c r="F892" i="4" s="1"/>
  <c r="F891" i="4" a="1"/>
  <c r="F891" i="4" s="1"/>
  <c r="F890" i="4" a="1"/>
  <c r="F890" i="4" s="1"/>
  <c r="F889" i="4" a="1"/>
  <c r="F889" i="4" s="1"/>
  <c r="F888" i="4" a="1"/>
  <c r="F888" i="4" s="1"/>
  <c r="F887" i="4" a="1"/>
  <c r="F887" i="4" s="1"/>
  <c r="D887" i="4" s="1"/>
  <c r="F886" i="4" a="1"/>
  <c r="F886" i="4" s="1"/>
  <c r="D886" i="4" s="1"/>
  <c r="F885" i="4" a="1"/>
  <c r="F885" i="4" s="1"/>
  <c r="F884" i="4" a="1"/>
  <c r="F884" i="4" s="1"/>
  <c r="E884" i="4"/>
  <c r="E885" i="4"/>
  <c r="H885" i="4" s="1"/>
  <c r="E886" i="4"/>
  <c r="E887" i="4"/>
  <c r="E888" i="4"/>
  <c r="E889" i="4"/>
  <c r="E890" i="4"/>
  <c r="E891" i="4"/>
  <c r="I891" i="4" s="1"/>
  <c r="E892" i="4"/>
  <c r="I892" i="4" s="1"/>
  <c r="E893" i="4"/>
  <c r="I893" i="4" s="1"/>
  <c r="E894" i="4"/>
  <c r="I894" i="4" s="1"/>
  <c r="E895" i="4"/>
  <c r="I895" i="4" s="1"/>
  <c r="E896" i="4"/>
  <c r="E897" i="4"/>
  <c r="I897" i="4" s="1"/>
  <c r="E898" i="4"/>
  <c r="E899" i="4"/>
  <c r="H899" i="4" s="1"/>
  <c r="E900" i="4"/>
  <c r="E901" i="4"/>
  <c r="E902" i="4"/>
  <c r="E903" i="4"/>
  <c r="E904" i="4"/>
  <c r="E905" i="4"/>
  <c r="E906" i="4"/>
  <c r="I906" i="4" s="1"/>
  <c r="E907" i="4"/>
  <c r="I907" i="4" s="1"/>
  <c r="E908" i="4"/>
  <c r="I908" i="4" s="1"/>
  <c r="E909" i="4"/>
  <c r="I909" i="4" s="1"/>
  <c r="E910" i="4"/>
  <c r="E911" i="4"/>
  <c r="E912" i="4"/>
  <c r="E913" i="4"/>
  <c r="H913" i="4" s="1"/>
  <c r="E914" i="4"/>
  <c r="E915" i="4"/>
  <c r="E916" i="4"/>
  <c r="E917" i="4"/>
  <c r="E918" i="4"/>
  <c r="E919" i="4"/>
  <c r="E920" i="4"/>
  <c r="I920" i="4" s="1"/>
  <c r="E921" i="4"/>
  <c r="I921" i="4" s="1"/>
  <c r="E922" i="4"/>
  <c r="I922" i="4" s="1"/>
  <c r="E923" i="4"/>
  <c r="I923" i="4" s="1"/>
  <c r="E924" i="4"/>
  <c r="E925" i="4"/>
  <c r="E926" i="4"/>
  <c r="E927" i="4"/>
  <c r="H927" i="4" s="1"/>
  <c r="E928" i="4"/>
  <c r="E929" i="4"/>
  <c r="E930" i="4"/>
  <c r="E931" i="4"/>
  <c r="E932" i="4"/>
  <c r="E933" i="4"/>
  <c r="E934" i="4"/>
  <c r="I934" i="4" s="1"/>
  <c r="E935" i="4"/>
  <c r="I935" i="4" s="1"/>
  <c r="E936" i="4"/>
  <c r="I936" i="4" s="1"/>
  <c r="E937" i="4"/>
  <c r="I937" i="4" s="1"/>
  <c r="E938" i="4"/>
  <c r="E939" i="4"/>
  <c r="E940" i="4"/>
  <c r="E941" i="4"/>
  <c r="H941" i="4" s="1"/>
  <c r="E942" i="4"/>
  <c r="E943" i="4"/>
  <c r="E944" i="4"/>
  <c r="E945" i="4"/>
  <c r="E946" i="4"/>
  <c r="E947" i="4"/>
  <c r="E948" i="4"/>
  <c r="I948" i="4" s="1"/>
  <c r="E949" i="4"/>
  <c r="I949" i="4" s="1"/>
  <c r="E950" i="4"/>
  <c r="I950" i="4" s="1"/>
  <c r="E951" i="4"/>
  <c r="I951" i="4" s="1"/>
  <c r="E952" i="4"/>
  <c r="H952" i="4" s="1"/>
  <c r="E953" i="4"/>
  <c r="E954" i="4"/>
  <c r="H954" i="4" s="1"/>
  <c r="E955" i="4"/>
  <c r="H955" i="4" s="1"/>
  <c r="E956" i="4"/>
  <c r="E957" i="4"/>
  <c r="E958" i="4"/>
  <c r="E959" i="4"/>
  <c r="E960" i="4"/>
  <c r="E961" i="4"/>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2338" i="5"/>
  <c r="C2339" i="5"/>
  <c r="C2340" i="5"/>
  <c r="C2341" i="5"/>
  <c r="C2342" i="5"/>
  <c r="C2343" i="5"/>
  <c r="C2344" i="5"/>
  <c r="C2345" i="5"/>
  <c r="C2346" i="5"/>
  <c r="C2347" i="5"/>
  <c r="C2348" i="5"/>
  <c r="C2349" i="5"/>
  <c r="C2350" i="5"/>
  <c r="C2351" i="5"/>
  <c r="C2352" i="5"/>
  <c r="C2353" i="5"/>
  <c r="C2354" i="5"/>
  <c r="C2355" i="5"/>
  <c r="C2356" i="5"/>
  <c r="C2357" i="5"/>
  <c r="C2358" i="5"/>
  <c r="C2359" i="5"/>
  <c r="C2360" i="5"/>
  <c r="C2361" i="5"/>
  <c r="C2362" i="5"/>
  <c r="C2363" i="5"/>
  <c r="C2364" i="5"/>
  <c r="C2365" i="5"/>
  <c r="C2366" i="5"/>
  <c r="C2367" i="5"/>
  <c r="C2368" i="5"/>
  <c r="C2369" i="5"/>
  <c r="C2370" i="5"/>
  <c r="C2371" i="5"/>
  <c r="C2372" i="5"/>
  <c r="C2373" i="5"/>
  <c r="C2374" i="5"/>
  <c r="C2375" i="5"/>
  <c r="C2376" i="5"/>
  <c r="C2377" i="5"/>
  <c r="C2378" i="5"/>
  <c r="C2379" i="5"/>
  <c r="C2380" i="5"/>
  <c r="C2381" i="5"/>
  <c r="C2382" i="5"/>
  <c r="C2383" i="5"/>
  <c r="C2384" i="5"/>
  <c r="C2385" i="5"/>
  <c r="C2386" i="5"/>
  <c r="C2387" i="5"/>
  <c r="C2388" i="5"/>
  <c r="C2389" i="5"/>
  <c r="C2390" i="5"/>
  <c r="C2391" i="5"/>
  <c r="C2392" i="5"/>
  <c r="C2393" i="5"/>
  <c r="C2394" i="5"/>
  <c r="C2395" i="5"/>
  <c r="C2396" i="5"/>
  <c r="C2397" i="5"/>
  <c r="C2398" i="5"/>
  <c r="C2399" i="5"/>
  <c r="C2400" i="5"/>
  <c r="C2401" i="5"/>
  <c r="C2402" i="5"/>
  <c r="C2403" i="5"/>
  <c r="C2404" i="5"/>
  <c r="C2405" i="5"/>
  <c r="C2406" i="5"/>
  <c r="C2407" i="5"/>
  <c r="C2408" i="5"/>
  <c r="C2409" i="5"/>
  <c r="C2410" i="5"/>
  <c r="C2411" i="5"/>
  <c r="C2412" i="5"/>
  <c r="C2413" i="5"/>
  <c r="C2414" i="5"/>
  <c r="C2415" i="5"/>
  <c r="C2416" i="5"/>
  <c r="C2417" i="5"/>
  <c r="C2418" i="5"/>
  <c r="C2419" i="5"/>
  <c r="C2420" i="5"/>
  <c r="C2421" i="5"/>
  <c r="C2422" i="5"/>
  <c r="C2423" i="5"/>
  <c r="C2424" i="5"/>
  <c r="C2425" i="5"/>
  <c r="C2426" i="5"/>
  <c r="C2427" i="5"/>
  <c r="C2428" i="5"/>
  <c r="C2429" i="5"/>
  <c r="C2430" i="5"/>
  <c r="C2431" i="5"/>
  <c r="C2432" i="5"/>
  <c r="C2433" i="5"/>
  <c r="C2434" i="5"/>
  <c r="C2435" i="5"/>
  <c r="C2436" i="5"/>
  <c r="C2437" i="5"/>
  <c r="C2438" i="5"/>
  <c r="C2439" i="5"/>
  <c r="C2440" i="5"/>
  <c r="C2441" i="5"/>
  <c r="C2442" i="5"/>
  <c r="C2443" i="5"/>
  <c r="C2444" i="5"/>
  <c r="C2445" i="5"/>
  <c r="C2446" i="5"/>
  <c r="C2447" i="5"/>
  <c r="C2448" i="5"/>
  <c r="C2449" i="5"/>
  <c r="C2450" i="5"/>
  <c r="C2451" i="5"/>
  <c r="C2452" i="5"/>
  <c r="C2453" i="5"/>
  <c r="C2454" i="5"/>
  <c r="C2455" i="5"/>
  <c r="C2456" i="5"/>
  <c r="C2457" i="5"/>
  <c r="C2458" i="5"/>
  <c r="C2459" i="5"/>
  <c r="C2460" i="5"/>
  <c r="C2461" i="5"/>
  <c r="C2462" i="5"/>
  <c r="C2463" i="5"/>
  <c r="C2464" i="5"/>
  <c r="C2465" i="5"/>
  <c r="C2466" i="5"/>
  <c r="C2467" i="5"/>
  <c r="C2468" i="5"/>
  <c r="C2469" i="5"/>
  <c r="C2470" i="5"/>
  <c r="C2471" i="5"/>
  <c r="C2472" i="5"/>
  <c r="C2473" i="5"/>
  <c r="C2474" i="5"/>
  <c r="C2475" i="5"/>
  <c r="C2476" i="5"/>
  <c r="C2477" i="5"/>
  <c r="C2478" i="5"/>
  <c r="C2479" i="5"/>
  <c r="C2480" i="5"/>
  <c r="C2481" i="5"/>
  <c r="C2482" i="5"/>
  <c r="C2483" i="5"/>
  <c r="C2484" i="5"/>
  <c r="C2485" i="5"/>
  <c r="C2486" i="5"/>
  <c r="C2487" i="5"/>
  <c r="C2488" i="5"/>
  <c r="C2489" i="5"/>
  <c r="C2490" i="5"/>
  <c r="C2491" i="5"/>
  <c r="C2492" i="5"/>
  <c r="C2493" i="5"/>
  <c r="C2494" i="5"/>
  <c r="C2495" i="5"/>
  <c r="C2496" i="5"/>
  <c r="C2497" i="5"/>
  <c r="C2498" i="5"/>
  <c r="C2499" i="5"/>
  <c r="C2500" i="5"/>
  <c r="C2501" i="5"/>
  <c r="C2502" i="5"/>
  <c r="C2503" i="5"/>
  <c r="C2504" i="5"/>
  <c r="C2505" i="5"/>
  <c r="C2506" i="5"/>
  <c r="C2507" i="5"/>
  <c r="C2508" i="5"/>
  <c r="C2509" i="5"/>
  <c r="C2510" i="5"/>
  <c r="C2511" i="5"/>
  <c r="C2512" i="5"/>
  <c r="C2513" i="5"/>
  <c r="C2514" i="5"/>
  <c r="C2515" i="5"/>
  <c r="C2516" i="5"/>
  <c r="C2517" i="5"/>
  <c r="C2518" i="5"/>
  <c r="C2519" i="5"/>
  <c r="C2520" i="5"/>
  <c r="C2521" i="5"/>
  <c r="C2522" i="5"/>
  <c r="C2523" i="5"/>
  <c r="C2524" i="5"/>
  <c r="C2525" i="5"/>
  <c r="C2526" i="5"/>
  <c r="C2527" i="5"/>
  <c r="C2528" i="5"/>
  <c r="C2529" i="5"/>
  <c r="C2530" i="5"/>
  <c r="C2531" i="5"/>
  <c r="C2532" i="5"/>
  <c r="C2533" i="5"/>
  <c r="C2534" i="5"/>
  <c r="C2535" i="5"/>
  <c r="C2536" i="5"/>
  <c r="C2537" i="5"/>
  <c r="C2538" i="5"/>
  <c r="C2539" i="5"/>
  <c r="C2540" i="5"/>
  <c r="C2541" i="5"/>
  <c r="C2542" i="5"/>
  <c r="C2543" i="5"/>
  <c r="C2544" i="5"/>
  <c r="C2545" i="5"/>
  <c r="C2546" i="5"/>
  <c r="C2547" i="5"/>
  <c r="C2548" i="5"/>
  <c r="C2549" i="5"/>
  <c r="C2550" i="5"/>
  <c r="C2551" i="5"/>
  <c r="C2552" i="5"/>
  <c r="C2553" i="5"/>
  <c r="C2554" i="5"/>
  <c r="C2555" i="5"/>
  <c r="C2556" i="5"/>
  <c r="C2557" i="5"/>
  <c r="C2558" i="5"/>
  <c r="C2559" i="5"/>
  <c r="C2560" i="5"/>
  <c r="C2561" i="5"/>
  <c r="C2562" i="5"/>
  <c r="C2563" i="5"/>
  <c r="C2564" i="5"/>
  <c r="C2565" i="5"/>
  <c r="C2566" i="5"/>
  <c r="C2567" i="5"/>
  <c r="C2568" i="5"/>
  <c r="C2569" i="5"/>
  <c r="C2570" i="5"/>
  <c r="C2571" i="5"/>
  <c r="C2572" i="5"/>
  <c r="C2573" i="5"/>
  <c r="C2574" i="5"/>
  <c r="C2575" i="5"/>
  <c r="C2576" i="5"/>
  <c r="C2577" i="5"/>
  <c r="C2578" i="5"/>
  <c r="C2579" i="5"/>
  <c r="C2580" i="5"/>
  <c r="C2581" i="5"/>
  <c r="C2582" i="5"/>
  <c r="C2583" i="5"/>
  <c r="C2584" i="5"/>
  <c r="C2585" i="5"/>
  <c r="C2586" i="5"/>
  <c r="C2587" i="5"/>
  <c r="C2588" i="5"/>
  <c r="C2589" i="5"/>
  <c r="C2590" i="5"/>
  <c r="C2591" i="5"/>
  <c r="C2592" i="5"/>
  <c r="C2593" i="5"/>
  <c r="C2594" i="5"/>
  <c r="C2595" i="5"/>
  <c r="C2596" i="5"/>
  <c r="C2597" i="5"/>
  <c r="C2598" i="5"/>
  <c r="C2599" i="5"/>
  <c r="C2600" i="5"/>
  <c r="C2601" i="5"/>
  <c r="C2602" i="5"/>
  <c r="C2603" i="5"/>
  <c r="C2604" i="5"/>
  <c r="C2605" i="5"/>
  <c r="C2606" i="5"/>
  <c r="C2607" i="5"/>
  <c r="C2608" i="5"/>
  <c r="C2609" i="5"/>
  <c r="C2610" i="5"/>
  <c r="C2611" i="5"/>
  <c r="C2612" i="5"/>
  <c r="C2613" i="5"/>
  <c r="C2614" i="5"/>
  <c r="C2615" i="5"/>
  <c r="C2616" i="5"/>
  <c r="C2617" i="5"/>
  <c r="C2618" i="5"/>
  <c r="C2619" i="5"/>
  <c r="C2620" i="5"/>
  <c r="C2621" i="5"/>
  <c r="C2622" i="5"/>
  <c r="C2623" i="5"/>
  <c r="C2624" i="5"/>
  <c r="C2625" i="5"/>
  <c r="C2626" i="5"/>
  <c r="C2627" i="5"/>
  <c r="C2628" i="5"/>
  <c r="C2629" i="5"/>
  <c r="C2630" i="5"/>
  <c r="C2631" i="5"/>
  <c r="C2632" i="5"/>
  <c r="C2633" i="5"/>
  <c r="C2634" i="5"/>
  <c r="C2635" i="5"/>
  <c r="C2636" i="5"/>
  <c r="C2637" i="5"/>
  <c r="C2638" i="5"/>
  <c r="C2639" i="5"/>
  <c r="C2640" i="5"/>
  <c r="C2641" i="5"/>
  <c r="C2642" i="5"/>
  <c r="C2643" i="5"/>
  <c r="C2644" i="5"/>
  <c r="C2645" i="5"/>
  <c r="C2646" i="5"/>
  <c r="C2647" i="5"/>
  <c r="C2648" i="5"/>
  <c r="C2649" i="5"/>
  <c r="C2650" i="5"/>
  <c r="C2651" i="5"/>
  <c r="C2652" i="5"/>
  <c r="C2653" i="5"/>
  <c r="C2654" i="5"/>
  <c r="C2655" i="5"/>
  <c r="C2656" i="5"/>
  <c r="C2657" i="5"/>
  <c r="C2658" i="5"/>
  <c r="C2659" i="5"/>
  <c r="C2660" i="5"/>
  <c r="C2661" i="5"/>
  <c r="C2662" i="5"/>
  <c r="C2663" i="5"/>
  <c r="C2664" i="5"/>
  <c r="C2665" i="5"/>
  <c r="C2666" i="5"/>
  <c r="C2667" i="5"/>
  <c r="C2668" i="5"/>
  <c r="C2669" i="5"/>
  <c r="C2670" i="5"/>
  <c r="C2671" i="5"/>
  <c r="C2672" i="5"/>
  <c r="C2673" i="5"/>
  <c r="C2674" i="5"/>
  <c r="C2675" i="5"/>
  <c r="C2676" i="5"/>
  <c r="C2677" i="5"/>
  <c r="C2678" i="5"/>
  <c r="C2679" i="5"/>
  <c r="C2680" i="5"/>
  <c r="C2681" i="5"/>
  <c r="C2682" i="5"/>
  <c r="C2683" i="5"/>
  <c r="C2684" i="5"/>
  <c r="C2685" i="5"/>
  <c r="C2686" i="5"/>
  <c r="C2687" i="5"/>
  <c r="C2688" i="5"/>
  <c r="C2689" i="5"/>
  <c r="C2690" i="5"/>
  <c r="C2691" i="5"/>
  <c r="C2692" i="5"/>
  <c r="C2693" i="5"/>
  <c r="C2694" i="5"/>
  <c r="C2695" i="5"/>
  <c r="C2696" i="5"/>
  <c r="C2697" i="5"/>
  <c r="C2698" i="5"/>
  <c r="C2699" i="5"/>
  <c r="C2700" i="5"/>
  <c r="C2701" i="5"/>
  <c r="C2702" i="5"/>
  <c r="C2703" i="5"/>
  <c r="C2704" i="5"/>
  <c r="C2705" i="5"/>
  <c r="C2706" i="5"/>
  <c r="C2707" i="5"/>
  <c r="C2708" i="5"/>
  <c r="C2709" i="5"/>
  <c r="C2710" i="5"/>
  <c r="C2711" i="5"/>
  <c r="C2712" i="5"/>
  <c r="C2713" i="5"/>
  <c r="C2714" i="5"/>
  <c r="C2715" i="5"/>
  <c r="C2716" i="5"/>
  <c r="C2717" i="5"/>
  <c r="C2718" i="5"/>
  <c r="C2719" i="5"/>
  <c r="C2720" i="5"/>
  <c r="C2721" i="5"/>
  <c r="C2722" i="5"/>
  <c r="C2723" i="5"/>
  <c r="C2724" i="5"/>
  <c r="C2725" i="5"/>
  <c r="C2726" i="5"/>
  <c r="C2727" i="5"/>
  <c r="C2728" i="5"/>
  <c r="C2729" i="5"/>
  <c r="C2730" i="5"/>
  <c r="C2731" i="5"/>
  <c r="C2732" i="5"/>
  <c r="C2733" i="5"/>
  <c r="C2734" i="5"/>
  <c r="C2735" i="5"/>
  <c r="C2736" i="5"/>
  <c r="C2737" i="5"/>
  <c r="C2738" i="5"/>
  <c r="C2739" i="5"/>
  <c r="C2740" i="5"/>
  <c r="C2741" i="5"/>
  <c r="C2742" i="5"/>
  <c r="C2743" i="5"/>
  <c r="C2744" i="5"/>
  <c r="C2745" i="5"/>
  <c r="C2746" i="5"/>
  <c r="C2747" i="5"/>
  <c r="C2748" i="5"/>
  <c r="C2749" i="5"/>
  <c r="C2750" i="5"/>
  <c r="C2751" i="5"/>
  <c r="C2752" i="5"/>
  <c r="C2753" i="5"/>
  <c r="C2754" i="5"/>
  <c r="C2755" i="5"/>
  <c r="C2756" i="5"/>
  <c r="C2757" i="5"/>
  <c r="C2758" i="5"/>
  <c r="C2759" i="5"/>
  <c r="C2760" i="5"/>
  <c r="C2761" i="5"/>
  <c r="C2762" i="5"/>
  <c r="C2763" i="5"/>
  <c r="C2764" i="5"/>
  <c r="C2765" i="5"/>
  <c r="C2766" i="5"/>
  <c r="C2767" i="5"/>
  <c r="C2768" i="5"/>
  <c r="C2769" i="5"/>
  <c r="C2770" i="5"/>
  <c r="C2771" i="5"/>
  <c r="C2772" i="5"/>
  <c r="C2773" i="5"/>
  <c r="C2774" i="5"/>
  <c r="C2775" i="5"/>
  <c r="C2776" i="5"/>
  <c r="C2777" i="5"/>
  <c r="C2778" i="5"/>
  <c r="C2779" i="5"/>
  <c r="C2780" i="5"/>
  <c r="C2781" i="5"/>
  <c r="C2782" i="5"/>
  <c r="C2783" i="5"/>
  <c r="C2784" i="5"/>
  <c r="C2785" i="5"/>
  <c r="C2786" i="5"/>
  <c r="C2787" i="5"/>
  <c r="C2788" i="5"/>
  <c r="C2789" i="5"/>
  <c r="C2790" i="5"/>
  <c r="C2791" i="5"/>
  <c r="C2792" i="5"/>
  <c r="C2793" i="5"/>
  <c r="C2794" i="5"/>
  <c r="C2795" i="5"/>
  <c r="C2796" i="5"/>
  <c r="C2797" i="5"/>
  <c r="C2798" i="5"/>
  <c r="C2799" i="5"/>
  <c r="C2800" i="5"/>
  <c r="C2801" i="5"/>
  <c r="C2802" i="5"/>
  <c r="C2803" i="5"/>
  <c r="C2804" i="5"/>
  <c r="C2805" i="5"/>
  <c r="C2806" i="5"/>
  <c r="C2807" i="5"/>
  <c r="C2808" i="5"/>
  <c r="C2809" i="5"/>
  <c r="C2810" i="5"/>
  <c r="C2811" i="5"/>
  <c r="C2812" i="5"/>
  <c r="C2813" i="5"/>
  <c r="C2814" i="5"/>
  <c r="C2815" i="5"/>
  <c r="C2816" i="5"/>
  <c r="C2817" i="5"/>
  <c r="C2818" i="5"/>
  <c r="C2819" i="5"/>
  <c r="C2820" i="5"/>
  <c r="C2821" i="5"/>
  <c r="C2822" i="5"/>
  <c r="C2823" i="5"/>
  <c r="C2824" i="5"/>
  <c r="C2825" i="5"/>
  <c r="C2826" i="5"/>
  <c r="C2827" i="5"/>
  <c r="C2828" i="5"/>
  <c r="C2829" i="5"/>
  <c r="C2830" i="5"/>
  <c r="C2831" i="5"/>
  <c r="C2832" i="5"/>
  <c r="C2833" i="5"/>
  <c r="C2834" i="5"/>
  <c r="C2835" i="5"/>
  <c r="C2836" i="5"/>
  <c r="C2837" i="5"/>
  <c r="C2838" i="5"/>
  <c r="C2839" i="5"/>
  <c r="C2840" i="5"/>
  <c r="C2841" i="5"/>
  <c r="C2842" i="5"/>
  <c r="C2843" i="5"/>
  <c r="C2844" i="5"/>
  <c r="C2845" i="5"/>
  <c r="C2846" i="5"/>
  <c r="C2847" i="5"/>
  <c r="C2848" i="5"/>
  <c r="C2849" i="5"/>
  <c r="C2850" i="5"/>
  <c r="C2851" i="5"/>
  <c r="C2852" i="5"/>
  <c r="C2853" i="5"/>
  <c r="C2854" i="5"/>
  <c r="C2855" i="5"/>
  <c r="C2856" i="5"/>
  <c r="C2857" i="5"/>
  <c r="C2858" i="5"/>
  <c r="C2859" i="5"/>
  <c r="C2860" i="5"/>
  <c r="C2861" i="5"/>
  <c r="C2862" i="5"/>
  <c r="C2863" i="5"/>
  <c r="C2864" i="5"/>
  <c r="C2865" i="5"/>
  <c r="C2866" i="5"/>
  <c r="C2867" i="5"/>
  <c r="C2868" i="5"/>
  <c r="C2869" i="5"/>
  <c r="C2870" i="5"/>
  <c r="C2871" i="5"/>
  <c r="C2872" i="5"/>
  <c r="C2873" i="5"/>
  <c r="C2874" i="5"/>
  <c r="C2875" i="5"/>
  <c r="C2876" i="5"/>
  <c r="C2877" i="5"/>
  <c r="C2878" i="5"/>
  <c r="C2879" i="5"/>
  <c r="C2880" i="5"/>
  <c r="C2881" i="5"/>
  <c r="C2882" i="5"/>
  <c r="C2883" i="5"/>
  <c r="C2884" i="5"/>
  <c r="C2885" i="5"/>
  <c r="C2886" i="5"/>
  <c r="C2887" i="5"/>
  <c r="C2888" i="5"/>
  <c r="C2889" i="5"/>
  <c r="C2890" i="5"/>
  <c r="C2891" i="5"/>
  <c r="C2892" i="5"/>
  <c r="C2893" i="5"/>
  <c r="C2894" i="5"/>
  <c r="C2895" i="5"/>
  <c r="C2896" i="5"/>
  <c r="C2897" i="5"/>
  <c r="C2898" i="5"/>
  <c r="C2899" i="5"/>
  <c r="C2900" i="5"/>
  <c r="C2901" i="5"/>
  <c r="C2902" i="5"/>
  <c r="C2903" i="5"/>
  <c r="C2904" i="5"/>
  <c r="C2905" i="5"/>
  <c r="C2906" i="5"/>
  <c r="C2907" i="5"/>
  <c r="C2908" i="5"/>
  <c r="C2909" i="5"/>
  <c r="C2910" i="5"/>
  <c r="C2911" i="5"/>
  <c r="C2912" i="5"/>
  <c r="C2913" i="5"/>
  <c r="C2914" i="5"/>
  <c r="C2915" i="5"/>
  <c r="C2916" i="5"/>
  <c r="C2917" i="5"/>
  <c r="C2918" i="5"/>
  <c r="C2919" i="5"/>
  <c r="C2920" i="5"/>
  <c r="C2921" i="5"/>
  <c r="C2922" i="5"/>
  <c r="C2923" i="5"/>
  <c r="C2924" i="5"/>
  <c r="C2925" i="5"/>
  <c r="C2926" i="5"/>
  <c r="C2927" i="5"/>
  <c r="C2928" i="5"/>
  <c r="C2929" i="5"/>
  <c r="C2930" i="5"/>
  <c r="C2931" i="5"/>
  <c r="C2932" i="5"/>
  <c r="C2933" i="5"/>
  <c r="C2934" i="5"/>
  <c r="C2935" i="5"/>
  <c r="C2936" i="5"/>
  <c r="C2937" i="5"/>
  <c r="C2938" i="5"/>
  <c r="C2939" i="5"/>
  <c r="C2940" i="5"/>
  <c r="C2941" i="5"/>
  <c r="C2942" i="5"/>
  <c r="C2943" i="5"/>
  <c r="C2944" i="5"/>
  <c r="C2945" i="5"/>
  <c r="C2946" i="5"/>
  <c r="C2947" i="5"/>
  <c r="C2948" i="5"/>
  <c r="C2949" i="5"/>
  <c r="C2950" i="5"/>
  <c r="C2951" i="5"/>
  <c r="C2952" i="5"/>
  <c r="C2953" i="5"/>
  <c r="C2954" i="5"/>
  <c r="C2955" i="5"/>
  <c r="C2956" i="5"/>
  <c r="C2957" i="5"/>
  <c r="C2958" i="5"/>
  <c r="C2959" i="5"/>
  <c r="C2960" i="5"/>
  <c r="C2961" i="5"/>
  <c r="C2962" i="5"/>
  <c r="C2963" i="5"/>
  <c r="C2964" i="5"/>
  <c r="C2965" i="5"/>
  <c r="C2966" i="5"/>
  <c r="C2967" i="5"/>
  <c r="C2968" i="5"/>
  <c r="C2969" i="5"/>
  <c r="C2970" i="5"/>
  <c r="C2971" i="5"/>
  <c r="C2972" i="5"/>
  <c r="C2973" i="5"/>
  <c r="C2974" i="5"/>
  <c r="C2975" i="5"/>
  <c r="C2976" i="5"/>
  <c r="C2977" i="5"/>
  <c r="C2978" i="5"/>
  <c r="C2979" i="5"/>
  <c r="C2980" i="5"/>
  <c r="C2981" i="5"/>
  <c r="C2982" i="5"/>
  <c r="C2983" i="5"/>
  <c r="C2984" i="5"/>
  <c r="C2985" i="5"/>
  <c r="C2986" i="5"/>
  <c r="C2987" i="5"/>
  <c r="C2988" i="5"/>
  <c r="C2989" i="5"/>
  <c r="C2990" i="5"/>
  <c r="C2991" i="5"/>
  <c r="C2992" i="5"/>
  <c r="C2993" i="5"/>
  <c r="C2994" i="5"/>
  <c r="C2995" i="5"/>
  <c r="C2996" i="5"/>
  <c r="C2997" i="5"/>
  <c r="C2998" i="5"/>
  <c r="C2999" i="5"/>
  <c r="C3000" i="5"/>
  <c r="C3001" i="5"/>
  <c r="C3002" i="5"/>
  <c r="C3003" i="5"/>
  <c r="C3004" i="5"/>
  <c r="C3005" i="5"/>
  <c r="C3006" i="5"/>
  <c r="C3007" i="5"/>
  <c r="C3008" i="5"/>
  <c r="C3009" i="5"/>
  <c r="C3010" i="5"/>
  <c r="C3011" i="5"/>
  <c r="C3012" i="5"/>
  <c r="C3013" i="5"/>
  <c r="C3014" i="5"/>
  <c r="C3015" i="5"/>
  <c r="C3016" i="5"/>
  <c r="C3017" i="5"/>
  <c r="C3018" i="5"/>
  <c r="C3019" i="5"/>
  <c r="C3020" i="5"/>
  <c r="C3021" i="5"/>
  <c r="C3022" i="5"/>
  <c r="C3023" i="5"/>
  <c r="C3024" i="5"/>
  <c r="C3025" i="5"/>
  <c r="C3026" i="5"/>
  <c r="C3027" i="5"/>
  <c r="C3028" i="5"/>
  <c r="C3029" i="5"/>
  <c r="C3030" i="5"/>
  <c r="C3031" i="5"/>
  <c r="C3032" i="5"/>
  <c r="C3033" i="5"/>
  <c r="C3034" i="5"/>
  <c r="C3035" i="5"/>
  <c r="C3036" i="5"/>
  <c r="C3037" i="5"/>
  <c r="C3038" i="5"/>
  <c r="C3039" i="5"/>
  <c r="C3040" i="5"/>
  <c r="C3041" i="5"/>
  <c r="C3042" i="5"/>
  <c r="C3043" i="5"/>
  <c r="C3044" i="5"/>
  <c r="C3045" i="5"/>
  <c r="C3046" i="5"/>
  <c r="C3047" i="5"/>
  <c r="C3048" i="5"/>
  <c r="C3049" i="5"/>
  <c r="C3050" i="5"/>
  <c r="C3051" i="5"/>
  <c r="C3052" i="5"/>
  <c r="C3053" i="5"/>
  <c r="C3054" i="5"/>
  <c r="C3055" i="5"/>
  <c r="C3056" i="5"/>
  <c r="C3057" i="5"/>
  <c r="C3058" i="5"/>
  <c r="C3059" i="5"/>
  <c r="C3060" i="5"/>
  <c r="C3061" i="5"/>
  <c r="C3062" i="5"/>
  <c r="C3063" i="5"/>
  <c r="C3064" i="5"/>
  <c r="C3065" i="5"/>
  <c r="C3066" i="5"/>
  <c r="C3067" i="5"/>
  <c r="C3068" i="5"/>
  <c r="C3069" i="5"/>
  <c r="C3070" i="5"/>
  <c r="C3071" i="5"/>
  <c r="C3072" i="5"/>
  <c r="C3073" i="5"/>
  <c r="C3074" i="5"/>
  <c r="C3075" i="5"/>
  <c r="C3076" i="5"/>
  <c r="C3077" i="5"/>
  <c r="C3078" i="5"/>
  <c r="C3079" i="5"/>
  <c r="C3080" i="5"/>
  <c r="C3081" i="5"/>
  <c r="C3082" i="5"/>
  <c r="C3083" i="5"/>
  <c r="C3084" i="5"/>
  <c r="C3085" i="5"/>
  <c r="C3086" i="5"/>
  <c r="C3087" i="5"/>
  <c r="C3088" i="5"/>
  <c r="C3089" i="5"/>
  <c r="C3090" i="5"/>
  <c r="C3091" i="5"/>
  <c r="C3092" i="5"/>
  <c r="C3093" i="5"/>
  <c r="C3094" i="5"/>
  <c r="C3095" i="5"/>
  <c r="C3096" i="5"/>
  <c r="C3097" i="5"/>
  <c r="C3098" i="5"/>
  <c r="C3099" i="5"/>
  <c r="C3100" i="5"/>
  <c r="C3101" i="5"/>
  <c r="C3102" i="5"/>
  <c r="C3103" i="5"/>
  <c r="C3104" i="5"/>
  <c r="C3105" i="5"/>
  <c r="C3106" i="5"/>
  <c r="C3107" i="5"/>
  <c r="C3108" i="5"/>
  <c r="C3109" i="5"/>
  <c r="C3110" i="5"/>
  <c r="C3111" i="5"/>
  <c r="C3112" i="5"/>
  <c r="C3113" i="5"/>
  <c r="C3114" i="5"/>
  <c r="C3115" i="5"/>
  <c r="C3116" i="5"/>
  <c r="C3117" i="5"/>
  <c r="C3118" i="5"/>
  <c r="C3119" i="5"/>
  <c r="C3120" i="5"/>
  <c r="C3121" i="5"/>
  <c r="C3122" i="5"/>
  <c r="C3123" i="5"/>
  <c r="C3124" i="5"/>
  <c r="C3125" i="5"/>
  <c r="C3126" i="5"/>
  <c r="C3127" i="5"/>
  <c r="C3128" i="5"/>
  <c r="C3129" i="5"/>
  <c r="C3130" i="5"/>
  <c r="C3131" i="5"/>
  <c r="C3132" i="5"/>
  <c r="C3133" i="5"/>
  <c r="C3134" i="5"/>
  <c r="C3135" i="5"/>
  <c r="C3136" i="5"/>
  <c r="C3137" i="5"/>
  <c r="C3138" i="5"/>
  <c r="C3139" i="5"/>
  <c r="C3140" i="5"/>
  <c r="C3141" i="5"/>
  <c r="C3142" i="5"/>
  <c r="C3143" i="5"/>
  <c r="C3144" i="5"/>
  <c r="C3145" i="5"/>
  <c r="C3146" i="5"/>
  <c r="C3147" i="5"/>
  <c r="C3148" i="5"/>
  <c r="C3149" i="5"/>
  <c r="C3150" i="5"/>
  <c r="C3151" i="5"/>
  <c r="C3152" i="5"/>
  <c r="C3153" i="5"/>
  <c r="C3154" i="5"/>
  <c r="C3155" i="5"/>
  <c r="C3156" i="5"/>
  <c r="C3157" i="5"/>
  <c r="C3158" i="5"/>
  <c r="C3159" i="5"/>
  <c r="C3160" i="5"/>
  <c r="C3161" i="5"/>
  <c r="C3162" i="5"/>
  <c r="C3163" i="5"/>
  <c r="C3164" i="5"/>
  <c r="C3165" i="5"/>
  <c r="C3166" i="5"/>
  <c r="C3167" i="5"/>
  <c r="C3168" i="5"/>
  <c r="C3169" i="5"/>
  <c r="C3170" i="5"/>
  <c r="C3171" i="5"/>
  <c r="C3172" i="5"/>
  <c r="C3173" i="5"/>
  <c r="C3174" i="5"/>
  <c r="C3175" i="5"/>
  <c r="C3176" i="5"/>
  <c r="C3177" i="5"/>
  <c r="C3178" i="5"/>
  <c r="C3179" i="5"/>
  <c r="C3180" i="5"/>
  <c r="C3181" i="5"/>
  <c r="C3182" i="5"/>
  <c r="C3183" i="5"/>
  <c r="C3184" i="5"/>
  <c r="C3185" i="5"/>
  <c r="C3186" i="5"/>
  <c r="C3187" i="5"/>
  <c r="C3188" i="5"/>
  <c r="C3189" i="5"/>
  <c r="C3190" i="5"/>
  <c r="C3191" i="5"/>
  <c r="C3192" i="5"/>
  <c r="C3193" i="5"/>
  <c r="C3194" i="5"/>
  <c r="C3195" i="5"/>
  <c r="C3196" i="5"/>
  <c r="C3197" i="5"/>
  <c r="C3198" i="5"/>
  <c r="C3199" i="5"/>
  <c r="C3200" i="5"/>
  <c r="C3201" i="5"/>
  <c r="C3202" i="5"/>
  <c r="C3203" i="5"/>
  <c r="C3204" i="5"/>
  <c r="C3205" i="5"/>
  <c r="C3206" i="5"/>
  <c r="C3207" i="5"/>
  <c r="C3208" i="5"/>
  <c r="C3209" i="5"/>
  <c r="C3210" i="5"/>
  <c r="C3211" i="5"/>
  <c r="C3212" i="5"/>
  <c r="C3213" i="5"/>
  <c r="C3214" i="5"/>
  <c r="C3215" i="5"/>
  <c r="C3216" i="5"/>
  <c r="C3217" i="5"/>
  <c r="C3218" i="5"/>
  <c r="C3219" i="5"/>
  <c r="C3220" i="5"/>
  <c r="C3221" i="5"/>
  <c r="C3222" i="5"/>
  <c r="C3223" i="5"/>
  <c r="C3224" i="5"/>
  <c r="C3225" i="5"/>
  <c r="C3226" i="5"/>
  <c r="C3227" i="5"/>
  <c r="C3228" i="5"/>
  <c r="C3229" i="5"/>
  <c r="C3230" i="5"/>
  <c r="C3231" i="5"/>
  <c r="C3232" i="5"/>
  <c r="C3233" i="5"/>
  <c r="C3234" i="5"/>
  <c r="C3235" i="5"/>
  <c r="C3236" i="5"/>
  <c r="C3237" i="5"/>
  <c r="C3238" i="5"/>
  <c r="C3239" i="5"/>
  <c r="C3240" i="5"/>
  <c r="C3241" i="5"/>
  <c r="C3242" i="5"/>
  <c r="C3243" i="5"/>
  <c r="C3244" i="5"/>
  <c r="C3245" i="5"/>
  <c r="C3246" i="5"/>
  <c r="C3247" i="5"/>
  <c r="C3248" i="5"/>
  <c r="C3249" i="5"/>
  <c r="C3250" i="5"/>
  <c r="C3251" i="5"/>
  <c r="C3252" i="5"/>
  <c r="C3253" i="5"/>
  <c r="C3254" i="5"/>
  <c r="C3255" i="5"/>
  <c r="C3256" i="5"/>
  <c r="C3257" i="5"/>
  <c r="C3258" i="5"/>
  <c r="C3259" i="5"/>
  <c r="C3260" i="5"/>
  <c r="C3261" i="5"/>
  <c r="C3262" i="5"/>
  <c r="C3263" i="5"/>
  <c r="C3264" i="5"/>
  <c r="C3265" i="5"/>
  <c r="C3266" i="5"/>
  <c r="C3267" i="5"/>
  <c r="C3268" i="5"/>
  <c r="C3269" i="5"/>
  <c r="C3270" i="5"/>
  <c r="C3271" i="5"/>
  <c r="C3272" i="5"/>
  <c r="C3273" i="5"/>
  <c r="C3274" i="5"/>
  <c r="C3275" i="5"/>
  <c r="C3276" i="5"/>
  <c r="C3277" i="5"/>
  <c r="C3278" i="5"/>
  <c r="C3279" i="5"/>
  <c r="C3280" i="5"/>
  <c r="C3281" i="5"/>
  <c r="C3282" i="5"/>
  <c r="C3283" i="5"/>
  <c r="C3284" i="5"/>
  <c r="C3285" i="5"/>
  <c r="C3286" i="5"/>
  <c r="C3287" i="5"/>
  <c r="C3288" i="5"/>
  <c r="C3289" i="5"/>
  <c r="C3290" i="5"/>
  <c r="C3291" i="5"/>
  <c r="C3292" i="5"/>
  <c r="C3293" i="5"/>
  <c r="C3294" i="5"/>
  <c r="C3295" i="5"/>
  <c r="C3296" i="5"/>
  <c r="C3297" i="5"/>
  <c r="C3298" i="5"/>
  <c r="C3299" i="5"/>
  <c r="C3300" i="5"/>
  <c r="C3301" i="5"/>
  <c r="C3302" i="5"/>
  <c r="C3303" i="5"/>
  <c r="C3304" i="5"/>
  <c r="C3305" i="5"/>
  <c r="C3306" i="5"/>
  <c r="C3307" i="5"/>
  <c r="C3308" i="5"/>
  <c r="C3309" i="5"/>
  <c r="C3310" i="5"/>
  <c r="C3311" i="5"/>
  <c r="C3312" i="5"/>
  <c r="C3313" i="5"/>
  <c r="C3314" i="5"/>
  <c r="C3315" i="5"/>
  <c r="C3316" i="5"/>
  <c r="C3317" i="5"/>
  <c r="C3318" i="5"/>
  <c r="C3319" i="5"/>
  <c r="C3320" i="5"/>
  <c r="C3321" i="5"/>
  <c r="C3322" i="5"/>
  <c r="C3323" i="5"/>
  <c r="C3324" i="5"/>
  <c r="C3325" i="5"/>
  <c r="C3326" i="5"/>
  <c r="C3327" i="5"/>
  <c r="C3328" i="5"/>
  <c r="C3329" i="5"/>
  <c r="C3330" i="5"/>
  <c r="C3331" i="5"/>
  <c r="C3332" i="5"/>
  <c r="C3333" i="5"/>
  <c r="C3334" i="5"/>
  <c r="C3335" i="5"/>
  <c r="C3336" i="5"/>
  <c r="C3337" i="5"/>
  <c r="C3338" i="5"/>
  <c r="C3339" i="5"/>
  <c r="C3340" i="5"/>
  <c r="C3341" i="5"/>
  <c r="C3342" i="5"/>
  <c r="C3343" i="5"/>
  <c r="C3344" i="5"/>
  <c r="C3345" i="5"/>
  <c r="C3346" i="5"/>
  <c r="C3347" i="5"/>
  <c r="C3348" i="5"/>
  <c r="C3349" i="5"/>
  <c r="C3350" i="5"/>
  <c r="C3351" i="5"/>
  <c r="C3352" i="5"/>
  <c r="C3353" i="5"/>
  <c r="C3354" i="5"/>
  <c r="C3355" i="5"/>
  <c r="C3356" i="5"/>
  <c r="C3357" i="5"/>
  <c r="C3358" i="5"/>
  <c r="C3359" i="5"/>
  <c r="C3360" i="5"/>
  <c r="C3361" i="5"/>
  <c r="C3362" i="5"/>
  <c r="C3363" i="5"/>
  <c r="C3364" i="5"/>
  <c r="C3365" i="5"/>
  <c r="C3366" i="5"/>
  <c r="C3367" i="5"/>
  <c r="C3368" i="5"/>
  <c r="C3369" i="5"/>
  <c r="C3370" i="5"/>
  <c r="C3371" i="5"/>
  <c r="C3372" i="5"/>
  <c r="C3373" i="5"/>
  <c r="C3374" i="5"/>
  <c r="C3375" i="5"/>
  <c r="C3376" i="5"/>
  <c r="C3377" i="5"/>
  <c r="C3378" i="5"/>
  <c r="C3379" i="5"/>
  <c r="C3380" i="5"/>
  <c r="C3381" i="5"/>
  <c r="C3382" i="5"/>
  <c r="C3383" i="5"/>
  <c r="C3384" i="5"/>
  <c r="C3385" i="5"/>
  <c r="C3386" i="5"/>
  <c r="C3387" i="5"/>
  <c r="C3388" i="5"/>
  <c r="C3389" i="5"/>
  <c r="C3390" i="5"/>
  <c r="C3391" i="5"/>
  <c r="C3392" i="5"/>
  <c r="C3393" i="5"/>
  <c r="C3394" i="5"/>
  <c r="C3395" i="5"/>
  <c r="C3396" i="5"/>
  <c r="C3397" i="5"/>
  <c r="C3398" i="5"/>
  <c r="C3399" i="5"/>
  <c r="C3400" i="5"/>
  <c r="C3401" i="5"/>
  <c r="C3402" i="5"/>
  <c r="C3403" i="5"/>
  <c r="C3404" i="5"/>
  <c r="C3405" i="5"/>
  <c r="C3406" i="5"/>
  <c r="C3407" i="5"/>
  <c r="C3408" i="5"/>
  <c r="C3409" i="5"/>
  <c r="C3410" i="5"/>
  <c r="C3411" i="5"/>
  <c r="C3412" i="5"/>
  <c r="C3413" i="5"/>
  <c r="C3414" i="5"/>
  <c r="C3415" i="5"/>
  <c r="C3416" i="5"/>
  <c r="C3417" i="5"/>
  <c r="C3418" i="5"/>
  <c r="C3419" i="5"/>
  <c r="C3420" i="5"/>
  <c r="C3421" i="5"/>
  <c r="C3422" i="5"/>
  <c r="C3423" i="5"/>
  <c r="C3424" i="5"/>
  <c r="C3425" i="5"/>
  <c r="C3426" i="5"/>
  <c r="C3427" i="5"/>
  <c r="C3428" i="5"/>
  <c r="C3429" i="5"/>
  <c r="C3430" i="5"/>
  <c r="C3431" i="5"/>
  <c r="C3432" i="5"/>
  <c r="C3433" i="5"/>
  <c r="C3434" i="5"/>
  <c r="C3435" i="5"/>
  <c r="C3436" i="5"/>
  <c r="C3437" i="5"/>
  <c r="C3438" i="5"/>
  <c r="C3439" i="5"/>
  <c r="C3440" i="5"/>
  <c r="C3441" i="5"/>
  <c r="C3442" i="5"/>
  <c r="C3443" i="5"/>
  <c r="C3444" i="5"/>
  <c r="C3445" i="5"/>
  <c r="C3446" i="5"/>
  <c r="C3447" i="5"/>
  <c r="C3448" i="5"/>
  <c r="C3449" i="5"/>
  <c r="C3450" i="5"/>
  <c r="C3451" i="5"/>
  <c r="C3452" i="5"/>
  <c r="C3453" i="5"/>
  <c r="C3454" i="5"/>
  <c r="C3455" i="5"/>
  <c r="C3456" i="5"/>
  <c r="C3457" i="5"/>
  <c r="C3458" i="5"/>
  <c r="C3459" i="5"/>
  <c r="C3460" i="5"/>
  <c r="C3461" i="5"/>
  <c r="C3462" i="5"/>
  <c r="C3463" i="5"/>
  <c r="C3464" i="5"/>
  <c r="C3465" i="5"/>
  <c r="C3466" i="5"/>
  <c r="C3467" i="5"/>
  <c r="C3468" i="5"/>
  <c r="C3469" i="5"/>
  <c r="C3470" i="5"/>
  <c r="C3471" i="5"/>
  <c r="C3472" i="5"/>
  <c r="C3473" i="5"/>
  <c r="C3474" i="5"/>
  <c r="C3475" i="5"/>
  <c r="C3476" i="5"/>
  <c r="C3477" i="5"/>
  <c r="C3478" i="5"/>
  <c r="C3479" i="5"/>
  <c r="C3480" i="5"/>
  <c r="C3481" i="5"/>
  <c r="C3482" i="5"/>
  <c r="C3483" i="5"/>
  <c r="C3484" i="5"/>
  <c r="C3485" i="5"/>
  <c r="C3486" i="5"/>
  <c r="C3487" i="5"/>
  <c r="C3488" i="5"/>
  <c r="C3489" i="5"/>
  <c r="C3490" i="5"/>
  <c r="C3491" i="5"/>
  <c r="C3492" i="5"/>
  <c r="C3493" i="5"/>
  <c r="C3494" i="5"/>
  <c r="C3495" i="5"/>
  <c r="C3496" i="5"/>
  <c r="C3497" i="5"/>
  <c r="C3498" i="5"/>
  <c r="C3499" i="5"/>
  <c r="C3500" i="5"/>
  <c r="C3501" i="5"/>
  <c r="C3502" i="5"/>
  <c r="C3503" i="5"/>
  <c r="C3504" i="5"/>
  <c r="C3505" i="5"/>
  <c r="C3506" i="5"/>
  <c r="C3507" i="5"/>
  <c r="C3508" i="5"/>
  <c r="C3509" i="5"/>
  <c r="C3510" i="5"/>
  <c r="C3511" i="5"/>
  <c r="C3512" i="5"/>
  <c r="C3513" i="5"/>
  <c r="C3514" i="5"/>
  <c r="C3515" i="5"/>
  <c r="C3516" i="5"/>
  <c r="C3517" i="5"/>
  <c r="C3518" i="5"/>
  <c r="C3519" i="5"/>
  <c r="C3520" i="5"/>
  <c r="C3521" i="5"/>
  <c r="C3522" i="5"/>
  <c r="C3523" i="5"/>
  <c r="C3524" i="5"/>
  <c r="C3525" i="5"/>
  <c r="C3526" i="5"/>
  <c r="C3527" i="5"/>
  <c r="C3528" i="5"/>
  <c r="C3529" i="5"/>
  <c r="C3530" i="5"/>
  <c r="C3531" i="5"/>
  <c r="C3532" i="5"/>
  <c r="C3533" i="5"/>
  <c r="C3534" i="5"/>
  <c r="C3535" i="5"/>
  <c r="C3536" i="5"/>
  <c r="C3537" i="5"/>
  <c r="C3538" i="5"/>
  <c r="C3539" i="5"/>
  <c r="C3540" i="5"/>
  <c r="C3541" i="5"/>
  <c r="C3542" i="5"/>
  <c r="C3543" i="5"/>
  <c r="C3544" i="5"/>
  <c r="C3545" i="5"/>
  <c r="C3546" i="5"/>
  <c r="C3547" i="5"/>
  <c r="C3548" i="5"/>
  <c r="C3549" i="5"/>
  <c r="C3550" i="5"/>
  <c r="C3551" i="5"/>
  <c r="C3552" i="5"/>
  <c r="C3553" i="5"/>
  <c r="C3554" i="5"/>
  <c r="C3555" i="5"/>
  <c r="C3556" i="5"/>
  <c r="C3557" i="5"/>
  <c r="C3558" i="5"/>
  <c r="C3559" i="5"/>
  <c r="C3560" i="5"/>
  <c r="C3561" i="5"/>
  <c r="C3562" i="5"/>
  <c r="C3563" i="5"/>
  <c r="C3564" i="5"/>
  <c r="C3565" i="5"/>
  <c r="C3566" i="5"/>
  <c r="C3567" i="5"/>
  <c r="C3568" i="5"/>
  <c r="C3569" i="5"/>
  <c r="C3570" i="5"/>
  <c r="C3571" i="5"/>
  <c r="C3572" i="5"/>
  <c r="C3573" i="5"/>
  <c r="C3574" i="5"/>
  <c r="C3575" i="5"/>
  <c r="C3576" i="5"/>
  <c r="C3577" i="5"/>
  <c r="C3578" i="5"/>
  <c r="C3579" i="5"/>
  <c r="C3580" i="5"/>
  <c r="C3581" i="5"/>
  <c r="C3582" i="5"/>
  <c r="C3583" i="5"/>
  <c r="C3584" i="5"/>
  <c r="C3585" i="5"/>
  <c r="C3586" i="5"/>
  <c r="C3587" i="5"/>
  <c r="C3588" i="5"/>
  <c r="C3589" i="5"/>
  <c r="C3590" i="5"/>
  <c r="C3591" i="5"/>
  <c r="C3592" i="5"/>
  <c r="C3593" i="5"/>
  <c r="C3594" i="5"/>
  <c r="C3595" i="5"/>
  <c r="C3596" i="5"/>
  <c r="C3597" i="5"/>
  <c r="C3598" i="5"/>
  <c r="C3599" i="5"/>
  <c r="C3600" i="5"/>
  <c r="C3601" i="5"/>
  <c r="C3602" i="5"/>
  <c r="C3603" i="5"/>
  <c r="C3604" i="5"/>
  <c r="C3605" i="5"/>
  <c r="C3606" i="5"/>
  <c r="C3607" i="5"/>
  <c r="C3608" i="5"/>
  <c r="C3609" i="5"/>
  <c r="C3610" i="5"/>
  <c r="C3611" i="5"/>
  <c r="C3612" i="5"/>
  <c r="C3613" i="5"/>
  <c r="C3614" i="5"/>
  <c r="C3615" i="5"/>
  <c r="C3616" i="5"/>
  <c r="C3617" i="5"/>
  <c r="C3618" i="5"/>
  <c r="C3619" i="5"/>
  <c r="C3620" i="5"/>
  <c r="C3621" i="5"/>
  <c r="C3622" i="5"/>
  <c r="C3623" i="5"/>
  <c r="C3624" i="5"/>
  <c r="C3625" i="5"/>
  <c r="C3626" i="5"/>
  <c r="C3627" i="5"/>
  <c r="C3628" i="5"/>
  <c r="C3629" i="5"/>
  <c r="C3630" i="5"/>
  <c r="C3631" i="5"/>
  <c r="C3632" i="5"/>
  <c r="C3633" i="5"/>
  <c r="C3634" i="5"/>
  <c r="C3635" i="5"/>
  <c r="C3636" i="5"/>
  <c r="C3637" i="5"/>
  <c r="C3638" i="5"/>
  <c r="C3639" i="5"/>
  <c r="C3640" i="5"/>
  <c r="C3641" i="5"/>
  <c r="C3642" i="5"/>
  <c r="C3643" i="5"/>
  <c r="C3644" i="5"/>
  <c r="C3645" i="5"/>
  <c r="C3646" i="5"/>
  <c r="C3647" i="5"/>
  <c r="C3648" i="5"/>
  <c r="C3649" i="5"/>
  <c r="C3650" i="5"/>
  <c r="C3651" i="5"/>
  <c r="C3652" i="5"/>
  <c r="C3653" i="5"/>
  <c r="C3654" i="5"/>
  <c r="C3655" i="5"/>
  <c r="C3656" i="5"/>
  <c r="C3657" i="5"/>
  <c r="C3658" i="5"/>
  <c r="C3659" i="5"/>
  <c r="C3660" i="5"/>
  <c r="C3661" i="5"/>
  <c r="C3662" i="5"/>
  <c r="C3663" i="5"/>
  <c r="C3664" i="5"/>
  <c r="C3665" i="5"/>
  <c r="C3666" i="5"/>
  <c r="C3667" i="5"/>
  <c r="C3668" i="5"/>
  <c r="C3669" i="5"/>
  <c r="C3670" i="5"/>
  <c r="C3671" i="5"/>
  <c r="C3672" i="5"/>
  <c r="C3673" i="5"/>
  <c r="C3674" i="5"/>
  <c r="C3675" i="5"/>
  <c r="C3676" i="5"/>
  <c r="C3677" i="5"/>
  <c r="C3678" i="5"/>
  <c r="C3679" i="5"/>
  <c r="C3680" i="5"/>
  <c r="C3681" i="5"/>
  <c r="C3682" i="5"/>
  <c r="C3683" i="5"/>
  <c r="C3684" i="5"/>
  <c r="C3685" i="5"/>
  <c r="C3686" i="5"/>
  <c r="C3687" i="5"/>
  <c r="C3688" i="5"/>
  <c r="C3689" i="5"/>
  <c r="C3690" i="5"/>
  <c r="C3691" i="5"/>
  <c r="C3692" i="5"/>
  <c r="C3693" i="5"/>
  <c r="C3694" i="5"/>
  <c r="C3695" i="5"/>
  <c r="C3696" i="5"/>
  <c r="C3697" i="5"/>
  <c r="C3698" i="5"/>
  <c r="C3699" i="5"/>
  <c r="C3700" i="5"/>
  <c r="C3701" i="5"/>
  <c r="C3702" i="5"/>
  <c r="C3703" i="5"/>
  <c r="C3704" i="5"/>
  <c r="C3705" i="5"/>
  <c r="C3706" i="5"/>
  <c r="C3707" i="5"/>
  <c r="C3708" i="5"/>
  <c r="C3709" i="5"/>
  <c r="C3710" i="5"/>
  <c r="C3711" i="5"/>
  <c r="C3712" i="5"/>
  <c r="C3713" i="5"/>
  <c r="C3714" i="5"/>
  <c r="C3715" i="5"/>
  <c r="C3716" i="5"/>
  <c r="C3717" i="5"/>
  <c r="C3718" i="5"/>
  <c r="C3719" i="5"/>
  <c r="C3720" i="5"/>
  <c r="C3721" i="5"/>
  <c r="C3722" i="5"/>
  <c r="C3723" i="5"/>
  <c r="C3724" i="5"/>
  <c r="C3725" i="5"/>
  <c r="C3726" i="5"/>
  <c r="C3727" i="5"/>
  <c r="C3728" i="5"/>
  <c r="C3729" i="5"/>
  <c r="C3730" i="5"/>
  <c r="C3731" i="5"/>
  <c r="C3732" i="5"/>
  <c r="C3733" i="5"/>
  <c r="C3734" i="5"/>
  <c r="C3735" i="5"/>
  <c r="C3736" i="5"/>
  <c r="C3737" i="5"/>
  <c r="C3738" i="5"/>
  <c r="C3739" i="5"/>
  <c r="C3740" i="5"/>
  <c r="C3741" i="5"/>
  <c r="C3742" i="5"/>
  <c r="C3743" i="5"/>
  <c r="C3744" i="5"/>
  <c r="C3745" i="5"/>
  <c r="C3746" i="5"/>
  <c r="C3747" i="5"/>
  <c r="C3748" i="5"/>
  <c r="C3749" i="5"/>
  <c r="C3750" i="5"/>
  <c r="C3751" i="5"/>
  <c r="C3752" i="5"/>
  <c r="C3753" i="5"/>
  <c r="C3754" i="5"/>
  <c r="C3755" i="5"/>
  <c r="C3756" i="5"/>
  <c r="C3757" i="5"/>
  <c r="C3758" i="5"/>
  <c r="C3759" i="5"/>
  <c r="C3760" i="5"/>
  <c r="C3761" i="5"/>
  <c r="C3762" i="5"/>
  <c r="C3763" i="5"/>
  <c r="C3764" i="5"/>
  <c r="C3765" i="5"/>
  <c r="C3766" i="5"/>
  <c r="C3767" i="5"/>
  <c r="C3768" i="5"/>
  <c r="C3769" i="5"/>
  <c r="C3770" i="5"/>
  <c r="C3771" i="5"/>
  <c r="C3772" i="5"/>
  <c r="C3773" i="5"/>
  <c r="C3774" i="5"/>
  <c r="C3775" i="5"/>
  <c r="C3776" i="5"/>
  <c r="C3777" i="5"/>
  <c r="C3778" i="5"/>
  <c r="C3779" i="5"/>
  <c r="C3780" i="5"/>
  <c r="C3781" i="5"/>
  <c r="C3782" i="5"/>
  <c r="C3783" i="5"/>
  <c r="C3784" i="5"/>
  <c r="C3785" i="5"/>
  <c r="C3786" i="5"/>
  <c r="C3787" i="5"/>
  <c r="C3788" i="5"/>
  <c r="C3789" i="5"/>
  <c r="C3790" i="5"/>
  <c r="C3791" i="5"/>
  <c r="C3792" i="5"/>
  <c r="C3793" i="5"/>
  <c r="C3794" i="5"/>
  <c r="C3795" i="5"/>
  <c r="C3796" i="5"/>
  <c r="C3797" i="5"/>
  <c r="C3798" i="5"/>
  <c r="C3799" i="5"/>
  <c r="C3800" i="5"/>
  <c r="C3801" i="5"/>
  <c r="C3802" i="5"/>
  <c r="C3803" i="5"/>
  <c r="C3804" i="5"/>
  <c r="C3805" i="5"/>
  <c r="C3806" i="5"/>
  <c r="C3807" i="5"/>
  <c r="C3808" i="5"/>
  <c r="C3809" i="5"/>
  <c r="C3810" i="5"/>
  <c r="C3811" i="5"/>
  <c r="C3812" i="5"/>
  <c r="C3813" i="5"/>
  <c r="C3814" i="5"/>
  <c r="C3815" i="5"/>
  <c r="C3816" i="5"/>
  <c r="C3817" i="5"/>
  <c r="C3818" i="5"/>
  <c r="C3819" i="5"/>
  <c r="C3820" i="5"/>
  <c r="C3821" i="5"/>
  <c r="C3822" i="5"/>
  <c r="C3823" i="5"/>
  <c r="C3824" i="5"/>
  <c r="C3825" i="5"/>
  <c r="C3826" i="5"/>
  <c r="C3827" i="5"/>
  <c r="C3828" i="5"/>
  <c r="C3829" i="5"/>
  <c r="C3830" i="5"/>
  <c r="C3831" i="5"/>
  <c r="C3832" i="5"/>
  <c r="C3833" i="5"/>
  <c r="C3834" i="5"/>
  <c r="C3835" i="5"/>
  <c r="C3836" i="5"/>
  <c r="C3837" i="5"/>
  <c r="C3838" i="5"/>
  <c r="C3839" i="5"/>
  <c r="C3840" i="5"/>
  <c r="C3841" i="5"/>
  <c r="C3842" i="5"/>
  <c r="C3843" i="5"/>
  <c r="C3844" i="5"/>
  <c r="C3845" i="5"/>
  <c r="C3846" i="5"/>
  <c r="C3847" i="5"/>
  <c r="C3848" i="5"/>
  <c r="C3849" i="5"/>
  <c r="C3850" i="5"/>
  <c r="C3851" i="5"/>
  <c r="C3852" i="5"/>
  <c r="C3853" i="5"/>
  <c r="C3854" i="5"/>
  <c r="C3855" i="5"/>
  <c r="C3856" i="5"/>
  <c r="C3857" i="5"/>
  <c r="C3858" i="5"/>
  <c r="C3859" i="5"/>
  <c r="C3860" i="5"/>
  <c r="C3861" i="5"/>
  <c r="C3862" i="5"/>
  <c r="C3863" i="5"/>
  <c r="C3864" i="5"/>
  <c r="C3865" i="5"/>
  <c r="C3866" i="5"/>
  <c r="C3867" i="5"/>
  <c r="C3868" i="5"/>
  <c r="C3869" i="5"/>
  <c r="C3870" i="5"/>
  <c r="C3871" i="5"/>
  <c r="C3872" i="5"/>
  <c r="C3873" i="5"/>
  <c r="C3874" i="5"/>
  <c r="C3875" i="5"/>
  <c r="C3876" i="5"/>
  <c r="C3877" i="5"/>
  <c r="C3878" i="5"/>
  <c r="C3879" i="5"/>
  <c r="C3880" i="5"/>
  <c r="C3881" i="5"/>
  <c r="C3882" i="5"/>
  <c r="C3883" i="5"/>
  <c r="C3884" i="5"/>
  <c r="C3885" i="5"/>
  <c r="C3886" i="5"/>
  <c r="C3887" i="5"/>
  <c r="C3888" i="5"/>
  <c r="C3889" i="5"/>
  <c r="C3890" i="5"/>
  <c r="C3891" i="5"/>
  <c r="C3892" i="5"/>
  <c r="C3893" i="5"/>
  <c r="C3894" i="5"/>
  <c r="C3895" i="5"/>
  <c r="C3896" i="5"/>
  <c r="C3897" i="5"/>
  <c r="C3898" i="5"/>
  <c r="C3899" i="5"/>
  <c r="C3900" i="5"/>
  <c r="C3901" i="5"/>
  <c r="C3902" i="5"/>
  <c r="C3903" i="5"/>
  <c r="C3904" i="5"/>
  <c r="C3905" i="5"/>
  <c r="C3906" i="5"/>
  <c r="C3907" i="5"/>
  <c r="C3908" i="5"/>
  <c r="C3909" i="5"/>
  <c r="C3910" i="5"/>
  <c r="C3911" i="5"/>
  <c r="C3912" i="5"/>
  <c r="C3913" i="5"/>
  <c r="C3914" i="5"/>
  <c r="C3915" i="5"/>
  <c r="C3916" i="5"/>
  <c r="C3917" i="5"/>
  <c r="C3918" i="5"/>
  <c r="C3919" i="5"/>
  <c r="C3920" i="5"/>
  <c r="C3921" i="5"/>
  <c r="C3922" i="5"/>
  <c r="C3923" i="5"/>
  <c r="C3924" i="5"/>
  <c r="C3925" i="5"/>
  <c r="C3926" i="5"/>
  <c r="C3927" i="5"/>
  <c r="C3928" i="5"/>
  <c r="C3929" i="5"/>
  <c r="C3930" i="5"/>
  <c r="C3931" i="5"/>
  <c r="C3932" i="5"/>
  <c r="C3933" i="5"/>
  <c r="C3934" i="5"/>
  <c r="C3935" i="5"/>
  <c r="C3936" i="5"/>
  <c r="C3937" i="5"/>
  <c r="C3938" i="5"/>
  <c r="C3939" i="5"/>
  <c r="C3940" i="5"/>
  <c r="C3941" i="5"/>
  <c r="C3942" i="5"/>
  <c r="C3943" i="5"/>
  <c r="C3944" i="5"/>
  <c r="C3945" i="5"/>
  <c r="C3946" i="5"/>
  <c r="C3947" i="5"/>
  <c r="C3948" i="5"/>
  <c r="C3949" i="5"/>
  <c r="C3950" i="5"/>
  <c r="C3951" i="5"/>
  <c r="C3952" i="5"/>
  <c r="C3953" i="5"/>
  <c r="C3954" i="5"/>
  <c r="C3955" i="5"/>
  <c r="C3956" i="5"/>
  <c r="C3957" i="5"/>
  <c r="C3958" i="5"/>
  <c r="C3959" i="5"/>
  <c r="C3960" i="5"/>
  <c r="C3961" i="5"/>
  <c r="C3962" i="5"/>
  <c r="C3963" i="5"/>
  <c r="C3964" i="5"/>
  <c r="C3965" i="5"/>
  <c r="C3966" i="5"/>
  <c r="C3967" i="5"/>
  <c r="C3968" i="5"/>
  <c r="C3969" i="5"/>
  <c r="C3970" i="5"/>
  <c r="C3971" i="5"/>
  <c r="C3972" i="5"/>
  <c r="C3973" i="5"/>
  <c r="C3974" i="5"/>
  <c r="C3975" i="5"/>
  <c r="C3976" i="5"/>
  <c r="C3977" i="5"/>
  <c r="C3978" i="5"/>
  <c r="C3979" i="5"/>
  <c r="C3980" i="5"/>
  <c r="C2" i="5"/>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F2" i="4" a="1"/>
  <c r="F2" i="4" s="1"/>
  <c r="F3" i="4" a="1"/>
  <c r="F3" i="4" s="1"/>
  <c r="D3" i="4" s="1"/>
  <c r="F4" i="4" a="1"/>
  <c r="F4" i="4" s="1"/>
  <c r="F5" i="4" a="1"/>
  <c r="F5" i="4" s="1"/>
  <c r="F6" i="4" a="1"/>
  <c r="F6" i="4" s="1"/>
  <c r="F7" i="4" a="1"/>
  <c r="F7" i="4" s="1"/>
  <c r="H7" i="4" s="1"/>
  <c r="F8" i="4" a="1"/>
  <c r="F8" i="4" s="1"/>
  <c r="H8" i="4" s="1"/>
  <c r="F9" i="4" a="1"/>
  <c r="F9" i="4" s="1"/>
  <c r="F10" i="4" a="1"/>
  <c r="F10" i="4" s="1"/>
  <c r="D10" i="4" s="1"/>
  <c r="F11" i="4" a="1"/>
  <c r="F11" i="4" s="1"/>
  <c r="D11" i="4" s="1"/>
  <c r="F12" i="4" a="1"/>
  <c r="F12" i="4" s="1"/>
  <c r="F13" i="4" a="1"/>
  <c r="F13" i="4" s="1"/>
  <c r="D13" i="4" s="1"/>
  <c r="F14" i="4" a="1"/>
  <c r="F14" i="4" s="1"/>
  <c r="D14" i="4" s="1"/>
  <c r="F15" i="4" a="1"/>
  <c r="F15" i="4" s="1"/>
  <c r="D15" i="4" s="1"/>
  <c r="F16" i="4" a="1"/>
  <c r="F16" i="4" s="1"/>
  <c r="F17" i="4" a="1"/>
  <c r="F17" i="4" s="1"/>
  <c r="F18" i="4" a="1"/>
  <c r="F18" i="4" s="1"/>
  <c r="D18" i="4" s="1"/>
  <c r="F19" i="4" a="1"/>
  <c r="F19" i="4" s="1"/>
  <c r="F20" i="4" a="1"/>
  <c r="F20" i="4" s="1"/>
  <c r="D20" i="4" s="1"/>
  <c r="F21" i="4" a="1"/>
  <c r="F21" i="4" s="1"/>
  <c r="D21" i="4" s="1"/>
  <c r="F22" i="4" a="1"/>
  <c r="F22" i="4" s="1"/>
  <c r="F23" i="4" a="1"/>
  <c r="F23" i="4" s="1"/>
  <c r="D23" i="4" s="1"/>
  <c r="F24" i="4" a="1"/>
  <c r="F24" i="4" s="1"/>
  <c r="D24" i="4" s="1"/>
  <c r="F25" i="4" a="1"/>
  <c r="F25" i="4" s="1"/>
  <c r="D25" i="4" s="1"/>
  <c r="F26" i="4" a="1"/>
  <c r="F26" i="4" s="1"/>
  <c r="D26" i="4" s="1"/>
  <c r="F27" i="4" a="1"/>
  <c r="F27" i="4" s="1"/>
  <c r="H27" i="4" s="1"/>
  <c r="F28" i="4" a="1"/>
  <c r="F28" i="4" s="1"/>
  <c r="D28" i="4" s="1"/>
  <c r="F29" i="4" a="1"/>
  <c r="F29" i="4" s="1"/>
  <c r="F30" i="4" a="1"/>
  <c r="F30" i="4" s="1"/>
  <c r="D30" i="4" s="1"/>
  <c r="F31" i="4" a="1"/>
  <c r="F31" i="4" s="1"/>
  <c r="D31" i="4" s="1"/>
  <c r="F32" i="4" a="1"/>
  <c r="F32" i="4" s="1"/>
  <c r="F33" i="4" a="1"/>
  <c r="F33" i="4" s="1"/>
  <c r="F34" i="4" a="1"/>
  <c r="F34" i="4" s="1"/>
  <c r="D34" i="4" s="1"/>
  <c r="F35" i="4" a="1"/>
  <c r="F35" i="4" s="1"/>
  <c r="H35" i="4" s="1"/>
  <c r="F36" i="4" a="1"/>
  <c r="F36" i="4" s="1"/>
  <c r="F37" i="4" a="1"/>
  <c r="F37" i="4" s="1"/>
  <c r="F38" i="4" a="1"/>
  <c r="F38" i="4" s="1"/>
  <c r="F39" i="4" a="1"/>
  <c r="F39" i="4" s="1"/>
  <c r="D39" i="4" s="1"/>
  <c r="F40" i="4" a="1"/>
  <c r="F40" i="4" s="1"/>
  <c r="D40" i="4" s="1"/>
  <c r="F41" i="4" a="1"/>
  <c r="F41" i="4" s="1"/>
  <c r="F42" i="4" a="1"/>
  <c r="F42" i="4" s="1"/>
  <c r="F43" i="4" a="1"/>
  <c r="F43" i="4" s="1"/>
  <c r="D43" i="4" s="1"/>
  <c r="F44" i="4" a="1"/>
  <c r="F44" i="4" s="1"/>
  <c r="F45" i="4" a="1"/>
  <c r="F45" i="4" s="1"/>
  <c r="D45" i="4" s="1"/>
  <c r="F46" i="4" a="1"/>
  <c r="F46" i="4" s="1"/>
  <c r="D46" i="4" s="1"/>
  <c r="F47" i="4" a="1"/>
  <c r="F47" i="4" s="1"/>
  <c r="F48" i="4" a="1"/>
  <c r="F48" i="4" s="1"/>
  <c r="D48" i="4" s="1"/>
  <c r="F49" i="4" a="1"/>
  <c r="F49" i="4" s="1"/>
  <c r="D49" i="4" s="1"/>
  <c r="F50" i="4" a="1"/>
  <c r="F50" i="4" s="1"/>
  <c r="D50" i="4" s="1"/>
  <c r="F51" i="4" a="1"/>
  <c r="F51" i="4" s="1"/>
  <c r="D51" i="4" s="1"/>
  <c r="F52" i="4" a="1"/>
  <c r="F52" i="4" s="1"/>
  <c r="D52" i="4" s="1"/>
  <c r="F53" i="4" a="1"/>
  <c r="F53" i="4" s="1"/>
  <c r="F54" i="4" a="1"/>
  <c r="F54" i="4" s="1"/>
  <c r="F55" i="4" a="1"/>
  <c r="F55" i="4" s="1"/>
  <c r="D55" i="4" s="1"/>
  <c r="F56" i="4" a="1"/>
  <c r="F56" i="4" s="1"/>
  <c r="F57" i="4" a="1"/>
  <c r="F57" i="4" s="1"/>
  <c r="D57" i="4" s="1"/>
  <c r="F58" i="4" a="1"/>
  <c r="F58" i="4" s="1"/>
  <c r="D58" i="4" s="1"/>
  <c r="F59" i="4" a="1"/>
  <c r="F59" i="4" s="1"/>
  <c r="D59" i="4" s="1"/>
  <c r="F60" i="4" a="1"/>
  <c r="F60" i="4" s="1"/>
  <c r="F61" i="4" a="1"/>
  <c r="F61" i="4" s="1"/>
  <c r="D61" i="4" s="1"/>
  <c r="F62" i="4" a="1"/>
  <c r="F62" i="4" s="1"/>
  <c r="D62" i="4" s="1"/>
  <c r="F63" i="4" a="1"/>
  <c r="F63" i="4" s="1"/>
  <c r="D63" i="4" s="1"/>
  <c r="F64" i="4" a="1"/>
  <c r="F64" i="4" s="1"/>
  <c r="D64" i="4" s="1"/>
  <c r="F65" i="4" a="1"/>
  <c r="F65" i="4" s="1"/>
  <c r="F66" i="4" a="1"/>
  <c r="F66" i="4" s="1"/>
  <c r="D66" i="4" s="1"/>
  <c r="F67" i="4" a="1"/>
  <c r="F67" i="4" s="1"/>
  <c r="F68" i="4" a="1"/>
  <c r="F68" i="4" s="1"/>
  <c r="F69" i="4" a="1"/>
  <c r="F69" i="4" s="1"/>
  <c r="F70" i="4" a="1"/>
  <c r="F70" i="4" s="1"/>
  <c r="D70" i="4" s="1"/>
  <c r="F71" i="4" a="1"/>
  <c r="F71" i="4" s="1"/>
  <c r="D71" i="4" s="1"/>
  <c r="F72" i="4" a="1"/>
  <c r="F72" i="4" s="1"/>
  <c r="D72" i="4" s="1"/>
  <c r="F73" i="4" a="1"/>
  <c r="F73" i="4" s="1"/>
  <c r="F74" i="4" a="1"/>
  <c r="F74" i="4" s="1"/>
  <c r="F75" i="4" a="1"/>
  <c r="F75" i="4" s="1"/>
  <c r="F76" i="4" a="1"/>
  <c r="F76" i="4" s="1"/>
  <c r="D76" i="4" s="1"/>
  <c r="F77" i="4" a="1"/>
  <c r="F77" i="4" s="1"/>
  <c r="F78" i="4" a="1"/>
  <c r="F78" i="4" s="1"/>
  <c r="D78" i="4" s="1"/>
  <c r="F79" i="4" a="1"/>
  <c r="F79" i="4" s="1"/>
  <c r="D79" i="4" s="1"/>
  <c r="F80" i="4" a="1"/>
  <c r="F80" i="4" s="1"/>
  <c r="D80" i="4" s="1"/>
  <c r="F81" i="4" a="1"/>
  <c r="F81" i="4" s="1"/>
  <c r="D81" i="4" s="1"/>
  <c r="F82" i="4" a="1"/>
  <c r="F82" i="4" s="1"/>
  <c r="F83" i="4" a="1"/>
  <c r="F83" i="4" s="1"/>
  <c r="F84" i="4" a="1"/>
  <c r="F84" i="4" s="1"/>
  <c r="D84" i="4" s="1"/>
  <c r="F85" i="4" a="1"/>
  <c r="F85" i="4" s="1"/>
  <c r="D85" i="4" s="1"/>
  <c r="F86" i="4" a="1"/>
  <c r="F86" i="4" s="1"/>
  <c r="D86" i="4" s="1"/>
  <c r="F87" i="4" a="1"/>
  <c r="F87" i="4" s="1"/>
  <c r="F88" i="4" a="1"/>
  <c r="F88" i="4" s="1"/>
  <c r="D88" i="4" s="1"/>
  <c r="F89" i="4" a="1"/>
  <c r="F89" i="4" s="1"/>
  <c r="D89" i="4" s="1"/>
  <c r="F90" i="4" a="1"/>
  <c r="F90" i="4" s="1"/>
  <c r="D90" i="4" s="1"/>
  <c r="F91" i="4" a="1"/>
  <c r="F91" i="4" s="1"/>
  <c r="D91" i="4" s="1"/>
  <c r="F92" i="4" a="1"/>
  <c r="F92" i="4" s="1"/>
  <c r="D92" i="4" s="1"/>
  <c r="F93" i="4" a="1"/>
  <c r="F93" i="4" s="1"/>
  <c r="D93" i="4" s="1"/>
  <c r="F94" i="4" a="1"/>
  <c r="F94" i="4" s="1"/>
  <c r="F95" i="4" a="1"/>
  <c r="F95" i="4" s="1"/>
  <c r="D95" i="4" s="1"/>
  <c r="F96" i="4" a="1"/>
  <c r="F96" i="4" s="1"/>
  <c r="D96" i="4" s="1"/>
  <c r="F97" i="4" a="1"/>
  <c r="F97" i="4" s="1"/>
  <c r="F98" i="4" a="1"/>
  <c r="F98" i="4" s="1"/>
  <c r="D98" i="4" s="1"/>
  <c r="F99" i="4" a="1"/>
  <c r="F99" i="4" s="1"/>
  <c r="F100" i="4" a="1"/>
  <c r="F100" i="4" s="1"/>
  <c r="D100" i="4" s="1"/>
  <c r="F101" i="4" a="1"/>
  <c r="F101" i="4" s="1"/>
  <c r="D101" i="4" s="1"/>
  <c r="F102" i="4" a="1"/>
  <c r="F102" i="4" s="1"/>
  <c r="D102" i="4" s="1"/>
  <c r="F103" i="4" a="1"/>
  <c r="F103" i="4" s="1"/>
  <c r="F104" i="4" a="1"/>
  <c r="F104" i="4" s="1"/>
  <c r="D104" i="4" s="1"/>
  <c r="F105" i="4" a="1"/>
  <c r="F105" i="4" s="1"/>
  <c r="D105" i="4" s="1"/>
  <c r="F106" i="4" a="1"/>
  <c r="F106" i="4"/>
  <c r="D106" i="4" s="1"/>
  <c r="F107" i="4" a="1"/>
  <c r="F107" i="4" s="1"/>
  <c r="D107" i="4" s="1"/>
  <c r="F108" i="4" a="1"/>
  <c r="F108" i="4" s="1"/>
  <c r="F109" i="4" a="1"/>
  <c r="F109" i="4" s="1"/>
  <c r="F110" i="4" a="1"/>
  <c r="F110" i="4" s="1"/>
  <c r="F111" i="4" a="1"/>
  <c r="F111" i="4" s="1"/>
  <c r="F112" i="4" a="1"/>
  <c r="F112" i="4" s="1"/>
  <c r="D112" i="4" s="1"/>
  <c r="F113" i="4" a="1"/>
  <c r="F113" i="4" s="1"/>
  <c r="D113" i="4" s="1"/>
  <c r="F114" i="4" a="1"/>
  <c r="F114" i="4" s="1"/>
  <c r="D114" i="4" s="1"/>
  <c r="F115" i="4" a="1"/>
  <c r="F115" i="4" s="1"/>
  <c r="F116" i="4" a="1"/>
  <c r="F116" i="4" s="1"/>
  <c r="F117" i="4" a="1"/>
  <c r="F117" i="4" s="1"/>
  <c r="F118" i="4" a="1"/>
  <c r="F118" i="4" s="1"/>
  <c r="D118" i="4" s="1"/>
  <c r="F119" i="4" a="1"/>
  <c r="F119" i="4" s="1"/>
  <c r="F120" i="4" a="1"/>
  <c r="F120" i="4" s="1"/>
  <c r="D120" i="4" s="1"/>
  <c r="F121" i="4" a="1"/>
  <c r="F121" i="4" s="1"/>
  <c r="F122" i="4" a="1"/>
  <c r="F122" i="4" s="1"/>
  <c r="D122" i="4" s="1"/>
  <c r="F123" i="4" a="1"/>
  <c r="F123" i="4" s="1"/>
  <c r="F124" i="4" a="1"/>
  <c r="F124" i="4" s="1"/>
  <c r="D124" i="4" s="1"/>
  <c r="F125" i="4" a="1"/>
  <c r="F125" i="4" s="1"/>
  <c r="D125" i="4" s="1"/>
  <c r="F126" i="4" a="1"/>
  <c r="F126" i="4" s="1"/>
  <c r="D126" i="4" s="1"/>
  <c r="F127" i="4" a="1"/>
  <c r="F127" i="4" s="1"/>
  <c r="F128" i="4" a="1"/>
  <c r="F128" i="4" s="1"/>
  <c r="F129" i="4" a="1"/>
  <c r="F129" i="4" s="1"/>
  <c r="D129" i="4" s="1"/>
  <c r="F130" i="4" a="1"/>
  <c r="F130" i="4" s="1"/>
  <c r="D130" i="4" s="1"/>
  <c r="F131" i="4" a="1"/>
  <c r="F131" i="4" s="1"/>
  <c r="D131" i="4" s="1"/>
  <c r="F132" i="4" a="1"/>
  <c r="F132" i="4" s="1"/>
  <c r="F133" i="4" a="1"/>
  <c r="F133" i="4" s="1"/>
  <c r="F134" i="4" a="1"/>
  <c r="F134" i="4" s="1"/>
  <c r="D134" i="4" s="1"/>
  <c r="F135" i="4" a="1"/>
  <c r="F135" i="4" s="1"/>
  <c r="F136" i="4" a="1"/>
  <c r="F136" i="4" s="1"/>
  <c r="D136" i="4" s="1"/>
  <c r="F137" i="4" a="1"/>
  <c r="F137" i="4" s="1"/>
  <c r="F138" i="4" a="1"/>
  <c r="F138" i="4" s="1"/>
  <c r="D138" i="4" s="1"/>
  <c r="F139" i="4" a="1"/>
  <c r="F139" i="4" s="1"/>
  <c r="F140" i="4" a="1"/>
  <c r="F140" i="4" s="1"/>
  <c r="F141" i="4" a="1"/>
  <c r="F141" i="4" s="1"/>
  <c r="D141" i="4" s="1"/>
  <c r="F142" i="4" a="1"/>
  <c r="F142" i="4" s="1"/>
  <c r="D142" i="4" s="1"/>
  <c r="F143" i="4" a="1"/>
  <c r="F143" i="4" s="1"/>
  <c r="F144" i="4" a="1"/>
  <c r="F144" i="4" s="1"/>
  <c r="D144" i="4" s="1"/>
  <c r="F145" i="4" a="1"/>
  <c r="F145" i="4" s="1"/>
  <c r="F146" i="4" a="1"/>
  <c r="F146" i="4" s="1"/>
  <c r="D146" i="4" s="1"/>
  <c r="F147" i="4" a="1"/>
  <c r="F147" i="4" s="1"/>
  <c r="I147" i="4" s="1"/>
  <c r="F148" i="4" a="1"/>
  <c r="F148" i="4" s="1"/>
  <c r="F149" i="4" a="1"/>
  <c r="F149" i="4" s="1"/>
  <c r="F150" i="4" a="1"/>
  <c r="F150" i="4" s="1"/>
  <c r="F151" i="4" a="1"/>
  <c r="F151" i="4" s="1"/>
  <c r="F152" i="4" a="1"/>
  <c r="F152" i="4" s="1"/>
  <c r="D152" i="4" s="1"/>
  <c r="F153" i="4" a="1"/>
  <c r="F153" i="4" s="1"/>
  <c r="D153" i="4" s="1"/>
  <c r="F154" i="4" a="1"/>
  <c r="F154" i="4" s="1"/>
  <c r="F155" i="4" a="1"/>
  <c r="F155" i="4" s="1"/>
  <c r="F156" i="4" a="1"/>
  <c r="F156" i="4" s="1"/>
  <c r="F157" i="4" a="1"/>
  <c r="F157" i="4" s="1"/>
  <c r="D157" i="4" s="1"/>
  <c r="F158" i="4" a="1"/>
  <c r="F158" i="4" s="1"/>
  <c r="D158" i="4" s="1"/>
  <c r="F159" i="4" a="1"/>
  <c r="F159" i="4" s="1"/>
  <c r="D159" i="4" s="1"/>
  <c r="F160" i="4" a="1"/>
  <c r="F160" i="4" s="1"/>
  <c r="F161" i="4" a="1"/>
  <c r="F161" i="4" s="1"/>
  <c r="D161" i="4" s="1"/>
  <c r="F162" i="4" a="1"/>
  <c r="F162" i="4" s="1"/>
  <c r="F163" i="4" a="1"/>
  <c r="F163" i="4" s="1"/>
  <c r="F164" i="4" a="1"/>
  <c r="F164" i="4" s="1"/>
  <c r="F165" i="4" a="1"/>
  <c r="F165" i="4" s="1"/>
  <c r="D165" i="4" s="1"/>
  <c r="F166" i="4" a="1"/>
  <c r="F166" i="4" s="1"/>
  <c r="D166" i="4" s="1"/>
  <c r="F167" i="4" a="1"/>
  <c r="F167" i="4" s="1"/>
  <c r="F168" i="4" a="1"/>
  <c r="F168" i="4" s="1"/>
  <c r="D168" i="4" s="1"/>
  <c r="F169" i="4" a="1"/>
  <c r="F169" i="4" s="1"/>
  <c r="F170" i="4" a="1"/>
  <c r="F170" i="4" s="1"/>
  <c r="F171" i="4" a="1"/>
  <c r="F171" i="4" s="1"/>
  <c r="D171" i="4" s="1"/>
  <c r="F172" i="4" a="1"/>
  <c r="F172" i="4" s="1"/>
  <c r="D172" i="4" s="1"/>
  <c r="F173" i="4" a="1"/>
  <c r="F173" i="4" s="1"/>
  <c r="F174" i="4" a="1"/>
  <c r="F174" i="4" s="1"/>
  <c r="D174" i="4" s="1"/>
  <c r="F175" i="4" a="1"/>
  <c r="F175" i="4" s="1"/>
  <c r="D175" i="4" s="1"/>
  <c r="F176" i="4" a="1"/>
  <c r="F176" i="4" s="1"/>
  <c r="D176" i="4" s="1"/>
  <c r="F177" i="4" a="1"/>
  <c r="F177" i="4" s="1"/>
  <c r="D177" i="4" s="1"/>
  <c r="F178" i="4" a="1"/>
  <c r="F178" i="4" s="1"/>
  <c r="F179" i="4" a="1"/>
  <c r="F179" i="4" s="1"/>
  <c r="F180" i="4" a="1"/>
  <c r="F180" i="4" s="1"/>
  <c r="F181" i="4" a="1"/>
  <c r="F181" i="4" s="1"/>
  <c r="F182" i="4" a="1"/>
  <c r="F182" i="4" s="1"/>
  <c r="F183" i="4" a="1"/>
  <c r="F183" i="4" s="1"/>
  <c r="D183" i="4" s="1"/>
  <c r="F184" i="4" a="1"/>
  <c r="F184" i="4" s="1"/>
  <c r="F185" i="4" a="1"/>
  <c r="F185" i="4" s="1"/>
  <c r="F186" i="4" a="1"/>
  <c r="F186" i="4" s="1"/>
  <c r="F187" i="4" a="1"/>
  <c r="F187" i="4" s="1"/>
  <c r="H187" i="4" s="1"/>
  <c r="F188" i="4" a="1"/>
  <c r="F188" i="4" s="1"/>
  <c r="F189" i="4" a="1"/>
  <c r="F189" i="4" s="1"/>
  <c r="F190" i="4" a="1"/>
  <c r="F190" i="4" s="1"/>
  <c r="F191" i="4" a="1"/>
  <c r="F191" i="4" s="1"/>
  <c r="D191" i="4" s="1"/>
  <c r="F192" i="4" a="1"/>
  <c r="F192" i="4" s="1"/>
  <c r="F193" i="4" a="1"/>
  <c r="F193" i="4" s="1"/>
  <c r="D193" i="4" s="1"/>
  <c r="F194" i="4" a="1"/>
  <c r="F194" i="4" s="1"/>
  <c r="F195" i="4" a="1"/>
  <c r="F195" i="4" s="1"/>
  <c r="F196" i="4" a="1"/>
  <c r="F196" i="4" s="1"/>
  <c r="F197" i="4" a="1"/>
  <c r="F197" i="4" s="1"/>
  <c r="D197" i="4" s="1"/>
  <c r="F198" i="4" a="1"/>
  <c r="F198" i="4" s="1"/>
  <c r="D198" i="4" s="1"/>
  <c r="F199" i="4" a="1"/>
  <c r="F199" i="4" s="1"/>
  <c r="D199" i="4" s="1"/>
  <c r="F200" i="4" a="1"/>
  <c r="F200" i="4" s="1"/>
  <c r="F201" i="4" a="1"/>
  <c r="F201" i="4" s="1"/>
  <c r="F202" i="4" a="1"/>
  <c r="F202" i="4" s="1"/>
  <c r="H202" i="4" s="1"/>
  <c r="F203" i="4" a="1"/>
  <c r="F203" i="4" s="1"/>
  <c r="D203" i="4" s="1"/>
  <c r="F204" i="4" a="1"/>
  <c r="F204" i="4" s="1"/>
  <c r="D204" i="4" s="1"/>
  <c r="F205" i="4" a="1"/>
  <c r="F205" i="4" s="1"/>
  <c r="F206" i="4" a="1"/>
  <c r="F206" i="4" s="1"/>
  <c r="F207" i="4" a="1"/>
  <c r="F207" i="4" s="1"/>
  <c r="F208" i="4" a="1"/>
  <c r="F208" i="4" s="1"/>
  <c r="D208" i="4" s="1"/>
  <c r="F209" i="4" a="1"/>
  <c r="F209" i="4" s="1"/>
  <c r="D209" i="4" s="1"/>
  <c r="F210" i="4" a="1"/>
  <c r="F210" i="4" s="1"/>
  <c r="D210" i="4" s="1"/>
  <c r="F211" i="4" a="1"/>
  <c r="F211" i="4" s="1"/>
  <c r="D211" i="4" s="1"/>
  <c r="F212" i="4" a="1"/>
  <c r="F212" i="4" s="1"/>
  <c r="D212" i="4" s="1"/>
  <c r="F213" i="4" a="1"/>
  <c r="F213" i="4" s="1"/>
  <c r="D213" i="4" s="1"/>
  <c r="F214" i="4" a="1"/>
  <c r="F214" i="4" s="1"/>
  <c r="D214" i="4" s="1"/>
  <c r="F215" i="4" a="1"/>
  <c r="F215" i="4" s="1"/>
  <c r="D215" i="4" s="1"/>
  <c r="F216" i="4" a="1"/>
  <c r="F216" i="4" s="1"/>
  <c r="D216" i="4" s="1"/>
  <c r="F217" i="4" a="1"/>
  <c r="F217" i="4" s="1"/>
  <c r="D217" i="4" s="1"/>
  <c r="F218" i="4" a="1"/>
  <c r="F218" i="4" s="1"/>
  <c r="F219" i="4" a="1"/>
  <c r="F219" i="4" s="1"/>
  <c r="F220" i="4" a="1"/>
  <c r="F220" i="4" s="1"/>
  <c r="D220" i="4" s="1"/>
  <c r="F221" i="4" a="1"/>
  <c r="F221" i="4" s="1"/>
  <c r="D221" i="4" s="1"/>
  <c r="F222" i="4" a="1"/>
  <c r="F222" i="4" s="1"/>
  <c r="F223" i="4" a="1"/>
  <c r="F223" i="4" s="1"/>
  <c r="F224" i="4" a="1"/>
  <c r="F224" i="4" s="1"/>
  <c r="D224" i="4" s="1"/>
  <c r="F225" i="4" a="1"/>
  <c r="F225" i="4" s="1"/>
  <c r="F226" i="4" a="1"/>
  <c r="F226" i="4" s="1"/>
  <c r="D226" i="4" s="1"/>
  <c r="F227" i="4" a="1"/>
  <c r="F227" i="4" s="1"/>
  <c r="D227" i="4" s="1"/>
  <c r="F228" i="4" a="1"/>
  <c r="F228" i="4" s="1"/>
  <c r="F229" i="4" a="1"/>
  <c r="F229" i="4" s="1"/>
  <c r="D229" i="4" s="1"/>
  <c r="F230" i="4" a="1"/>
  <c r="F230" i="4" s="1"/>
  <c r="F231" i="4" a="1"/>
  <c r="F231" i="4" s="1"/>
  <c r="D231" i="4" s="1"/>
  <c r="F232" i="4" a="1"/>
  <c r="F232" i="4" s="1"/>
  <c r="D232" i="4" s="1"/>
  <c r="F233" i="4" a="1"/>
  <c r="F233" i="4" s="1"/>
  <c r="D233" i="4" s="1"/>
  <c r="F234" i="4" a="1"/>
  <c r="F234" i="4" s="1"/>
  <c r="F235" i="4" a="1"/>
  <c r="F235" i="4" s="1"/>
  <c r="F236" i="4" a="1"/>
  <c r="F236" i="4" s="1"/>
  <c r="D236" i="4" s="1"/>
  <c r="F237" i="4" a="1"/>
  <c r="F237" i="4" s="1"/>
  <c r="D237" i="4" s="1"/>
  <c r="F238" i="4" a="1"/>
  <c r="F238" i="4" s="1"/>
  <c r="F239" i="4" a="1"/>
  <c r="F239" i="4" s="1"/>
  <c r="D239" i="4" s="1"/>
  <c r="F240" i="4" a="1"/>
  <c r="F240" i="4" s="1"/>
  <c r="F241" i="4" a="1"/>
  <c r="F241" i="4" s="1"/>
  <c r="F242" i="4" a="1"/>
  <c r="F242" i="4" s="1"/>
  <c r="F243" i="4" a="1"/>
  <c r="F243" i="4" s="1"/>
  <c r="F244" i="4" a="1"/>
  <c r="F244" i="4" s="1"/>
  <c r="D244" i="4" s="1"/>
  <c r="F245" i="4" a="1"/>
  <c r="F245" i="4" s="1"/>
  <c r="D245" i="4" s="1"/>
  <c r="F246" i="4" a="1"/>
  <c r="F246" i="4" s="1"/>
  <c r="D246" i="4" s="1"/>
  <c r="F247" i="4" a="1"/>
  <c r="F247" i="4" s="1"/>
  <c r="D247" i="4" s="1"/>
  <c r="F248" i="4" a="1"/>
  <c r="F248" i="4" s="1"/>
  <c r="F249" i="4" a="1"/>
  <c r="F249" i="4" s="1"/>
  <c r="F250" i="4" a="1"/>
  <c r="F250" i="4" s="1"/>
  <c r="D250" i="4" s="1"/>
  <c r="F251" i="4" a="1"/>
  <c r="F251" i="4" s="1"/>
  <c r="D251" i="4" s="1"/>
  <c r="F252" i="4" a="1"/>
  <c r="F252" i="4" s="1"/>
  <c r="F253" i="4" a="1"/>
  <c r="F253" i="4" s="1"/>
  <c r="D253" i="4" s="1"/>
  <c r="F254" i="4" a="1"/>
  <c r="F254" i="4" s="1"/>
  <c r="D254" i="4" s="1"/>
  <c r="F255" i="4" a="1"/>
  <c r="F255" i="4" s="1"/>
  <c r="D255" i="4" s="1"/>
  <c r="F256" i="4" a="1"/>
  <c r="F256" i="4" s="1"/>
  <c r="F257" i="4" a="1"/>
  <c r="F257" i="4" s="1"/>
  <c r="F258" i="4" a="1"/>
  <c r="F258" i="4" s="1"/>
  <c r="D258" i="4" s="1"/>
  <c r="F259" i="4" a="1"/>
  <c r="F259" i="4" s="1"/>
  <c r="D259" i="4" s="1"/>
  <c r="F260" i="4" a="1"/>
  <c r="F260" i="4" s="1"/>
  <c r="F261" i="4" a="1"/>
  <c r="F261" i="4" s="1"/>
  <c r="D261" i="4" s="1"/>
  <c r="F262" i="4" a="1"/>
  <c r="F262" i="4" s="1"/>
  <c r="D262" i="4" s="1"/>
  <c r="F263" i="4" a="1"/>
  <c r="F263" i="4" s="1"/>
  <c r="D263" i="4" s="1"/>
  <c r="F264" i="4" a="1"/>
  <c r="F264" i="4" s="1"/>
  <c r="D264" i="4" s="1"/>
  <c r="F265" i="4" a="1"/>
  <c r="F265" i="4" s="1"/>
  <c r="F266" i="4" a="1"/>
  <c r="F266" i="4" s="1"/>
  <c r="D266" i="4" s="1"/>
  <c r="F267" i="4" a="1"/>
  <c r="F267" i="4" s="1"/>
  <c r="D267" i="4" s="1"/>
  <c r="F268" i="4" a="1"/>
  <c r="F268" i="4" s="1"/>
  <c r="D268" i="4" s="1"/>
  <c r="F269" i="4" a="1"/>
  <c r="F269" i="4" s="1"/>
  <c r="D269" i="4" s="1"/>
  <c r="F270" i="4" a="1"/>
  <c r="F270" i="4" s="1"/>
  <c r="F271" i="4" a="1"/>
  <c r="F271" i="4" s="1"/>
  <c r="F272" i="4" a="1"/>
  <c r="F272" i="4" s="1"/>
  <c r="F273" i="4" a="1"/>
  <c r="F273" i="4" s="1"/>
  <c r="D273" i="4" s="1"/>
  <c r="F274" i="4" a="1"/>
  <c r="F274" i="4" s="1"/>
  <c r="D274" i="4" s="1"/>
  <c r="F275" i="4" a="1"/>
  <c r="F275" i="4" s="1"/>
  <c r="D275" i="4" s="1"/>
  <c r="F276" i="4" a="1"/>
  <c r="F276" i="4" s="1"/>
  <c r="F277" i="4" a="1"/>
  <c r="F277" i="4" s="1"/>
  <c r="F278" i="4" a="1"/>
  <c r="F278" i="4" s="1"/>
  <c r="F279" i="4" a="1"/>
  <c r="F279" i="4" s="1"/>
  <c r="D279" i="4" s="1"/>
  <c r="F280" i="4" a="1"/>
  <c r="F280" i="4" s="1"/>
  <c r="D280" i="4" s="1"/>
  <c r="F281" i="4" a="1"/>
  <c r="F281" i="4" s="1"/>
  <c r="F282" i="4" a="1"/>
  <c r="F282" i="4" s="1"/>
  <c r="F283" i="4" a="1"/>
  <c r="F283" i="4" s="1"/>
  <c r="D283" i="4" s="1"/>
  <c r="F284" i="4" a="1"/>
  <c r="F284" i="4" s="1"/>
  <c r="F285" i="4" a="1"/>
  <c r="F285" i="4" s="1"/>
  <c r="F286" i="4" a="1"/>
  <c r="F286" i="4" s="1"/>
  <c r="F287" i="4" a="1"/>
  <c r="F287" i="4" s="1"/>
  <c r="F288" i="4" a="1"/>
  <c r="F288" i="4" s="1"/>
  <c r="D288" i="4" s="1"/>
  <c r="F289" i="4" a="1"/>
  <c r="F289" i="4" s="1"/>
  <c r="D289" i="4" s="1"/>
  <c r="F290" i="4" a="1"/>
  <c r="F290" i="4" s="1"/>
  <c r="F291" i="4" a="1"/>
  <c r="F291" i="4" s="1"/>
  <c r="F292" i="4" a="1"/>
  <c r="F292" i="4" s="1"/>
  <c r="D292" i="4" s="1"/>
  <c r="F293" i="4" a="1"/>
  <c r="F293" i="4" s="1"/>
  <c r="D293" i="4" s="1"/>
  <c r="F294" i="4" a="1"/>
  <c r="F294" i="4" s="1"/>
  <c r="H294" i="4" s="1"/>
  <c r="F295" i="4" a="1"/>
  <c r="F295" i="4" s="1"/>
  <c r="D295" i="4" s="1"/>
  <c r="F296" i="4" a="1"/>
  <c r="F296" i="4" s="1"/>
  <c r="F297" i="4" a="1"/>
  <c r="F297" i="4" s="1"/>
  <c r="D297" i="4" s="1"/>
  <c r="F298" i="4" a="1"/>
  <c r="F298" i="4" s="1"/>
  <c r="F299" i="4" a="1"/>
  <c r="F299" i="4" s="1"/>
  <c r="F300" i="4" a="1"/>
  <c r="F300" i="4" s="1"/>
  <c r="F301" i="4" a="1"/>
  <c r="F301" i="4" s="1"/>
  <c r="D301" i="4" s="1"/>
  <c r="F302" i="4" a="1"/>
  <c r="F302" i="4" s="1"/>
  <c r="F303" i="4" a="1"/>
  <c r="F303" i="4" s="1"/>
  <c r="F304" i="4" a="1"/>
  <c r="F304" i="4" s="1"/>
  <c r="D304" i="4" s="1"/>
  <c r="F305" i="4" a="1"/>
  <c r="F305" i="4" s="1"/>
  <c r="F306" i="4" a="1"/>
  <c r="F306" i="4" s="1"/>
  <c r="F307" i="4" a="1"/>
  <c r="F307" i="4" s="1"/>
  <c r="F308" i="4" a="1"/>
  <c r="F308" i="4" s="1"/>
  <c r="D308" i="4" s="1"/>
  <c r="F309" i="4" a="1"/>
  <c r="F309" i="4" s="1"/>
  <c r="F310" i="4" a="1"/>
  <c r="F310" i="4" s="1"/>
  <c r="H310" i="4" s="1"/>
  <c r="F311" i="4" a="1"/>
  <c r="F311" i="4" s="1"/>
  <c r="F312" i="4" a="1"/>
  <c r="F312" i="4" s="1"/>
  <c r="D312" i="4" s="1"/>
  <c r="F313" i="4" a="1"/>
  <c r="F313" i="4" s="1"/>
  <c r="F314" i="4" a="1"/>
  <c r="F314" i="4" s="1"/>
  <c r="D314" i="4" s="1"/>
  <c r="F315" i="4" a="1"/>
  <c r="F315" i="4" s="1"/>
  <c r="F316" i="4" a="1"/>
  <c r="F316" i="4" s="1"/>
  <c r="F317" i="4" a="1"/>
  <c r="F317" i="4" s="1"/>
  <c r="F318" i="4" a="1"/>
  <c r="F318" i="4" s="1"/>
  <c r="D318" i="4" s="1"/>
  <c r="F319" i="4" a="1"/>
  <c r="F319" i="4" s="1"/>
  <c r="D319" i="4" s="1"/>
  <c r="F320" i="4" a="1"/>
  <c r="F320" i="4" s="1"/>
  <c r="F321" i="4" a="1"/>
  <c r="F321" i="4" s="1"/>
  <c r="F322" i="4" a="1"/>
  <c r="F322" i="4" s="1"/>
  <c r="H322" i="4" s="1"/>
  <c r="F323" i="4" a="1"/>
  <c r="F323" i="4" s="1"/>
  <c r="F324" i="4" a="1"/>
  <c r="F324" i="4" s="1"/>
  <c r="H324" i="4" s="1"/>
  <c r="F325" i="4" a="1"/>
  <c r="F325" i="4" s="1"/>
  <c r="D325" i="4" s="1"/>
  <c r="F326" i="4" a="1"/>
  <c r="F326" i="4" s="1"/>
  <c r="F327" i="4" a="1"/>
  <c r="F327" i="4" s="1"/>
  <c r="D327" i="4" s="1"/>
  <c r="F328" i="4" a="1"/>
  <c r="F328" i="4" s="1"/>
  <c r="D328" i="4" s="1"/>
  <c r="F329" i="4" a="1"/>
  <c r="F329" i="4" s="1"/>
  <c r="D329" i="4" s="1"/>
  <c r="F330" i="4" a="1"/>
  <c r="F330" i="4" s="1"/>
  <c r="D330" i="4" s="1"/>
  <c r="F331" i="4" a="1"/>
  <c r="F331" i="4" s="1"/>
  <c r="D331" i="4" s="1"/>
  <c r="F332" i="4" a="1"/>
  <c r="F332" i="4" s="1"/>
  <c r="F333" i="4" a="1"/>
  <c r="F333" i="4" s="1"/>
  <c r="F334" i="4" a="1"/>
  <c r="F334" i="4" s="1"/>
  <c r="F335" i="4" a="1"/>
  <c r="F335" i="4" s="1"/>
  <c r="D335" i="4" s="1"/>
  <c r="F336" i="4" a="1"/>
  <c r="F336" i="4" s="1"/>
  <c r="F337" i="4" a="1"/>
  <c r="F337" i="4" s="1"/>
  <c r="F338" i="4" a="1"/>
  <c r="F338" i="4" s="1"/>
  <c r="D338" i="4" s="1"/>
  <c r="F339" i="4" a="1"/>
  <c r="F339" i="4" s="1"/>
  <c r="D339" i="4" s="1"/>
  <c r="F340" i="4" a="1"/>
  <c r="F340" i="4" s="1"/>
  <c r="F341" i="4" a="1"/>
  <c r="F341" i="4" s="1"/>
  <c r="D341" i="4" s="1"/>
  <c r="F342" i="4" a="1"/>
  <c r="F342" i="4" s="1"/>
  <c r="F343" i="4" a="1"/>
  <c r="F343" i="4" s="1"/>
  <c r="F344" i="4" a="1"/>
  <c r="F344" i="4" s="1"/>
  <c r="D344" i="4" s="1"/>
  <c r="F345" i="4" a="1"/>
  <c r="F345" i="4" s="1"/>
  <c r="F346" i="4" a="1"/>
  <c r="F346" i="4" s="1"/>
  <c r="D346" i="4" s="1"/>
  <c r="F347" i="4" a="1"/>
  <c r="F347" i="4" s="1"/>
  <c r="F348" i="4" a="1"/>
  <c r="F348" i="4" s="1"/>
  <c r="F349" i="4" a="1"/>
  <c r="F349" i="4" s="1"/>
  <c r="D349" i="4" s="1"/>
  <c r="F350" i="4" a="1"/>
  <c r="F350" i="4" s="1"/>
  <c r="F351" i="4" a="1"/>
  <c r="F351" i="4" s="1"/>
  <c r="F352" i="4" a="1"/>
  <c r="F352" i="4" s="1"/>
  <c r="F353" i="4" a="1"/>
  <c r="F353" i="4" s="1"/>
  <c r="F354" i="4" a="1"/>
  <c r="F354" i="4" s="1"/>
  <c r="D354" i="4" s="1"/>
  <c r="F355" i="4" a="1"/>
  <c r="F355" i="4" s="1"/>
  <c r="F356" i="4" a="1"/>
  <c r="F356" i="4" s="1"/>
  <c r="F357" i="4" a="1"/>
  <c r="F357" i="4" s="1"/>
  <c r="F358" i="4" a="1"/>
  <c r="F358" i="4" s="1"/>
  <c r="D358" i="4" s="1"/>
  <c r="F359" i="4" a="1"/>
  <c r="F359" i="4" s="1"/>
  <c r="F360" i="4" a="1"/>
  <c r="F360" i="4" s="1"/>
  <c r="F361" i="4" a="1"/>
  <c r="F361" i="4" s="1"/>
  <c r="F362" i="4" a="1"/>
  <c r="F362" i="4" s="1"/>
  <c r="D362" i="4" s="1"/>
  <c r="F363" i="4" a="1"/>
  <c r="F363" i="4" s="1"/>
  <c r="D363" i="4" s="1"/>
  <c r="F364" i="4" a="1"/>
  <c r="F364" i="4" s="1"/>
  <c r="H364" i="4" s="1"/>
  <c r="F365" i="4" a="1"/>
  <c r="F365" i="4" s="1"/>
  <c r="F366" i="4" a="1"/>
  <c r="F366" i="4" s="1"/>
  <c r="F367" i="4" a="1"/>
  <c r="F367" i="4" s="1"/>
  <c r="F368" i="4" a="1"/>
  <c r="F368" i="4" s="1"/>
  <c r="F369" i="4" a="1"/>
  <c r="F369" i="4" s="1"/>
  <c r="D369" i="4" s="1"/>
  <c r="F370" i="4" a="1"/>
  <c r="F370" i="4" s="1"/>
  <c r="D370" i="4" s="1"/>
  <c r="F371" i="4" a="1"/>
  <c r="F371" i="4" s="1"/>
  <c r="D371" i="4" s="1"/>
  <c r="F372" i="4" a="1"/>
  <c r="F372" i="4" s="1"/>
  <c r="F373" i="4" a="1"/>
  <c r="F373" i="4" s="1"/>
  <c r="D373" i="4" s="1"/>
  <c r="F374" i="4" a="1"/>
  <c r="F374" i="4" s="1"/>
  <c r="F375" i="4" a="1"/>
  <c r="F375" i="4" s="1"/>
  <c r="F376" i="4" a="1"/>
  <c r="F376" i="4" s="1"/>
  <c r="F377" i="4" a="1"/>
  <c r="F377" i="4" s="1"/>
  <c r="D377" i="4" s="1"/>
  <c r="F378" i="4" a="1"/>
  <c r="F378" i="4" s="1"/>
  <c r="F379" i="4" a="1"/>
  <c r="F379" i="4" s="1"/>
  <c r="F380" i="4" a="1"/>
  <c r="F380" i="4" s="1"/>
  <c r="D380" i="4" s="1"/>
  <c r="F381" i="4" a="1"/>
  <c r="F381" i="4" s="1"/>
  <c r="F382" i="4" a="1"/>
  <c r="F382" i="4" s="1"/>
  <c r="D382" i="4" s="1"/>
  <c r="F383" i="4" a="1"/>
  <c r="F383" i="4" s="1"/>
  <c r="F384" i="4" a="1"/>
  <c r="F384" i="4" s="1"/>
  <c r="F385" i="4" a="1"/>
  <c r="F385" i="4" s="1"/>
  <c r="D385" i="4" s="1"/>
  <c r="F386" i="4" a="1"/>
  <c r="F386" i="4" s="1"/>
  <c r="F387" i="4" a="1"/>
  <c r="F387" i="4" s="1"/>
  <c r="F388" i="4" a="1"/>
  <c r="F388" i="4" s="1"/>
  <c r="F389" i="4" a="1"/>
  <c r="F389" i="4" s="1"/>
  <c r="D389" i="4" s="1"/>
  <c r="F390" i="4" a="1"/>
  <c r="F390" i="4" s="1"/>
  <c r="D390" i="4" s="1"/>
  <c r="F391" i="4" a="1"/>
  <c r="F391" i="4" s="1"/>
  <c r="D391" i="4" s="1"/>
  <c r="F392" i="4" a="1"/>
  <c r="F392" i="4" s="1"/>
  <c r="F393" i="4" a="1"/>
  <c r="F393" i="4" s="1"/>
  <c r="D393" i="4" s="1"/>
  <c r="F394" i="4" a="1"/>
  <c r="F394" i="4" s="1"/>
  <c r="F395" i="4" a="1"/>
  <c r="F395" i="4" s="1"/>
  <c r="F396" i="4" a="1"/>
  <c r="F396" i="4" s="1"/>
  <c r="D396" i="4" s="1"/>
  <c r="F397" i="4" a="1"/>
  <c r="F397" i="4" s="1"/>
  <c r="D397" i="4" s="1"/>
  <c r="F398" i="4" a="1"/>
  <c r="F398" i="4" s="1"/>
  <c r="D398" i="4" s="1"/>
  <c r="F399" i="4" a="1"/>
  <c r="F399" i="4" s="1"/>
  <c r="D399" i="4" s="1"/>
  <c r="F400" i="4" a="1"/>
  <c r="F400" i="4" s="1"/>
  <c r="D400" i="4" s="1"/>
  <c r="F401" i="4" a="1"/>
  <c r="F401" i="4" s="1"/>
  <c r="F402" i="4" a="1"/>
  <c r="F402" i="4" s="1"/>
  <c r="D402" i="4" s="1"/>
  <c r="F403" i="4" a="1"/>
  <c r="F403" i="4" s="1"/>
  <c r="D403" i="4" s="1"/>
  <c r="F404" i="4" a="1"/>
  <c r="F404" i="4" s="1"/>
  <c r="F405" i="4" a="1"/>
  <c r="F405" i="4" s="1"/>
  <c r="D405" i="4" s="1"/>
  <c r="F406" i="4" a="1"/>
  <c r="F406" i="4" s="1"/>
  <c r="D406" i="4" s="1"/>
  <c r="F407" i="4" a="1"/>
  <c r="F407" i="4" s="1"/>
  <c r="D407" i="4" s="1"/>
  <c r="F408" i="4" a="1"/>
  <c r="F408" i="4" s="1"/>
  <c r="F409" i="4" a="1"/>
  <c r="F409" i="4" s="1"/>
  <c r="F410" i="4" a="1"/>
  <c r="F410" i="4" s="1"/>
  <c r="D410" i="4" s="1"/>
  <c r="F411" i="4" a="1"/>
  <c r="F411" i="4" s="1"/>
  <c r="F412" i="4" a="1"/>
  <c r="F412" i="4" s="1"/>
  <c r="D412" i="4" s="1"/>
  <c r="F413" i="4" a="1"/>
  <c r="F413" i="4" s="1"/>
  <c r="F414" i="4" a="1"/>
  <c r="F414" i="4" s="1"/>
  <c r="F415" i="4" a="1"/>
  <c r="F415" i="4" s="1"/>
  <c r="D415" i="4" s="1"/>
  <c r="F416" i="4" a="1"/>
  <c r="F416" i="4" s="1"/>
  <c r="F417" i="4" a="1"/>
  <c r="F417" i="4" s="1"/>
  <c r="D417" i="4" s="1"/>
  <c r="F418" i="4" a="1"/>
  <c r="F418" i="4" s="1"/>
  <c r="D418" i="4" s="1"/>
  <c r="F419" i="4" a="1"/>
  <c r="F419" i="4" s="1"/>
  <c r="F420" i="4" a="1"/>
  <c r="F420" i="4" s="1"/>
  <c r="H420" i="4" s="1"/>
  <c r="F421" i="4" a="1"/>
  <c r="F421" i="4" s="1"/>
  <c r="F422" i="4" a="1"/>
  <c r="F422" i="4" s="1"/>
  <c r="F423" i="4" a="1"/>
  <c r="F423" i="4" s="1"/>
  <c r="F424" i="4" a="1"/>
  <c r="F424" i="4" s="1"/>
  <c r="D424" i="4" s="1"/>
  <c r="F425" i="4" a="1"/>
  <c r="F425" i="4" s="1"/>
  <c r="F426" i="4" a="1"/>
  <c r="F426" i="4" s="1"/>
  <c r="H426" i="4" s="1"/>
  <c r="F427" i="4" a="1"/>
  <c r="F427" i="4" s="1"/>
  <c r="F428" i="4" a="1"/>
  <c r="F428" i="4" s="1"/>
  <c r="D428" i="4" s="1"/>
  <c r="F429" i="4" a="1"/>
  <c r="F429" i="4" s="1"/>
  <c r="F430" i="4" a="1"/>
  <c r="F430" i="4" s="1"/>
  <c r="D430" i="4" s="1"/>
  <c r="F431" i="4" a="1"/>
  <c r="F431" i="4" s="1"/>
  <c r="F432" i="4" a="1"/>
  <c r="F432" i="4" s="1"/>
  <c r="F433" i="4" a="1"/>
  <c r="F433" i="4" s="1"/>
  <c r="F434" i="4" a="1"/>
  <c r="F434" i="4" s="1"/>
  <c r="F435" i="4" a="1"/>
  <c r="F435" i="4" s="1"/>
  <c r="D435" i="4" s="1"/>
  <c r="F436" i="4" a="1"/>
  <c r="F436" i="4" s="1"/>
  <c r="F437" i="4" a="1"/>
  <c r="F437" i="4" s="1"/>
  <c r="F438" i="4" a="1"/>
  <c r="F438" i="4" s="1"/>
  <c r="D438" i="4" s="1"/>
  <c r="F439" i="4" a="1"/>
  <c r="F439" i="4" s="1"/>
  <c r="F440" i="4" a="1"/>
  <c r="F440" i="4" s="1"/>
  <c r="D440" i="4" s="1"/>
  <c r="F441" i="4" a="1"/>
  <c r="F441" i="4" s="1"/>
  <c r="D441" i="4" s="1"/>
  <c r="F442" i="4" a="1"/>
  <c r="F442" i="4" s="1"/>
  <c r="F443" i="4" a="1"/>
  <c r="F443" i="4" s="1"/>
  <c r="F444" i="4" a="1"/>
  <c r="F444" i="4" s="1"/>
  <c r="F445" i="4" a="1"/>
  <c r="F445" i="4" s="1"/>
  <c r="F446" i="4" a="1"/>
  <c r="F446" i="4" s="1"/>
  <c r="D446" i="4" s="1"/>
  <c r="F447" i="4" a="1"/>
  <c r="F447" i="4" s="1"/>
  <c r="F448" i="4" a="1"/>
  <c r="F448" i="4" s="1"/>
  <c r="F449" i="4" a="1"/>
  <c r="F449" i="4" s="1"/>
  <c r="F450" i="4" a="1"/>
  <c r="F450" i="4" s="1"/>
  <c r="D450" i="4" s="1"/>
  <c r="F451" i="4" a="1"/>
  <c r="F451" i="4" s="1"/>
  <c r="D451" i="4" s="1"/>
  <c r="F452" i="4" a="1"/>
  <c r="F452" i="4" s="1"/>
  <c r="F453" i="4" a="1"/>
  <c r="F453" i="4" s="1"/>
  <c r="F454" i="4" a="1"/>
  <c r="F454" i="4" s="1"/>
  <c r="F455" i="4" a="1"/>
  <c r="F455" i="4" s="1"/>
  <c r="D455" i="4" s="1"/>
  <c r="F456" i="4" a="1"/>
  <c r="F456" i="4" s="1"/>
  <c r="F457" i="4" a="1"/>
  <c r="F457" i="4" s="1"/>
  <c r="D457" i="4" s="1"/>
  <c r="F458" i="4" a="1"/>
  <c r="F458" i="4" s="1"/>
  <c r="D458" i="4" s="1"/>
  <c r="F459" i="4" a="1"/>
  <c r="F459" i="4" s="1"/>
  <c r="D459" i="4" s="1"/>
  <c r="F460" i="4" a="1"/>
  <c r="F460" i="4" s="1"/>
  <c r="D460" i="4" s="1"/>
  <c r="F461" i="4" a="1"/>
  <c r="F461" i="4" s="1"/>
  <c r="D461" i="4" s="1"/>
  <c r="F462" i="4" a="1"/>
  <c r="F462" i="4" s="1"/>
  <c r="F463" i="4" a="1"/>
  <c r="F463" i="4" s="1"/>
  <c r="F464" i="4" a="1"/>
  <c r="F464" i="4" s="1"/>
  <c r="D464" i="4" s="1"/>
  <c r="F465" i="4" a="1"/>
  <c r="F465" i="4" s="1"/>
  <c r="D465" i="4" s="1"/>
  <c r="F466" i="4" a="1"/>
  <c r="F466" i="4" s="1"/>
  <c r="D466" i="4" s="1"/>
  <c r="F467" i="4" a="1"/>
  <c r="F467" i="4" s="1"/>
  <c r="D467" i="4" s="1"/>
  <c r="F468" i="4" a="1"/>
  <c r="F468" i="4" s="1"/>
  <c r="F469" i="4" a="1"/>
  <c r="F469" i="4" s="1"/>
  <c r="F470" i="4" a="1"/>
  <c r="F470" i="4" s="1"/>
  <c r="D470" i="4" s="1"/>
  <c r="F471" i="4" a="1"/>
  <c r="F471" i="4" s="1"/>
  <c r="D471" i="4" s="1"/>
  <c r="F472" i="4" a="1"/>
  <c r="F472" i="4" s="1"/>
  <c r="F473" i="4" a="1"/>
  <c r="F473" i="4" s="1"/>
  <c r="D473" i="4" s="1"/>
  <c r="F474" i="4" a="1"/>
  <c r="F474" i="4" s="1"/>
  <c r="F475" i="4" a="1"/>
  <c r="F475" i="4" s="1"/>
  <c r="F476" i="4" a="1"/>
  <c r="F476" i="4" s="1"/>
  <c r="F477" i="4" a="1"/>
  <c r="F477" i="4" s="1"/>
  <c r="F478" i="4" a="1"/>
  <c r="F478" i="4" s="1"/>
  <c r="F479" i="4" a="1"/>
  <c r="F479" i="4" s="1"/>
  <c r="F480" i="4" a="1"/>
  <c r="F480" i="4" s="1"/>
  <c r="F481" i="4" a="1"/>
  <c r="F481" i="4" s="1"/>
  <c r="F482" i="4" a="1"/>
  <c r="F482" i="4" s="1"/>
  <c r="F483" i="4" a="1"/>
  <c r="F483" i="4" s="1"/>
  <c r="D483" i="4" s="1"/>
  <c r="F484" i="4" a="1"/>
  <c r="F484" i="4" s="1"/>
  <c r="F485" i="4" a="1"/>
  <c r="F485" i="4" s="1"/>
  <c r="D485" i="4" s="1"/>
  <c r="F486" i="4" a="1"/>
  <c r="F486" i="4" s="1"/>
  <c r="D486" i="4" s="1"/>
  <c r="F487" i="4" a="1"/>
  <c r="F487" i="4" s="1"/>
  <c r="F488" i="4" a="1"/>
  <c r="F488" i="4" s="1"/>
  <c r="D488" i="4" s="1"/>
  <c r="F489" i="4" a="1"/>
  <c r="F489" i="4" s="1"/>
  <c r="D489" i="4" s="1"/>
  <c r="F490" i="4" a="1"/>
  <c r="F490" i="4" s="1"/>
  <c r="F491" i="4" a="1"/>
  <c r="F491" i="4" s="1"/>
  <c r="D491" i="4" s="1"/>
  <c r="F492" i="4" a="1"/>
  <c r="F492" i="4" s="1"/>
  <c r="D492" i="4" s="1"/>
  <c r="F493" i="4" a="1"/>
  <c r="F493" i="4" s="1"/>
  <c r="F494" i="4" a="1"/>
  <c r="F494" i="4" s="1"/>
  <c r="F495" i="4" a="1"/>
  <c r="F495" i="4" s="1"/>
  <c r="F496" i="4" a="1"/>
  <c r="F496" i="4" s="1"/>
  <c r="F497" i="4" a="1"/>
  <c r="F497" i="4" s="1"/>
  <c r="F498" i="4" a="1"/>
  <c r="F498" i="4" s="1"/>
  <c r="F499" i="4" a="1"/>
  <c r="F499" i="4" s="1"/>
  <c r="D499" i="4" s="1"/>
  <c r="F500" i="4" a="1"/>
  <c r="F500" i="4" s="1"/>
  <c r="D500" i="4" s="1"/>
  <c r="F501" i="4" a="1"/>
  <c r="F501" i="4" s="1"/>
  <c r="D501" i="4" s="1"/>
  <c r="F502" i="4" a="1"/>
  <c r="F502" i="4" s="1"/>
  <c r="D502" i="4" s="1"/>
  <c r="F503" i="4" a="1"/>
  <c r="F503" i="4" s="1"/>
  <c r="F504" i="4" a="1"/>
  <c r="F504" i="4" s="1"/>
  <c r="D504" i="4" s="1"/>
  <c r="F505" i="4" a="1"/>
  <c r="F505" i="4" s="1"/>
  <c r="F506" i="4" a="1"/>
  <c r="F506" i="4" s="1"/>
  <c r="D506" i="4" s="1"/>
  <c r="F507" i="4" a="1"/>
  <c r="F507" i="4" s="1"/>
  <c r="D507" i="4" s="1"/>
  <c r="F508" i="4" a="1"/>
  <c r="F508" i="4" s="1"/>
  <c r="D508" i="4" s="1"/>
  <c r="F509" i="4" a="1"/>
  <c r="F509" i="4" s="1"/>
  <c r="F510" i="4" a="1"/>
  <c r="F510" i="4" s="1"/>
  <c r="F511" i="4" a="1"/>
  <c r="F511" i="4" s="1"/>
  <c r="F512" i="4" a="1"/>
  <c r="F512" i="4" s="1"/>
  <c r="D512" i="4" s="1"/>
  <c r="F513" i="4" a="1"/>
  <c r="F513" i="4" s="1"/>
  <c r="F514" i="4" a="1"/>
  <c r="F514" i="4" s="1"/>
  <c r="D514" i="4" s="1"/>
  <c r="F515" i="4" a="1"/>
  <c r="F515" i="4" s="1"/>
  <c r="F516" i="4" a="1"/>
  <c r="F516" i="4" s="1"/>
  <c r="F517" i="4" a="1"/>
  <c r="F517" i="4" s="1"/>
  <c r="D517" i="4" s="1"/>
  <c r="F518" i="4" a="1"/>
  <c r="F518" i="4" s="1"/>
  <c r="D518" i="4" s="1"/>
  <c r="F519" i="4" a="1"/>
  <c r="F519" i="4" s="1"/>
  <c r="D519" i="4" s="1"/>
  <c r="F520" i="4" a="1"/>
  <c r="F520" i="4" s="1"/>
  <c r="D520" i="4" s="1"/>
  <c r="F521" i="4" a="1"/>
  <c r="F521" i="4" s="1"/>
  <c r="D521" i="4" s="1"/>
  <c r="F522" i="4" a="1"/>
  <c r="F522" i="4" s="1"/>
  <c r="F523" i="4" a="1"/>
  <c r="F523" i="4" s="1"/>
  <c r="D523" i="4" s="1"/>
  <c r="F524" i="4" a="1"/>
  <c r="F524" i="4" s="1"/>
  <c r="F525" i="4" a="1"/>
  <c r="F525" i="4" s="1"/>
  <c r="D525" i="4" s="1"/>
  <c r="F526" i="4" a="1"/>
  <c r="F526" i="4" s="1"/>
  <c r="F527" i="4" a="1"/>
  <c r="F527" i="4" s="1"/>
  <c r="D527" i="4" s="1"/>
  <c r="F528" i="4" a="1"/>
  <c r="F528" i="4" s="1"/>
  <c r="F529" i="4" a="1"/>
  <c r="F529" i="4" s="1"/>
  <c r="F530" i="4" a="1"/>
  <c r="F530" i="4" s="1"/>
  <c r="D530" i="4" s="1"/>
  <c r="F531" i="4" a="1"/>
  <c r="F531" i="4" s="1"/>
  <c r="F532" i="4" a="1"/>
  <c r="F532" i="4" s="1"/>
  <c r="D532" i="4" s="1"/>
  <c r="F533" i="4" a="1"/>
  <c r="F533" i="4" s="1"/>
  <c r="F534" i="4" a="1"/>
  <c r="F534" i="4" s="1"/>
  <c r="D534" i="4" s="1"/>
  <c r="F535" i="4" a="1"/>
  <c r="F535" i="4" s="1"/>
  <c r="D535" i="4" s="1"/>
  <c r="F536" i="4" a="1"/>
  <c r="F536" i="4" s="1"/>
  <c r="F537" i="4" a="1"/>
  <c r="F537" i="4" s="1"/>
  <c r="F538" i="4" a="1"/>
  <c r="F538" i="4" s="1"/>
  <c r="D538" i="4" s="1"/>
  <c r="F539" i="4" a="1"/>
  <c r="F539" i="4" s="1"/>
  <c r="F540" i="4" a="1"/>
  <c r="F540" i="4" s="1"/>
  <c r="F541" i="4" a="1"/>
  <c r="F541" i="4" s="1"/>
  <c r="F542" i="4" a="1"/>
  <c r="F542" i="4" s="1"/>
  <c r="D542" i="4" s="1"/>
  <c r="F543" i="4" a="1"/>
  <c r="F543" i="4" s="1"/>
  <c r="F544" i="4" a="1"/>
  <c r="F544" i="4" s="1"/>
  <c r="F545" i="4" a="1"/>
  <c r="F545" i="4" s="1"/>
  <c r="D545" i="4" s="1"/>
  <c r="F546" i="4" a="1"/>
  <c r="F546" i="4" s="1"/>
  <c r="D546" i="4" s="1"/>
  <c r="F547" i="4" a="1"/>
  <c r="F547" i="4" s="1"/>
  <c r="F548" i="4" a="1"/>
  <c r="F548" i="4" s="1"/>
  <c r="F549" i="4" a="1"/>
  <c r="F549" i="4" s="1"/>
  <c r="D549" i="4" s="1"/>
  <c r="F550" i="4" a="1"/>
  <c r="F550" i="4" s="1"/>
  <c r="D550" i="4" s="1"/>
  <c r="F551" i="4" a="1"/>
  <c r="F551" i="4" s="1"/>
  <c r="F552" i="4" a="1"/>
  <c r="F552" i="4" s="1"/>
  <c r="F553" i="4" a="1"/>
  <c r="F553" i="4" s="1"/>
  <c r="D553" i="4" s="1"/>
  <c r="F554" i="4" a="1"/>
  <c r="F554" i="4" s="1"/>
  <c r="F555" i="4" a="1"/>
  <c r="F555" i="4" s="1"/>
  <c r="D555" i="4" s="1"/>
  <c r="F556" i="4" a="1"/>
  <c r="F556" i="4" s="1"/>
  <c r="D556" i="4" s="1"/>
  <c r="F557" i="4" a="1"/>
  <c r="F557" i="4" s="1"/>
  <c r="D557" i="4" s="1"/>
  <c r="F558" i="4" a="1"/>
  <c r="F558" i="4" s="1"/>
  <c r="D558" i="4" s="1"/>
  <c r="F559" i="4" a="1"/>
  <c r="F559" i="4" s="1"/>
  <c r="D559" i="4" s="1"/>
  <c r="F560" i="4" a="1"/>
  <c r="F560" i="4" s="1"/>
  <c r="H560" i="4" s="1"/>
  <c r="F561" i="4" a="1"/>
  <c r="F561" i="4" s="1"/>
  <c r="D561" i="4" s="1"/>
  <c r="F562" i="4" a="1"/>
  <c r="F562" i="4" s="1"/>
  <c r="D562" i="4" s="1"/>
  <c r="F563" i="4" a="1"/>
  <c r="F563" i="4" s="1"/>
  <c r="F564" i="4" a="1"/>
  <c r="F564" i="4" s="1"/>
  <c r="F565" i="4" a="1"/>
  <c r="F565" i="4" s="1"/>
  <c r="D565" i="4" s="1"/>
  <c r="F566" i="4" a="1"/>
  <c r="F566" i="4" s="1"/>
  <c r="D566" i="4" s="1"/>
  <c r="F567" i="4" a="1"/>
  <c r="F567" i="4" s="1"/>
  <c r="F568" i="4" a="1"/>
  <c r="F568" i="4" s="1"/>
  <c r="D568" i="4" s="1"/>
  <c r="F569" i="4" a="1"/>
  <c r="F569" i="4" s="1"/>
  <c r="F570" i="4" a="1"/>
  <c r="F570" i="4" s="1"/>
  <c r="D570" i="4" s="1"/>
  <c r="F571" i="4" a="1"/>
  <c r="F571" i="4" s="1"/>
  <c r="D571" i="4" s="1"/>
  <c r="F572" i="4" a="1"/>
  <c r="F572" i="4" s="1"/>
  <c r="D572" i="4" s="1"/>
  <c r="F573" i="4" a="1"/>
  <c r="F573" i="4" s="1"/>
  <c r="D573" i="4" s="1"/>
  <c r="F574" i="4" a="1"/>
  <c r="F574" i="4" s="1"/>
  <c r="D574" i="4" s="1"/>
  <c r="F575" i="4" a="1"/>
  <c r="F575" i="4" s="1"/>
  <c r="F576" i="4" a="1"/>
  <c r="F576" i="4" s="1"/>
  <c r="F577" i="4" a="1"/>
  <c r="F577" i="4" s="1"/>
  <c r="F578" i="4" a="1"/>
  <c r="F578" i="4" s="1"/>
  <c r="F579" i="4" a="1"/>
  <c r="F579" i="4" s="1"/>
  <c r="D579" i="4" s="1"/>
  <c r="F580" i="4" a="1"/>
  <c r="F580" i="4" s="1"/>
  <c r="D580" i="4" s="1"/>
  <c r="F581" i="4" a="1"/>
  <c r="F581" i="4" s="1"/>
  <c r="D581" i="4" s="1"/>
  <c r="F582" i="4" a="1"/>
  <c r="F582" i="4" s="1"/>
  <c r="D582" i="4" s="1"/>
  <c r="F583" i="4" a="1"/>
  <c r="F583" i="4" s="1"/>
  <c r="F584" i="4" a="1"/>
  <c r="F584" i="4" s="1"/>
  <c r="D584" i="4" s="1"/>
  <c r="F585" i="4" a="1"/>
  <c r="F585" i="4" s="1"/>
  <c r="F586" i="4" a="1"/>
  <c r="F586" i="4" s="1"/>
  <c r="F587" i="4" a="1"/>
  <c r="F587" i="4" s="1"/>
  <c r="D587" i="4" s="1"/>
  <c r="F588" i="4" a="1"/>
  <c r="F588" i="4" s="1"/>
  <c r="F589" i="4" a="1"/>
  <c r="F589" i="4" s="1"/>
  <c r="F590" i="4" a="1"/>
  <c r="F590" i="4" s="1"/>
  <c r="F591" i="4" a="1"/>
  <c r="F591" i="4" s="1"/>
  <c r="F592" i="4" a="1"/>
  <c r="F592" i="4" s="1"/>
  <c r="D592" i="4" s="1"/>
  <c r="F593" i="4" a="1"/>
  <c r="F593" i="4" s="1"/>
  <c r="D593" i="4" s="1"/>
  <c r="F594" i="4" a="1"/>
  <c r="F594" i="4" s="1"/>
  <c r="F595" i="4" a="1"/>
  <c r="F595" i="4" s="1"/>
  <c r="F596" i="4" a="1"/>
  <c r="F596" i="4" s="1"/>
  <c r="F597" i="4" a="1"/>
  <c r="F597" i="4" s="1"/>
  <c r="D597" i="4" s="1"/>
  <c r="F598" i="4" a="1"/>
  <c r="F598" i="4" s="1"/>
  <c r="F599" i="4" a="1"/>
  <c r="F599" i="4" s="1"/>
  <c r="D599" i="4" s="1"/>
  <c r="F600" i="4" a="1"/>
  <c r="F600" i="4" s="1"/>
  <c r="D600" i="4" s="1"/>
  <c r="F601" i="4" a="1"/>
  <c r="F601" i="4" s="1"/>
  <c r="D601" i="4" s="1"/>
  <c r="F602" i="4" a="1"/>
  <c r="F602" i="4" s="1"/>
  <c r="F603" i="4" a="1"/>
  <c r="F603" i="4" s="1"/>
  <c r="F604" i="4" a="1"/>
  <c r="F604" i="4" s="1"/>
  <c r="F605" i="4" a="1"/>
  <c r="F605" i="4" s="1"/>
  <c r="D605" i="4" s="1"/>
  <c r="F606" i="4" a="1"/>
  <c r="F606" i="4" s="1"/>
  <c r="D606" i="4" s="1"/>
  <c r="F607" i="4" a="1"/>
  <c r="F607" i="4" s="1"/>
  <c r="D607" i="4" s="1"/>
  <c r="F608" i="4" a="1"/>
  <c r="F608" i="4" s="1"/>
  <c r="D608" i="4" s="1"/>
  <c r="F609" i="4" a="1"/>
  <c r="F609" i="4" s="1"/>
  <c r="D609" i="4" s="1"/>
  <c r="F610" i="4" a="1"/>
  <c r="F610" i="4" s="1"/>
  <c r="F611" i="4" a="1"/>
  <c r="F611" i="4" s="1"/>
  <c r="D611" i="4" s="1"/>
  <c r="F612" i="4" a="1"/>
  <c r="F612" i="4" s="1"/>
  <c r="D612" i="4" s="1"/>
  <c r="F613" i="4" a="1"/>
  <c r="F613" i="4" s="1"/>
  <c r="D613" i="4" s="1"/>
  <c r="F614" i="4" a="1"/>
  <c r="F614" i="4" s="1"/>
  <c r="F615" i="4" a="1"/>
  <c r="F615" i="4" s="1"/>
  <c r="F616" i="4" a="1"/>
  <c r="F616" i="4" s="1"/>
  <c r="F617" i="4" a="1"/>
  <c r="F617" i="4" s="1"/>
  <c r="D617" i="4" s="1"/>
  <c r="F618" i="4" a="1"/>
  <c r="F618" i="4" s="1"/>
  <c r="D618" i="4" s="1"/>
  <c r="F619" i="4" a="1"/>
  <c r="F619" i="4" s="1"/>
  <c r="D619" i="4" s="1"/>
  <c r="F620" i="4" a="1"/>
  <c r="F620" i="4" s="1"/>
  <c r="D620" i="4" s="1"/>
  <c r="F621" i="4" a="1"/>
  <c r="F621" i="4" s="1"/>
  <c r="D621" i="4" s="1"/>
  <c r="F622" i="4" a="1"/>
  <c r="F622" i="4" s="1"/>
  <c r="F623" i="4" a="1"/>
  <c r="F623" i="4" s="1"/>
  <c r="D623" i="4" s="1"/>
  <c r="F624" i="4" a="1"/>
  <c r="F624" i="4" s="1"/>
  <c r="D624" i="4" s="1"/>
  <c r="F625" i="4" a="1"/>
  <c r="F625" i="4" s="1"/>
  <c r="F626" i="4" a="1"/>
  <c r="F626" i="4" s="1"/>
  <c r="D626" i="4" s="1"/>
  <c r="F627" i="4" a="1"/>
  <c r="F627" i="4" s="1"/>
  <c r="D627" i="4" s="1"/>
  <c r="F628" i="4" a="1"/>
  <c r="F628" i="4" s="1"/>
  <c r="F629" i="4" a="1"/>
  <c r="F629" i="4" s="1"/>
  <c r="F630" i="4" a="1"/>
  <c r="F630" i="4" s="1"/>
  <c r="D630" i="4" s="1"/>
  <c r="F631" i="4" a="1"/>
  <c r="F631" i="4" s="1"/>
  <c r="D631" i="4" s="1"/>
  <c r="F632" i="4" a="1"/>
  <c r="F632" i="4" s="1"/>
  <c r="D632" i="4" s="1"/>
  <c r="F633" i="4" a="1"/>
  <c r="F633" i="4" s="1"/>
  <c r="F634" i="4" a="1"/>
  <c r="F634" i="4" s="1"/>
  <c r="D634" i="4" s="1"/>
  <c r="F635" i="4" a="1"/>
  <c r="F635" i="4" s="1"/>
  <c r="F636" i="4" a="1"/>
  <c r="F636" i="4" s="1"/>
  <c r="F637" i="4" a="1"/>
  <c r="F637" i="4" s="1"/>
  <c r="F638" i="4" a="1"/>
  <c r="F638" i="4" s="1"/>
  <c r="D638" i="4" s="1"/>
  <c r="F639" i="4" a="1"/>
  <c r="F639" i="4" s="1"/>
  <c r="F640" i="4" a="1"/>
  <c r="F640" i="4" s="1"/>
  <c r="D640" i="4" s="1"/>
  <c r="F641" i="4" a="1"/>
  <c r="F641" i="4" s="1"/>
  <c r="F642" i="4" a="1"/>
  <c r="F642" i="4" s="1"/>
  <c r="F643" i="4" a="1"/>
  <c r="F643" i="4" s="1"/>
  <c r="F644" i="4" a="1"/>
  <c r="F644" i="4" s="1"/>
  <c r="F645" i="4" a="1"/>
  <c r="F645" i="4" s="1"/>
  <c r="F646" i="4" a="1"/>
  <c r="F646" i="4" s="1"/>
  <c r="D646" i="4" s="1"/>
  <c r="F647" i="4" a="1"/>
  <c r="F647" i="4" s="1"/>
  <c r="F648" i="4" a="1"/>
  <c r="F648" i="4" s="1"/>
  <c r="F649" i="4" a="1"/>
  <c r="F649" i="4" s="1"/>
  <c r="F650" i="4" a="1"/>
  <c r="F650" i="4" s="1"/>
  <c r="F651" i="4" a="1"/>
  <c r="F651" i="4" s="1"/>
  <c r="D651" i="4" s="1"/>
  <c r="F652" i="4" a="1"/>
  <c r="F652" i="4" s="1"/>
  <c r="F653" i="4" a="1"/>
  <c r="F653" i="4" s="1"/>
  <c r="D653" i="4" s="1"/>
  <c r="F654" i="4" a="1"/>
  <c r="F654" i="4" s="1"/>
  <c r="F655" i="4" a="1"/>
  <c r="F655" i="4" s="1"/>
  <c r="F656" i="4" a="1"/>
  <c r="F656" i="4" s="1"/>
  <c r="F657" i="4" a="1"/>
  <c r="F657" i="4" s="1"/>
  <c r="D657" i="4" s="1"/>
  <c r="F658" i="4" a="1"/>
  <c r="F658" i="4" s="1"/>
  <c r="D658" i="4" s="1"/>
  <c r="F659" i="4" a="1"/>
  <c r="F659" i="4" s="1"/>
  <c r="F660" i="4" a="1"/>
  <c r="F660" i="4" s="1"/>
  <c r="D660" i="4" s="1"/>
  <c r="F661" i="4" a="1"/>
  <c r="F661" i="4" s="1"/>
  <c r="F662" i="4" a="1"/>
  <c r="F662" i="4" s="1"/>
  <c r="F663" i="4" a="1"/>
  <c r="F663" i="4" s="1"/>
  <c r="F664" i="4" a="1"/>
  <c r="F664" i="4" s="1"/>
  <c r="D664" i="4" s="1"/>
  <c r="F665" i="4" a="1"/>
  <c r="F665" i="4" s="1"/>
  <c r="D665" i="4" s="1"/>
  <c r="F666" i="4" a="1"/>
  <c r="F666" i="4" s="1"/>
  <c r="F667" i="4" a="1"/>
  <c r="F667" i="4" s="1"/>
  <c r="F668" i="4" a="1"/>
  <c r="F668" i="4" s="1"/>
  <c r="F669" i="4" a="1"/>
  <c r="F669" i="4" s="1"/>
  <c r="F670" i="4" a="1"/>
  <c r="F670" i="4" s="1"/>
  <c r="F671" i="4" a="1"/>
  <c r="F671" i="4" s="1"/>
  <c r="F672" i="4" a="1"/>
  <c r="F672" i="4" s="1"/>
  <c r="F673" i="4" a="1"/>
  <c r="F673" i="4" s="1"/>
  <c r="F674" i="4" a="1"/>
  <c r="F674" i="4" s="1"/>
  <c r="F675" i="4" a="1"/>
  <c r="F675" i="4" s="1"/>
  <c r="F676" i="4" a="1"/>
  <c r="F676" i="4" s="1"/>
  <c r="F677" i="4" a="1"/>
  <c r="F677" i="4" s="1"/>
  <c r="D677" i="4" s="1"/>
  <c r="F678" i="4" a="1"/>
  <c r="F678" i="4" s="1"/>
  <c r="D678" i="4" s="1"/>
  <c r="F679" i="4" a="1"/>
  <c r="F679" i="4" s="1"/>
  <c r="F680" i="4" a="1"/>
  <c r="F680" i="4" s="1"/>
  <c r="F681" i="4" a="1"/>
  <c r="F681" i="4" s="1"/>
  <c r="F682" i="4" a="1"/>
  <c r="F682" i="4" s="1"/>
  <c r="D682" i="4" s="1"/>
  <c r="F683" i="4" a="1"/>
  <c r="F683" i="4" s="1"/>
  <c r="D683" i="4" s="1"/>
  <c r="F684" i="4" a="1"/>
  <c r="F684" i="4" s="1"/>
  <c r="D684" i="4" s="1"/>
  <c r="F685" i="4" a="1"/>
  <c r="F685" i="4" s="1"/>
  <c r="F686" i="4" a="1"/>
  <c r="F686" i="4" s="1"/>
  <c r="D686" i="4" s="1"/>
  <c r="F687" i="4" a="1"/>
  <c r="F687" i="4" s="1"/>
  <c r="F688" i="4" a="1"/>
  <c r="F688" i="4" s="1"/>
  <c r="F689" i="4" a="1"/>
  <c r="F689" i="4" s="1"/>
  <c r="F690" i="4" a="1"/>
  <c r="F690" i="4" s="1"/>
  <c r="F691" i="4" a="1"/>
  <c r="F691" i="4" s="1"/>
  <c r="D691" i="4" s="1"/>
  <c r="F692" i="4" a="1"/>
  <c r="F692" i="4" s="1"/>
  <c r="D692" i="4" s="1"/>
  <c r="F693" i="4" a="1"/>
  <c r="F693" i="4" s="1"/>
  <c r="F694" i="4" a="1"/>
  <c r="F694" i="4" s="1"/>
  <c r="F695" i="4" a="1"/>
  <c r="F695" i="4" s="1"/>
  <c r="F696" i="4" a="1"/>
  <c r="F696" i="4" s="1"/>
  <c r="F697" i="4" a="1"/>
  <c r="F697" i="4" s="1"/>
  <c r="F698" i="4" a="1"/>
  <c r="F698" i="4" s="1"/>
  <c r="F699" i="4" a="1"/>
  <c r="F699" i="4" s="1"/>
  <c r="D699" i="4" s="1"/>
  <c r="F700" i="4" a="1"/>
  <c r="F700" i="4" s="1"/>
  <c r="D700" i="4" s="1"/>
  <c r="F701" i="4" a="1"/>
  <c r="F701" i="4" s="1"/>
  <c r="D701" i="4" s="1"/>
  <c r="F702" i="4" a="1"/>
  <c r="F702" i="4" s="1"/>
  <c r="F703" i="4" a="1"/>
  <c r="F703" i="4" s="1"/>
  <c r="F704" i="4" a="1"/>
  <c r="F704" i="4" s="1"/>
  <c r="F705" i="4" a="1"/>
  <c r="F705" i="4" s="1"/>
  <c r="D705" i="4" s="1"/>
  <c r="F706" i="4" a="1"/>
  <c r="F706" i="4" s="1"/>
  <c r="F707" i="4" a="1"/>
  <c r="F707" i="4" s="1"/>
  <c r="F708" i="4" a="1"/>
  <c r="F708" i="4" s="1"/>
  <c r="F709" i="4" a="1"/>
  <c r="F709" i="4" s="1"/>
  <c r="D709" i="4" s="1"/>
  <c r="F710" i="4" a="1"/>
  <c r="F710" i="4" s="1"/>
  <c r="F711" i="4" a="1"/>
  <c r="F711" i="4" s="1"/>
  <c r="D711" i="4" s="1"/>
  <c r="F712" i="4" a="1"/>
  <c r="F712" i="4" s="1"/>
  <c r="F713" i="4" a="1"/>
  <c r="F713" i="4" s="1"/>
  <c r="D713" i="4" s="1"/>
  <c r="F714" i="4" a="1"/>
  <c r="F714" i="4" s="1"/>
  <c r="F715" i="4" a="1"/>
  <c r="F715" i="4" s="1"/>
  <c r="F716" i="4" a="1"/>
  <c r="F716" i="4" s="1"/>
  <c r="D716" i="4" s="1"/>
  <c r="F717" i="4" a="1"/>
  <c r="F717" i="4" s="1"/>
  <c r="F718" i="4" a="1"/>
  <c r="F718" i="4" s="1"/>
  <c r="D718" i="4" s="1"/>
  <c r="F719" i="4" a="1"/>
  <c r="F719" i="4" s="1"/>
  <c r="D719" i="4" s="1"/>
  <c r="F720" i="4" a="1"/>
  <c r="F720" i="4" s="1"/>
  <c r="F721" i="4" a="1"/>
  <c r="F721" i="4" s="1"/>
  <c r="F722" i="4" a="1"/>
  <c r="F722" i="4" s="1"/>
  <c r="F723" i="4" a="1"/>
  <c r="F723" i="4" s="1"/>
  <c r="F724" i="4" a="1"/>
  <c r="F724" i="4" s="1"/>
  <c r="F725" i="4" a="1"/>
  <c r="F725" i="4" s="1"/>
  <c r="F726" i="4" a="1"/>
  <c r="F726" i="4" s="1"/>
  <c r="D726" i="4" s="1"/>
  <c r="F727" i="4" a="1"/>
  <c r="F727" i="4" s="1"/>
  <c r="F728" i="4" a="1"/>
  <c r="F728" i="4" s="1"/>
  <c r="F729" i="4" a="1"/>
  <c r="F729" i="4" s="1"/>
  <c r="F730" i="4" a="1"/>
  <c r="F730" i="4" s="1"/>
  <c r="F731" i="4" a="1"/>
  <c r="F731" i="4" s="1"/>
  <c r="F732" i="4" a="1"/>
  <c r="F732" i="4" s="1"/>
  <c r="F733" i="4" a="1"/>
  <c r="F733" i="4" s="1"/>
  <c r="D733" i="4" s="1"/>
  <c r="F734" i="4" a="1"/>
  <c r="F734" i="4" s="1"/>
  <c r="F735" i="4" a="1"/>
  <c r="F735" i="4" s="1"/>
  <c r="D735" i="4" s="1"/>
  <c r="F736" i="4" a="1"/>
  <c r="F736" i="4" s="1"/>
  <c r="F737" i="4" a="1"/>
  <c r="F737" i="4" s="1"/>
  <c r="D737" i="4" s="1"/>
  <c r="F738" i="4" a="1"/>
  <c r="F738" i="4" s="1"/>
  <c r="F739" i="4" a="1"/>
  <c r="F739" i="4" s="1"/>
  <c r="D739" i="4" s="1"/>
  <c r="F740" i="4" a="1"/>
  <c r="F740" i="4" s="1"/>
  <c r="F741" i="4" a="1"/>
  <c r="F741" i="4" s="1"/>
  <c r="D741" i="4" s="1"/>
  <c r="F742" i="4" a="1"/>
  <c r="F742" i="4" s="1"/>
  <c r="F743" i="4" a="1"/>
  <c r="F743" i="4" s="1"/>
  <c r="F744" i="4" a="1"/>
  <c r="F744" i="4" s="1"/>
  <c r="F745" i="4" a="1"/>
  <c r="F745" i="4" s="1"/>
  <c r="D745" i="4" s="1"/>
  <c r="F746" i="4" a="1"/>
  <c r="F746" i="4" s="1"/>
  <c r="F747" i="4" a="1"/>
  <c r="F747" i="4" s="1"/>
  <c r="F748" i="4" a="1"/>
  <c r="F748" i="4" s="1"/>
  <c r="D748" i="4" s="1"/>
  <c r="F749" i="4" a="1"/>
  <c r="F749" i="4" s="1"/>
  <c r="F750" i="4" a="1"/>
  <c r="F750" i="4" s="1"/>
  <c r="D750" i="4" s="1"/>
  <c r="F751" i="4" a="1"/>
  <c r="F751" i="4" s="1"/>
  <c r="F752" i="4" a="1"/>
  <c r="F752" i="4" s="1"/>
  <c r="F753" i="4" a="1"/>
  <c r="F753" i="4" s="1"/>
  <c r="F754" i="4" a="1"/>
  <c r="F754" i="4" s="1"/>
  <c r="D754" i="4" s="1"/>
  <c r="F755" i="4" a="1"/>
  <c r="F755" i="4" s="1"/>
  <c r="F756" i="4" a="1"/>
  <c r="F756" i="4" s="1"/>
  <c r="D756" i="4" s="1"/>
  <c r="F757" i="4" a="1"/>
  <c r="F757" i="4" s="1"/>
  <c r="F758" i="4" a="1"/>
  <c r="F758" i="4" s="1"/>
  <c r="D758" i="4" s="1"/>
  <c r="F759" i="4" a="1"/>
  <c r="F759" i="4" s="1"/>
  <c r="D759" i="4" s="1"/>
  <c r="F760" i="4" a="1"/>
  <c r="F760" i="4" s="1"/>
  <c r="F761" i="4" a="1"/>
  <c r="F761" i="4" s="1"/>
  <c r="F762" i="4" a="1"/>
  <c r="F762" i="4" s="1"/>
  <c r="F763" i="4" a="1"/>
  <c r="F763" i="4" s="1"/>
  <c r="F764" i="4" a="1"/>
  <c r="F764" i="4" s="1"/>
  <c r="F765" i="4" a="1"/>
  <c r="F765" i="4" s="1"/>
  <c r="F766" i="4" a="1"/>
  <c r="F766" i="4" s="1"/>
  <c r="F767" i="4" a="1"/>
  <c r="F767" i="4" s="1"/>
  <c r="F768" i="4" a="1"/>
  <c r="F768" i="4" s="1"/>
  <c r="D768" i="4" s="1"/>
  <c r="F769" i="4" a="1"/>
  <c r="F769" i="4" s="1"/>
  <c r="F770" i="4" a="1"/>
  <c r="F770" i="4" s="1"/>
  <c r="F771" i="4" a="1"/>
  <c r="F771" i="4" s="1"/>
  <c r="F772" i="4" a="1"/>
  <c r="F772" i="4" s="1"/>
  <c r="F773" i="4" a="1"/>
  <c r="F773" i="4" s="1"/>
  <c r="F774" i="4" a="1"/>
  <c r="F774" i="4" s="1"/>
  <c r="F775" i="4" a="1"/>
  <c r="F775" i="4" s="1"/>
  <c r="F776" i="4" a="1"/>
  <c r="F776" i="4" s="1"/>
  <c r="D776" i="4" s="1"/>
  <c r="F777" i="4" a="1"/>
  <c r="F777" i="4" s="1"/>
  <c r="F778" i="4" a="1"/>
  <c r="F778" i="4" s="1"/>
  <c r="F779" i="4" a="1"/>
  <c r="F779" i="4" s="1"/>
  <c r="F780" i="4" a="1"/>
  <c r="F780" i="4" s="1"/>
  <c r="F781" i="4" a="1"/>
  <c r="F781" i="4" s="1"/>
  <c r="D781" i="4" s="1"/>
  <c r="F782" i="4" a="1"/>
  <c r="F782" i="4" s="1"/>
  <c r="F783" i="4" a="1"/>
  <c r="F783" i="4" s="1"/>
  <c r="F784" i="4" a="1"/>
  <c r="F784" i="4" s="1"/>
  <c r="F785" i="4" a="1"/>
  <c r="F785" i="4" s="1"/>
  <c r="F786" i="4" a="1"/>
  <c r="F786" i="4" s="1"/>
  <c r="F787" i="4" a="1"/>
  <c r="F787" i="4" s="1"/>
  <c r="F788" i="4" a="1"/>
  <c r="F788" i="4" s="1"/>
  <c r="F789" i="4" a="1"/>
  <c r="F789" i="4" s="1"/>
  <c r="F790" i="4" a="1"/>
  <c r="F790" i="4" s="1"/>
  <c r="F791" i="4" a="1"/>
  <c r="F791" i="4" s="1"/>
  <c r="D791" i="4" s="1"/>
  <c r="F792" i="4" a="1"/>
  <c r="F792" i="4" s="1"/>
  <c r="F793" i="4" a="1"/>
  <c r="F793" i="4" s="1"/>
  <c r="F794" i="4" a="1"/>
  <c r="F794" i="4" s="1"/>
  <c r="F795" i="4" a="1"/>
  <c r="F795" i="4" s="1"/>
  <c r="F796" i="4" a="1"/>
  <c r="F796" i="4" s="1"/>
  <c r="F797" i="4" a="1"/>
  <c r="F797" i="4" s="1"/>
  <c r="D797" i="4" s="1"/>
  <c r="F798" i="4" a="1"/>
  <c r="F798" i="4" s="1"/>
  <c r="F799" i="4" a="1"/>
  <c r="F799" i="4" s="1"/>
  <c r="F800" i="4" a="1"/>
  <c r="F800" i="4" s="1"/>
  <c r="D800" i="4" s="1"/>
  <c r="F801" i="4" a="1"/>
  <c r="F801" i="4" s="1"/>
  <c r="F802" i="4" a="1"/>
  <c r="F802" i="4" s="1"/>
  <c r="F803" i="4" a="1"/>
  <c r="F803" i="4" s="1"/>
  <c r="F804" i="4" a="1"/>
  <c r="F804" i="4" s="1"/>
  <c r="F805" i="4" a="1"/>
  <c r="F805" i="4" s="1"/>
  <c r="F806" i="4" a="1"/>
  <c r="F806" i="4" s="1"/>
  <c r="F807" i="4" a="1"/>
  <c r="F807" i="4" s="1"/>
  <c r="F808" i="4" a="1"/>
  <c r="F808" i="4" s="1"/>
  <c r="F809" i="4" a="1"/>
  <c r="F809" i="4" s="1"/>
  <c r="D809" i="4" s="1"/>
  <c r="F810" i="4" a="1"/>
  <c r="F810" i="4" s="1"/>
  <c r="D810" i="4" s="1"/>
  <c r="F811" i="4" a="1"/>
  <c r="F811" i="4" s="1"/>
  <c r="D811" i="4" s="1"/>
  <c r="F812" i="4" a="1"/>
  <c r="F812" i="4" s="1"/>
  <c r="D812" i="4" s="1"/>
  <c r="F813" i="4" a="1"/>
  <c r="F813" i="4" s="1"/>
  <c r="D813" i="4" s="1"/>
  <c r="F814" i="4" a="1"/>
  <c r="F814" i="4" s="1"/>
  <c r="F815" i="4" a="1"/>
  <c r="F815" i="4" s="1"/>
  <c r="D815" i="4" s="1"/>
  <c r="F816" i="4" a="1"/>
  <c r="F816" i="4" s="1"/>
  <c r="F817" i="4" a="1"/>
  <c r="F817" i="4" s="1"/>
  <c r="D817" i="4" s="1"/>
  <c r="F818" i="4" a="1"/>
  <c r="F818" i="4" s="1"/>
  <c r="F819" i="4" a="1"/>
  <c r="F819" i="4" s="1"/>
  <c r="F820" i="4" a="1"/>
  <c r="F820" i="4" s="1"/>
  <c r="F821" i="4" a="1"/>
  <c r="F821" i="4" s="1"/>
  <c r="F822" i="4" a="1"/>
  <c r="F822" i="4" s="1"/>
  <c r="F823" i="4" a="1"/>
  <c r="F823" i="4" s="1"/>
  <c r="D823" i="4" s="1"/>
  <c r="F824" i="4" a="1"/>
  <c r="F824" i="4" s="1"/>
  <c r="F825" i="4" a="1"/>
  <c r="F825" i="4" s="1"/>
  <c r="F826" i="4" a="1"/>
  <c r="F826" i="4" s="1"/>
  <c r="F827" i="4" a="1"/>
  <c r="F827" i="4" s="1"/>
  <c r="D827" i="4" s="1"/>
  <c r="F828" i="4" a="1"/>
  <c r="F828" i="4" s="1"/>
  <c r="D828" i="4" s="1"/>
  <c r="F829" i="4" a="1"/>
  <c r="F829" i="4" s="1"/>
  <c r="F830" i="4" a="1"/>
  <c r="F830" i="4" s="1"/>
  <c r="F831" i="4" a="1"/>
  <c r="F831" i="4" s="1"/>
  <c r="F832" i="4" a="1"/>
  <c r="F832" i="4" s="1"/>
  <c r="F833" i="4" a="1"/>
  <c r="F833" i="4" s="1"/>
  <c r="F834" i="4" a="1"/>
  <c r="F834" i="4" s="1"/>
  <c r="D834" i="4" s="1"/>
  <c r="F835" i="4" a="1"/>
  <c r="F835" i="4" s="1"/>
  <c r="D835" i="4" s="1"/>
  <c r="F836" i="4" a="1"/>
  <c r="F836" i="4" s="1"/>
  <c r="F837" i="4" a="1"/>
  <c r="F837" i="4" s="1"/>
  <c r="D837" i="4" s="1"/>
  <c r="F838" i="4" a="1"/>
  <c r="F838" i="4" s="1"/>
  <c r="D838" i="4" s="1"/>
  <c r="F839" i="4" a="1"/>
  <c r="F839" i="4" s="1"/>
  <c r="D839" i="4" s="1"/>
  <c r="F840" i="4" a="1"/>
  <c r="F840" i="4" s="1"/>
  <c r="F841" i="4" a="1"/>
  <c r="F841" i="4" s="1"/>
  <c r="F842" i="4" a="1"/>
  <c r="F842" i="4" s="1"/>
  <c r="F843" i="4" a="1"/>
  <c r="F843" i="4" s="1"/>
  <c r="F844" i="4" a="1"/>
  <c r="F844" i="4" s="1"/>
  <c r="D844" i="4" s="1"/>
  <c r="F845" i="4" a="1"/>
  <c r="F845" i="4" s="1"/>
  <c r="D845" i="4" s="1"/>
  <c r="F846" i="4" a="1"/>
  <c r="F846" i="4" s="1"/>
  <c r="D846" i="4" s="1"/>
  <c r="F847" i="4" a="1"/>
  <c r="F847" i="4" s="1"/>
  <c r="D847" i="4" s="1"/>
  <c r="F848" i="4" a="1"/>
  <c r="F848" i="4" s="1"/>
  <c r="D848" i="4" s="1"/>
  <c r="F849" i="4" a="1"/>
  <c r="F849" i="4" s="1"/>
  <c r="D849" i="4" s="1"/>
  <c r="F850" i="4" a="1"/>
  <c r="F850" i="4" s="1"/>
  <c r="F851" i="4" a="1"/>
  <c r="F851" i="4" s="1"/>
  <c r="F852" i="4" a="1"/>
  <c r="F852" i="4" s="1"/>
  <c r="D852" i="4" s="1"/>
  <c r="F853" i="4" a="1"/>
  <c r="F853" i="4" s="1"/>
  <c r="F854" i="4" a="1"/>
  <c r="F854" i="4" s="1"/>
  <c r="F855" i="4" a="1"/>
  <c r="F855" i="4" s="1"/>
  <c r="F856" i="4" a="1"/>
  <c r="F856" i="4" s="1"/>
  <c r="F857" i="4" a="1"/>
  <c r="F857" i="4" s="1"/>
  <c r="F858" i="4" a="1"/>
  <c r="F858" i="4" s="1"/>
  <c r="F859" i="4" a="1"/>
  <c r="F859" i="4" s="1"/>
  <c r="F860" i="4" a="1"/>
  <c r="F860" i="4" s="1"/>
  <c r="D860" i="4" s="1"/>
  <c r="F861" i="4" a="1"/>
  <c r="F861" i="4" s="1"/>
  <c r="D861" i="4" s="1"/>
  <c r="F862" i="4" a="1"/>
  <c r="F862" i="4" s="1"/>
  <c r="F863" i="4" a="1"/>
  <c r="F863" i="4" s="1"/>
  <c r="F864" i="4" a="1"/>
  <c r="F864" i="4" s="1"/>
  <c r="F865" i="4" a="1"/>
  <c r="F865" i="4" s="1"/>
  <c r="F866" i="4" a="1"/>
  <c r="F866" i="4" s="1"/>
  <c r="D866" i="4" s="1"/>
  <c r="F867" i="4" a="1"/>
  <c r="F867" i="4" s="1"/>
  <c r="D867" i="4" s="1"/>
  <c r="F868" i="4" a="1"/>
  <c r="F868" i="4" s="1"/>
  <c r="F869" i="4" a="1"/>
  <c r="F869" i="4" s="1"/>
  <c r="D869" i="4" s="1"/>
  <c r="F870" i="4" a="1"/>
  <c r="F870" i="4" s="1"/>
  <c r="F871" i="4" a="1"/>
  <c r="F871" i="4" s="1"/>
  <c r="F872" i="4" a="1"/>
  <c r="F872" i="4" s="1"/>
  <c r="F873" i="4" a="1"/>
  <c r="F873" i="4" s="1"/>
  <c r="F874" i="4" a="1"/>
  <c r="F874" i="4" s="1"/>
  <c r="D874" i="4" s="1"/>
  <c r="F875" i="4" a="1"/>
  <c r="F875" i="4" s="1"/>
  <c r="F876" i="4" a="1"/>
  <c r="F876" i="4" s="1"/>
  <c r="F877" i="4" a="1"/>
  <c r="F877" i="4" s="1"/>
  <c r="F878" i="4" a="1"/>
  <c r="F878" i="4" s="1"/>
  <c r="D878" i="4" s="1"/>
  <c r="F879" i="4" a="1"/>
  <c r="F879" i="4" s="1"/>
  <c r="F880" i="4" a="1"/>
  <c r="F880" i="4" s="1"/>
  <c r="F881" i="4" a="1"/>
  <c r="F881" i="4" s="1"/>
  <c r="F882" i="4" a="1"/>
  <c r="F882" i="4" s="1"/>
  <c r="F883" i="4" a="1"/>
  <c r="F883" i="4" s="1"/>
  <c r="I889" i="4" l="1"/>
  <c r="H958" i="4"/>
  <c r="H944" i="4"/>
  <c r="H930" i="4"/>
  <c r="D930" i="4" s="1"/>
  <c r="H916" i="4"/>
  <c r="H902" i="4"/>
  <c r="H888" i="4"/>
  <c r="D888" i="4" s="1"/>
  <c r="D893" i="4"/>
  <c r="D907" i="4"/>
  <c r="H931" i="4"/>
  <c r="D931" i="4"/>
  <c r="I931" i="4"/>
  <c r="I932" i="4"/>
  <c r="H891" i="4"/>
  <c r="D891" i="4"/>
  <c r="I947" i="4"/>
  <c r="H947" i="4"/>
  <c r="D947" i="4" s="1"/>
  <c r="H957" i="4"/>
  <c r="D957" i="4" s="1"/>
  <c r="H943" i="4"/>
  <c r="H929" i="4"/>
  <c r="H915" i="4"/>
  <c r="H901" i="4"/>
  <c r="H887" i="4"/>
  <c r="D958" i="4"/>
  <c r="H917" i="4"/>
  <c r="D917" i="4"/>
  <c r="I917" i="4"/>
  <c r="I946" i="4"/>
  <c r="I904" i="4"/>
  <c r="I919" i="4"/>
  <c r="H919" i="4"/>
  <c r="D919" i="4"/>
  <c r="H956" i="4"/>
  <c r="H942" i="4"/>
  <c r="D942" i="4" s="1"/>
  <c r="H928" i="4"/>
  <c r="H914" i="4"/>
  <c r="H900" i="4"/>
  <c r="D900" i="4" s="1"/>
  <c r="H886" i="4"/>
  <c r="D937" i="4"/>
  <c r="D951" i="4"/>
  <c r="H903" i="4"/>
  <c r="D903" i="4"/>
  <c r="I903" i="4"/>
  <c r="H945" i="4"/>
  <c r="I945" i="4"/>
  <c r="D945" i="4" s="1"/>
  <c r="I918" i="4"/>
  <c r="I905" i="4"/>
  <c r="H905" i="4"/>
  <c r="D905" i="4"/>
  <c r="I933" i="4"/>
  <c r="H933" i="4"/>
  <c r="D933" i="4"/>
  <c r="H940" i="4"/>
  <c r="H926" i="4"/>
  <c r="H912" i="4"/>
  <c r="H898" i="4"/>
  <c r="H884" i="4"/>
  <c r="H897" i="4"/>
  <c r="D897" i="4"/>
  <c r="H911" i="4"/>
  <c r="D911" i="4"/>
  <c r="I911" i="4"/>
  <c r="H925" i="4"/>
  <c r="D925" i="4"/>
  <c r="I925" i="4"/>
  <c r="H939" i="4"/>
  <c r="D939" i="4"/>
  <c r="I939" i="4"/>
  <c r="H953" i="4"/>
  <c r="D953" i="4" s="1"/>
  <c r="I953" i="4"/>
  <c r="D884" i="4"/>
  <c r="D898" i="4"/>
  <c r="D912" i="4"/>
  <c r="H889" i="4"/>
  <c r="D889" i="4" s="1"/>
  <c r="H959" i="4"/>
  <c r="D959" i="4" s="1"/>
  <c r="I959" i="4"/>
  <c r="I960" i="4"/>
  <c r="I890" i="4"/>
  <c r="I961" i="4"/>
  <c r="H961" i="4"/>
  <c r="D961" i="4"/>
  <c r="H938" i="4"/>
  <c r="D938" i="4" s="1"/>
  <c r="H924" i="4"/>
  <c r="H910" i="4"/>
  <c r="D910" i="4" s="1"/>
  <c r="H896" i="4"/>
  <c r="D885" i="4"/>
  <c r="D899" i="4"/>
  <c r="I899" i="4"/>
  <c r="I913" i="4"/>
  <c r="D913" i="4" s="1"/>
  <c r="D927" i="4"/>
  <c r="I927" i="4"/>
  <c r="D941" i="4"/>
  <c r="I941" i="4"/>
  <c r="D955" i="4"/>
  <c r="I955" i="4"/>
  <c r="D265" i="4"/>
  <c r="D851" i="4"/>
  <c r="D753" i="4"/>
  <c r="D725" i="4"/>
  <c r="D529" i="4"/>
  <c r="D179" i="4"/>
  <c r="D109" i="4"/>
  <c r="H951" i="4"/>
  <c r="H937" i="4"/>
  <c r="H923" i="4"/>
  <c r="H909" i="4"/>
  <c r="H895" i="4"/>
  <c r="H950" i="4"/>
  <c r="D950" i="4" s="1"/>
  <c r="H936" i="4"/>
  <c r="D936" i="4" s="1"/>
  <c r="H922" i="4"/>
  <c r="D922" i="4" s="1"/>
  <c r="H908" i="4"/>
  <c r="H894" i="4"/>
  <c r="I958" i="4"/>
  <c r="I944" i="4"/>
  <c r="I930" i="4"/>
  <c r="I916" i="4"/>
  <c r="I902" i="4"/>
  <c r="I888" i="4"/>
  <c r="D569" i="4"/>
  <c r="D443" i="4"/>
  <c r="D303" i="4"/>
  <c r="H949" i="4"/>
  <c r="D949" i="4" s="1"/>
  <c r="H935" i="4"/>
  <c r="D935" i="4" s="1"/>
  <c r="H921" i="4"/>
  <c r="D921" i="4" s="1"/>
  <c r="H907" i="4"/>
  <c r="H893" i="4"/>
  <c r="I957" i="4"/>
  <c r="I943" i="4"/>
  <c r="I929" i="4"/>
  <c r="I915" i="4"/>
  <c r="I901" i="4"/>
  <c r="I887" i="4"/>
  <c r="H948" i="4"/>
  <c r="D948" i="4" s="1"/>
  <c r="H934" i="4"/>
  <c r="H920" i="4"/>
  <c r="H906" i="4"/>
  <c r="H892" i="4"/>
  <c r="D892" i="4" s="1"/>
  <c r="I956" i="4"/>
  <c r="I942" i="4"/>
  <c r="I928" i="4"/>
  <c r="I914" i="4"/>
  <c r="I900" i="4"/>
  <c r="I886" i="4"/>
  <c r="I885" i="4"/>
  <c r="H960" i="4"/>
  <c r="D960" i="4" s="1"/>
  <c r="H946" i="4"/>
  <c r="H932" i="4"/>
  <c r="D932" i="4" s="1"/>
  <c r="H918" i="4"/>
  <c r="D918" i="4" s="1"/>
  <c r="H904" i="4"/>
  <c r="D904" i="4" s="1"/>
  <c r="H890" i="4"/>
  <c r="D890" i="4" s="1"/>
  <c r="I954" i="4"/>
  <c r="I940" i="4"/>
  <c r="I926" i="4"/>
  <c r="I912" i="4"/>
  <c r="I898" i="4"/>
  <c r="I884" i="4"/>
  <c r="D145" i="4"/>
  <c r="I952" i="4"/>
  <c r="D952" i="4" s="1"/>
  <c r="I938" i="4"/>
  <c r="I924" i="4"/>
  <c r="I910" i="4"/>
  <c r="I896" i="4"/>
  <c r="D801" i="4"/>
  <c r="D673" i="4"/>
  <c r="D351" i="4"/>
  <c r="D590" i="4"/>
  <c r="D433" i="4"/>
  <c r="D307" i="4"/>
  <c r="D642" i="4"/>
  <c r="D544" i="4"/>
  <c r="D306" i="4"/>
  <c r="D796" i="4"/>
  <c r="H779" i="4"/>
  <c r="D779" i="4" s="1"/>
  <c r="H583" i="4"/>
  <c r="D583" i="4"/>
  <c r="I826" i="4"/>
  <c r="D826" i="4"/>
  <c r="D156" i="4"/>
  <c r="H877" i="4"/>
  <c r="H807" i="4"/>
  <c r="H53" i="4"/>
  <c r="D53" i="4"/>
  <c r="H821" i="4"/>
  <c r="D821" i="4"/>
  <c r="H793" i="4"/>
  <c r="D27" i="4"/>
  <c r="D742" i="4"/>
  <c r="H736" i="4"/>
  <c r="D560" i="4"/>
  <c r="D364" i="4"/>
  <c r="D322" i="4"/>
  <c r="D294" i="4"/>
  <c r="D35" i="4"/>
  <c r="D7" i="4"/>
  <c r="D426" i="4"/>
  <c r="D310" i="4"/>
  <c r="I698" i="4"/>
  <c r="H822" i="4"/>
  <c r="H852" i="4"/>
  <c r="H554" i="4"/>
  <c r="H429" i="4"/>
  <c r="H359" i="4"/>
  <c r="I540" i="4"/>
  <c r="I740" i="4"/>
  <c r="H547" i="4"/>
  <c r="H224" i="4"/>
  <c r="H351" i="4"/>
  <c r="H323" i="4"/>
  <c r="I516" i="4"/>
  <c r="I391" i="4"/>
  <c r="H105" i="4"/>
  <c r="I91" i="4"/>
  <c r="H567" i="4"/>
  <c r="I265" i="4"/>
  <c r="I197" i="4"/>
  <c r="H263" i="4"/>
  <c r="H249" i="4"/>
  <c r="I221" i="4"/>
  <c r="I790" i="4"/>
  <c r="H538" i="4"/>
  <c r="H286" i="4"/>
  <c r="H90" i="4"/>
  <c r="H62" i="4"/>
  <c r="I222" i="4"/>
  <c r="H497" i="4"/>
  <c r="H469" i="4"/>
  <c r="H208" i="4"/>
  <c r="H607" i="4"/>
  <c r="H537" i="4"/>
  <c r="I117" i="4"/>
  <c r="H427" i="4"/>
  <c r="H371" i="4"/>
  <c r="H207" i="4"/>
  <c r="H152" i="4"/>
  <c r="H99" i="4"/>
  <c r="I813" i="4"/>
  <c r="I315" i="4"/>
  <c r="H301" i="4"/>
  <c r="H151" i="4"/>
  <c r="H111" i="4"/>
  <c r="H701" i="4"/>
  <c r="I659" i="4"/>
  <c r="H645" i="4"/>
  <c r="H617" i="4"/>
  <c r="I589" i="4"/>
  <c r="H857" i="4"/>
  <c r="H719" i="4"/>
  <c r="H462" i="4"/>
  <c r="H258" i="4"/>
  <c r="H718" i="4"/>
  <c r="H161" i="4"/>
  <c r="H524" i="4"/>
  <c r="H280" i="4"/>
  <c r="H496" i="4"/>
  <c r="I687" i="4"/>
  <c r="I174" i="4"/>
  <c r="I454" i="4"/>
  <c r="H223" i="4"/>
  <c r="H546" i="4"/>
  <c r="H440" i="4"/>
  <c r="H54" i="4"/>
  <c r="H467" i="4"/>
  <c r="I832" i="4"/>
  <c r="H398" i="4"/>
  <c r="I370" i="4"/>
  <c r="H126" i="4"/>
  <c r="I319" i="4"/>
  <c r="I95" i="4"/>
  <c r="I67" i="4"/>
  <c r="H112" i="4"/>
  <c r="H831" i="4"/>
  <c r="D831" i="4" s="1"/>
  <c r="H872" i="4"/>
  <c r="H692" i="4"/>
  <c r="H342" i="4"/>
  <c r="H328" i="4"/>
  <c r="H300" i="4"/>
  <c r="H653" i="4"/>
  <c r="H625" i="4"/>
  <c r="H331" i="4"/>
  <c r="I263" i="4"/>
  <c r="H838" i="4"/>
  <c r="H694" i="4"/>
  <c r="H652" i="4"/>
  <c r="I638" i="4"/>
  <c r="H400" i="4"/>
  <c r="I637" i="4"/>
  <c r="H358" i="4"/>
  <c r="I344" i="4"/>
  <c r="H685" i="4"/>
  <c r="H587" i="4"/>
  <c r="H489" i="4"/>
  <c r="H433" i="4"/>
  <c r="H265" i="4"/>
  <c r="H125" i="4"/>
  <c r="H582" i="4"/>
  <c r="I50" i="4"/>
  <c r="I866" i="4"/>
  <c r="H218" i="4"/>
  <c r="I148" i="4"/>
  <c r="H456" i="4"/>
  <c r="H634" i="4"/>
  <c r="I120" i="4"/>
  <c r="H525" i="4"/>
  <c r="I875" i="4"/>
  <c r="I847" i="4"/>
  <c r="I750" i="4"/>
  <c r="I237" i="4"/>
  <c r="I587" i="4"/>
  <c r="H498" i="4"/>
  <c r="I791" i="4"/>
  <c r="H250" i="4"/>
  <c r="I702" i="4"/>
  <c r="I674" i="4"/>
  <c r="I604" i="4"/>
  <c r="I576" i="4"/>
  <c r="I506" i="4"/>
  <c r="I478" i="4"/>
  <c r="H754" i="4"/>
  <c r="H484" i="4"/>
  <c r="H729" i="4"/>
  <c r="H687" i="4"/>
  <c r="D687" i="4" s="1"/>
  <c r="I575" i="4"/>
  <c r="H491" i="4"/>
  <c r="H197" i="4"/>
  <c r="I316" i="4"/>
  <c r="I511" i="4"/>
  <c r="H721" i="4"/>
  <c r="H399" i="4"/>
  <c r="H658" i="4"/>
  <c r="H644" i="4"/>
  <c r="H616" i="4"/>
  <c r="H518" i="4"/>
  <c r="H448" i="4"/>
  <c r="H350" i="4"/>
  <c r="H329" i="4"/>
  <c r="H519" i="4"/>
  <c r="I428" i="4"/>
  <c r="H84" i="4"/>
  <c r="I49" i="4"/>
  <c r="I36" i="4"/>
  <c r="I26" i="4"/>
  <c r="H803" i="4"/>
  <c r="H386" i="4"/>
  <c r="H739" i="4"/>
  <c r="H459" i="4"/>
  <c r="I123" i="4"/>
  <c r="H789" i="4"/>
  <c r="H279" i="4"/>
  <c r="H266" i="4"/>
  <c r="H225" i="4"/>
  <c r="H71" i="4"/>
  <c r="I850" i="4"/>
  <c r="I836" i="4"/>
  <c r="I822" i="4"/>
  <c r="I766" i="4"/>
  <c r="H752" i="4"/>
  <c r="H710" i="4"/>
  <c r="H788" i="4"/>
  <c r="I463" i="4"/>
  <c r="H449" i="4"/>
  <c r="H238" i="4"/>
  <c r="H120" i="4"/>
  <c r="H774" i="4"/>
  <c r="H210" i="4"/>
  <c r="H182" i="4"/>
  <c r="H69" i="4"/>
  <c r="H735" i="4"/>
  <c r="I721" i="4"/>
  <c r="H693" i="4"/>
  <c r="I539" i="4"/>
  <c r="H67" i="4"/>
  <c r="D67" i="4" s="1"/>
  <c r="I258" i="4"/>
  <c r="I195" i="4"/>
  <c r="H169" i="4"/>
  <c r="I734" i="4"/>
  <c r="I650" i="4"/>
  <c r="H353" i="4"/>
  <c r="D353" i="4" s="1"/>
  <c r="I512" i="4"/>
  <c r="H422" i="4"/>
  <c r="H408" i="4"/>
  <c r="H380" i="4"/>
  <c r="H181" i="4"/>
  <c r="H168" i="4"/>
  <c r="H141" i="4"/>
  <c r="H43" i="4"/>
  <c r="I775" i="4"/>
  <c r="H761" i="4"/>
  <c r="I733" i="4"/>
  <c r="I663" i="4"/>
  <c r="I565" i="4"/>
  <c r="H509" i="4"/>
  <c r="H439" i="4"/>
  <c r="D439" i="4" s="1"/>
  <c r="I341" i="4"/>
  <c r="H145" i="4"/>
  <c r="I103" i="4"/>
  <c r="H421" i="4"/>
  <c r="D421" i="4" s="1"/>
  <c r="H393" i="4"/>
  <c r="I379" i="4"/>
  <c r="I167" i="4"/>
  <c r="I788" i="4"/>
  <c r="I774" i="4"/>
  <c r="I564" i="4"/>
  <c r="H26" i="4"/>
  <c r="H41" i="4"/>
  <c r="I857" i="4"/>
  <c r="I759" i="4"/>
  <c r="I381" i="4"/>
  <c r="I353" i="4"/>
  <c r="I311" i="4"/>
  <c r="I287" i="4"/>
  <c r="H287" i="4"/>
  <c r="I624" i="4"/>
  <c r="I846" i="4"/>
  <c r="H873" i="4"/>
  <c r="I859" i="4"/>
  <c r="H411" i="4"/>
  <c r="I872" i="4"/>
  <c r="I858" i="4"/>
  <c r="H858" i="4"/>
  <c r="D858" i="4" s="1"/>
  <c r="I844" i="4"/>
  <c r="H844" i="4"/>
  <c r="I830" i="4"/>
  <c r="H830" i="4"/>
  <c r="I816" i="4"/>
  <c r="H816" i="4"/>
  <c r="D816" i="4" s="1"/>
  <c r="I802" i="4"/>
  <c r="H802" i="4"/>
  <c r="D802" i="4" s="1"/>
  <c r="I760" i="4"/>
  <c r="H760" i="4"/>
  <c r="I746" i="4"/>
  <c r="H746" i="4"/>
  <c r="D746" i="4" s="1"/>
  <c r="I732" i="4"/>
  <c r="H732" i="4"/>
  <c r="D732" i="4" s="1"/>
  <c r="I718" i="4"/>
  <c r="I704" i="4"/>
  <c r="H704" i="4"/>
  <c r="I690" i="4"/>
  <c r="H690" i="4"/>
  <c r="I676" i="4"/>
  <c r="I662" i="4"/>
  <c r="H662" i="4"/>
  <c r="D662" i="4" s="1"/>
  <c r="I648" i="4"/>
  <c r="H648" i="4"/>
  <c r="I634" i="4"/>
  <c r="I620" i="4"/>
  <c r="H620" i="4"/>
  <c r="I606" i="4"/>
  <c r="H606" i="4"/>
  <c r="I592" i="4"/>
  <c r="H592" i="4"/>
  <c r="I578" i="4"/>
  <c r="H578" i="4"/>
  <c r="I550" i="4"/>
  <c r="H550" i="4"/>
  <c r="I536" i="4"/>
  <c r="H536" i="4"/>
  <c r="I522" i="4"/>
  <c r="H522" i="4"/>
  <c r="I508" i="4"/>
  <c r="H508" i="4"/>
  <c r="I494" i="4"/>
  <c r="H494" i="4"/>
  <c r="D494" i="4" s="1"/>
  <c r="I480" i="4"/>
  <c r="H480" i="4"/>
  <c r="I466" i="4"/>
  <c r="H466" i="4"/>
  <c r="I452" i="4"/>
  <c r="H452" i="4"/>
  <c r="D452" i="4" s="1"/>
  <c r="I438" i="4"/>
  <c r="H438" i="4"/>
  <c r="I424" i="4"/>
  <c r="H424" i="4"/>
  <c r="I410" i="4"/>
  <c r="H410" i="4"/>
  <c r="I396" i="4"/>
  <c r="H396" i="4"/>
  <c r="I382" i="4"/>
  <c r="H382" i="4"/>
  <c r="I368" i="4"/>
  <c r="H368" i="4"/>
  <c r="I354" i="4"/>
  <c r="H354" i="4"/>
  <c r="I340" i="4"/>
  <c r="H340" i="4"/>
  <c r="I326" i="4"/>
  <c r="H326" i="4"/>
  <c r="D326" i="4" s="1"/>
  <c r="I312" i="4"/>
  <c r="H312" i="4"/>
  <c r="I298" i="4"/>
  <c r="H298" i="4"/>
  <c r="D298" i="4" s="1"/>
  <c r="I284" i="4"/>
  <c r="H284" i="4"/>
  <c r="I270" i="4"/>
  <c r="H270" i="4"/>
  <c r="I256" i="4"/>
  <c r="H256" i="4"/>
  <c r="D256" i="4" s="1"/>
  <c r="I242" i="4"/>
  <c r="H242" i="4"/>
  <c r="I228" i="4"/>
  <c r="H228" i="4"/>
  <c r="I214" i="4"/>
  <c r="H214" i="4"/>
  <c r="I200" i="4"/>
  <c r="H200" i="4"/>
  <c r="D200" i="4" s="1"/>
  <c r="I186" i="4"/>
  <c r="H186" i="4"/>
  <c r="I172" i="4"/>
  <c r="H172" i="4"/>
  <c r="I158" i="4"/>
  <c r="H158" i="4"/>
  <c r="I144" i="4"/>
  <c r="H144" i="4"/>
  <c r="I130" i="4"/>
  <c r="H130" i="4"/>
  <c r="I116" i="4"/>
  <c r="H116" i="4"/>
  <c r="D116" i="4" s="1"/>
  <c r="I102" i="4"/>
  <c r="H102" i="4"/>
  <c r="I88" i="4"/>
  <c r="H88" i="4"/>
  <c r="I74" i="4"/>
  <c r="H74" i="4"/>
  <c r="I60" i="4"/>
  <c r="H60" i="4"/>
  <c r="D60" i="4" s="1"/>
  <c r="I46" i="4"/>
  <c r="H46" i="4"/>
  <c r="I32" i="4"/>
  <c r="H32" i="4"/>
  <c r="I18" i="4"/>
  <c r="H18" i="4"/>
  <c r="I4" i="4"/>
  <c r="H4" i="4"/>
  <c r="D4" i="4" s="1"/>
  <c r="H759" i="4"/>
  <c r="I871" i="4"/>
  <c r="H871" i="4"/>
  <c r="I843" i="4"/>
  <c r="H843" i="4"/>
  <c r="I829" i="4"/>
  <c r="H829" i="4"/>
  <c r="D829" i="4" s="1"/>
  <c r="I815" i="4"/>
  <c r="H815" i="4"/>
  <c r="I801" i="4"/>
  <c r="H801" i="4"/>
  <c r="I787" i="4"/>
  <c r="H787" i="4"/>
  <c r="D787" i="4" s="1"/>
  <c r="I773" i="4"/>
  <c r="H773" i="4"/>
  <c r="I745" i="4"/>
  <c r="H745" i="4"/>
  <c r="I731" i="4"/>
  <c r="H731" i="4"/>
  <c r="I717" i="4"/>
  <c r="H717" i="4"/>
  <c r="D717" i="4" s="1"/>
  <c r="I703" i="4"/>
  <c r="H703" i="4"/>
  <c r="D703" i="4" s="1"/>
  <c r="I689" i="4"/>
  <c r="H689" i="4"/>
  <c r="D689" i="4" s="1"/>
  <c r="I675" i="4"/>
  <c r="I661" i="4"/>
  <c r="H661" i="4"/>
  <c r="D661" i="4" s="1"/>
  <c r="I647" i="4"/>
  <c r="H647" i="4"/>
  <c r="I633" i="4"/>
  <c r="H633" i="4"/>
  <c r="I619" i="4"/>
  <c r="H619" i="4"/>
  <c r="I605" i="4"/>
  <c r="H605" i="4"/>
  <c r="I591" i="4"/>
  <c r="H591" i="4"/>
  <c r="I577" i="4"/>
  <c r="H577" i="4"/>
  <c r="D577" i="4" s="1"/>
  <c r="I563" i="4"/>
  <c r="H563" i="4"/>
  <c r="D563" i="4" s="1"/>
  <c r="I549" i="4"/>
  <c r="H549" i="4"/>
  <c r="I535" i="4"/>
  <c r="H535" i="4"/>
  <c r="I521" i="4"/>
  <c r="H521" i="4"/>
  <c r="I507" i="4"/>
  <c r="H507" i="4"/>
  <c r="I493" i="4"/>
  <c r="H493" i="4"/>
  <c r="I479" i="4"/>
  <c r="H479" i="4"/>
  <c r="D479" i="4" s="1"/>
  <c r="I465" i="4"/>
  <c r="H465" i="4"/>
  <c r="I451" i="4"/>
  <c r="H451" i="4"/>
  <c r="I437" i="4"/>
  <c r="H437" i="4"/>
  <c r="I423" i="4"/>
  <c r="H423" i="4"/>
  <c r="D423" i="4" s="1"/>
  <c r="I409" i="4"/>
  <c r="H409" i="4"/>
  <c r="I395" i="4"/>
  <c r="H395" i="4"/>
  <c r="D395" i="4" s="1"/>
  <c r="I367" i="4"/>
  <c r="H367" i="4"/>
  <c r="D367" i="4" s="1"/>
  <c r="I339" i="4"/>
  <c r="H339" i="4"/>
  <c r="I325" i="4"/>
  <c r="H325" i="4"/>
  <c r="I297" i="4"/>
  <c r="H297" i="4"/>
  <c r="I283" i="4"/>
  <c r="H283" i="4"/>
  <c r="I269" i="4"/>
  <c r="H269" i="4"/>
  <c r="I255" i="4"/>
  <c r="H255" i="4"/>
  <c r="I241" i="4"/>
  <c r="H241" i="4"/>
  <c r="D241" i="4" s="1"/>
  <c r="I227" i="4"/>
  <c r="H227" i="4"/>
  <c r="I213" i="4"/>
  <c r="H213" i="4"/>
  <c r="I199" i="4"/>
  <c r="H199" i="4"/>
  <c r="I185" i="4"/>
  <c r="H185" i="4"/>
  <c r="D185" i="4" s="1"/>
  <c r="I171" i="4"/>
  <c r="H171" i="4"/>
  <c r="I157" i="4"/>
  <c r="H157" i="4"/>
  <c r="I143" i="4"/>
  <c r="H143" i="4"/>
  <c r="D143" i="4" s="1"/>
  <c r="I129" i="4"/>
  <c r="H129" i="4"/>
  <c r="I115" i="4"/>
  <c r="H115" i="4"/>
  <c r="D115" i="4" s="1"/>
  <c r="I101" i="4"/>
  <c r="H101" i="4"/>
  <c r="I87" i="4"/>
  <c r="H87" i="4"/>
  <c r="D87" i="4" s="1"/>
  <c r="I73" i="4"/>
  <c r="H73" i="4"/>
  <c r="I59" i="4"/>
  <c r="H59" i="4"/>
  <c r="I45" i="4"/>
  <c r="H45" i="4"/>
  <c r="I31" i="4"/>
  <c r="H31" i="4"/>
  <c r="I17" i="4"/>
  <c r="H17" i="4"/>
  <c r="D17" i="4" s="1"/>
  <c r="I3" i="4"/>
  <c r="H3" i="4"/>
  <c r="H381" i="4"/>
  <c r="D381" i="4" s="1"/>
  <c r="H281" i="4"/>
  <c r="I281" i="4"/>
  <c r="H730" i="4"/>
  <c r="H520" i="4"/>
  <c r="H564" i="4"/>
  <c r="D564" i="4" s="1"/>
  <c r="I85" i="4"/>
  <c r="H85" i="4"/>
  <c r="H714" i="4"/>
  <c r="I25" i="4"/>
  <c r="H25" i="4"/>
  <c r="I881" i="4"/>
  <c r="H881" i="4"/>
  <c r="D881" i="4" s="1"/>
  <c r="I867" i="4"/>
  <c r="H867" i="4"/>
  <c r="H853" i="4"/>
  <c r="I853" i="4"/>
  <c r="I839" i="4"/>
  <c r="H839" i="4"/>
  <c r="H825" i="4"/>
  <c r="I825" i="4"/>
  <c r="H811" i="4"/>
  <c r="I811" i="4"/>
  <c r="H797" i="4"/>
  <c r="I797" i="4"/>
  <c r="H783" i="4"/>
  <c r="I783" i="4"/>
  <c r="H146" i="4"/>
  <c r="I146" i="4"/>
  <c r="H866" i="4"/>
  <c r="I810" i="4"/>
  <c r="I754" i="4"/>
  <c r="I208" i="4"/>
  <c r="H311" i="4"/>
  <c r="I879" i="4"/>
  <c r="H879" i="4"/>
  <c r="D879" i="4" s="1"/>
  <c r="I865" i="4"/>
  <c r="H865" i="4"/>
  <c r="I851" i="4"/>
  <c r="H851" i="4"/>
  <c r="I837" i="4"/>
  <c r="H837" i="4"/>
  <c r="I823" i="4"/>
  <c r="H823" i="4"/>
  <c r="I809" i="4"/>
  <c r="H809" i="4"/>
  <c r="H795" i="4"/>
  <c r="I795" i="4"/>
  <c r="I781" i="4"/>
  <c r="H781" i="4"/>
  <c r="I767" i="4"/>
  <c r="H767" i="4"/>
  <c r="D767" i="4" s="1"/>
  <c r="I753" i="4"/>
  <c r="H753" i="4"/>
  <c r="I739" i="4"/>
  <c r="I725" i="4"/>
  <c r="H725" i="4"/>
  <c r="I711" i="4"/>
  <c r="H711" i="4"/>
  <c r="I697" i="4"/>
  <c r="H697" i="4"/>
  <c r="H683" i="4"/>
  <c r="I683" i="4"/>
  <c r="H669" i="4"/>
  <c r="I669" i="4"/>
  <c r="H655" i="4"/>
  <c r="I655" i="4"/>
  <c r="I641" i="4"/>
  <c r="H641" i="4"/>
  <c r="H627" i="4"/>
  <c r="I627" i="4"/>
  <c r="H613" i="4"/>
  <c r="I613" i="4"/>
  <c r="H599" i="4"/>
  <c r="I599" i="4"/>
  <c r="H585" i="4"/>
  <c r="I585" i="4"/>
  <c r="H571" i="4"/>
  <c r="I571" i="4"/>
  <c r="H557" i="4"/>
  <c r="I557" i="4"/>
  <c r="I543" i="4"/>
  <c r="H543" i="4"/>
  <c r="D543" i="4" s="1"/>
  <c r="H529" i="4"/>
  <c r="I529" i="4"/>
  <c r="H515" i="4"/>
  <c r="I515" i="4"/>
  <c r="H501" i="4"/>
  <c r="I501" i="4"/>
  <c r="H487" i="4"/>
  <c r="D487" i="4" s="1"/>
  <c r="I487" i="4"/>
  <c r="H473" i="4"/>
  <c r="I473" i="4"/>
  <c r="I445" i="4"/>
  <c r="H445" i="4"/>
  <c r="H431" i="4"/>
  <c r="I431" i="4"/>
  <c r="H417" i="4"/>
  <c r="I417" i="4"/>
  <c r="H403" i="4"/>
  <c r="I403" i="4"/>
  <c r="H389" i="4"/>
  <c r="I389" i="4"/>
  <c r="H375" i="4"/>
  <c r="I375" i="4"/>
  <c r="H221" i="4"/>
  <c r="H165" i="4"/>
  <c r="H676" i="4"/>
  <c r="I369" i="4"/>
  <c r="H369" i="4"/>
  <c r="H878" i="4"/>
  <c r="H808" i="4"/>
  <c r="H675" i="4"/>
  <c r="I459" i="4"/>
  <c r="H810" i="4"/>
  <c r="H341" i="4"/>
  <c r="H237" i="4"/>
  <c r="I411" i="4"/>
  <c r="I769" i="4"/>
  <c r="H769" i="4"/>
  <c r="D769" i="4" s="1"/>
  <c r="I755" i="4"/>
  <c r="H755" i="4"/>
  <c r="H741" i="4"/>
  <c r="I741" i="4"/>
  <c r="H727" i="4"/>
  <c r="D727" i="4" s="1"/>
  <c r="I727" i="4"/>
  <c r="I713" i="4"/>
  <c r="H713" i="4"/>
  <c r="H699" i="4"/>
  <c r="I699" i="4"/>
  <c r="H671" i="4"/>
  <c r="I671" i="4"/>
  <c r="H657" i="4"/>
  <c r="I657" i="4"/>
  <c r="I643" i="4"/>
  <c r="H643" i="4"/>
  <c r="H629" i="4"/>
  <c r="D629" i="4" s="1"/>
  <c r="I629" i="4"/>
  <c r="I615" i="4"/>
  <c r="H615" i="4"/>
  <c r="H601" i="4"/>
  <c r="I601" i="4"/>
  <c r="H573" i="4"/>
  <c r="I573" i="4"/>
  <c r="H559" i="4"/>
  <c r="I559" i="4"/>
  <c r="I545" i="4"/>
  <c r="H545" i="4"/>
  <c r="H531" i="4"/>
  <c r="I531" i="4"/>
  <c r="I517" i="4"/>
  <c r="H517" i="4"/>
  <c r="H503" i="4"/>
  <c r="I503" i="4"/>
  <c r="H475" i="4"/>
  <c r="I475" i="4"/>
  <c r="H461" i="4"/>
  <c r="I461" i="4"/>
  <c r="I447" i="4"/>
  <c r="H447" i="4"/>
  <c r="I419" i="4"/>
  <c r="H419" i="4"/>
  <c r="D419" i="4" s="1"/>
  <c r="H405" i="4"/>
  <c r="I405" i="4"/>
  <c r="H391" i="4"/>
  <c r="H377" i="4"/>
  <c r="I377" i="4"/>
  <c r="H363" i="4"/>
  <c r="I363" i="4"/>
  <c r="I349" i="4"/>
  <c r="H349" i="4"/>
  <c r="H335" i="4"/>
  <c r="I335" i="4"/>
  <c r="I321" i="4"/>
  <c r="H321" i="4"/>
  <c r="H307" i="4"/>
  <c r="I307" i="4"/>
  <c r="I293" i="4"/>
  <c r="H293" i="4"/>
  <c r="H209" i="4"/>
  <c r="H139" i="4"/>
  <c r="I97" i="4"/>
  <c r="H83" i="4"/>
  <c r="I69" i="4"/>
  <c r="I41" i="4"/>
  <c r="I880" i="4"/>
  <c r="I852" i="4"/>
  <c r="I838" i="4"/>
  <c r="I824" i="4"/>
  <c r="I796" i="4"/>
  <c r="I782" i="4"/>
  <c r="I768" i="4"/>
  <c r="H740" i="4"/>
  <c r="H726" i="4"/>
  <c r="I726" i="4"/>
  <c r="I712" i="4"/>
  <c r="H712" i="4"/>
  <c r="H698" i="4"/>
  <c r="H684" i="4"/>
  <c r="I684" i="4"/>
  <c r="H670" i="4"/>
  <c r="D670" i="4" s="1"/>
  <c r="I670" i="4"/>
  <c r="H656" i="4"/>
  <c r="I656" i="4"/>
  <c r="I642" i="4"/>
  <c r="H642" i="4"/>
  <c r="H628" i="4"/>
  <c r="I628" i="4"/>
  <c r="H614" i="4"/>
  <c r="I614" i="4"/>
  <c r="H600" i="4"/>
  <c r="H586" i="4"/>
  <c r="I586" i="4"/>
  <c r="H572" i="4"/>
  <c r="I572" i="4"/>
  <c r="H558" i="4"/>
  <c r="I558" i="4"/>
  <c r="I544" i="4"/>
  <c r="H544" i="4"/>
  <c r="H530" i="4"/>
  <c r="I530" i="4"/>
  <c r="H516" i="4"/>
  <c r="H502" i="4"/>
  <c r="I502" i="4"/>
  <c r="H488" i="4"/>
  <c r="H474" i="4"/>
  <c r="I474" i="4"/>
  <c r="H460" i="4"/>
  <c r="I460" i="4"/>
  <c r="I446" i="4"/>
  <c r="H446" i="4"/>
  <c r="H432" i="4"/>
  <c r="I432" i="4"/>
  <c r="H418" i="4"/>
  <c r="I418" i="4"/>
  <c r="H404" i="4"/>
  <c r="I404" i="4"/>
  <c r="H390" i="4"/>
  <c r="I390" i="4"/>
  <c r="H376" i="4"/>
  <c r="I376" i="4"/>
  <c r="H362" i="4"/>
  <c r="I362" i="4"/>
  <c r="I348" i="4"/>
  <c r="H348" i="4"/>
  <c r="H334" i="4"/>
  <c r="D334" i="4" s="1"/>
  <c r="I334" i="4"/>
  <c r="H320" i="4"/>
  <c r="I320" i="4"/>
  <c r="H306" i="4"/>
  <c r="I306" i="4"/>
  <c r="H292" i="4"/>
  <c r="I278" i="4"/>
  <c r="H278" i="4"/>
  <c r="D278" i="4" s="1"/>
  <c r="I264" i="4"/>
  <c r="I250" i="4"/>
  <c r="H236" i="4"/>
  <c r="I236" i="4"/>
  <c r="H222" i="4"/>
  <c r="H194" i="4"/>
  <c r="I194" i="4"/>
  <c r="I180" i="4"/>
  <c r="H180" i="4"/>
  <c r="I166" i="4"/>
  <c r="H166" i="4"/>
  <c r="I152" i="4"/>
  <c r="H138" i="4"/>
  <c r="I138" i="4"/>
  <c r="I124" i="4"/>
  <c r="H124" i="4"/>
  <c r="H110" i="4"/>
  <c r="H96" i="4"/>
  <c r="I96" i="4"/>
  <c r="I82" i="4"/>
  <c r="H82" i="4"/>
  <c r="I68" i="4"/>
  <c r="H68" i="4"/>
  <c r="I54" i="4"/>
  <c r="H40" i="4"/>
  <c r="I40" i="4"/>
  <c r="I12" i="4"/>
  <c r="H775" i="4"/>
  <c r="D775" i="4" s="1"/>
  <c r="H702" i="4"/>
  <c r="D702" i="4" s="1"/>
  <c r="H565" i="4"/>
  <c r="H478" i="4"/>
  <c r="D478" i="4" s="1"/>
  <c r="H167" i="4"/>
  <c r="H103" i="4"/>
  <c r="D103" i="4" s="1"/>
  <c r="I752" i="4"/>
  <c r="I393" i="4"/>
  <c r="I145" i="4"/>
  <c r="I864" i="4"/>
  <c r="I808" i="4"/>
  <c r="I668" i="4"/>
  <c r="H668" i="4"/>
  <c r="I612" i="4"/>
  <c r="H612" i="4"/>
  <c r="I570" i="4"/>
  <c r="H570" i="4"/>
  <c r="I514" i="4"/>
  <c r="H514" i="4"/>
  <c r="I486" i="4"/>
  <c r="H486" i="4"/>
  <c r="I444" i="4"/>
  <c r="H444" i="4"/>
  <c r="D444" i="4" s="1"/>
  <c r="I388" i="4"/>
  <c r="H388" i="4"/>
  <c r="I360" i="4"/>
  <c r="H360" i="4"/>
  <c r="I304" i="4"/>
  <c r="H304" i="4"/>
  <c r="I234" i="4"/>
  <c r="H234" i="4"/>
  <c r="I206" i="4"/>
  <c r="H206" i="4"/>
  <c r="D206" i="4" s="1"/>
  <c r="I150" i="4"/>
  <c r="H150" i="4"/>
  <c r="D150" i="4" s="1"/>
  <c r="I108" i="4"/>
  <c r="H108" i="4"/>
  <c r="D108" i="4" s="1"/>
  <c r="I24" i="4"/>
  <c r="H24" i="4"/>
  <c r="I877" i="4"/>
  <c r="I863" i="4"/>
  <c r="I849" i="4"/>
  <c r="I835" i="4"/>
  <c r="I821" i="4"/>
  <c r="I807" i="4"/>
  <c r="I793" i="4"/>
  <c r="D793" i="4" s="1"/>
  <c r="I779" i="4"/>
  <c r="I765" i="4"/>
  <c r="I751" i="4"/>
  <c r="I737" i="4"/>
  <c r="H737" i="4"/>
  <c r="I723" i="4"/>
  <c r="H723" i="4"/>
  <c r="D723" i="4" s="1"/>
  <c r="I709" i="4"/>
  <c r="I695" i="4"/>
  <c r="H695" i="4"/>
  <c r="I681" i="4"/>
  <c r="I667" i="4"/>
  <c r="H667" i="4"/>
  <c r="I653" i="4"/>
  <c r="I639" i="4"/>
  <c r="H639" i="4"/>
  <c r="D639" i="4" s="1"/>
  <c r="I625" i="4"/>
  <c r="I611" i="4"/>
  <c r="H611" i="4"/>
  <c r="I597" i="4"/>
  <c r="H597" i="4"/>
  <c r="I583" i="4"/>
  <c r="I569" i="4"/>
  <c r="H569" i="4"/>
  <c r="I555" i="4"/>
  <c r="I541" i="4"/>
  <c r="H541" i="4"/>
  <c r="I527" i="4"/>
  <c r="I513" i="4"/>
  <c r="H513" i="4"/>
  <c r="D513" i="4" s="1"/>
  <c r="I499" i="4"/>
  <c r="H499" i="4"/>
  <c r="I485" i="4"/>
  <c r="I471" i="4"/>
  <c r="H471" i="4"/>
  <c r="I457" i="4"/>
  <c r="I443" i="4"/>
  <c r="H443" i="4"/>
  <c r="I429" i="4"/>
  <c r="I415" i="4"/>
  <c r="H415" i="4"/>
  <c r="I401" i="4"/>
  <c r="D401" i="4" s="1"/>
  <c r="H401" i="4"/>
  <c r="I387" i="4"/>
  <c r="I373" i="4"/>
  <c r="H373" i="4"/>
  <c r="I359" i="4"/>
  <c r="I345" i="4"/>
  <c r="D345" i="4" s="1"/>
  <c r="H345" i="4"/>
  <c r="I331" i="4"/>
  <c r="I317" i="4"/>
  <c r="H317" i="4"/>
  <c r="I303" i="4"/>
  <c r="H303" i="4"/>
  <c r="I289" i="4"/>
  <c r="H289" i="4"/>
  <c r="I275" i="4"/>
  <c r="H275" i="4"/>
  <c r="I261" i="4"/>
  <c r="H261" i="4"/>
  <c r="I247" i="4"/>
  <c r="H247" i="4"/>
  <c r="I233" i="4"/>
  <c r="H233" i="4"/>
  <c r="I219" i="4"/>
  <c r="H219" i="4"/>
  <c r="D219" i="4" s="1"/>
  <c r="I205" i="4"/>
  <c r="H205" i="4"/>
  <c r="D205" i="4" s="1"/>
  <c r="I191" i="4"/>
  <c r="H191" i="4"/>
  <c r="I177" i="4"/>
  <c r="H177" i="4"/>
  <c r="I163" i="4"/>
  <c r="H163" i="4"/>
  <c r="D163" i="4" s="1"/>
  <c r="I149" i="4"/>
  <c r="H149" i="4"/>
  <c r="D149" i="4" s="1"/>
  <c r="I135" i="4"/>
  <c r="H135" i="4"/>
  <c r="D135" i="4" s="1"/>
  <c r="I121" i="4"/>
  <c r="H121" i="4"/>
  <c r="I107" i="4"/>
  <c r="H107" i="4"/>
  <c r="I93" i="4"/>
  <c r="H93" i="4"/>
  <c r="I79" i="4"/>
  <c r="H79" i="4"/>
  <c r="I65" i="4"/>
  <c r="H65" i="4"/>
  <c r="D65" i="4" s="1"/>
  <c r="I51" i="4"/>
  <c r="H51" i="4"/>
  <c r="I37" i="4"/>
  <c r="H37" i="4"/>
  <c r="D37" i="4" s="1"/>
  <c r="I23" i="4"/>
  <c r="H23" i="4"/>
  <c r="I9" i="4"/>
  <c r="H9" i="4"/>
  <c r="D9" i="4" s="1"/>
  <c r="H835" i="4"/>
  <c r="H768" i="4"/>
  <c r="H604" i="4"/>
  <c r="H555" i="4"/>
  <c r="H12" i="4"/>
  <c r="I110" i="4"/>
  <c r="I696" i="4"/>
  <c r="H696" i="4"/>
  <c r="I626" i="4"/>
  <c r="H626" i="4"/>
  <c r="I556" i="4"/>
  <c r="H556" i="4"/>
  <c r="I500" i="4"/>
  <c r="H500" i="4"/>
  <c r="I402" i="4"/>
  <c r="H402" i="4"/>
  <c r="I332" i="4"/>
  <c r="H332" i="4"/>
  <c r="D332" i="4" s="1"/>
  <c r="I262" i="4"/>
  <c r="H262" i="4"/>
  <c r="I164" i="4"/>
  <c r="H164" i="4"/>
  <c r="I66" i="4"/>
  <c r="H66" i="4"/>
  <c r="I10" i="4"/>
  <c r="H10" i="4"/>
  <c r="H876" i="4"/>
  <c r="I862" i="4"/>
  <c r="D862" i="4" s="1"/>
  <c r="H862" i="4"/>
  <c r="I848" i="4"/>
  <c r="H848" i="4"/>
  <c r="I834" i="4"/>
  <c r="H834" i="4"/>
  <c r="I820" i="4"/>
  <c r="H820" i="4"/>
  <c r="I806" i="4"/>
  <c r="H806" i="4"/>
  <c r="I792" i="4"/>
  <c r="H792" i="4"/>
  <c r="I778" i="4"/>
  <c r="H778" i="4"/>
  <c r="D778" i="4" s="1"/>
  <c r="I764" i="4"/>
  <c r="H764" i="4"/>
  <c r="H750" i="4"/>
  <c r="I736" i="4"/>
  <c r="D736" i="4" s="1"/>
  <c r="I722" i="4"/>
  <c r="H722" i="4"/>
  <c r="D722" i="4" s="1"/>
  <c r="H708" i="4"/>
  <c r="I694" i="4"/>
  <c r="I680" i="4"/>
  <c r="I666" i="4"/>
  <c r="H666" i="4"/>
  <c r="D666" i="4" s="1"/>
  <c r="I652" i="4"/>
  <c r="D652" i="4" s="1"/>
  <c r="H638" i="4"/>
  <c r="H624" i="4"/>
  <c r="H610" i="4"/>
  <c r="I596" i="4"/>
  <c r="I582" i="4"/>
  <c r="I568" i="4"/>
  <c r="I554" i="4"/>
  <c r="H540" i="4"/>
  <c r="I526" i="4"/>
  <c r="H512" i="4"/>
  <c r="H442" i="4"/>
  <c r="H428" i="4"/>
  <c r="I414" i="4"/>
  <c r="H344" i="4"/>
  <c r="I330" i="4"/>
  <c r="H316" i="4"/>
  <c r="D316" i="4" s="1"/>
  <c r="H246" i="4"/>
  <c r="I232" i="4"/>
  <c r="H50" i="4"/>
  <c r="H22" i="4"/>
  <c r="D22" i="4" s="1"/>
  <c r="H864" i="4"/>
  <c r="H766" i="4"/>
  <c r="H596" i="4"/>
  <c r="D596" i="4" s="1"/>
  <c r="I489" i="4"/>
  <c r="I780" i="4"/>
  <c r="H738" i="4"/>
  <c r="I738" i="4"/>
  <c r="I682" i="4"/>
  <c r="H682" i="4"/>
  <c r="I640" i="4"/>
  <c r="H640" i="4"/>
  <c r="I598" i="4"/>
  <c r="H598" i="4"/>
  <c r="I542" i="4"/>
  <c r="H542" i="4"/>
  <c r="I458" i="4"/>
  <c r="H458" i="4"/>
  <c r="I416" i="4"/>
  <c r="H416" i="4"/>
  <c r="I346" i="4"/>
  <c r="H346" i="4"/>
  <c r="I290" i="4"/>
  <c r="H290" i="4"/>
  <c r="I220" i="4"/>
  <c r="H220" i="4"/>
  <c r="I178" i="4"/>
  <c r="H178" i="4"/>
  <c r="D178" i="4" s="1"/>
  <c r="I122" i="4"/>
  <c r="H122" i="4"/>
  <c r="I80" i="4"/>
  <c r="H80" i="4"/>
  <c r="I52" i="4"/>
  <c r="H52" i="4"/>
  <c r="H875" i="4"/>
  <c r="D875" i="4" s="1"/>
  <c r="I861" i="4"/>
  <c r="H861" i="4"/>
  <c r="H847" i="4"/>
  <c r="I833" i="4"/>
  <c r="H833" i="4"/>
  <c r="D833" i="4" s="1"/>
  <c r="H819" i="4"/>
  <c r="I819" i="4"/>
  <c r="I805" i="4"/>
  <c r="H805" i="4"/>
  <c r="D805" i="4" s="1"/>
  <c r="H791" i="4"/>
  <c r="I777" i="4"/>
  <c r="H777" i="4"/>
  <c r="D777" i="4" s="1"/>
  <c r="I763" i="4"/>
  <c r="H763" i="4"/>
  <c r="D763" i="4" s="1"/>
  <c r="I749" i="4"/>
  <c r="H749" i="4"/>
  <c r="I735" i="4"/>
  <c r="H707" i="4"/>
  <c r="I707" i="4"/>
  <c r="I693" i="4"/>
  <c r="I679" i="4"/>
  <c r="H679" i="4"/>
  <c r="I665" i="4"/>
  <c r="I651" i="4"/>
  <c r="H651" i="4"/>
  <c r="H637" i="4"/>
  <c r="I623" i="4"/>
  <c r="H609" i="4"/>
  <c r="I609" i="4"/>
  <c r="I595" i="4"/>
  <c r="I581" i="4"/>
  <c r="H581" i="4"/>
  <c r="I567" i="4"/>
  <c r="I553" i="4"/>
  <c r="H553" i="4"/>
  <c r="H539" i="4"/>
  <c r="D539" i="4" s="1"/>
  <c r="H511" i="4"/>
  <c r="D511" i="4" s="1"/>
  <c r="I483" i="4"/>
  <c r="H441" i="4"/>
  <c r="I413" i="4"/>
  <c r="I385" i="4"/>
  <c r="H343" i="4"/>
  <c r="H315" i="4"/>
  <c r="H245" i="4"/>
  <c r="H231" i="4"/>
  <c r="I189" i="4"/>
  <c r="H147" i="4"/>
  <c r="D147" i="4" s="1"/>
  <c r="I119" i="4"/>
  <c r="H91" i="4"/>
  <c r="H863" i="4"/>
  <c r="H796" i="4"/>
  <c r="H765" i="4"/>
  <c r="D765" i="4" s="1"/>
  <c r="H595" i="4"/>
  <c r="H506" i="4"/>
  <c r="H457" i="4"/>
  <c r="I610" i="4"/>
  <c r="I488" i="4"/>
  <c r="I794" i="4"/>
  <c r="H724" i="4"/>
  <c r="I724" i="4"/>
  <c r="I654" i="4"/>
  <c r="H654" i="4"/>
  <c r="I584" i="4"/>
  <c r="H584" i="4"/>
  <c r="I528" i="4"/>
  <c r="H528" i="4"/>
  <c r="D528" i="4" s="1"/>
  <c r="I472" i="4"/>
  <c r="H472" i="4"/>
  <c r="D472" i="4" s="1"/>
  <c r="I430" i="4"/>
  <c r="H430" i="4"/>
  <c r="I374" i="4"/>
  <c r="H374" i="4"/>
  <c r="I318" i="4"/>
  <c r="H318" i="4"/>
  <c r="I276" i="4"/>
  <c r="H276" i="4"/>
  <c r="I248" i="4"/>
  <c r="H248" i="4"/>
  <c r="I192" i="4"/>
  <c r="H192" i="4"/>
  <c r="D192" i="4" s="1"/>
  <c r="I136" i="4"/>
  <c r="H136" i="4"/>
  <c r="I94" i="4"/>
  <c r="H94" i="4"/>
  <c r="I38" i="4"/>
  <c r="H38" i="4"/>
  <c r="H836" i="4"/>
  <c r="D836" i="4" s="1"/>
  <c r="I874" i="4"/>
  <c r="H874" i="4"/>
  <c r="I860" i="4"/>
  <c r="H860" i="4"/>
  <c r="H846" i="4"/>
  <c r="H832" i="4"/>
  <c r="D832" i="4" s="1"/>
  <c r="H818" i="4"/>
  <c r="D818" i="4" s="1"/>
  <c r="I818" i="4"/>
  <c r="I804" i="4"/>
  <c r="H804" i="4"/>
  <c r="H790" i="4"/>
  <c r="H776" i="4"/>
  <c r="I762" i="4"/>
  <c r="H762" i="4"/>
  <c r="H748" i="4"/>
  <c r="I748" i="4"/>
  <c r="H734" i="4"/>
  <c r="D734" i="4" s="1"/>
  <c r="I720" i="4"/>
  <c r="H720" i="4"/>
  <c r="I706" i="4"/>
  <c r="H706" i="4"/>
  <c r="D706" i="4" s="1"/>
  <c r="I692" i="4"/>
  <c r="I678" i="4"/>
  <c r="H678" i="4"/>
  <c r="I664" i="4"/>
  <c r="H664" i="4"/>
  <c r="H650" i="4"/>
  <c r="D650" i="4" s="1"/>
  <c r="I636" i="4"/>
  <c r="I622" i="4"/>
  <c r="I608" i="4"/>
  <c r="H608" i="4"/>
  <c r="I594" i="4"/>
  <c r="I580" i="4"/>
  <c r="H580" i="4"/>
  <c r="I566" i="4"/>
  <c r="H566" i="4"/>
  <c r="H552" i="4"/>
  <c r="I538" i="4"/>
  <c r="H482" i="4"/>
  <c r="I468" i="4"/>
  <c r="H454" i="4"/>
  <c r="D454" i="4" s="1"/>
  <c r="I440" i="4"/>
  <c r="H384" i="4"/>
  <c r="H370" i="4"/>
  <c r="I356" i="4"/>
  <c r="I272" i="4"/>
  <c r="H244" i="4"/>
  <c r="H230" i="4"/>
  <c r="I160" i="4"/>
  <c r="H104" i="4"/>
  <c r="I62" i="4"/>
  <c r="H48" i="4"/>
  <c r="H34" i="4"/>
  <c r="H6" i="4"/>
  <c r="H859" i="4"/>
  <c r="D859" i="4" s="1"/>
  <c r="H794" i="4"/>
  <c r="H681" i="4"/>
  <c r="D681" i="4" s="1"/>
  <c r="H636" i="4"/>
  <c r="D636" i="4" s="1"/>
  <c r="H594" i="4"/>
  <c r="H264" i="4"/>
  <c r="I878" i="4"/>
  <c r="I710" i="4"/>
  <c r="I600" i="4"/>
  <c r="I342" i="4"/>
  <c r="I873" i="4"/>
  <c r="I845" i="4"/>
  <c r="I831" i="4"/>
  <c r="I817" i="4"/>
  <c r="I803" i="4"/>
  <c r="I789" i="4"/>
  <c r="I761" i="4"/>
  <c r="I747" i="4"/>
  <c r="H733" i="4"/>
  <c r="I719" i="4"/>
  <c r="H705" i="4"/>
  <c r="I705" i="4"/>
  <c r="I691" i="4"/>
  <c r="H691" i="4"/>
  <c r="I677" i="4"/>
  <c r="H677" i="4"/>
  <c r="I649" i="4"/>
  <c r="H649" i="4"/>
  <c r="D649" i="4" s="1"/>
  <c r="I635" i="4"/>
  <c r="I621" i="4"/>
  <c r="H621" i="4"/>
  <c r="I607" i="4"/>
  <c r="I593" i="4"/>
  <c r="H593" i="4"/>
  <c r="I579" i="4"/>
  <c r="H579" i="4"/>
  <c r="I551" i="4"/>
  <c r="H551" i="4"/>
  <c r="D551" i="4" s="1"/>
  <c r="I537" i="4"/>
  <c r="I523" i="4"/>
  <c r="H523" i="4"/>
  <c r="I509" i="4"/>
  <c r="I495" i="4"/>
  <c r="H495" i="4"/>
  <c r="D495" i="4" s="1"/>
  <c r="I481" i="4"/>
  <c r="H481" i="4"/>
  <c r="D481" i="4" s="1"/>
  <c r="I467" i="4"/>
  <c r="I453" i="4"/>
  <c r="H453" i="4"/>
  <c r="D453" i="4" s="1"/>
  <c r="I425" i="4"/>
  <c r="H425" i="4"/>
  <c r="D425" i="4" s="1"/>
  <c r="I397" i="4"/>
  <c r="H397" i="4"/>
  <c r="I383" i="4"/>
  <c r="H383" i="4"/>
  <c r="I355" i="4"/>
  <c r="H355" i="4"/>
  <c r="I327" i="4"/>
  <c r="H327" i="4"/>
  <c r="I313" i="4"/>
  <c r="I299" i="4"/>
  <c r="I285" i="4"/>
  <c r="H285" i="4"/>
  <c r="H271" i="4"/>
  <c r="I271" i="4"/>
  <c r="H257" i="4"/>
  <c r="I257" i="4"/>
  <c r="I243" i="4"/>
  <c r="I229" i="4"/>
  <c r="H229" i="4"/>
  <c r="H215" i="4"/>
  <c r="I215" i="4"/>
  <c r="I201" i="4"/>
  <c r="I187" i="4"/>
  <c r="D187" i="4" s="1"/>
  <c r="H173" i="4"/>
  <c r="D173" i="4" s="1"/>
  <c r="I173" i="4"/>
  <c r="H159" i="4"/>
  <c r="I159" i="4"/>
  <c r="I131" i="4"/>
  <c r="H117" i="4"/>
  <c r="I89" i="4"/>
  <c r="H89" i="4"/>
  <c r="H75" i="4"/>
  <c r="D75" i="4" s="1"/>
  <c r="I75" i="4"/>
  <c r="H61" i="4"/>
  <c r="I61" i="4"/>
  <c r="H47" i="4"/>
  <c r="D47" i="4" s="1"/>
  <c r="I47" i="4"/>
  <c r="I33" i="4"/>
  <c r="H33" i="4"/>
  <c r="H19" i="4"/>
  <c r="I19" i="4"/>
  <c r="I5" i="4"/>
  <c r="H5" i="4"/>
  <c r="D5" i="4" s="1"/>
  <c r="H824" i="4"/>
  <c r="H680" i="4"/>
  <c r="D680" i="4" s="1"/>
  <c r="H635" i="4"/>
  <c r="H589" i="4"/>
  <c r="H313" i="4"/>
  <c r="H201" i="4"/>
  <c r="H131" i="4"/>
  <c r="I876" i="4"/>
  <c r="I708" i="4"/>
  <c r="I436" i="4"/>
  <c r="H436" i="4"/>
  <c r="I422" i="4"/>
  <c r="I408" i="4"/>
  <c r="I394" i="4"/>
  <c r="H394" i="4"/>
  <c r="D394" i="4" s="1"/>
  <c r="H366" i="4"/>
  <c r="H352" i="4"/>
  <c r="H282" i="4"/>
  <c r="H850" i="4"/>
  <c r="D850" i="4" s="1"/>
  <c r="H817" i="4"/>
  <c r="H674" i="4"/>
  <c r="D674" i="4" s="1"/>
  <c r="H623" i="4"/>
  <c r="H485" i="4"/>
  <c r="I776" i="4"/>
  <c r="I685" i="4"/>
  <c r="I439" i="4"/>
  <c r="I169" i="4"/>
  <c r="I870" i="4"/>
  <c r="H870" i="4"/>
  <c r="D870" i="4" s="1"/>
  <c r="I856" i="4"/>
  <c r="H856" i="4"/>
  <c r="D856" i="4" s="1"/>
  <c r="I842" i="4"/>
  <c r="H842" i="4"/>
  <c r="I828" i="4"/>
  <c r="H828" i="4"/>
  <c r="I814" i="4"/>
  <c r="H814" i="4"/>
  <c r="D814" i="4" s="1"/>
  <c r="I800" i="4"/>
  <c r="H800" i="4"/>
  <c r="I786" i="4"/>
  <c r="H786" i="4"/>
  <c r="D786" i="4" s="1"/>
  <c r="I772" i="4"/>
  <c r="H772" i="4"/>
  <c r="D772" i="4" s="1"/>
  <c r="I758" i="4"/>
  <c r="H758" i="4"/>
  <c r="I744" i="4"/>
  <c r="H744" i="4"/>
  <c r="I730" i="4"/>
  <c r="I716" i="4"/>
  <c r="H716" i="4"/>
  <c r="I688" i="4"/>
  <c r="H688" i="4"/>
  <c r="I660" i="4"/>
  <c r="H660" i="4"/>
  <c r="I646" i="4"/>
  <c r="H646" i="4"/>
  <c r="I632" i="4"/>
  <c r="H632" i="4"/>
  <c r="I618" i="4"/>
  <c r="I590" i="4"/>
  <c r="H590" i="4"/>
  <c r="I562" i="4"/>
  <c r="H562" i="4"/>
  <c r="I548" i="4"/>
  <c r="H548" i="4"/>
  <c r="I534" i="4"/>
  <c r="H534" i="4"/>
  <c r="I520" i="4"/>
  <c r="I492" i="4"/>
  <c r="H492" i="4"/>
  <c r="I464" i="4"/>
  <c r="H464" i="4"/>
  <c r="I450" i="4"/>
  <c r="H450" i="4"/>
  <c r="H883" i="4"/>
  <c r="I883" i="4"/>
  <c r="I869" i="4"/>
  <c r="H869" i="4"/>
  <c r="H855" i="4"/>
  <c r="I841" i="4"/>
  <c r="H841" i="4"/>
  <c r="I827" i="4"/>
  <c r="H827" i="4"/>
  <c r="H813" i="4"/>
  <c r="I799" i="4"/>
  <c r="H799" i="4"/>
  <c r="H785" i="4"/>
  <c r="I785" i="4"/>
  <c r="H771" i="4"/>
  <c r="I757" i="4"/>
  <c r="H757" i="4"/>
  <c r="D757" i="4" s="1"/>
  <c r="I743" i="4"/>
  <c r="H743" i="4"/>
  <c r="I729" i="4"/>
  <c r="I715" i="4"/>
  <c r="H715" i="4"/>
  <c r="I701" i="4"/>
  <c r="H673" i="4"/>
  <c r="H659" i="4"/>
  <c r="D659" i="4" s="1"/>
  <c r="I645" i="4"/>
  <c r="I631" i="4"/>
  <c r="H631" i="4"/>
  <c r="I617" i="4"/>
  <c r="I603" i="4"/>
  <c r="H603" i="4"/>
  <c r="D603" i="4" s="1"/>
  <c r="H575" i="4"/>
  <c r="H561" i="4"/>
  <c r="I547" i="4"/>
  <c r="I533" i="4"/>
  <c r="H533" i="4"/>
  <c r="I519" i="4"/>
  <c r="I505" i="4"/>
  <c r="H505" i="4"/>
  <c r="I491" i="4"/>
  <c r="I477" i="4"/>
  <c r="H477" i="4"/>
  <c r="D477" i="4" s="1"/>
  <c r="H463" i="4"/>
  <c r="D463" i="4" s="1"/>
  <c r="I449" i="4"/>
  <c r="I435" i="4"/>
  <c r="H435" i="4"/>
  <c r="I421" i="4"/>
  <c r="H407" i="4"/>
  <c r="H379" i="4"/>
  <c r="D379" i="4" s="1"/>
  <c r="I365" i="4"/>
  <c r="H309" i="4"/>
  <c r="H295" i="4"/>
  <c r="H267" i="4"/>
  <c r="H239" i="4"/>
  <c r="I183" i="4"/>
  <c r="H127" i="4"/>
  <c r="I99" i="4"/>
  <c r="I71" i="4"/>
  <c r="H29" i="4"/>
  <c r="D29" i="4" s="1"/>
  <c r="H880" i="4"/>
  <c r="D880" i="4" s="1"/>
  <c r="H849" i="4"/>
  <c r="H782" i="4"/>
  <c r="H751" i="4"/>
  <c r="D751" i="4" s="1"/>
  <c r="H665" i="4"/>
  <c r="H622" i="4"/>
  <c r="H527" i="4"/>
  <c r="H243" i="4"/>
  <c r="I855" i="4"/>
  <c r="I673" i="4"/>
  <c r="I561" i="4"/>
  <c r="I433" i="4"/>
  <c r="I292" i="4"/>
  <c r="I882" i="4"/>
  <c r="H882" i="4"/>
  <c r="D882" i="4" s="1"/>
  <c r="I868" i="4"/>
  <c r="H868" i="4"/>
  <c r="H854" i="4"/>
  <c r="I854" i="4"/>
  <c r="I840" i="4"/>
  <c r="H840" i="4"/>
  <c r="D840" i="4" s="1"/>
  <c r="H826" i="4"/>
  <c r="I812" i="4"/>
  <c r="H812" i="4"/>
  <c r="I798" i="4"/>
  <c r="H798" i="4"/>
  <c r="I784" i="4"/>
  <c r="H784" i="4"/>
  <c r="D784" i="4" s="1"/>
  <c r="I770" i="4"/>
  <c r="H770" i="4"/>
  <c r="I756" i="4"/>
  <c r="H756" i="4"/>
  <c r="I742" i="4"/>
  <c r="H742" i="4"/>
  <c r="I728" i="4"/>
  <c r="H728" i="4"/>
  <c r="D728" i="4" s="1"/>
  <c r="I714" i="4"/>
  <c r="I700" i="4"/>
  <c r="H700" i="4"/>
  <c r="I686" i="4"/>
  <c r="H686" i="4"/>
  <c r="I672" i="4"/>
  <c r="H672" i="4"/>
  <c r="D672" i="4" s="1"/>
  <c r="I658" i="4"/>
  <c r="I644" i="4"/>
  <c r="D644" i="4" s="1"/>
  <c r="I630" i="4"/>
  <c r="H630" i="4"/>
  <c r="I616" i="4"/>
  <c r="I602" i="4"/>
  <c r="H602" i="4"/>
  <c r="D602" i="4" s="1"/>
  <c r="I588" i="4"/>
  <c r="H588" i="4"/>
  <c r="D588" i="4" s="1"/>
  <c r="I574" i="4"/>
  <c r="H574" i="4"/>
  <c r="I560" i="4"/>
  <c r="I546" i="4"/>
  <c r="I532" i="4"/>
  <c r="H532" i="4"/>
  <c r="I518" i="4"/>
  <c r="I504" i="4"/>
  <c r="H504" i="4"/>
  <c r="I490" i="4"/>
  <c r="H490" i="4"/>
  <c r="D490" i="4" s="1"/>
  <c r="I476" i="4"/>
  <c r="H476" i="4"/>
  <c r="I462" i="4"/>
  <c r="I448" i="4"/>
  <c r="I434" i="4"/>
  <c r="H434" i="4"/>
  <c r="I420" i="4"/>
  <c r="D420" i="4" s="1"/>
  <c r="I406" i="4"/>
  <c r="H406" i="4"/>
  <c r="I392" i="4"/>
  <c r="H392" i="4"/>
  <c r="I378" i="4"/>
  <c r="H378" i="4"/>
  <c r="D378" i="4" s="1"/>
  <c r="I364" i="4"/>
  <c r="I350" i="4"/>
  <c r="I336" i="4"/>
  <c r="H336" i="4"/>
  <c r="D336" i="4" s="1"/>
  <c r="I322" i="4"/>
  <c r="H308" i="4"/>
  <c r="H140" i="4"/>
  <c r="H70" i="4"/>
  <c r="H42" i="4"/>
  <c r="D42" i="4" s="1"/>
  <c r="H845" i="4"/>
  <c r="H780" i="4"/>
  <c r="H747" i="4"/>
  <c r="H709" i="4"/>
  <c r="H663" i="4"/>
  <c r="D663" i="4" s="1"/>
  <c r="H618" i="4"/>
  <c r="H576" i="4"/>
  <c r="D576" i="4" s="1"/>
  <c r="H387" i="4"/>
  <c r="H299" i="4"/>
  <c r="I771" i="4"/>
  <c r="I552" i="4"/>
  <c r="H361" i="4"/>
  <c r="D361" i="4" s="1"/>
  <c r="I347" i="4"/>
  <c r="H347" i="4"/>
  <c r="D347" i="4" s="1"/>
  <c r="H333" i="4"/>
  <c r="D333" i="4" s="1"/>
  <c r="I333" i="4"/>
  <c r="H319" i="4"/>
  <c r="H305" i="4"/>
  <c r="D305" i="4" s="1"/>
  <c r="I305" i="4"/>
  <c r="H291" i="4"/>
  <c r="D291" i="4" s="1"/>
  <c r="I277" i="4"/>
  <c r="I249" i="4"/>
  <c r="H235" i="4"/>
  <c r="I235" i="4"/>
  <c r="I207" i="4"/>
  <c r="H193" i="4"/>
  <c r="I179" i="4"/>
  <c r="I151" i="4"/>
  <c r="H137" i="4"/>
  <c r="I137" i="4"/>
  <c r="I109" i="4"/>
  <c r="H95" i="4"/>
  <c r="I81" i="4"/>
  <c r="I53" i="4"/>
  <c r="H39" i="4"/>
  <c r="I39" i="4"/>
  <c r="I11" i="4"/>
  <c r="H526" i="4"/>
  <c r="H468" i="4"/>
  <c r="D468" i="4" s="1"/>
  <c r="H330" i="4"/>
  <c r="H183" i="4"/>
  <c r="H160" i="4"/>
  <c r="D160" i="4" s="1"/>
  <c r="H11" i="4"/>
  <c r="I343" i="4"/>
  <c r="I291" i="4"/>
  <c r="I498" i="4"/>
  <c r="I484" i="4"/>
  <c r="I470" i="4"/>
  <c r="I456" i="4"/>
  <c r="I400" i="4"/>
  <c r="I386" i="4"/>
  <c r="I372" i="4"/>
  <c r="I358" i="4"/>
  <c r="I302" i="4"/>
  <c r="H288" i="4"/>
  <c r="I288" i="4"/>
  <c r="I274" i="4"/>
  <c r="H274" i="4"/>
  <c r="I260" i="4"/>
  <c r="H232" i="4"/>
  <c r="I204" i="4"/>
  <c r="I190" i="4"/>
  <c r="I176" i="4"/>
  <c r="H176" i="4"/>
  <c r="I162" i="4"/>
  <c r="H134" i="4"/>
  <c r="I106" i="4"/>
  <c r="I92" i="4"/>
  <c r="I78" i="4"/>
  <c r="H78" i="4"/>
  <c r="I64" i="4"/>
  <c r="H36" i="4"/>
  <c r="D36" i="4" s="1"/>
  <c r="I8" i="4"/>
  <c r="D8" i="4" s="1"/>
  <c r="H483" i="4"/>
  <c r="H385" i="4"/>
  <c r="I442" i="4"/>
  <c r="D442" i="4" s="1"/>
  <c r="I218" i="4"/>
  <c r="I165" i="4"/>
  <c r="I48" i="4"/>
  <c r="I525" i="4"/>
  <c r="I497" i="4"/>
  <c r="D497" i="4" s="1"/>
  <c r="I469" i="4"/>
  <c r="I455" i="4"/>
  <c r="I427" i="4"/>
  <c r="D427" i="4" s="1"/>
  <c r="I399" i="4"/>
  <c r="I371" i="4"/>
  <c r="I357" i="4"/>
  <c r="I329" i="4"/>
  <c r="I301" i="4"/>
  <c r="I273" i="4"/>
  <c r="H273" i="4"/>
  <c r="I259" i="4"/>
  <c r="I231" i="4"/>
  <c r="H217" i="4"/>
  <c r="I203" i="4"/>
  <c r="I175" i="4"/>
  <c r="H175" i="4"/>
  <c r="I161" i="4"/>
  <c r="I133" i="4"/>
  <c r="H119" i="4"/>
  <c r="D119" i="4" s="1"/>
  <c r="I105" i="4"/>
  <c r="I77" i="4"/>
  <c r="H77" i="4"/>
  <c r="D77" i="4" s="1"/>
  <c r="I63" i="4"/>
  <c r="H49" i="4"/>
  <c r="I35" i="4"/>
  <c r="H21" i="4"/>
  <c r="I7" i="4"/>
  <c r="H260" i="4"/>
  <c r="D260" i="4" s="1"/>
  <c r="H204" i="4"/>
  <c r="H179" i="4"/>
  <c r="H148" i="4"/>
  <c r="D148" i="4" s="1"/>
  <c r="H123" i="4"/>
  <c r="D123" i="4" s="1"/>
  <c r="H92" i="4"/>
  <c r="H64" i="4"/>
  <c r="I441" i="4"/>
  <c r="I217" i="4"/>
  <c r="I524" i="4"/>
  <c r="I510" i="4"/>
  <c r="I496" i="4"/>
  <c r="I482" i="4"/>
  <c r="I426" i="4"/>
  <c r="I412" i="4"/>
  <c r="I398" i="4"/>
  <c r="I384" i="4"/>
  <c r="I328" i="4"/>
  <c r="I314" i="4"/>
  <c r="I300" i="4"/>
  <c r="I286" i="4"/>
  <c r="H272" i="4"/>
  <c r="I230" i="4"/>
  <c r="H216" i="4"/>
  <c r="I216" i="4"/>
  <c r="I202" i="4"/>
  <c r="D202" i="4" s="1"/>
  <c r="I188" i="4"/>
  <c r="H174" i="4"/>
  <c r="I132" i="4"/>
  <c r="H118" i="4"/>
  <c r="I118" i="4"/>
  <c r="I104" i="4"/>
  <c r="I90" i="4"/>
  <c r="H76" i="4"/>
  <c r="I34" i="4"/>
  <c r="H20" i="4"/>
  <c r="I20" i="4"/>
  <c r="I6" i="4"/>
  <c r="H365" i="4"/>
  <c r="D365" i="4" s="1"/>
  <c r="H302" i="4"/>
  <c r="H259" i="4"/>
  <c r="H203" i="4"/>
  <c r="H63" i="4"/>
  <c r="I267" i="4"/>
  <c r="I380" i="4"/>
  <c r="I366" i="4"/>
  <c r="I352" i="4"/>
  <c r="I338" i="4"/>
  <c r="I324" i="4"/>
  <c r="D324" i="4" s="1"/>
  <c r="I310" i="4"/>
  <c r="I296" i="4"/>
  <c r="I282" i="4"/>
  <c r="I268" i="4"/>
  <c r="H268" i="4"/>
  <c r="I254" i="4"/>
  <c r="H254" i="4"/>
  <c r="I240" i="4"/>
  <c r="H240" i="4"/>
  <c r="I226" i="4"/>
  <c r="H226" i="4"/>
  <c r="I212" i="4"/>
  <c r="H212" i="4"/>
  <c r="I198" i="4"/>
  <c r="H198" i="4"/>
  <c r="I184" i="4"/>
  <c r="H184" i="4"/>
  <c r="D184" i="4" s="1"/>
  <c r="I170" i="4"/>
  <c r="H170" i="4"/>
  <c r="D170" i="4" s="1"/>
  <c r="I156" i="4"/>
  <c r="H156" i="4"/>
  <c r="I142" i="4"/>
  <c r="H142" i="4"/>
  <c r="I128" i="4"/>
  <c r="H128" i="4"/>
  <c r="D128" i="4" s="1"/>
  <c r="I114" i="4"/>
  <c r="H114" i="4"/>
  <c r="I100" i="4"/>
  <c r="H100" i="4"/>
  <c r="I86" i="4"/>
  <c r="H86" i="4"/>
  <c r="I72" i="4"/>
  <c r="H72" i="4"/>
  <c r="I58" i="4"/>
  <c r="H58" i="4"/>
  <c r="I44" i="4"/>
  <c r="H44" i="4"/>
  <c r="I30" i="4"/>
  <c r="H30" i="4"/>
  <c r="I16" i="4"/>
  <c r="H16" i="4"/>
  <c r="I2" i="4"/>
  <c r="H2" i="4"/>
  <c r="H455" i="4"/>
  <c r="H357" i="4"/>
  <c r="D357" i="4" s="1"/>
  <c r="I246" i="4"/>
  <c r="I139" i="4"/>
  <c r="I76" i="4"/>
  <c r="I22" i="4"/>
  <c r="I407" i="4"/>
  <c r="I351" i="4"/>
  <c r="I337" i="4"/>
  <c r="I323" i="4"/>
  <c r="D323" i="4" s="1"/>
  <c r="I309" i="4"/>
  <c r="H253" i="4"/>
  <c r="I253" i="4"/>
  <c r="I239" i="4"/>
  <c r="I225" i="4"/>
  <c r="H211" i="4"/>
  <c r="I211" i="4"/>
  <c r="H155" i="4"/>
  <c r="I155" i="4"/>
  <c r="I141" i="4"/>
  <c r="I127" i="4"/>
  <c r="H113" i="4"/>
  <c r="I113" i="4"/>
  <c r="H57" i="4"/>
  <c r="I57" i="4"/>
  <c r="I43" i="4"/>
  <c r="I29" i="4"/>
  <c r="H15" i="4"/>
  <c r="I15" i="4"/>
  <c r="H414" i="4"/>
  <c r="D414" i="4" s="1"/>
  <c r="H356" i="4"/>
  <c r="H338" i="4"/>
  <c r="H277" i="4"/>
  <c r="H190" i="4"/>
  <c r="H109" i="4"/>
  <c r="I245" i="4"/>
  <c r="I193" i="4"/>
  <c r="I134" i="4"/>
  <c r="I21" i="4"/>
  <c r="I308" i="4"/>
  <c r="I294" i="4"/>
  <c r="I280" i="4"/>
  <c r="I266" i="4"/>
  <c r="I252" i="4"/>
  <c r="H252" i="4"/>
  <c r="D252" i="4" s="1"/>
  <c r="I238" i="4"/>
  <c r="I224" i="4"/>
  <c r="I210" i="4"/>
  <c r="I196" i="4"/>
  <c r="H196" i="4"/>
  <c r="I182" i="4"/>
  <c r="I168" i="4"/>
  <c r="I154" i="4"/>
  <c r="H154" i="4"/>
  <c r="I140" i="4"/>
  <c r="I126" i="4"/>
  <c r="I112" i="4"/>
  <c r="I98" i="4"/>
  <c r="H98" i="4"/>
  <c r="I84" i="4"/>
  <c r="I70" i="4"/>
  <c r="I56" i="4"/>
  <c r="H56" i="4"/>
  <c r="I42" i="4"/>
  <c r="I28" i="4"/>
  <c r="H28" i="4"/>
  <c r="I14" i="4"/>
  <c r="H413" i="4"/>
  <c r="H337" i="4"/>
  <c r="H296" i="4"/>
  <c r="H189" i="4"/>
  <c r="H133" i="4"/>
  <c r="H81" i="4"/>
  <c r="H14" i="4"/>
  <c r="I361" i="4"/>
  <c r="I295" i="4"/>
  <c r="I244" i="4"/>
  <c r="I279" i="4"/>
  <c r="H251" i="4"/>
  <c r="I251" i="4"/>
  <c r="I223" i="4"/>
  <c r="I209" i="4"/>
  <c r="H195" i="4"/>
  <c r="I181" i="4"/>
  <c r="H153" i="4"/>
  <c r="I153" i="4"/>
  <c r="I125" i="4"/>
  <c r="I111" i="4"/>
  <c r="H97" i="4"/>
  <c r="D97" i="4" s="1"/>
  <c r="I83" i="4"/>
  <c r="H55" i="4"/>
  <c r="I55" i="4"/>
  <c r="I27" i="4"/>
  <c r="I13" i="4"/>
  <c r="H568" i="4"/>
  <c r="H510" i="4"/>
  <c r="H470" i="4"/>
  <c r="H412" i="4"/>
  <c r="H372" i="4"/>
  <c r="H314" i="4"/>
  <c r="H188" i="4"/>
  <c r="D188" i="4" s="1"/>
  <c r="H162" i="4"/>
  <c r="D162" i="4" s="1"/>
  <c r="H132" i="4"/>
  <c r="H106" i="4"/>
  <c r="H13" i="4"/>
  <c r="D190" i="4" l="1"/>
  <c r="D526" i="4"/>
  <c r="D282" i="4"/>
  <c r="D315" i="4"/>
  <c r="D139" i="4"/>
  <c r="D641" i="4"/>
  <c r="D871" i="4"/>
  <c r="D830" i="4"/>
  <c r="D567" i="4"/>
  <c r="D383" i="4"/>
  <c r="D482" i="4"/>
  <c r="D94" i="4"/>
  <c r="D806" i="4"/>
  <c r="D388" i="4"/>
  <c r="D516" i="4"/>
  <c r="D647" i="4"/>
  <c r="D186" i="4"/>
  <c r="D284" i="4"/>
  <c r="D480" i="4"/>
  <c r="D704" i="4"/>
  <c r="D655" i="4"/>
  <c r="D194" i="4"/>
  <c r="D864" i="4"/>
  <c r="D222" i="4"/>
  <c r="D337" i="4"/>
  <c r="D747" i="4"/>
  <c r="D19" i="4"/>
  <c r="D375" i="4"/>
  <c r="D585" i="4"/>
  <c r="D311" i="4"/>
  <c r="D449" i="4"/>
  <c r="D510" i="4"/>
  <c r="D413" i="4"/>
  <c r="D154" i="4"/>
  <c r="D16" i="4"/>
  <c r="D780" i="4"/>
  <c r="D868" i="4"/>
  <c r="D782" i="4"/>
  <c r="D688" i="4"/>
  <c r="D33" i="4"/>
  <c r="D598" i="4"/>
  <c r="D671" i="4"/>
  <c r="D697" i="4"/>
  <c r="D795" i="4"/>
  <c r="D648" i="4"/>
  <c r="D760" i="4"/>
  <c r="D761" i="4"/>
  <c r="D54" i="4"/>
  <c r="D207" i="4"/>
  <c r="D855" i="4"/>
  <c r="D548" i="4"/>
  <c r="D819" i="4"/>
  <c r="D764" i="4"/>
  <c r="D234" i="4"/>
  <c r="D730" i="4"/>
  <c r="D73" i="4"/>
  <c r="D409" i="4"/>
  <c r="D340" i="4"/>
  <c r="D873" i="4"/>
  <c r="D788" i="4"/>
  <c r="D857" i="4"/>
  <c r="D575" i="4"/>
  <c r="D610" i="4"/>
  <c r="D710" i="4"/>
  <c r="D386" i="4"/>
  <c r="D384" i="4"/>
  <c r="D698" i="4"/>
  <c r="D281" i="4"/>
  <c r="D752" i="4"/>
  <c r="D803" i="4"/>
  <c r="D456" i="4"/>
  <c r="D872" i="4"/>
  <c r="D359" i="4"/>
  <c r="D320" i="4"/>
  <c r="D196" i="4"/>
  <c r="D44" i="4"/>
  <c r="D240" i="4"/>
  <c r="D140" i="4"/>
  <c r="D434" i="4"/>
  <c r="D794" i="4"/>
  <c r="D762" i="4"/>
  <c r="D724" i="4"/>
  <c r="D290" i="4"/>
  <c r="D121" i="4"/>
  <c r="D317" i="4"/>
  <c r="D695" i="4"/>
  <c r="D712" i="4"/>
  <c r="D731" i="4"/>
  <c r="D843" i="4"/>
  <c r="D287" i="4"/>
  <c r="D721" i="4"/>
  <c r="D645" i="4"/>
  <c r="D537" i="4"/>
  <c r="D807" i="4"/>
  <c r="D243" i="4"/>
  <c r="D56" i="4"/>
  <c r="D744" i="4"/>
  <c r="D808" i="4"/>
  <c r="D74" i="4"/>
  <c r="D270" i="4"/>
  <c r="D368" i="4"/>
  <c r="D578" i="4"/>
  <c r="D690" i="4"/>
  <c r="D547" i="4"/>
  <c r="D137" i="4"/>
  <c r="D770" i="4"/>
  <c r="D743" i="4"/>
  <c r="D594" i="4"/>
  <c r="D276" i="4"/>
  <c r="D654" i="4"/>
  <c r="D541" i="4"/>
  <c r="D667" i="4"/>
  <c r="D242" i="4"/>
  <c r="D536" i="4"/>
  <c r="D342" i="4"/>
  <c r="D876" i="4"/>
  <c r="D798" i="4"/>
  <c r="D771" i="4"/>
  <c r="D883" i="4"/>
  <c r="D842" i="4"/>
  <c r="D313" i="4"/>
  <c r="D355" i="4"/>
  <c r="D38" i="4"/>
  <c r="D374" i="4"/>
  <c r="D749" i="4"/>
  <c r="D792" i="4"/>
  <c r="D360" i="4"/>
  <c r="D668" i="4"/>
  <c r="D503" i="4"/>
  <c r="D615" i="4"/>
  <c r="D437" i="4"/>
  <c r="D633" i="4"/>
  <c r="D218" i="4"/>
  <c r="D554" i="4"/>
  <c r="D693" i="4"/>
  <c r="D589" i="4"/>
  <c r="D277" i="4"/>
  <c r="D235" i="4"/>
  <c r="D299" i="4"/>
  <c r="D785" i="4"/>
  <c r="D352" i="4"/>
  <c r="D635" i="4"/>
  <c r="D790" i="4"/>
  <c r="D343" i="4"/>
  <c r="D738" i="4"/>
  <c r="D404" i="4"/>
  <c r="D431" i="4"/>
  <c r="D783" i="4"/>
  <c r="D408" i="4"/>
  <c r="D694" i="4"/>
  <c r="D496" i="4"/>
  <c r="D111" i="4"/>
  <c r="D469" i="4"/>
  <c r="D822" i="4"/>
  <c r="D127" i="4"/>
  <c r="D132" i="4"/>
  <c r="D155" i="4"/>
  <c r="D302" i="4"/>
  <c r="D249" i="4"/>
  <c r="D476" i="4"/>
  <c r="D799" i="4"/>
  <c r="D366" i="4"/>
  <c r="D804" i="4"/>
  <c r="D416" i="4"/>
  <c r="D164" i="4"/>
  <c r="D696" i="4"/>
  <c r="D740" i="4"/>
  <c r="D445" i="4"/>
  <c r="D773" i="4"/>
  <c r="D422" i="4"/>
  <c r="D182" i="4"/>
  <c r="D498" i="4"/>
  <c r="D151" i="4"/>
  <c r="D586" i="4"/>
  <c r="D515" i="4"/>
  <c r="D552" i="4"/>
  <c r="D637" i="4"/>
  <c r="D676" i="4"/>
  <c r="D225" i="4"/>
  <c r="D524" i="4"/>
  <c r="D133" i="4"/>
  <c r="D505" i="4"/>
  <c r="D117" i="4"/>
  <c r="D257" i="4"/>
  <c r="D595" i="4"/>
  <c r="D708" i="4"/>
  <c r="D820" i="4"/>
  <c r="D110" i="4"/>
  <c r="D82" i="4"/>
  <c r="D531" i="4"/>
  <c r="D643" i="4"/>
  <c r="D865" i="4"/>
  <c r="D714" i="4"/>
  <c r="D509" i="4"/>
  <c r="D774" i="4"/>
  <c r="D766" i="4"/>
  <c r="D540" i="4"/>
  <c r="D12" i="4"/>
  <c r="D432" i="4"/>
  <c r="D675" i="4"/>
  <c r="D41" i="4"/>
  <c r="D350" i="4"/>
  <c r="D729" i="4"/>
  <c r="D625" i="4"/>
  <c r="D877" i="4"/>
  <c r="D707" i="4"/>
  <c r="D376" i="4"/>
  <c r="D853" i="4"/>
  <c r="D201" i="4"/>
  <c r="D356" i="4"/>
  <c r="D372" i="4"/>
  <c r="D616" i="4"/>
  <c r="D309" i="4"/>
  <c r="D296" i="4"/>
  <c r="D2" i="4"/>
  <c r="D272" i="4"/>
  <c r="D854" i="4"/>
  <c r="D533" i="4"/>
  <c r="D715" i="4"/>
  <c r="D271" i="4"/>
  <c r="D230" i="4"/>
  <c r="D387" i="4"/>
  <c r="D348" i="4"/>
  <c r="D656" i="4"/>
  <c r="D321" i="4"/>
  <c r="D238" i="4"/>
  <c r="D789" i="4"/>
  <c r="D448" i="4"/>
  <c r="D484" i="4"/>
  <c r="D99" i="4"/>
  <c r="D286" i="4"/>
  <c r="D474" i="4"/>
  <c r="D223" i="4"/>
  <c r="D429" i="4"/>
  <c r="D6" i="4"/>
  <c r="D189" i="4"/>
  <c r="D622" i="4"/>
  <c r="D195" i="4"/>
  <c r="D392" i="4"/>
  <c r="D841" i="4"/>
  <c r="D436" i="4"/>
  <c r="D285" i="4"/>
  <c r="D720" i="4"/>
  <c r="D248" i="4"/>
  <c r="D863" i="4"/>
  <c r="D679" i="4"/>
  <c r="D604" i="4"/>
  <c r="D167" i="4"/>
  <c r="D447" i="4"/>
  <c r="D825" i="4"/>
  <c r="D493" i="4"/>
  <c r="D591" i="4"/>
  <c r="D32" i="4"/>
  <c r="D228" i="4"/>
  <c r="D522" i="4"/>
  <c r="D411" i="4"/>
  <c r="D169" i="4"/>
  <c r="D300" i="4"/>
  <c r="D462" i="4"/>
  <c r="D68" i="4"/>
  <c r="D180" i="4"/>
  <c r="D628" i="4"/>
  <c r="D824" i="4"/>
  <c r="D755" i="4"/>
  <c r="D685" i="4"/>
  <c r="D669" i="4"/>
  <c r="D83" i="4"/>
  <c r="D475" i="4"/>
  <c r="D181" i="4"/>
  <c r="D614" i="4"/>
  <c r="D6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2E43D7-7932-48E2-8A97-1B522B0E82C9}" keepAlive="1" name="Query - Sheet 1" description="Connection to the 'Sheet 1' query in the workbook." type="5" refreshedVersion="0" background="1">
    <dbPr connection="Provider=Microsoft.Mashup.OleDb.1;Data Source=$Workbook$;Location=&quot;Sheet 1&quot;;Extended Properties=&quot;&quot;" command="SELECT * FROM [Sheet 1]"/>
  </connection>
  <connection id="2" xr16:uid="{7FD212CB-5787-4A25-88FC-79DD3A8BE222}" keepAlive="1" name="Query - Sheet 1 (2)" description="Connection to the 'Sheet 1 (2)' query in the workbook." type="5" refreshedVersion="8" background="1" saveData="1">
    <dbPr connection="Provider=Microsoft.Mashup.OleDb.1;Data Source=$Workbook$;Location=&quot;Sheet 1 (2)&quot;;Extended Properties=&quot;&quot;" command="SELECT * FROM [Sheet 1 (2)]"/>
  </connection>
  <connection id="3" xr16:uid="{8BCF3506-0FFB-4C6D-91CB-3F2606227675}" keepAlive="1" name="Query - Sheet 1 (3)" description="Connection to the 'Sheet 1 (3)' query in the workbook." type="5" refreshedVersion="8" background="1" saveData="1">
    <dbPr connection="Provider=Microsoft.Mashup.OleDb.1;Data Source=$Workbook$;Location=&quot;Sheet 1 (3)&quot;;Extended Properties=&quot;&quot;" command="SELECT * FROM [Sheet 1 (3)]"/>
  </connection>
  <connection id="4" xr16:uid="{418E43CA-5B93-4C8F-B9CF-84F47C30F9AB}" keepAlive="1" name="Query - Sheet 1 (4)" description="Connection to the 'Sheet 1 (4)' query in the workbook." type="5" refreshedVersion="0" background="1" saveData="1">
    <dbPr connection="Provider=Microsoft.Mashup.OleDb.1;Data Source=$Workbook$;Location=&quot;Sheet 1 (4)&quot;;Extended Properties=&quot;&quot;" command="SELECT * FROM [Sheet 1 (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<sst xmlns="http://schemas.openxmlformats.org/spreadsheetml/2006/main" count="68090" uniqueCount="20746">
  <si>
    <t>Strategy Seq. ID</t>
  </si>
  <si>
    <t>Initiative Name</t>
  </si>
  <si>
    <t>Initiative Owner</t>
  </si>
  <si>
    <t>Stage</t>
  </si>
  <si>
    <t>Lifecycle Status</t>
  </si>
  <si>
    <t>Domain</t>
  </si>
  <si>
    <t>Pod</t>
  </si>
  <si>
    <t>Camera Upgrades</t>
  </si>
  <si>
    <t>Christopher C. Yarborough, Sandeep Dhaliwal</t>
  </si>
  <si>
    <t>E: L2</t>
  </si>
  <si>
    <t>Active</t>
  </si>
  <si>
    <t>No</t>
  </si>
  <si>
    <t>Global Air Hubs &amp; Ramps</t>
  </si>
  <si>
    <t>GAHR - Tech</t>
  </si>
  <si>
    <t>LAC RDIM Installation</t>
  </si>
  <si>
    <t>Oliver H. Martin, Christopher Bernat</t>
  </si>
  <si>
    <t>C: L1</t>
  </si>
  <si>
    <t>GAHR - LAC</t>
  </si>
  <si>
    <t>VIPS Retirement</t>
  </si>
  <si>
    <t>David Moore, Chuck Galba, Henry Davis</t>
  </si>
  <si>
    <t>G: L3</t>
  </si>
  <si>
    <t>Airline</t>
  </si>
  <si>
    <t>FXE AN - Crew</t>
  </si>
  <si>
    <t>Completing Ground Economy Rating Modernization</t>
  </si>
  <si>
    <t>Jamie Johnson, Sushma B. Pattanshetty</t>
  </si>
  <si>
    <t>Commercial</t>
  </si>
  <si>
    <t>Commercial - Revenue Quality</t>
  </si>
  <si>
    <t>Project Firefly - Enhancing Data Privacy and Reduc</t>
  </si>
  <si>
    <t>Shannon Battle, Taylor M. Prewitt, Esra Yuksek</t>
  </si>
  <si>
    <t>Commercial - Sales</t>
  </si>
  <si>
    <t>STA DocuSign transition to Service Now</t>
  </si>
  <si>
    <t>Ilazabeth Obi, Brandon L. Lake, Gloria B. Jones, Beata Gaye</t>
  </si>
  <si>
    <t>SG&amp;A</t>
  </si>
  <si>
    <t>SGA-GCS - Hire to Retire</t>
  </si>
  <si>
    <t>Critical Close Model Improvement</t>
  </si>
  <si>
    <t>Zachary Ambrisco, Connor Soboslay</t>
  </si>
  <si>
    <t>Service</t>
  </si>
  <si>
    <t>SE - Tech</t>
  </si>
  <si>
    <t xml:space="preserve">AMI-CA NB- Distribution Solution Enhancement </t>
  </si>
  <si>
    <t>Rod Polako, Nitin Menon</t>
  </si>
  <si>
    <t>Americas International</t>
  </si>
  <si>
    <t>AMI - Northern Border</t>
  </si>
  <si>
    <t>EU Datamart Migration and associated Data products</t>
  </si>
  <si>
    <t>Sofia Cloe, Dipankar Debroy, Christopher Boden,  Mariana Marques</t>
  </si>
  <si>
    <t>Europe</t>
  </si>
  <si>
    <t>EU - Commercial</t>
  </si>
  <si>
    <t>WS5 - Operational Analytics (KPIs)</t>
  </si>
  <si>
    <t>Anshuman Prabhakar, Maria sim, Lars Paeschke, Adrian Bondar, John Macdonald, Robin Hummel</t>
  </si>
  <si>
    <t>EU - Sort</t>
  </si>
  <si>
    <t>Service Change (Intercept) Automation /Change Orde</t>
  </si>
  <si>
    <t>Darma Taimuty, Carol Woodard</t>
  </si>
  <si>
    <t>Dock</t>
  </si>
  <si>
    <t>FXG D - Field Mgmt &amp; Clerical Staffing</t>
  </si>
  <si>
    <t>Market Tune-Ups</t>
  </si>
  <si>
    <t>Michael Harris, Dave Vining, Joshua N. Tyler, Mauricio Tobar</t>
  </si>
  <si>
    <t>Linehaul</t>
  </si>
  <si>
    <t>FXG LHN - Network Optimization</t>
  </si>
  <si>
    <t>Global OnRoad Coordination Sys (Com. Disp ESSP)</t>
  </si>
  <si>
    <t>Celly Surmacz, David Burgan</t>
  </si>
  <si>
    <t>Network 2.0</t>
  </si>
  <si>
    <t>Network 2.0 - Technology</t>
  </si>
  <si>
    <t>One FedEx Global Facility Identification Expansion</t>
  </si>
  <si>
    <t>Rodrika Thompson, Rip Rucker</t>
  </si>
  <si>
    <t>P&amp;D</t>
  </si>
  <si>
    <t>F&amp;LM - Core Fleet</t>
  </si>
  <si>
    <t>HOS (Hours of Service) Vendor</t>
  </si>
  <si>
    <t>Mark Goslawski, Mitchell Giesey, Kelly Prohaska, Sean Keaton</t>
  </si>
  <si>
    <t>Safety</t>
  </si>
  <si>
    <t>FXG S - Technology &amp; Certification</t>
  </si>
  <si>
    <t>High Risk Dangerous Goods Mitigation</t>
  </si>
  <si>
    <t>Andrea W. Cole, Grant Marshall, Stephen D. Gallagher</t>
  </si>
  <si>
    <t>C-Global Air Hubs &amp; Ramps</t>
  </si>
  <si>
    <t>C-GAHR - Process</t>
  </si>
  <si>
    <t>GTN Program</t>
  </si>
  <si>
    <t>Lina Murton, Jason LaRocca, Obbe Bangma, Lammert van de Bospoort</t>
  </si>
  <si>
    <t>C-Global Clearance</t>
  </si>
  <si>
    <t>C-FXE GC - Digital Products</t>
  </si>
  <si>
    <t>Driver Security - Digital Solution High Risk/Value</t>
  </si>
  <si>
    <t>Rupesh Agrawal, Sonam Sharma</t>
  </si>
  <si>
    <t>C-Commercial</t>
  </si>
  <si>
    <t>C-Commercial - Digital</t>
  </si>
  <si>
    <t xml:space="preserve">Retire FGE Services to USPS Only Locations </t>
  </si>
  <si>
    <t>Damini Mehta, Julie Lavelle-Acor</t>
  </si>
  <si>
    <t>F: SL3</t>
  </si>
  <si>
    <t>C-Commercial - US Product</t>
  </si>
  <si>
    <t xml:space="preserve">InfoSec AO Strat Projects DoD Security Compliance </t>
  </si>
  <si>
    <t>Angela J. Campbell, Janet Wilson, Margaret A. Hughes, Kristen Geiger</t>
  </si>
  <si>
    <t>C-Data and Tech</t>
  </si>
  <si>
    <t>C-IT - Excellence</t>
  </si>
  <si>
    <t xml:space="preserve">Journey to Cloud GCP Network infrastructure </t>
  </si>
  <si>
    <t>Patricia Frizzell, William Wixon, Thuy Trang L. Doan</t>
  </si>
  <si>
    <t>C-IT - Tech Simplification</t>
  </si>
  <si>
    <t xml:space="preserve">Own the Border </t>
  </si>
  <si>
    <t>Cristina A. Pallotta, Dawn E. Snider</t>
  </si>
  <si>
    <t>C-Americas International</t>
  </si>
  <si>
    <t>C-AMI - Northern Border</t>
  </si>
  <si>
    <t xml:space="preserve">FIC Migrations to FedEx Azure </t>
  </si>
  <si>
    <t>Richard W. Magee</t>
  </si>
  <si>
    <t>C-Europe</t>
  </si>
  <si>
    <t>C-EU - B2C</t>
  </si>
  <si>
    <t>FR ALPINE: implement Global P&amp;D Ecosystem</t>
  </si>
  <si>
    <t>Cedric Frenkel, Rip Rucker, Mamta Parkhill, Julien Le Bihan</t>
  </si>
  <si>
    <t>C-EU - France</t>
  </si>
  <si>
    <t>WS8-GS1-Digital Reactive Cust Support Acceleration</t>
  </si>
  <si>
    <t>Eylem Zagli, Daniel Seemann, Marcin Kuzma</t>
  </si>
  <si>
    <t>C-EU - NPS</t>
  </si>
  <si>
    <t>Project Phoenix - Southern Hub</t>
  </si>
  <si>
    <t>Ben Radford, Gaurav Jain, Jessica Ferrari, Tim Robb, David J. Egan, Jade Russell</t>
  </si>
  <si>
    <t>C-EU - UK</t>
  </si>
  <si>
    <t xml:space="preserve">Break Known Shipper Status - Individual Shipment </t>
  </si>
  <si>
    <t>Robert Haste</t>
  </si>
  <si>
    <t>C-Network 2.0</t>
  </si>
  <si>
    <t>C-Network 2.0 - Technology</t>
  </si>
  <si>
    <t>FOCUS Retirement</t>
  </si>
  <si>
    <t>Aerospace ECC and AOG Desk</t>
  </si>
  <si>
    <t>Debbie Chatzistergioglou, Pieter Kop, Amy Faye</t>
  </si>
  <si>
    <t>Commercial - Automotive</t>
  </si>
  <si>
    <t>Global Residential Database &amp; Surcharge</t>
  </si>
  <si>
    <t>Grant Heyman, Mark Cockerell</t>
  </si>
  <si>
    <t>Commercial - International Parcel &amp; E-Commerce</t>
  </si>
  <si>
    <t>Payment Acceptance Integrating Demand (PAID) - Cre</t>
  </si>
  <si>
    <t>Michael Milligan, Paula Pearson</t>
  </si>
  <si>
    <t>Commercial - Revenue Management</t>
  </si>
  <si>
    <t>Telematics Vendor Selection and Integration - Peop</t>
  </si>
  <si>
    <t>Cassandra Aguilera, Bobby Intharaksa</t>
  </si>
  <si>
    <t>Data and Tech</t>
  </si>
  <si>
    <t>IT - ITAM</t>
  </si>
  <si>
    <t>International UKG Timekeeping Implementation</t>
  </si>
  <si>
    <t>Christy Koch, Keith Cofield, Terrence A. Fischer, Kathy Werner</t>
  </si>
  <si>
    <t>SGA-GCS - Business Enablement</t>
  </si>
  <si>
    <t>ServiceNow HR Design</t>
  </si>
  <si>
    <t>Renae Scott, Kelly Wade</t>
  </si>
  <si>
    <t>Uniforms - Ordering Controls via Forced Allocation</t>
  </si>
  <si>
    <t>Tricia Frese, Pooja Patel</t>
  </si>
  <si>
    <t>SGA - Commercial</t>
  </si>
  <si>
    <t xml:space="preserve">Onboard TitanCloud </t>
  </si>
  <si>
    <t>Anthony Calvino, Kor'an Sharif, Natalie Clark</t>
  </si>
  <si>
    <t>SGA - Procurement</t>
  </si>
  <si>
    <t>Establish Single Source of Truth for Ops Driven CE</t>
  </si>
  <si>
    <t>Daniel Stolick, Barry Mobley, McKenzie Worden</t>
  </si>
  <si>
    <t>Merchant Delivery Management</t>
  </si>
  <si>
    <t>Akanksha Padhi, Helen O'Doherty</t>
  </si>
  <si>
    <t>EU - B2C</t>
  </si>
  <si>
    <t>LTL POD: Develop flexible pricing model</t>
  </si>
  <si>
    <t>Arjan Pikee</t>
  </si>
  <si>
    <t>EU - LTL</t>
  </si>
  <si>
    <t>COD at Express Domestic PL</t>
  </si>
  <si>
    <t>Anna Radecka, Abhijit Ovalekar</t>
  </si>
  <si>
    <t>EU - Poland</t>
  </si>
  <si>
    <t>Collect Error Automation</t>
  </si>
  <si>
    <t>John Ropelewski, Staci Mattson</t>
  </si>
  <si>
    <t>Project Fairway - Infrastructure Separation Enable</t>
  </si>
  <si>
    <t>David Gedlinske, Cory Estes, Elizabeth Allen</t>
  </si>
  <si>
    <t>Freight</t>
  </si>
  <si>
    <t>FXF - Separation</t>
  </si>
  <si>
    <t>Operational Hold to Match (HTM)</t>
  </si>
  <si>
    <t>Chris Helkowski, Jamie  Heinzman, Nathan Tonkinson</t>
  </si>
  <si>
    <t>FXG P&amp;D - F&amp;LM - Upstream Optimization</t>
  </si>
  <si>
    <t>European Union Export Controls Commodity Screening</t>
  </si>
  <si>
    <t>Miriam Gonzalez Diaz</t>
  </si>
  <si>
    <t>C-FXE GC - Regulatory/Compliance</t>
  </si>
  <si>
    <t>Trusted Shipper Application Transition</t>
  </si>
  <si>
    <t>Andy Messick</t>
  </si>
  <si>
    <t>GCCR Insider Threat Program Initiative &amp; Planning</t>
  </si>
  <si>
    <t>Sara R. Rayne, Lijing Xu, Todd Moen</t>
  </si>
  <si>
    <t>C-IT - ITAM</t>
  </si>
  <si>
    <t>IG Rating</t>
  </si>
  <si>
    <t>Jamie Johnson, Cristina A. Pallotta</t>
  </si>
  <si>
    <t>FR ALPINE: optimize station org (incl CDAS dev)</t>
  </si>
  <si>
    <t>Cedric Frenkel, Lucas Greze, Romain Bugand, Romain Cauquil, Jean Baptiste Pluquet, Audrey Cheikoussen-Leble, Mamta Parkhill</t>
  </si>
  <si>
    <t>WS10 - One Italy - Station footprint</t>
  </si>
  <si>
    <t>Luca  Smeraldi, Arnoud  Appels, Fabio Cavalleri, Raja Kumar, Manuele Arrivabene</t>
  </si>
  <si>
    <t>C-EU - Italy</t>
  </si>
  <si>
    <t xml:space="preserve">EDGE (Expedite DDP Global Efficiency) </t>
  </si>
  <si>
    <t>Renu Maheshwari, Sanjay M. Gupta</t>
  </si>
  <si>
    <t>Centralize admin activities</t>
  </si>
  <si>
    <t>David Diener, Gery Hermans, John Macdonald</t>
  </si>
  <si>
    <t>C-EU - PUD</t>
  </si>
  <si>
    <t>Global-Small Parcel Reusable Bag-Parent-US</t>
  </si>
  <si>
    <t>Christopher C. Yarborough, Katelyn Black</t>
  </si>
  <si>
    <t>GAHR - Process</t>
  </si>
  <si>
    <t>Global Benchmarking</t>
  </si>
  <si>
    <t>Ralph Chigoya, Mohammed Wazif Ziavudheen</t>
  </si>
  <si>
    <t>GAHR - MEISA</t>
  </si>
  <si>
    <t xml:space="preserve">Tire Tab Label Tracking and Visibility </t>
  </si>
  <si>
    <t>Caitlin Moore</t>
  </si>
  <si>
    <t xml:space="preserve">PLANS - US Air Planning Labor &amp; Rostering </t>
  </si>
  <si>
    <t>Megan Le, Kathy Werner, Oladimeji O. Ogunbayo</t>
  </si>
  <si>
    <t>EMR IFT Purchasing Gateway</t>
  </si>
  <si>
    <t>Sonel Klerk, Lucy Dolgy, Loveena Goel, Eric Joyner</t>
  </si>
  <si>
    <t>SGA-GCS - Source to Pay</t>
  </si>
  <si>
    <t>HyperAutomation ACCN RTR BPO Service (Deployment)</t>
  </si>
  <si>
    <t>Chee-Heong Kerman Saw, Darshak Raimangia</t>
  </si>
  <si>
    <t>SGA-GCS - Reporting</t>
  </si>
  <si>
    <t>ESCC Infrastructure</t>
  </si>
  <si>
    <t>Melanie S. Corsey, Jason A. Mitchell, Kia M. Shaw</t>
  </si>
  <si>
    <t>LAC MEX Alternative Pricing Models Redesign</t>
  </si>
  <si>
    <t>Stefania Contursi</t>
  </si>
  <si>
    <t>AMI - Mexico</t>
  </si>
  <si>
    <t xml:space="preserve">EU dropoff dev &amp; rollout + eligibility check </t>
  </si>
  <si>
    <t>Farah Ahmed, Debora Magalhaes, Wilhelmina Zuckerman</t>
  </si>
  <si>
    <t>WS #11 Enablement of IED on Intra-European single</t>
  </si>
  <si>
    <t>Beatriz Figueiredo, Sonika Tiwari, Pip Fanning, Lizzy Houska, Nicholas Forward, Paul Wicks, Rocio Vargas</t>
  </si>
  <si>
    <t>ROCS2.0 Reporting Data to dAtlas</t>
  </si>
  <si>
    <t>Rene Vedder, Marit Heidemann</t>
  </si>
  <si>
    <t>EU - ERN</t>
  </si>
  <si>
    <t>FedEx Print As You Go (PASGO)</t>
  </si>
  <si>
    <t>Ines Moura, Matilde Quintas, Pip Fanning, Nicholas Forward, Ana Silva</t>
  </si>
  <si>
    <t>EU - Integration Roadmap</t>
  </si>
  <si>
    <t>[Enabler] Dock Data Modernization</t>
  </si>
  <si>
    <t>Michael Frieden, David Ojeda</t>
  </si>
  <si>
    <t>FXG D - DPS</t>
  </si>
  <si>
    <t>Project Fairway - Data &amp; AI Separation Enablement</t>
  </si>
  <si>
    <t>David Gedlinske, Cory Estes, Elizabeth Allen, Brandy Mears, Karen A. Lucarelli, Ramyasine Boominathan</t>
  </si>
  <si>
    <t>[Enabler] USGO Station Projects &amp; Build to Suits</t>
  </si>
  <si>
    <t>Dean Bonenberger, Deborah  Lauro, Zachary McElwain</t>
  </si>
  <si>
    <t>Network 2.0 - Facilities</t>
  </si>
  <si>
    <t>Common Sort - Value Bundle 1</t>
  </si>
  <si>
    <t>Erin Wise, Adam Fettig, Stephen Murphy</t>
  </si>
  <si>
    <t>Vehicle Incident Reporting</t>
  </si>
  <si>
    <t>Adela Djajamartana, Andrea Simons</t>
  </si>
  <si>
    <t xml:space="preserve">Own The Border - Southbound Requirements </t>
  </si>
  <si>
    <t>Cristina A. Pallotta</t>
  </si>
  <si>
    <t>FR ALPINE: build new stations incl. consolidation</t>
  </si>
  <si>
    <t>Cedric Frenkel, Arnaud Dompeix, Romain Bugand, Romain Cauquil, Jean Baptiste Pluquet, Mamta Parkhill</t>
  </si>
  <si>
    <t>WS10 - One Italy - Hub footprint</t>
  </si>
  <si>
    <t>Alberto Vullo, Manuele Arrivabene, Gaetano de Pippo, Luca  Smeraldi, Gianfrancesco Gramaglia</t>
  </si>
  <si>
    <t xml:space="preserve">Tug Dispatch Management </t>
  </si>
  <si>
    <t>Andrew Werner, Christopher C. Yarborough, Sandeep Dhaliwal</t>
  </si>
  <si>
    <t>Global-ForkLift DashCams-MEISA</t>
  </si>
  <si>
    <t>Mohammed Faisaluddin Khan</t>
  </si>
  <si>
    <t>GOC Jet Fuel - Payload Visibility Improvements</t>
  </si>
  <si>
    <t>Joey Ray, Brad Christian</t>
  </si>
  <si>
    <t>FXE AN - GOC</t>
  </si>
  <si>
    <t xml:space="preserve">URSA/LSSI Rethink- Track 1 - LSSI and URSA Build </t>
  </si>
  <si>
    <t>Stacey  Robinson, Sudheer Kumar Pendem</t>
  </si>
  <si>
    <t>Tricolor</t>
  </si>
  <si>
    <t>Tricolor - NPET</t>
  </si>
  <si>
    <t>Monitoring &amp; Intervention with HC ID and CT- US</t>
  </si>
  <si>
    <t>Virginie Lasnier, John Bennett, Stephanie V. Yong Velarde</t>
  </si>
  <si>
    <t>Commercial - Healthcare</t>
  </si>
  <si>
    <t>Dynamic Pricing Min/Max Threshold Pricing</t>
  </si>
  <si>
    <t>Ramki  Iyer, Clark Grantham</t>
  </si>
  <si>
    <t>Contract management and negotiation - Workday</t>
  </si>
  <si>
    <t>Bill Stanek, Elizabeth E. Canale, Claudia Versey, Deirdra L. Royston</t>
  </si>
  <si>
    <t>EMR IFT CLM</t>
  </si>
  <si>
    <t>Ainara Alvarez, Lucy Dolgy, Loveena Goel, Sonel Klerk, Laura Pesta, Monica Rangaraj Mahesh Reddy</t>
  </si>
  <si>
    <t>Day 1 Sys Access for US Surface Package Handlers</t>
  </si>
  <si>
    <t>Jun Wei Tan</t>
  </si>
  <si>
    <t>Global Targeting Center Risk Model Enrichment</t>
  </si>
  <si>
    <t>Justin Williams, Daniel Kemp, Lee Skelton</t>
  </si>
  <si>
    <t>SGA - Legal</t>
  </si>
  <si>
    <t>Customer Data Exchange - Ground Enablement</t>
  </si>
  <si>
    <t>Megan Aurin, McKenzie Worden, Alexander King</t>
  </si>
  <si>
    <t>EU retail indirect injection drop off</t>
  </si>
  <si>
    <t>06 - EU PUD Route Optimization - Integrated countr</t>
  </si>
  <si>
    <t>Tobias van der Linden, Salvatore Nijmeijer, Alexander Braun</t>
  </si>
  <si>
    <t>EU - PUD</t>
  </si>
  <si>
    <t>WS1 - [1C - Project Zenith ] Execute Sort with Cur</t>
  </si>
  <si>
    <t>Kapil Gogia, Thomas Mackenzie</t>
  </si>
  <si>
    <t>Compass - Surface Expansion</t>
  </si>
  <si>
    <t>Juan Leoni, Michael Frieden</t>
  </si>
  <si>
    <t>Project Fairway - Back Office Separation Enablemen</t>
  </si>
  <si>
    <t>David Gedlinske, Cory Estes, Rachel Avery, Elizabeth Allen</t>
  </si>
  <si>
    <t>Spotlight ENM</t>
  </si>
  <si>
    <t>Carmen Rullo, Patrick Easley</t>
  </si>
  <si>
    <t>ESCC Global Expansion</t>
  </si>
  <si>
    <t>C-SG&amp;A</t>
  </si>
  <si>
    <t>C-SGA-GCS - Hire to Retire</t>
  </si>
  <si>
    <t>WS2 - ULD move technology - UBER</t>
  </si>
  <si>
    <t>Carolina Assis De Souza, Christopher Kay, Heni Najjar</t>
  </si>
  <si>
    <t>C-EU - Air</t>
  </si>
  <si>
    <t>FR ALPINE: close stations incl. consolidation</t>
  </si>
  <si>
    <t>Arnaud Dompeix, Cedric Frenkel, Romain Bugand, Romain Cauquil, Jean Baptiste Pluquet, Mamta Parkhill</t>
  </si>
  <si>
    <t xml:space="preserve">Global-ULD-SenseAware Tracking </t>
  </si>
  <si>
    <t>Saarth Bhanot, Christopher C. Yarborough, Andrew Werner</t>
  </si>
  <si>
    <t>BSO Intercept</t>
  </si>
  <si>
    <t>Brian Campbell, Douglas Stubbs, Shane Bradley</t>
  </si>
  <si>
    <t>Global Clearance</t>
  </si>
  <si>
    <t>FXE GC - Regulatory/Compliance</t>
  </si>
  <si>
    <t>Special Services - US</t>
  </si>
  <si>
    <t>Kathy Jimenez, Chris Swearingen</t>
  </si>
  <si>
    <t>FedEx Air Freight Premier Care - USI</t>
  </si>
  <si>
    <t>Claudio Genua, Amanda G. McMinn, Lee Hardy II</t>
  </si>
  <si>
    <t>Commercial - International Freight &amp; GAF</t>
  </si>
  <si>
    <t>Global Spot Modernization</t>
  </si>
  <si>
    <t>Murtuza Hasan, Andrei Ion, Chris Strickland</t>
  </si>
  <si>
    <t>Dynamic Pricing Use Case #1 Enhancements (Enabler</t>
  </si>
  <si>
    <t>COM - S&amp;CDE - CRM - Project Clarity</t>
  </si>
  <si>
    <t>Sandy Whitten, Dawn Komoroski, Megan Dillon, Tina Visconti, Jagannadha R. Vuppalapati</t>
  </si>
  <si>
    <t xml:space="preserve">FedEx Authenticated Delivery </t>
  </si>
  <si>
    <t>Jennifer Stringfellow, Sarah Mayfield</t>
  </si>
  <si>
    <t>Commercial - US Product</t>
  </si>
  <si>
    <t>UKG Enterprise Implementation</t>
  </si>
  <si>
    <t>Christy Koch, Keith Cofield, Kristy Mitchell, Edward Knotek, Bill Stanek, Nicole Craig</t>
  </si>
  <si>
    <t>SNow AI Enablement for HRSD – Employee Support Mod</t>
  </si>
  <si>
    <t>Enterprise Service Data</t>
  </si>
  <si>
    <t>McKenzie Worden, Usman Alavi</t>
  </si>
  <si>
    <t>WS11 - I-EU B2C: Global Direct-to-Retail</t>
  </si>
  <si>
    <t>Wilhelmina Zuckerman, Debora Magalhaes, Stan Aalbers, William Bouwman, Akanksha Padhi, Paul Wicks, Rocio Vargas, Guillaume Blondel, Farah Ahmed, Harald Beets</t>
  </si>
  <si>
    <t>WS #11 Create SPOC location in NL for Intra-EU Eco</t>
  </si>
  <si>
    <t>Beatriz Figueiredo, Sonika Tiwari, Pip Fanning, Nicholas Forward, Paul Wicks</t>
  </si>
  <si>
    <t xml:space="preserve">LTL Digital - Delivery by Appointment </t>
  </si>
  <si>
    <t>Pedro Casal, Jefnie Merdyanto</t>
  </si>
  <si>
    <t>WS1 - [1C - Project Zenith ] Comprehensive E2E Net</t>
  </si>
  <si>
    <t>Giancarlo Pinto, Oliver When</t>
  </si>
  <si>
    <t>EMR OTC - RFID - Customer Pickup Solutions</t>
  </si>
  <si>
    <t>Megan Aurin, Nathan Tonkinson</t>
  </si>
  <si>
    <t>FXG D - Planning</t>
  </si>
  <si>
    <t>Project Fairway - Commercial Separation Enablement</t>
  </si>
  <si>
    <t>David Gedlinske, Cory Estes, Stefanie Larson, Elizabeth Allen</t>
  </si>
  <si>
    <t>Enterprise Linehaul Route Optimization with Techno</t>
  </si>
  <si>
    <t>Johanne Doucet, Greg Kaufman</t>
  </si>
  <si>
    <t>FXG LHN - Technology &amp; Modernization</t>
  </si>
  <si>
    <t>Five9 IVA Capability Enablement</t>
  </si>
  <si>
    <t>Prasantha Jagarapu, Philip Skaggs</t>
  </si>
  <si>
    <t>C-SGA - Commercial</t>
  </si>
  <si>
    <t>INNOV_Sort Smalls for Delivery at Stations</t>
  </si>
  <si>
    <t xml:space="preserve"> Ronald Bout</t>
  </si>
  <si>
    <t>C-EU - Infrastructure &amp; Revenue Engineering</t>
  </si>
  <si>
    <t>FR ALPINE: automate and upgrade some stations</t>
  </si>
  <si>
    <t>Cedric Frenkel, Patrice Martins, Romain Bugand, Romain Cauquil, Mamta Parkhill, Emily Woestenenk</t>
  </si>
  <si>
    <t>WS10 - One Italy - New Bologna Hub</t>
  </si>
  <si>
    <t>Gianfrancesco Gramaglia, Gaetano de Pippo, Fabio Cavalleri, Alberto Vullo, Manuele Arrivabene, Luca  Smeraldi</t>
  </si>
  <si>
    <t>DPFS Customer Multi-Stop Location Management</t>
  </si>
  <si>
    <t>Shaun McNeely, Joey  Lucchesi, Katrice Manley</t>
  </si>
  <si>
    <t>AIOps Intelligent Apps for Operational Excellence</t>
  </si>
  <si>
    <t>Joshua Anderson, Mark C. Janociak</t>
  </si>
  <si>
    <t>IT - Excellence</t>
  </si>
  <si>
    <t>Labor Insights Platform (LIP)</t>
  </si>
  <si>
    <t>Kathy Werner, Dustin Gambino</t>
  </si>
  <si>
    <t>EMR IFT Supplier Portal</t>
  </si>
  <si>
    <t>Laura Pesta, Lucy Dolgy, Loveena Goel, Celestine Evans, Sonel Klerk</t>
  </si>
  <si>
    <t>[EU] Pod 3.1 Simplify and automate the claims proc</t>
  </si>
  <si>
    <t>Graca Machado, Philipp Muenchenberg, Dennis Atkins</t>
  </si>
  <si>
    <t>Canada STA Manifest Delivery Itinerary Addition</t>
  </si>
  <si>
    <t>Gunter  Loh, David M. McRonald, Gwynne Riggen</t>
  </si>
  <si>
    <t>AMI - Canada Efficiency</t>
  </si>
  <si>
    <t>Fiji Direct Serve Conversion</t>
  </si>
  <si>
    <t>Stephen Williams, Koey Cheng, Laurentius Adi-Kurniawan</t>
  </si>
  <si>
    <t>APAC</t>
  </si>
  <si>
    <t>APAC - AU Domestic</t>
  </si>
  <si>
    <t>LTL Digital - GPS Tracking</t>
  </si>
  <si>
    <t xml:space="preserve"> Francisca Ferreira, Jefnie Merdyanto</t>
  </si>
  <si>
    <t>RFID - Package Loss and Recovery</t>
  </si>
  <si>
    <t>Brittany L. Rowlett, Daniel Bonnett, Nathan Tonkinson</t>
  </si>
  <si>
    <t>Project Fairway - Operations Separation Enablement</t>
  </si>
  <si>
    <t>David Gedlinske, Brandy Mears, Cory Estes, Adren Hillenburg, Elizabeth Allen, Karen A. Lucarelli, Ramyasine Boominathan</t>
  </si>
  <si>
    <t xml:space="preserve">Align settlement model with daily op performance </t>
  </si>
  <si>
    <t>Mattew Stevenson, Megan C. Silva, Victoria Bonetto, Chris Helkowski</t>
  </si>
  <si>
    <t>EMR OTC - Rebill Enhancements</t>
  </si>
  <si>
    <t>Laura C. Terranova</t>
  </si>
  <si>
    <t>C-Commercial - Revenue Quality</t>
  </si>
  <si>
    <t>Project Beyond (phase I)</t>
  </si>
  <si>
    <t>Xiao-Lan Kathy Pei, Vivien Zhang, Kathleen Tiu, Paul Cheung</t>
  </si>
  <si>
    <t>C-APAC</t>
  </si>
  <si>
    <t>C-APAC - Ground</t>
  </si>
  <si>
    <t>INNOV_DIM-WT Capture of Smalls at Hubs</t>
  </si>
  <si>
    <t>FR ALPINE: launch a combined and optimized network</t>
  </si>
  <si>
    <t>Cedric Frenkel, Adriana Sobradelo Saborido, Bruno Montagne, Ivan Feldzer, Mamta Parkhill</t>
  </si>
  <si>
    <t>Launch International Deferred Freight 1A &amp; 1B</t>
  </si>
  <si>
    <t>Sarah Welch, Laura Hill</t>
  </si>
  <si>
    <t>Delivery PFS - Commercial Delivery Management Phas</t>
  </si>
  <si>
    <t>Joey  Lucchesi, Shea Anderson</t>
  </si>
  <si>
    <t>InfoSec - Secure by Design - Phase 1</t>
  </si>
  <si>
    <t>Angela Heffner</t>
  </si>
  <si>
    <t>Odyssey (formerly Recharge Phase 3)</t>
  </si>
  <si>
    <t>Bill Stanek, Christy Begley, Lee Frye, Jay Boyles, William Lamar, Jeannie Idaughe</t>
  </si>
  <si>
    <t>Enterprise Internal Tracking</t>
  </si>
  <si>
    <t>Christian Piroli, Sarah Mertz, McKenzie Worden</t>
  </si>
  <si>
    <t>EU Retail Location Management Transformation</t>
  </si>
  <si>
    <t>Wilhelmina Zuckerman, Harald Beets, Debora Magalhaes, Farah Ahmed</t>
  </si>
  <si>
    <t>NC Scan and Label Barcode</t>
  </si>
  <si>
    <t>Tyler Howcroft, Ely Roselius, Haochen Zhang, Joe Melichar</t>
  </si>
  <si>
    <t>FXG D - Execution</t>
  </si>
  <si>
    <t>Rebalance owned fleet underutilized assets</t>
  </si>
  <si>
    <t>Natalie N. Farr, Tim Paterra, Kathleen C. Pruss</t>
  </si>
  <si>
    <t>Surface Fleet and Support Equipment</t>
  </si>
  <si>
    <t>Fleet - Utilization</t>
  </si>
  <si>
    <t>NOP Delivery Forecast</t>
  </si>
  <si>
    <t>Steven Nelson, Brian McElhinny, Patrick Easley</t>
  </si>
  <si>
    <t>FedEx Injury Reporting System Alignment</t>
  </si>
  <si>
    <t>Jeannie Idaughe, Heather Dornan, Sean Keaton, Bill Stanek</t>
  </si>
  <si>
    <t>FXG S - Accountability &amp; Claims</t>
  </si>
  <si>
    <t>Employee Driver Optimization</t>
  </si>
  <si>
    <t>Rebecca Kelch, Julie Dille, Dawn Eberle, Jay Sinnott, Kelley Taylor, Kor'an Sharif, Fausto Bizzarri, Bruna Kramer</t>
  </si>
  <si>
    <t xml:space="preserve">FR ALPINE: switch to a Loose Load and Hub &amp; Spoke </t>
  </si>
  <si>
    <t>Cedric Frenkel, Adriana Sobradelo Saborido, Ivan Feldzer, Jean Gregoire Devanneaux, Bruno Montagne, Mamta Parkhill</t>
  </si>
  <si>
    <t>Damaged Package Tool (DPT) New Opportunities &amp; New</t>
  </si>
  <si>
    <t>Sabrina Sicard, Tammye Byars</t>
  </si>
  <si>
    <t>HS Auto-Classification - Inbound Clearance with FT</t>
  </si>
  <si>
    <t>Elizabeth Perez</t>
  </si>
  <si>
    <t>FXE GC - Digital Products</t>
  </si>
  <si>
    <t>Know Your Customer</t>
  </si>
  <si>
    <t>Mark Rodriguez, Karen Bruntrager, Tom Ludwig</t>
  </si>
  <si>
    <t>D: SL2</t>
  </si>
  <si>
    <t>GAF PFS -4FF Operational Transit Time Differential</t>
  </si>
  <si>
    <t>Gahlawat Arpit, Laura Hill</t>
  </si>
  <si>
    <t>Apollo EPD Improvements</t>
  </si>
  <si>
    <t>Janet L. Pascoe, Dawn Komoroski, Soumyadeep Ray</t>
  </si>
  <si>
    <t>Field Sales &amp; Digital Sales Activation</t>
  </si>
  <si>
    <t>Ryan J. Miller</t>
  </si>
  <si>
    <t>IT Excellence in Service Mgmt</t>
  </si>
  <si>
    <t>Rajshri Vispute,  Deborah A. Saverson, Cathey Cooper, Chris Floyd, Donna Dangerfield, John Hoult</t>
  </si>
  <si>
    <t>PLANS - US Air Network Scheduling</t>
  </si>
  <si>
    <t>Megan Le, Samantha Hedges</t>
  </si>
  <si>
    <t>[EC] APAC Fulfillment: White-label solution powere</t>
  </si>
  <si>
    <t>Mark Baeck, Jane Jian</t>
  </si>
  <si>
    <t>APAC - Commercial</t>
  </si>
  <si>
    <t>WS2 - Build ULD Move Model to enable CDG efficienc</t>
  </si>
  <si>
    <t>Carolina Assis De Souza, Christopher Kay, Heni Najjar, Ladislau-Emeric Kabat</t>
  </si>
  <si>
    <t>EU - Air</t>
  </si>
  <si>
    <t>RTH development and rollout in Europe</t>
  </si>
  <si>
    <t>Harald Beets, Farah Ahmed, Debora Magalhaes, Wilhelmina Zuckerman</t>
  </si>
  <si>
    <t>Reduce buffer through forecasting vehicle demand</t>
  </si>
  <si>
    <t>Kathleen C. Pruss, Richard Wooten</t>
  </si>
  <si>
    <t>Autodock</t>
  </si>
  <si>
    <t>Junbo Wang, Clint Damman, John Robinson</t>
  </si>
  <si>
    <t>Flight Operations Crew Services Integration (FOCSI</t>
  </si>
  <si>
    <t>Kevin Toohy, Ray Jansco</t>
  </si>
  <si>
    <t>C-Airline</t>
  </si>
  <si>
    <t>C-FXE AN - Crew</t>
  </si>
  <si>
    <t>GC-VB1-Data Quality Foundation</t>
  </si>
  <si>
    <t xml:space="preserve"> Kimberly D. Haymes, Aimee Woodard</t>
  </si>
  <si>
    <t>C-FXE GC - Operational Excellence</t>
  </si>
  <si>
    <t>FR ALPINE: create a Hub in Lyon area</t>
  </si>
  <si>
    <t>Cedric Frenkel, Jean Gregoire Devanneaux, Ivan Feldzer, Bruno Montagne, Mamta Parkhill</t>
  </si>
  <si>
    <t>Hub Simulation/Digital Twin</t>
  </si>
  <si>
    <t>Christopher C. Yarborough, Shane Floyd, Sandeep Dhaliwal</t>
  </si>
  <si>
    <t>Evaluate Component Servicing/Repair for other airl</t>
  </si>
  <si>
    <t>Sarah Subick, Tommy Johnston</t>
  </si>
  <si>
    <t>FXE AN - Tech Ops</t>
  </si>
  <si>
    <t>Updating Allowable Weight &amp; Dims for GAF Products</t>
  </si>
  <si>
    <t>Gahlawat Arpit, Sarah Welch,  Michelle Lee</t>
  </si>
  <si>
    <t>SCO Apt Opt – Weis – Completed FY25</t>
  </si>
  <si>
    <t>Tom Brien</t>
  </si>
  <si>
    <t>IT - Application Optimization</t>
  </si>
  <si>
    <t>Svc desk trans to GENAI plat to replace IBM Watson</t>
  </si>
  <si>
    <t>Jayashree Shankar</t>
  </si>
  <si>
    <t>Financial Insights Platform (FIP)</t>
  </si>
  <si>
    <t>Shevata Shanmugam, Heidi Garrett, Andrew Wiggs</t>
  </si>
  <si>
    <t>SGA - Finance</t>
  </si>
  <si>
    <t>Development &amp; rollout Direct to Retail - Lockers</t>
  </si>
  <si>
    <t>Farah Ahmed, Debora Magalhaes, Harald Beets, Wilhelmina Zuckerman</t>
  </si>
  <si>
    <t>LTL - Improved Pickup Data and Visibility</t>
  </si>
  <si>
    <t>Michaela Maravas</t>
  </si>
  <si>
    <t>Customer Spot Operation Modernization</t>
  </si>
  <si>
    <t>Michael Hinkle, Craig Molinaro</t>
  </si>
  <si>
    <t>FXG LHN - Power Play</t>
  </si>
  <si>
    <t>Global P&amp;D Ecosystem Enabler</t>
  </si>
  <si>
    <t>Rip Rucker, Erin Greco, Hayden Kuhn, Cheryl A. Smith</t>
  </si>
  <si>
    <t>GBS Mexico City Captive Standup- investment for hi</t>
  </si>
  <si>
    <t>Linda Rose, Amy Wolfe, Samuel J. Druelinger</t>
  </si>
  <si>
    <t>C-SGA-GCS - Onboard to Collect</t>
  </si>
  <si>
    <t>Project Beyond (Phase II)</t>
  </si>
  <si>
    <t>Bill Roque, Xiao-Lan Kathy Pei, Vivien Zhang, Paul Cheung, Kathleen Tiu</t>
  </si>
  <si>
    <t>ULD Move Model &amp; Technical Development (Uber)</t>
  </si>
  <si>
    <t>Christopher Kay, Heni Najjar</t>
  </si>
  <si>
    <t>FR ALPINE: launch a new Hub in South of Paris area</t>
  </si>
  <si>
    <t>MPS Cons-Specific Tagging</t>
  </si>
  <si>
    <t>Stefan Gant, Dan Gleason</t>
  </si>
  <si>
    <t>APAC Freight Ancillary System Design</t>
  </si>
  <si>
    <t>Shu-Nga Cheung, Siu-Man Peggy Tang</t>
  </si>
  <si>
    <t>Enhance Global Returns</t>
  </si>
  <si>
    <t>Jamie W. Bailey, Mark Cockerell</t>
  </si>
  <si>
    <t>Global Spot Modernisation - Part 2</t>
  </si>
  <si>
    <t>Murtuza Hasan, Kuldeep Bhan</t>
  </si>
  <si>
    <t>Delivery Window Solution</t>
  </si>
  <si>
    <t>Julie Lavelle-Acor, Tanay Das, Sushant Misra</t>
  </si>
  <si>
    <t>VDAP x GenAI: Metadata Augmentation</t>
  </si>
  <si>
    <t>Patrick Brown, Amanda Nevins, Vincent J. Romeo</t>
  </si>
  <si>
    <t>MobileManager for One FedEx</t>
  </si>
  <si>
    <t>Ronald Thies, Gregory Schaefer, Anupriya Jailaja Prem</t>
  </si>
  <si>
    <t>[AMEA] Single Desktop with Automation (Non-CN)</t>
  </si>
  <si>
    <t>Edward Ow, Nico  Mong, Lance Tam</t>
  </si>
  <si>
    <t xml:space="preserve">CA Domestic Commit: Additional Transit Days </t>
  </si>
  <si>
    <t>Daniella M. Dias</t>
  </si>
  <si>
    <t>AMI - Canada Revenue</t>
  </si>
  <si>
    <t>LAC SB: Bid boards</t>
  </si>
  <si>
    <t>Jose Ignacio Gonzalez</t>
  </si>
  <si>
    <t>AMI - Southern Border</t>
  </si>
  <si>
    <t>Retail &amp; returns reporting &amp; monitoring tool</t>
  </si>
  <si>
    <t>Eiske Jensma, Debora Magalhaes, Farah Ahmed, Harald Beets, Stan Aalbers, Wilhelmina Zuckerman</t>
  </si>
  <si>
    <t>Metrics - Compass</t>
  </si>
  <si>
    <t>Enhanced Engineering Demand Planning - VB2</t>
  </si>
  <si>
    <t>Yancy Haggard, Brett Blackwell, Tray Glover, Amy Raduzycki ,  Andrew Tenore</t>
  </si>
  <si>
    <t>Drop Box Sensor Technology Enhancement</t>
  </si>
  <si>
    <t>Glenn A. Hill, Tyler Howcroft, Mark Enfield</t>
  </si>
  <si>
    <t>Accident and Injury Dashboard</t>
  </si>
  <si>
    <t>Kor'an Sharif</t>
  </si>
  <si>
    <t>MEM SEC26 Sort System</t>
  </si>
  <si>
    <t>Francesca I. Smith, Torrey Rives</t>
  </si>
  <si>
    <t>Labor Planning Tool for Hubs and Gateways - APAC</t>
  </si>
  <si>
    <t>Wen-Fei Winnie Xu</t>
  </si>
  <si>
    <t>GAHR - APAC</t>
  </si>
  <si>
    <t>GOC Proactively identify potential volume spikes t</t>
  </si>
  <si>
    <t>Joey Ray</t>
  </si>
  <si>
    <t>Global Expansion of Special Brokerage Processing</t>
  </si>
  <si>
    <t>Sanghamitra  Panda, Ashu Rawat, Janice Caudill</t>
  </si>
  <si>
    <t xml:space="preserve">FXE GC - Revenue Generation </t>
  </si>
  <si>
    <t>Global Clinical Trials</t>
  </si>
  <si>
    <t>Bob Matthews, Michael Ely, Oscar Zuluaga</t>
  </si>
  <si>
    <t>Banded Commit for Competitive Profitable Network</t>
  </si>
  <si>
    <t>Chris Burr, Mark Cockerell</t>
  </si>
  <si>
    <t>Add 'Single Use Account' as a new account type</t>
  </si>
  <si>
    <t>Pratibha Kumari, Aashish Goyal</t>
  </si>
  <si>
    <t>AMEA Enhanced GC3 &amp; IVA (Non-CN)</t>
  </si>
  <si>
    <t>Akir Othman, Edward Ow, Lance Tam</t>
  </si>
  <si>
    <t>Holiday in Transit - Transit Time Calculations</t>
  </si>
  <si>
    <t>Thomas Hartshorn</t>
  </si>
  <si>
    <t>SE - Europe</t>
  </si>
  <si>
    <t>GPS Proof of Delivery for EU Inbound Shipments</t>
  </si>
  <si>
    <t>Ops Tech Mobile - Lifecycle Replacement Italy</t>
  </si>
  <si>
    <t>Giuseppe Casoli, Damir Babic, Gianfrancesco Gramaglia, Luca  Smeraldi</t>
  </si>
  <si>
    <t>EU - Italy</t>
  </si>
  <si>
    <t>Holiday Planning &amp; Exceptions</t>
  </si>
  <si>
    <t>Joshua N. Tyler</t>
  </si>
  <si>
    <t>DropBox Sensors</t>
  </si>
  <si>
    <t>Tyler Howcroft, Glenn A. Hill, Mark Enfield</t>
  </si>
  <si>
    <t>Create Special Assignment Courier Role</t>
  </si>
  <si>
    <t>Jackie Kerscher</t>
  </si>
  <si>
    <t>FXG P&amp;D - Roadmap</t>
  </si>
  <si>
    <t>FEC One Accident Reporting System</t>
  </si>
  <si>
    <t>Chris Burg, Dawn Eberle</t>
  </si>
  <si>
    <t>OneView</t>
  </si>
  <si>
    <t>Steve Johnson, Alun Cornish</t>
  </si>
  <si>
    <t xml:space="preserve">EUM - [EUM] Global SpS </t>
  </si>
  <si>
    <t>Lisa DeMali, Christopher M. Watts, Andrew Rudman, Eric Joyner, Theju Chikkathamme Gowda, VB Joshi, Pieter Kop, Aashish Goyal</t>
  </si>
  <si>
    <t>eContact Retirement and Mastering of Contacts</t>
  </si>
  <si>
    <t>Santhosh B. Korambeth, Devin Lewis, Tina Visconti</t>
  </si>
  <si>
    <t>Global entry pt for FDX to acc GENAI Bot ESD Asst</t>
  </si>
  <si>
    <t>Business w/ Tech Initiative: Launch Zone for One F</t>
  </si>
  <si>
    <t>Jimmy Helms, Gregory Schaefer</t>
  </si>
  <si>
    <t xml:space="preserve">Residential Shipment Identification Enablement </t>
  </si>
  <si>
    <t>Claudia Arntz,  Pedro Constantino</t>
  </si>
  <si>
    <t>CWC - WS7 - AHS - Packaging. Increase capture</t>
  </si>
  <si>
    <t>Cesar Guzman, Olaf Wozniak</t>
  </si>
  <si>
    <t>EU - Infrastructure &amp; Revenue Engineering</t>
  </si>
  <si>
    <t>ISCQA #2 - VB2+</t>
  </si>
  <si>
    <t>Jeremy Dolan, Ian Payner, Eric Rowland</t>
  </si>
  <si>
    <t>Middle Mile / Linehaul – Vessel Integration</t>
  </si>
  <si>
    <t>Hazmat/Dangerous Goods Manifest for all LH Movemen</t>
  </si>
  <si>
    <t>Scott Morrison, Jackie Makinen, Ed Steklachick</t>
  </si>
  <si>
    <t>FRO system legacy reduction to support N2.0 SSP</t>
  </si>
  <si>
    <t>Hayden Kuhn, Victoria Bonetto</t>
  </si>
  <si>
    <t>US FICE Enhancements to Enable IEF</t>
  </si>
  <si>
    <t>Sonja L. Richardson, Cami Fields</t>
  </si>
  <si>
    <t>EEI Filing Enhancements</t>
  </si>
  <si>
    <t>Cammie Berman, Venkat Prasath Sekar</t>
  </si>
  <si>
    <t>Change in INT SEZ VAT table</t>
  </si>
  <si>
    <t xml:space="preserve"> ANJALI S. DEO</t>
  </si>
  <si>
    <t>Enhanced Commodity Visibility</t>
  </si>
  <si>
    <t>Stephen P. Joyce, Amber K. Redmont</t>
  </si>
  <si>
    <t>One FedEx Common Calculations</t>
  </si>
  <si>
    <t>Jimmy Helms</t>
  </si>
  <si>
    <t>AMI-CEP-On-Road-Execution.Follow.up</t>
  </si>
  <si>
    <t>Nidia I. Ceron, David M. McRonald, Tennyson A. Vaughn</t>
  </si>
  <si>
    <t>EUM - MPS Parcel/Freight Corporate</t>
  </si>
  <si>
    <t>Farhana Z. Aadam, Celia Aguado Galarreta</t>
  </si>
  <si>
    <t>WS2 - Eliminate requirement for couriers to captur</t>
  </si>
  <si>
    <t>Robin Hummel, Marco Coelho, Tobias van der Linden, Pedro A. Castro</t>
  </si>
  <si>
    <t>[IN][OB] 5% Yield improvement on spot shipments</t>
  </si>
  <si>
    <t>Vikas Bharadiya, Vinay Gopalan, Aftab Sara</t>
  </si>
  <si>
    <t>MEISA</t>
  </si>
  <si>
    <t>MEISA - India</t>
  </si>
  <si>
    <t>Manual QA Closure Scan Elimination</t>
  </si>
  <si>
    <t>Jason O. Word</t>
  </si>
  <si>
    <t>North American Shipment Flow Plan for Common Sort</t>
  </si>
  <si>
    <t>Stephen Murphy, Hunter McCormick</t>
  </si>
  <si>
    <t>[Pilot] Temporary Hold at Location (HAL)</t>
  </si>
  <si>
    <t>Jamie  Heinzman, James Shields</t>
  </si>
  <si>
    <t>Global Billing &amp; Collections BPO Consolidation</t>
  </si>
  <si>
    <t>Shazer N. Munoz, Aaron Michael, Linda Rose, Leslie McNeil</t>
  </si>
  <si>
    <t xml:space="preserve">Enhanced Flight Profitability Dashboard </t>
  </si>
  <si>
    <t>Patrick Green</t>
  </si>
  <si>
    <t>Add Taxes to Offline Rate Quotes from Rating EBS R</t>
  </si>
  <si>
    <t>Chris Wilson, David Athow</t>
  </si>
  <si>
    <t>Packaging - Launch Reusable Packaging (US)</t>
  </si>
  <si>
    <t>Tyler Kenney, Kyle McCarter</t>
  </si>
  <si>
    <t>AMI-CEP-On-Road-Sort.Execution</t>
  </si>
  <si>
    <t>Tennyson A. Vaughn, David M. McRonald, Nidia I. Ceron</t>
  </si>
  <si>
    <t>Map View on the Morning of Delivery</t>
  </si>
  <si>
    <t>Nikola da Costa, Akanksha Padhi</t>
  </si>
  <si>
    <t>WS7 - Optimize AHS surcharges through GRI / CPR cl</t>
  </si>
  <si>
    <t>Robert Anghel, Karen Wunderlich</t>
  </si>
  <si>
    <t>Service Change (Intercept) Automation VB2</t>
  </si>
  <si>
    <t>Multi DIM - Handling Unit Movement (HUM)</t>
  </si>
  <si>
    <t>Carson Davidenko, Andy Jensen, Kelli Ostertag</t>
  </si>
  <si>
    <t>FXF - Commercial</t>
  </si>
  <si>
    <t>N2.0 One FedEx Reporting and Visibility - MVP1 (Pr</t>
  </si>
  <si>
    <t>Traci Andrews, Ronald Thies</t>
  </si>
  <si>
    <t>Customer Health Score - Proactive Action Team</t>
  </si>
  <si>
    <t>Talana  Patterson</t>
  </si>
  <si>
    <t xml:space="preserve">UCC-Export Followed By Transit Data availability </t>
  </si>
  <si>
    <t>Gonzalo De Dios, Silvia De Sousa</t>
  </si>
  <si>
    <t xml:space="preserve">EMR OTC – Storage Fee (Canada) Enhancement </t>
  </si>
  <si>
    <t>Kadambari Bahl, Cristina A. Pallotta</t>
  </si>
  <si>
    <t>GAF Time Specific Delivery</t>
  </si>
  <si>
    <t xml:space="preserve"> Michelle Lee, Kelly Franks, Cami Fields</t>
  </si>
  <si>
    <t>FXNAI Retirement</t>
  </si>
  <si>
    <t>Kudzai Tunduwani</t>
  </si>
  <si>
    <t>InfoSec - Cyberdata Strategy</t>
  </si>
  <si>
    <t>Dinesh Prabhu Sakkarai, Nimisha Gohil, Thuy Trang L. Doan, Ahmed Jamiel Ahmed</t>
  </si>
  <si>
    <t>LIP Based AI Agent in Enterprise People Analytics</t>
  </si>
  <si>
    <t>Nathaniel Marlette, Jamie Nelson</t>
  </si>
  <si>
    <t>AMI-CEP-On-Road-Route.Planning</t>
  </si>
  <si>
    <t>EU Retail - Indirect Injection - HAL</t>
  </si>
  <si>
    <t>Farah Ahmed</t>
  </si>
  <si>
    <t>WS7 - Introduce Unauthorized surcharge</t>
  </si>
  <si>
    <t>Service Change (Intercept) Automation VB3</t>
  </si>
  <si>
    <t>Annual Linehaul Baseline Planning</t>
  </si>
  <si>
    <t>FXG LHN - Mode Optimization</t>
  </si>
  <si>
    <t>Linehaul Gate Automation for Third Party Transport</t>
  </si>
  <si>
    <t>Thomas Quimby, Lori Parks</t>
  </si>
  <si>
    <t>[Enabler] Network 2.0 Financial Digital Tooling -</t>
  </si>
  <si>
    <t>Jennifer Beatty, Jamie  Heinzman</t>
  </si>
  <si>
    <t>Onboard Credit/Fraud Check Globally</t>
  </si>
  <si>
    <t>Heather Heroux</t>
  </si>
  <si>
    <t>Tricolor - Facilities Enablement - IND / Golden Ea</t>
  </si>
  <si>
    <t>Sidney B. Smith, Amanda Hewgley, Jasmine  Hudgins, Richard Wooten</t>
  </si>
  <si>
    <t>Freight Dim WT/NSS Revenue Capture-Parent US</t>
  </si>
  <si>
    <t>Tom Barry</t>
  </si>
  <si>
    <t>GAHR - U.S.</t>
  </si>
  <si>
    <t>Tricolor - Network Performance Management Dashboar</t>
  </si>
  <si>
    <t>Amanda Hewgley, Jasmine  Hudgins</t>
  </si>
  <si>
    <t>VAS Cross Dock / Consol &amp; Deconsol</t>
  </si>
  <si>
    <t>Sarah Welch</t>
  </si>
  <si>
    <t>LSSI Quote Weekends</t>
  </si>
  <si>
    <t>Loyalty Rewards RFP - New Vendor Onboarding</t>
  </si>
  <si>
    <t>Rachel Guenther, Alan Kirk</t>
  </si>
  <si>
    <t>Commercial - SAM Enablement</t>
  </si>
  <si>
    <t>SCO App Opp– Weis–Completed FY25:Shipment (5 EAIs)</t>
  </si>
  <si>
    <t>Operational Productivity Modernization</t>
  </si>
  <si>
    <t>Ronald Thies, Anupriya Jailaja Prem</t>
  </si>
  <si>
    <t>LAC MEX Vendor invoice validator App Replacement</t>
  </si>
  <si>
    <t>Jorge Ivan Jaramillo</t>
  </si>
  <si>
    <t>[Enabler] Robotic Trailer Unloading Project-Step 3</t>
  </si>
  <si>
    <t>William Brandt</t>
  </si>
  <si>
    <t>Service Change (Intercept) Automation VB4</t>
  </si>
  <si>
    <t>Darma Taimuty</t>
  </si>
  <si>
    <t>Monthly Linehaul Mode &amp; Routing Decisions</t>
  </si>
  <si>
    <t>Service now Agentic Automated Case Resolution</t>
  </si>
  <si>
    <t>Alex Alayasa</t>
  </si>
  <si>
    <t>Tricolor – Facilities Enablement – DFW / Cowboy</t>
  </si>
  <si>
    <t>Richard Wooten, Amanda Hewgley, Jasmine  Hudgins, Stephen Glasl</t>
  </si>
  <si>
    <t>VAS - GAF Cargo Insurance</t>
  </si>
  <si>
    <t>Loni Y. Tully, Kelly Franks</t>
  </si>
  <si>
    <t>US-PR Enablement for FICP</t>
  </si>
  <si>
    <t>Dye Sub Omni-Channel (FXO)</t>
  </si>
  <si>
    <t>AARON LEVINSON, Kayla Donner</t>
  </si>
  <si>
    <t>Commercial - Retail, Print, and Returns</t>
  </si>
  <si>
    <t>Rationalize On-Call Pickup Product and Scheduling</t>
  </si>
  <si>
    <t>Emily Marcinkowski, Jorge Jaramillo, Ayushi N. Sheth</t>
  </si>
  <si>
    <t>BI Consol - SAP BO - FXG</t>
  </si>
  <si>
    <t>Derrick Getter, Harold Moon, Sean Cahalan</t>
  </si>
  <si>
    <t>Ops Engineering Planning Tool(s) Enhancements</t>
  </si>
  <si>
    <t>Zachary James</t>
  </si>
  <si>
    <t>Scan Integrity - Improving Scan Compliance Through</t>
  </si>
  <si>
    <t>Kamal Zerrad, Chris Rooney</t>
  </si>
  <si>
    <t>SE - Surface</t>
  </si>
  <si>
    <t xml:space="preserve">CWC - 84180 - Align UDS DWC devices to HCH naming </t>
  </si>
  <si>
    <t>Michael I. Spragg, Pilar Gomez Martinez, Prajwal Bhat</t>
  </si>
  <si>
    <t>Enable- G2D conversion Bulgaria and Cyprus (ACE en</t>
  </si>
  <si>
    <t>Piotr Buczkowski, Naime Balci</t>
  </si>
  <si>
    <t>Reduce LTP duplicate stops through launch of Debri</t>
  </si>
  <si>
    <t>Marco Coelho, Tobias van der Linden, Robin Hummel, Pedro A. Castro</t>
  </si>
  <si>
    <t>[AE, SA] MERN LTL Revenue Growth incl. DG launch</t>
  </si>
  <si>
    <t>Jithin Acharya, Krishnaprasad Ramachandran, Klaudia Palgan, Khurram Azfar, Nitin Shetty</t>
  </si>
  <si>
    <t>MEISA - MEA</t>
  </si>
  <si>
    <t>(Enabler) Robotic Trailer Loading Project</t>
  </si>
  <si>
    <t>Amanda G. Noe</t>
  </si>
  <si>
    <t>Van Service Audit Modernization</t>
  </si>
  <si>
    <t>Brad Kauffman</t>
  </si>
  <si>
    <t>Designated Workforce Phase 3</t>
  </si>
  <si>
    <t>Angiana Jones, Randy Kelley</t>
  </si>
  <si>
    <t>Empower Agents with Intelligent Desktop</t>
  </si>
  <si>
    <t>Automate DG Inspection Process</t>
  </si>
  <si>
    <t>Grant Marshall, Stephen D. Gallagher</t>
  </si>
  <si>
    <t>Network Report Card KPI Dashboard</t>
  </si>
  <si>
    <t>EU Deforestation Regulation (EUDR)</t>
  </si>
  <si>
    <t>Edward Chan, Michele Allison, Malcolm G. Easton, Sean Brady, Stephanie Waltman</t>
  </si>
  <si>
    <t>Delivery PFS- Global Expansion</t>
  </si>
  <si>
    <t>Express Freight Multiple Shipment Detection</t>
  </si>
  <si>
    <t>Ian Freshwater, Daniel Newton</t>
  </si>
  <si>
    <t>Integrated Solutions Environment (KPI Dashboard)</t>
  </si>
  <si>
    <t>ERMA Automated Availability Changes</t>
  </si>
  <si>
    <t>Kara E. Lombardo, Megan Le</t>
  </si>
  <si>
    <t>EUM - Express Domestics final countries</t>
  </si>
  <si>
    <t>Freke De Boer, Giorgia Casadei, Sara Voye</t>
  </si>
  <si>
    <t xml:space="preserve">WS1 - [1A] 82582 Sort-Unitize C status on barcode </t>
  </si>
  <si>
    <t>Marine Lampaert, Traian Sinescu</t>
  </si>
  <si>
    <t xml:space="preserve">QRTL (Queuing Robotic Trailer Loader) Development </t>
  </si>
  <si>
    <t>John Barron</t>
  </si>
  <si>
    <t>Wearable 3.5 Sortation Applications Modernization</t>
  </si>
  <si>
    <t>Krzysztof Gawel, Tristan Possessky</t>
  </si>
  <si>
    <t>[Enabler] Designated Courier Workforce Phase 4</t>
  </si>
  <si>
    <t>Tricolor - Facilities Enablement - MIA/Dolphin</t>
  </si>
  <si>
    <t>Richard Wooten, Amanda Hewgley, Jasmine  Hudgins</t>
  </si>
  <si>
    <t>Transport Cost Inaccuracies [ECTS]</t>
  </si>
  <si>
    <t>Caroline Coyne, Michal Gotkowski</t>
  </si>
  <si>
    <t>Canada - Domestic Ground Weekend Delivery</t>
  </si>
  <si>
    <t>Mahmoud Fahmy, Nipa Pandya</t>
  </si>
  <si>
    <t>Implement Paradox across enterprise to streamline</t>
  </si>
  <si>
    <t>Khristopher D. Tunstall, Claudia Versey</t>
  </si>
  <si>
    <t>SGA - HR</t>
  </si>
  <si>
    <t>Italy Web Infrastructure Migration (TNT)</t>
  </si>
  <si>
    <t>SIMONA BERTELLO, Tommaso Barbieri</t>
  </si>
  <si>
    <t>EMR – WS6 – Develop &amp; implement CSP PFS</t>
  </si>
  <si>
    <t>Patrick Tediek, Robin Hummel</t>
  </si>
  <si>
    <t xml:space="preserve">Compass - AI Navigator </t>
  </si>
  <si>
    <t>Michael Frieden, Juan Leoni, Abiola Abraham</t>
  </si>
  <si>
    <t>[Enabler] Dock/QA/Garage Replacement Device</t>
  </si>
  <si>
    <t>Krzysztof Gawel, Aaron Jones</t>
  </si>
  <si>
    <t>Designated Courier Workforce Phase 5</t>
  </si>
  <si>
    <t>Andrew Kuwik, Angiana Jones, Randy Kelley</t>
  </si>
  <si>
    <t>N2.0 Settlement Automation</t>
  </si>
  <si>
    <t>Matt Anderson, Prasham Jain</t>
  </si>
  <si>
    <t>E-VAT &amp; Standard Audit File for Tax (SAF-T)</t>
  </si>
  <si>
    <t>Istvan Barta, Guru Diraviam</t>
  </si>
  <si>
    <t>C-SGA - Finance</t>
  </si>
  <si>
    <t>ELVIS - e-commerce Low Value Inspection System</t>
  </si>
  <si>
    <t>Stephen Ross, Renate Jalbert</t>
  </si>
  <si>
    <t>Per Order Delivery Instructions</t>
  </si>
  <si>
    <t>Madeline Virden, Joey  Lucchesi</t>
  </si>
  <si>
    <t>Enterprise Disruption Reporting</t>
  </si>
  <si>
    <t>Elizabeth A. Bergin, Kerri Lindsey, Shyam Mohan, McKenzie Worden, Theresa D. Wilkins</t>
  </si>
  <si>
    <t>AU domestic transformation due to ProIV retirement</t>
  </si>
  <si>
    <t>Eddie Johnson, Prashant Menon, Alex Vasilevski, Vicky Shih</t>
  </si>
  <si>
    <t>WS10 – One Italy – NNP Enablement</t>
  </si>
  <si>
    <t>Alfonso Maria Pentangelo, Fabio Cavalleri</t>
  </si>
  <si>
    <t>Print &amp; Apply at Overhead Sorters</t>
  </si>
  <si>
    <t>Daniel Bonnett, Ely Roselius, Tyler Howcroft</t>
  </si>
  <si>
    <t>Common CONs - Value Bundle 1</t>
  </si>
  <si>
    <t>Erin Wise, Negar Solgi</t>
  </si>
  <si>
    <t xml:space="preserve">Databricks Workspace- Surfacing Eng Support </t>
  </si>
  <si>
    <t>Phil Eskew</t>
  </si>
  <si>
    <t>[Enabler] Designated Courier Workforce Phases 1 &amp;</t>
  </si>
  <si>
    <t>Angiana Jones, Randy Kelley, Amanda Winter</t>
  </si>
  <si>
    <t>SP Turnover Analytics</t>
  </si>
  <si>
    <t xml:space="preserve"> Lynn Teams, Patrick Easley</t>
  </si>
  <si>
    <t>F&amp;LM - Capacity Management</t>
  </si>
  <si>
    <t>Tricolor - Facilities Enablement-ONT/Bravo</t>
  </si>
  <si>
    <t>Sidney B. Smith, Amanda Hewgley, Jasmine  Hudgins, Stephen Glasl</t>
  </si>
  <si>
    <t>Global-Forklift Dashcam-Parent-US</t>
  </si>
  <si>
    <t>Christopher C. Yarborough</t>
  </si>
  <si>
    <t>AIR Modernization Project</t>
  </si>
  <si>
    <t>Richard T. Mapes, Patrick Dimento</t>
  </si>
  <si>
    <t>COM-S&amp;CDE-CDE-Unified Customer Profile Enhancement</t>
  </si>
  <si>
    <t>Terrell Goldsmith, Eric Powell, Punitha Sekar, Sandy Whitten, Vikram Manchala</t>
  </si>
  <si>
    <t>Mainstream FedEx Ground Economy (FGE) Service</t>
  </si>
  <si>
    <t>Tarun Kumar, Julie Lavelle-Acor</t>
  </si>
  <si>
    <t>DH2 to cons TNT Italy dom shipments</t>
  </si>
  <si>
    <t>Gianfrancesco Gramaglia, Giuseppe Casoli</t>
  </si>
  <si>
    <t>LEO In Station App Retirement</t>
  </si>
  <si>
    <t>Jeremy Dolan, Eric Rowland</t>
  </si>
  <si>
    <t>Contingency Overhaul - Back End</t>
  </si>
  <si>
    <t>Bradley Moore, Courtney D. Peterson, Joe Sandhorst</t>
  </si>
  <si>
    <t>Tricolor Facilities Enablement JFK/Apple or Kenned</t>
  </si>
  <si>
    <t>Jasmine  Hudgins</t>
  </si>
  <si>
    <t>Hub to Ramp AM Flight Sequencing</t>
  </si>
  <si>
    <t>Enrique M. Sanqui</t>
  </si>
  <si>
    <t>Low CI Speed Planning</t>
  </si>
  <si>
    <t>Jenn Chessor</t>
  </si>
  <si>
    <t>Roadmap Local (ROLO) - Same Day Route Delivery</t>
  </si>
  <si>
    <t>Michael Shansky, Miles Perry, Libby Malloris, Tanay Das</t>
  </si>
  <si>
    <t>(GEN AI) GenAI Core</t>
  </si>
  <si>
    <t>Abiola Abraham, Gayathri Daniel, Nicholas Havens, Pankil Shah, Robert Heatley</t>
  </si>
  <si>
    <t>TS-VL3-Infra-TNT-LEGACY-DECOMM</t>
  </si>
  <si>
    <t>Venera Earley, Alex Moore, Anthony Morgan</t>
  </si>
  <si>
    <t>IT - Tech Simplification</t>
  </si>
  <si>
    <t>FUSUS Core NVR Initiative</t>
  </si>
  <si>
    <t>Robert Walker, Maurice Morgan</t>
  </si>
  <si>
    <t>SGA - Security</t>
  </si>
  <si>
    <t>Prontopacco delivery enablement</t>
  </si>
  <si>
    <t>Alfonso Maria Pentangelo, Marco Figueira, Guillermo Valdes</t>
  </si>
  <si>
    <t>WS6 - Acquire LTP cost data for EU non-integrated</t>
  </si>
  <si>
    <t>Steve Miller, Mireia Ferrer Sancho</t>
  </si>
  <si>
    <t>UK Sameday - Removal of Local ACI Solution</t>
  </si>
  <si>
    <t>David Gardiner, Lisa Stockton, Richard Holloway</t>
  </si>
  <si>
    <t>EU - UK</t>
  </si>
  <si>
    <t>Gen AI Address Research</t>
  </si>
  <si>
    <t>Eric Rowland, Daniel Badillo</t>
  </si>
  <si>
    <t>RFID Bulk Delivery Manifest (BDM)</t>
  </si>
  <si>
    <t>GV Surface eVIR &amp; GV Max Interface</t>
  </si>
  <si>
    <t>Paco Esmeralda III, Diego Guadalupe</t>
  </si>
  <si>
    <t>Fleet - Maintenance</t>
  </si>
  <si>
    <t xml:space="preserve">Standard Operating Procedure - Automated Planning </t>
  </si>
  <si>
    <t>Laura DeRose, Megan C. Silva, Laurie Nicholson, Chad Verbeek, Matthew Penix</t>
  </si>
  <si>
    <t>FRO Routing Sequence - SPOTlight</t>
  </si>
  <si>
    <t>Samantha Nagle</t>
  </si>
  <si>
    <t>Ramp, Longhaul RTD, Shuttle RTD</t>
  </si>
  <si>
    <t>Pricing Analysis and Intelligence Suite</t>
  </si>
  <si>
    <t>Justin Williams, Lee Skelton</t>
  </si>
  <si>
    <t>ZAXIS</t>
  </si>
  <si>
    <t>Ramos Barreda, Alfredo Moran</t>
  </si>
  <si>
    <t>Vendor Risk- Vendor Monitoring (SecurityScorecard)</t>
  </si>
  <si>
    <t>Paula Pearson, Taylor Seaman</t>
  </si>
  <si>
    <t>Enterprise Commit Engine</t>
  </si>
  <si>
    <t>Kerri Lindsey, Sarah Mertz, McKenzie Worden, Shyam Mohan</t>
  </si>
  <si>
    <t>[Enabler] RFID &amp; FedEx Label Automation</t>
  </si>
  <si>
    <t>Daniel Bonnett</t>
  </si>
  <si>
    <t>Rental Trailer Platform</t>
  </si>
  <si>
    <t>Curt Hinchee, Denise hanchulak, Joseph Galioto</t>
  </si>
  <si>
    <t>Sort By Lookup Phase 2</t>
  </si>
  <si>
    <t>Negar Solgi, Marina Gavranovic</t>
  </si>
  <si>
    <t>Bulk Pickup Streamlining</t>
  </si>
  <si>
    <t>David Hankins, Nisha Sivan</t>
  </si>
  <si>
    <t>Surface Operations</t>
  </si>
  <si>
    <t>Express Operations - Courier</t>
  </si>
  <si>
    <t>TriColor Facilities Enablement- EWR</t>
  </si>
  <si>
    <t>Audio/Visual Signal For Optimal Pull</t>
  </si>
  <si>
    <t>Pickup PFS Global Enhancements</t>
  </si>
  <si>
    <t xml:space="preserve">Returns Technology (FRT) 2.0 Rewrite </t>
  </si>
  <si>
    <t>Joe Kilgore, Prabesh Pudasain</t>
  </si>
  <si>
    <t xml:space="preserve">FedEx Rewards for Canada </t>
  </si>
  <si>
    <t>Romilly Robinson, Nathan Carter</t>
  </si>
  <si>
    <t>Enterprise Service Engine</t>
  </si>
  <si>
    <t>Kerri Lindsey, Sarah Mertz, McKenzie Worden, Shyam Mohan, Alexander King, Theresa D. Wilkins</t>
  </si>
  <si>
    <t>TS-VL4-NETWORK-EdgeOptimization-LAC</t>
  </si>
  <si>
    <t>Jessica Kraus</t>
  </si>
  <si>
    <t>EMR OTC- New surcharge- late domestic invoice fee</t>
  </si>
  <si>
    <t>Patrick Fan, Gavin Zhai</t>
  </si>
  <si>
    <t>WS1 1C UK Domestics into MAGNUS - 1</t>
  </si>
  <si>
    <t>Gaurav Jain, Jan Maarten Braaksma</t>
  </si>
  <si>
    <t>RFID Analytics</t>
  </si>
  <si>
    <t>Nathan Tonkinson, John Ropelewski</t>
  </si>
  <si>
    <t>Outside maintenance - Specification optimization -</t>
  </si>
  <si>
    <t>Russell Smith, Diego Guadalupe</t>
  </si>
  <si>
    <t>Rating Modernization</t>
  </si>
  <si>
    <t>Kurtis DeDear, Sudheer Kelam</t>
  </si>
  <si>
    <t>North American Shipment Flow Planning</t>
  </si>
  <si>
    <t>Disbursements - Automation</t>
  </si>
  <si>
    <t>Brian Keeney, Joshua Croft</t>
  </si>
  <si>
    <t>Productivity Reporting for Dimensions</t>
  </si>
  <si>
    <t>Richard Wooten, Rob Wibright</t>
  </si>
  <si>
    <t>SpS Migration Project Continuation to SPOTS v2</t>
  </si>
  <si>
    <t>Melisa Dicker, Richard Holloway</t>
  </si>
  <si>
    <t>Parcel Management Enhancements in FUSE</t>
  </si>
  <si>
    <t>Andrew Halligan, Kayla Donner</t>
  </si>
  <si>
    <t>COM - S&amp;CDE - CORE - cView Application</t>
  </si>
  <si>
    <t>Sandra W. Dolce, Sandy Whitten, Deborah T. Johnson</t>
  </si>
  <si>
    <t>FY26 Commercial Journey Orchestration</t>
  </si>
  <si>
    <t>Traci J. Stubblefield, Clayton Taylor, Jessica G. Rogers, Ellen Oude Lashof</t>
  </si>
  <si>
    <t>Customer Pickup Platform - Scheduling &amp; Management</t>
  </si>
  <si>
    <t>Ayushi N. Sheth, Yen Ju Chiang, Jorge Jaramillo,  Paisley Williams, Matt Anderson</t>
  </si>
  <si>
    <t>InfoSec - Prevention of Security Misconfig</t>
  </si>
  <si>
    <t xml:space="preserve">Xuan Liu </t>
  </si>
  <si>
    <t>TS-VL3-HybridCloud-GCPMigrateODINRetirements</t>
  </si>
  <si>
    <t>Amy Besserud</t>
  </si>
  <si>
    <t xml:space="preserve"> [WIN] [COMM] CISCO LAC - Additional Business </t>
  </si>
  <si>
    <t>Lisa Stockton</t>
  </si>
  <si>
    <t>Enable a scalable FedEx DG road offering allowing</t>
  </si>
  <si>
    <t>Ana Silva, Nicholas Forward</t>
  </si>
  <si>
    <t>Global Asset System for the Enterprise</t>
  </si>
  <si>
    <t>Joseph Galioto</t>
  </si>
  <si>
    <t>FRO Epic 3/4 Gap Closure</t>
  </si>
  <si>
    <t>Jon-Elliott Burke, Rip Rucker, Ramon Mosqueda, Darma Taimuty, Jessica Riley</t>
  </si>
  <si>
    <t>GPDE Bundle 2 Postal Code Overlap</t>
  </si>
  <si>
    <t>Seth D'Mello</t>
  </si>
  <si>
    <t>AIR Split Tool</t>
  </si>
  <si>
    <t>Christopher C. Yarborough, Joseph Johnson</t>
  </si>
  <si>
    <t>COM-S&amp;CDE - CDE - EWS alerts through JO</t>
  </si>
  <si>
    <t>Sohail Mohammad, Eric Powell, Sandy Whitten, Punitha Sekar</t>
  </si>
  <si>
    <t>Global Digital Asset Manager Sourcing</t>
  </si>
  <si>
    <t>Blaire Smith</t>
  </si>
  <si>
    <t>InfoSec - Risk Assessment for Public Cloud-PI 3-5</t>
  </si>
  <si>
    <t>DTWR &amp; ONTR Interoperability - Sort by Look Up</t>
  </si>
  <si>
    <t>Laura W. Tam, Erin Wise</t>
  </si>
  <si>
    <t>SPOTlight - CSCA</t>
  </si>
  <si>
    <t>Jessica Riley, Ashley Semple</t>
  </si>
  <si>
    <t>New AGFS Ops Enterprise Reporting Platform</t>
  </si>
  <si>
    <t>JT Pickard</t>
  </si>
  <si>
    <t>CH Regulatory Changes &amp; Vendor Replacement- Import</t>
  </si>
  <si>
    <t>Julie Oeosterle</t>
  </si>
  <si>
    <t>FCF transformation: Epics 2 &amp; 3</t>
  </si>
  <si>
    <t>John Bennett, Oxana Dudina, Michael Ely, Kelly McAnally</t>
  </si>
  <si>
    <t>FXG Comm Saturday Delivery</t>
  </si>
  <si>
    <t xml:space="preserve"> Sarah Kam, Julie Lavelle-Acor</t>
  </si>
  <si>
    <t>TS-VL3-HybridCloud-GCPMigrateSurfaceEDD</t>
  </si>
  <si>
    <t>Kim Listermann, Stephen Rose</t>
  </si>
  <si>
    <t>APAC Enhanced CC3 &amp; IVA CHINA</t>
  </si>
  <si>
    <t>Yen Shen, Wei Mang Thum, Nico  Mong, Edward Ow</t>
  </si>
  <si>
    <t>92350-ENT Badging and Physical Access Release 3.0</t>
  </si>
  <si>
    <t>William Lamar, Andy  Beavers, Jay Boyles, Rodney Powell, Bill Stanek</t>
  </si>
  <si>
    <t>Enterprise Failure Analysis</t>
  </si>
  <si>
    <t>McKenzie Worden</t>
  </si>
  <si>
    <t>Change Default Audit Status to 'Live'</t>
  </si>
  <si>
    <t>Scott Wallis, Kristi Vaughn</t>
  </si>
  <si>
    <t>GV Surface Application Fields Automation2</t>
  </si>
  <si>
    <t>Consume Assets for Surface LH Execution</t>
  </si>
  <si>
    <t>Allyson Burley, Jordan Johnson</t>
  </si>
  <si>
    <t>China UEL/MFA Routing-value bundle #2</t>
  </si>
  <si>
    <t>Man-Ting Simone Sze, Chetan Khorana, Christina Dunphy, Karen Bruntrager</t>
  </si>
  <si>
    <t>Integrated Network Planning Technology</t>
  </si>
  <si>
    <t>Roshelman Breakfield, Rodrika Thompson, Fawzi Cheikh Bessaih</t>
  </si>
  <si>
    <t>Releye RLP</t>
  </si>
  <si>
    <t xml:space="preserve"> Briana Fisher</t>
  </si>
  <si>
    <t>Dynamic Pricing - Spot Pricing Reco. Engine</t>
  </si>
  <si>
    <t>Yang Tan, Yaqin Li</t>
  </si>
  <si>
    <t xml:space="preserve">Customer MDM Migration from OnPrem to SaaS </t>
  </si>
  <si>
    <t>Devin Lewis</t>
  </si>
  <si>
    <t xml:space="preserve">Customer Pickup Preferences </t>
  </si>
  <si>
    <t>Kristy Otto, Jorge Jaramillo</t>
  </si>
  <si>
    <t>92356- ENT Badging and Physical Access Release 2.0</t>
  </si>
  <si>
    <t>William Lamar, Andy  Beavers, Jay Boyles, Rodney Powell</t>
  </si>
  <si>
    <t>Enterprise Service Exceptions</t>
  </si>
  <si>
    <t xml:space="preserve">PPE Consumption Reduction - Vending Machines </t>
  </si>
  <si>
    <t>Marcos Arromba, Megane Lecamus</t>
  </si>
  <si>
    <t>FIF (FedEx International First) enablement in ePRS</t>
  </si>
  <si>
    <t>Robert Anghel, Yu Meng</t>
  </si>
  <si>
    <t>AHS-P (Straps) - Introduction of charge in Europe</t>
  </si>
  <si>
    <t>Nicholas D. Ward</t>
  </si>
  <si>
    <t>Modernize P&amp;D SP-Owned Permanent Vehicle Processes</t>
  </si>
  <si>
    <t>David Jackel, Joseph Galioto, Matthew D. Capo</t>
  </si>
  <si>
    <t>Global OnRoad Coordination Sys (Com. Disp CSSP)</t>
  </si>
  <si>
    <t>Celly Surmacz</t>
  </si>
  <si>
    <t>GCP &amp; P&amp;D Data Migration</t>
  </si>
  <si>
    <t>Jessica Riley, Eric Rowland</t>
  </si>
  <si>
    <t>Hub/Ramp transit scan menu enhancements</t>
  </si>
  <si>
    <t>Elizabeth-Lynn Doiron, Anjum Sultana, Tamaria Bridgeforth</t>
  </si>
  <si>
    <t>EU Exit Process</t>
  </si>
  <si>
    <t>Gonzalo De Dios</t>
  </si>
  <si>
    <t>FTC DNC Process</t>
  </si>
  <si>
    <t>Hitesh S. Chache, Aashish Goyal</t>
  </si>
  <si>
    <t>SAM - Click to Enroll Multichannel Enablement</t>
  </si>
  <si>
    <t>Kimberly Winston, Romilly Robinson</t>
  </si>
  <si>
    <t>InfoSec - EventHub Policy &amp; Operationalization</t>
  </si>
  <si>
    <t>URSULA MARKS</t>
  </si>
  <si>
    <t xml:space="preserve">Network Performance Metric MVP </t>
  </si>
  <si>
    <t>Usman Alavi, McKenzie Worden</t>
  </si>
  <si>
    <t>DE_§73 Specifications for packages with increased</t>
  </si>
  <si>
    <t>Benjamin Dorn, Robin Hummel, Celina Knoepfle, Amir Wahba</t>
  </si>
  <si>
    <t>LH Self-Service</t>
  </si>
  <si>
    <t>Matthew D. Capo, David Jackel, Joseph Galioto</t>
  </si>
  <si>
    <t>Unified Surface LH Operational Location Mgmt</t>
  </si>
  <si>
    <t>Johanne Doucet, Allyson Burley</t>
  </si>
  <si>
    <t>Last Mile Performance</t>
  </si>
  <si>
    <t>Prasham Jain, Sarah Mertz, McKenzie Worden,  Bryce Lindsley, Matt Anderson, Carmen Rullo</t>
  </si>
  <si>
    <t>Tax: Mode of Transportation - Federal Excise Tax</t>
  </si>
  <si>
    <t>Paula M. McPeak, Lida M. McNeely, Pamela Lindsley</t>
  </si>
  <si>
    <t>Tricolor- Facilities Enablement ATLR (FOPRT)/ Bull</t>
  </si>
  <si>
    <t xml:space="preserve"> Integrate DPT with AI to predict damage and loss</t>
  </si>
  <si>
    <t>Sabrina Sicard</t>
  </si>
  <si>
    <t xml:space="preserve">U.S. Manifest Quality Requirements </t>
  </si>
  <si>
    <t>William G. Cooper, Douglas Stubbs</t>
  </si>
  <si>
    <t>ServiceNow CRM for FedEx Healthcare Quality Team</t>
  </si>
  <si>
    <t>Adam Said</t>
  </si>
  <si>
    <t xml:space="preserve">VIETNAM ECIS Updates Alpha ID </t>
  </si>
  <si>
    <t>Janes-Ronald D. Corpuz</t>
  </si>
  <si>
    <t>Earned Discount for Marketing sales segment</t>
  </si>
  <si>
    <t>Walter Saunders</t>
  </si>
  <si>
    <t>LAC Internal Controls / RCM - Chat Bot AI usage</t>
  </si>
  <si>
    <t>Ingrid Mitzka, William Carvalho</t>
  </si>
  <si>
    <t>[AMEA] APAC - Supplies Orders process automation b</t>
  </si>
  <si>
    <t>Xi Zhou, Jing-Ru Collin An</t>
  </si>
  <si>
    <t>Consume Surface LH TSP and Employee Drivers</t>
  </si>
  <si>
    <t>Pete Mitrou, Allyson Burley</t>
  </si>
  <si>
    <t>P&amp;D Full GAS Metadata Adoption</t>
  </si>
  <si>
    <t xml:space="preserve"> Leslie Velderman, Rip Rucker</t>
  </si>
  <si>
    <t>OPE_Power_Apps_Table</t>
  </si>
  <si>
    <t>Patrick J. Scanlon</t>
  </si>
  <si>
    <t>Accumulating Risk</t>
  </si>
  <si>
    <t>David Frassinelli</t>
  </si>
  <si>
    <t xml:space="preserve">Clearance Common Data Model </t>
  </si>
  <si>
    <t>Pedro Pacheco, Kerri Slater</t>
  </si>
  <si>
    <t>EMR OTC-[APAC] Regulatory Fee in AU NZ</t>
  </si>
  <si>
    <t>Terry Cheung, Liya Yakupova</t>
  </si>
  <si>
    <t>eMBP Transformation</t>
  </si>
  <si>
    <t>Chris Strickland, Padmaja Soundararajan, Jiayu Pi, Songnian Zhao, Rahul C. Tiwary</t>
  </si>
  <si>
    <t>FCL Integration into Customer Contacts</t>
  </si>
  <si>
    <t>Sowjanya Nimmagadda</t>
  </si>
  <si>
    <t>AI-Assisted Support for Sales Reg: Pickup</t>
  </si>
  <si>
    <t xml:space="preserve"> Paisley Williams, Jorge Jaramillo</t>
  </si>
  <si>
    <t>FedEx ID to 8-Digit</t>
  </si>
  <si>
    <t>Bill Stanek, Lee Frye</t>
  </si>
  <si>
    <t>Pallet Hire Reduction</t>
  </si>
  <si>
    <t>Elliot Berry, Con Gallanos, Andrew  Symington</t>
  </si>
  <si>
    <t>BMW - Customized Tracking Webhook</t>
  </si>
  <si>
    <t>Jamie Dean, Tommaso Barbieri</t>
  </si>
  <si>
    <t>SPOTlight  - Canadian TSP Access Expansion</t>
  </si>
  <si>
    <t>Jonathan Fako</t>
  </si>
  <si>
    <t>Inbound Saturday Sort Stat41 Reduction</t>
  </si>
  <si>
    <t>Kassandra M. Harden</t>
  </si>
  <si>
    <t>Express Operations - Sortation</t>
  </si>
  <si>
    <t>Tricolor- Facilities Enablement OAK/Raider</t>
  </si>
  <si>
    <t xml:space="preserve">AI Optimization for A/C Engineering Tech Support </t>
  </si>
  <si>
    <t>Craig I. Greer, Erin Purnell, Kristen Geiger</t>
  </si>
  <si>
    <t>LAC-BR- Brazil Tax Reform - NT Fiscal Documents</t>
  </si>
  <si>
    <t>Maiara Gomes De Sousa Ferreira</t>
  </si>
  <si>
    <t>Transits - visualization and aggregation</t>
  </si>
  <si>
    <t>Stacey  Robinson, Steve Fraser</t>
  </si>
  <si>
    <t>FXO Omni-Channel Experience - Profile Unification</t>
  </si>
  <si>
    <t>BRANDON NAVINSKEY, Kayla Donner</t>
  </si>
  <si>
    <t>SAP BO Replacement</t>
  </si>
  <si>
    <t>Donyae Scott, Vasudevan Gopal, Scott M. McQueen, David Athow</t>
  </si>
  <si>
    <t>ZoomInfo - New Capabilities</t>
  </si>
  <si>
    <t>Sandy Whitten, Colt Snell</t>
  </si>
  <si>
    <t>Shipment Optimizer</t>
  </si>
  <si>
    <t>Kevin A. Chung</t>
  </si>
  <si>
    <t>Rationalized Recurring Pickup Order (RPO): NAP</t>
  </si>
  <si>
    <t>Kristy Otto</t>
  </si>
  <si>
    <t>Security Requested Intercept</t>
  </si>
  <si>
    <t>Virginia S. Geater, Suzanne Moore</t>
  </si>
  <si>
    <t xml:space="preserve">Customer Data Exchange  Express Enablement </t>
  </si>
  <si>
    <t>AI to Automatically Create Courtesy Net Rates</t>
  </si>
  <si>
    <t xml:space="preserve"> Konstantinos Eleftheriadis, Silvia Berbotto, Margherita Piersanti</t>
  </si>
  <si>
    <t>CEBS Work Queue simplification</t>
  </si>
  <si>
    <t>Ammar Jazzar, David Potter, Marcus von Pein, Tania Mencarelli</t>
  </si>
  <si>
    <t>EU - NPS</t>
  </si>
  <si>
    <t>Szczecin NEW Station (BTS) - Integration&amp;Capacity</t>
  </si>
  <si>
    <t>Tomasz Glowniak, Robert Sopela</t>
  </si>
  <si>
    <t>Spotlight - Mobile UI and MFA Enhancement</t>
  </si>
  <si>
    <t>Patrick Easley</t>
  </si>
  <si>
    <t>MOBIUS - SURFCO - Waves 1 - 8 Implementation</t>
  </si>
  <si>
    <t>Kevin Lofgren</t>
  </si>
  <si>
    <t>Tri-Color Facilities Enablement- SEART</t>
  </si>
  <si>
    <t>Jasmine  Hudgins, Amanda Hewgley</t>
  </si>
  <si>
    <t>Aeroxchange (AeroRepair) functionality improvement</t>
  </si>
  <si>
    <t>David L. Wrushen, Tommy Johnston</t>
  </si>
  <si>
    <t>Kenya PIN No. Indication on FWB</t>
  </si>
  <si>
    <t>Bianca Theresa McGee, Wayne Petersen</t>
  </si>
  <si>
    <t>Value Bundle C - What-If Engine for Transit Change</t>
  </si>
  <si>
    <t>Rodrika Thompson</t>
  </si>
  <si>
    <t>Modernize Ground Rating Engine For Ground Commerci</t>
  </si>
  <si>
    <t>fedex.com Global Homepage Redesign</t>
  </si>
  <si>
    <t>Chris Criswell</t>
  </si>
  <si>
    <t>Specialized Pickup Window Commercialization</t>
  </si>
  <si>
    <t>Yen Ju Chiang</t>
  </si>
  <si>
    <t>Retail Security &amp; Fraud Prevention Data Ingestion</t>
  </si>
  <si>
    <t>Scott Douglas</t>
  </si>
  <si>
    <t>Enterprise Network Monitor</t>
  </si>
  <si>
    <t>Usman Alavi, McKenzie Worden, Barry Mobley, Christian Piroli</t>
  </si>
  <si>
    <t>AI Improved Domestic RQM</t>
  </si>
  <si>
    <t>Silvia Berbotto, Margherita Piersanti,  Konstantinos Eleftheriadis</t>
  </si>
  <si>
    <t>RO eTransport compliance - Data requirement</t>
  </si>
  <si>
    <t>Martijn Koker, Rene Vedder</t>
  </si>
  <si>
    <t>Dataflow to Sort</t>
  </si>
  <si>
    <t>Christian Johannes Visschedijk, Maria sim, Marine Lampaert</t>
  </si>
  <si>
    <t xml:space="preserve">FEC P&amp;D Rentals </t>
  </si>
  <si>
    <t>Curt Hinchee, Denise hanchulak</t>
  </si>
  <si>
    <t>Spotlight PFS - GenAI Chatbot</t>
  </si>
  <si>
    <t>Missing TNT shipments from ITIH to FBC</t>
  </si>
  <si>
    <t>Thanmaya R. Malligemadu</t>
  </si>
  <si>
    <t>One FedEx Postal Routing Workflow</t>
  </si>
  <si>
    <t>Sudheer Kumar Pendem, Steve Fraser</t>
  </si>
  <si>
    <t>InfoSec-Wiz Container Security Evaluation(DevTest)</t>
  </si>
  <si>
    <t>Donn Janes, Karel Koster</t>
  </si>
  <si>
    <t>AI Chatbox — Sales Companion</t>
  </si>
  <si>
    <t>Surface Rentals</t>
  </si>
  <si>
    <t>Curt Hinchee</t>
  </si>
  <si>
    <t>Spotlight PFS - Live Data and Mobile Notifications</t>
  </si>
  <si>
    <t>Carmen Rullo, Prasham Jain</t>
  </si>
  <si>
    <t>CLASS Auto Replan on All Cons#</t>
  </si>
  <si>
    <t>Ammar Ziara</t>
  </si>
  <si>
    <t>Single Point of Sale Completion</t>
  </si>
  <si>
    <t>Derrick L. Sullivan, Kayla Donner, Darlene Chang</t>
  </si>
  <si>
    <t>DREAMS Report</t>
  </si>
  <si>
    <t>Jackie Kerscher, McKenzie Worden</t>
  </si>
  <si>
    <t>JP - Invoice Accuracy</t>
  </si>
  <si>
    <t>Matteo Fiorini, Trudie Shepherd</t>
  </si>
  <si>
    <t>LV/RIXA New Facility for Station with HUB &amp; Ramp a</t>
  </si>
  <si>
    <t>Robert Sopela, Bernard F. Gutkowski</t>
  </si>
  <si>
    <t>SPOTlight - Data Exporting/Mobile Device Reporting</t>
  </si>
  <si>
    <t>UCC ETD</t>
  </si>
  <si>
    <t>Michal Gotkowski</t>
  </si>
  <si>
    <t>EMR OTC - Global Export Clearance Fees</t>
  </si>
  <si>
    <t>Liya Yakupova, Demitra Woodard</t>
  </si>
  <si>
    <t>Modernized Air Routing IntegratedNetwork Optimizer</t>
  </si>
  <si>
    <t>Roshelman Breakfield</t>
  </si>
  <si>
    <t>Pickup PFS Value Bundle 1: One FedEx Rating</t>
  </si>
  <si>
    <t>Harvey Zhang, Ayushi N. Sheth, Dawn Komoroski, Dana Story, Yen Ju Chiang</t>
  </si>
  <si>
    <t>Legal Technology for Litigation Support</t>
  </si>
  <si>
    <t>Sheronda E. Nelson, Justin Blashock, Tyler Koziar</t>
  </si>
  <si>
    <t>IEDR (Import Entry Document Retriever)</t>
  </si>
  <si>
    <t>Francesca De Giovanni</t>
  </si>
  <si>
    <t>Enhancements DORA for Domestic Customer Migration</t>
  </si>
  <si>
    <t>Priti Bhatt, Robert Anghel</t>
  </si>
  <si>
    <t xml:space="preserve">GEN AI Automation webform to case </t>
  </si>
  <si>
    <t>Jens Klemm</t>
  </si>
  <si>
    <t>Volupia-move solution to OIP &amp; station deployment</t>
  </si>
  <si>
    <t>Mireia Ferrer Sancho, Robin Hummel</t>
  </si>
  <si>
    <t>AvSec Phase 2 - EBR at shipment level + sort dec</t>
  </si>
  <si>
    <t>Marielle Sitskoorn, Karine Balle, Sue Bird</t>
  </si>
  <si>
    <t>Capacity Management Quoting Tool 2.0</t>
  </si>
  <si>
    <t>Jessie Kilgore, Debbie Hensley, Mark Gundry</t>
  </si>
  <si>
    <t>SPOTlight - Report Access Controls</t>
  </si>
  <si>
    <t xml:space="preserve">RFQ Assessments &amp; Integration </t>
  </si>
  <si>
    <t>SCO Apt Opt –Weis–Committed FY25- Consldte HUR WRR</t>
  </si>
  <si>
    <t>Rob Crane</t>
  </si>
  <si>
    <t>DDI - Global Standardization of DNS/DHCP/IPAM</t>
  </si>
  <si>
    <t>Christopher Miller</t>
  </si>
  <si>
    <t>Flightwatch</t>
  </si>
  <si>
    <t>Elizabeth A. Bergin, McKenzie Worden</t>
  </si>
  <si>
    <t>Revenue Quality Management (RQM) tool</t>
  </si>
  <si>
    <t>Robert Anghel</t>
  </si>
  <si>
    <t>Global Invoice Presentment Delivery (GIPD)</t>
  </si>
  <si>
    <t>Andrew  Pellegrino, Guru Diraviam</t>
  </si>
  <si>
    <t>Fraktal-&gt;CIS Communication Demand Request</t>
  </si>
  <si>
    <t>Wioleta Jakubowska, Robert Sopela, Tomasz Glowniak</t>
  </si>
  <si>
    <t>ZEUS (Zenith European Solutions)</t>
  </si>
  <si>
    <t>Jeroen Lamers, Michael Cusack</t>
  </si>
  <si>
    <t>ALT VAN Scan in FORGE</t>
  </si>
  <si>
    <t>Laura Ashmore, Ryan P. Baker</t>
  </si>
  <si>
    <t>CPSC PGA Message set</t>
  </si>
  <si>
    <t>Doneika Mondaine, Charles R. Dionne, Kim McFadden-Effinger, Jon Olswanger</t>
  </si>
  <si>
    <t>SCO App Opt – Weis – Committed FY25: Retire eNotes</t>
  </si>
  <si>
    <t>Enhancements for PRIDE to enable DomesticMigration</t>
  </si>
  <si>
    <t>GLIDE - Phase 1</t>
  </si>
  <si>
    <t>Guru Diraviam, Rebecca Whitehead</t>
  </si>
  <si>
    <t>PUD3&amp;4 Improvement</t>
  </si>
  <si>
    <t>Sebastien Chamblanc, David Diener, John Macdonald</t>
  </si>
  <si>
    <t>SPOTlight - Safety/SRI Data</t>
  </si>
  <si>
    <t>Missing Customer Facing Scans Express Packages</t>
  </si>
  <si>
    <t>Eric Rowland</t>
  </si>
  <si>
    <t>Aircraft Maintenance Swaps and Trades</t>
  </si>
  <si>
    <t>Nicole Craig, Kristen Geiger</t>
  </si>
  <si>
    <t>UCC ETD - EDI + DE SUMA</t>
  </si>
  <si>
    <t>EMR-OTC-Broker Document Transfer Fee Expansion</t>
  </si>
  <si>
    <t>Joshua Jaffe</t>
  </si>
  <si>
    <t xml:space="preserve">CLH Contract Intelligence </t>
  </si>
  <si>
    <t>Shawn Bernhard, Katrina Mossafayan, Yoyo Yeung</t>
  </si>
  <si>
    <t>SCO App Opt –Weis– Committed FY25: Retire OPF Prep</t>
  </si>
  <si>
    <t>QDM/AI</t>
  </si>
  <si>
    <t>Rebecca Getsfrid, Justin Williams,  James Dye</t>
  </si>
  <si>
    <t>FRA GTH Sorter Re-design</t>
  </si>
  <si>
    <t>Kurt Riisberg, Matias Montero-Paschold</t>
  </si>
  <si>
    <t>Enable-G2D conversion Ukraine (ACE Enablement)</t>
  </si>
  <si>
    <t>Piotr Buczkowski</t>
  </si>
  <si>
    <t>EDP EU Requirements</t>
  </si>
  <si>
    <t>Marcos Gonzalez, John Macdonald, David Diener, Jonas Broughman, Maria sim</t>
  </si>
  <si>
    <t xml:space="preserve">uDS/DH2 Enhancements for MPS Consolidation </t>
  </si>
  <si>
    <t>Marc Schmitz, Juergen Kogure, Tom Desmet</t>
  </si>
  <si>
    <t>GPDE Intl Expansion Capabilities Phase 1</t>
  </si>
  <si>
    <t>Chun Wai Lo, Gunter  Loh</t>
  </si>
  <si>
    <t>METEOR to UKG</t>
  </si>
  <si>
    <t>Nicole Craig, Janet Wilson</t>
  </si>
  <si>
    <t>RFID Solution for Regulated Shipments</t>
  </si>
  <si>
    <t>Lene' M. Proenza, Maria Taylor, Daniel Bonnett</t>
  </si>
  <si>
    <t>SCO App Opt – Weis – Committed FY25: Retire DLM</t>
  </si>
  <si>
    <t xml:space="preserve">Supply Chain Transition to New WMS </t>
  </si>
  <si>
    <t>Steven Elks</t>
  </si>
  <si>
    <t>Next-Gen GCCR Threat Detection Engineering &amp; Respo</t>
  </si>
  <si>
    <t>Lijing Xu, Jose Zapico, Keith O'Connor, Melissa Randolph</t>
  </si>
  <si>
    <t>Integrated D&amp;C Dashboard Phase 2</t>
  </si>
  <si>
    <t>Fawzi Cheikh Bessaih</t>
  </si>
  <si>
    <t>Retail Account Creation and Warnings in FUSE</t>
  </si>
  <si>
    <t>DeAndrea Forrest, John T. Walker</t>
  </si>
  <si>
    <t>InfoSec - Risk to Remediate Initiative</t>
  </si>
  <si>
    <t>Karel Koster, Chance Privette, Tanya Mosley</t>
  </si>
  <si>
    <t>Courier ADR Points</t>
  </si>
  <si>
    <t>Timothy P. Hartless</t>
  </si>
  <si>
    <t xml:space="preserve">ADAPT Modernization </t>
  </si>
  <si>
    <t>Kristen Geiger</t>
  </si>
  <si>
    <t>Add Customs Value to Disbursement Fee Calculation</t>
  </si>
  <si>
    <t>Sakshi P. Pandey</t>
  </si>
  <si>
    <t>QP Spot - Ground and US Domestic Freight</t>
  </si>
  <si>
    <t>Katarzyna Bielanska, Jamie Johnson</t>
  </si>
  <si>
    <t>EUM - Nordics Invoicing Requirement</t>
  </si>
  <si>
    <t>Zara J. Knight,  Carolina Nutt</t>
  </si>
  <si>
    <t>Reporting capabilities for EU Debrief application</t>
  </si>
  <si>
    <t>Marco Coelho, Pedro A. Castro</t>
  </si>
  <si>
    <t>UCC NTCS HS Code Trade Tools update</t>
  </si>
  <si>
    <t>Siddharth M. Tripathi</t>
  </si>
  <si>
    <t>EMR OTC - Update IL Exp Declaration Fee (Reshumon)</t>
  </si>
  <si>
    <t>Arye Nitzan, Glenn Harris</t>
  </si>
  <si>
    <t>AirPath+</t>
  </si>
  <si>
    <t>Ming-Wai Suen, Zee-Yu James Yung, Yoyo Yeung, Gali Lee</t>
  </si>
  <si>
    <t>Global-Autoslip Enhancements:AMS Movements</t>
  </si>
  <si>
    <t>Tiffany Franklin, Saarth Bhanot, Jordan Mayberry</t>
  </si>
  <si>
    <t>Tricolor - Density</t>
  </si>
  <si>
    <t>SCO App Opt – Weis –  SSCSO</t>
  </si>
  <si>
    <t>TS-VL2-Con-ServiceNow-DB perf.+scalability–license</t>
  </si>
  <si>
    <t>Michael J. Heys, Allan Goddard, Richard Lomas</t>
  </si>
  <si>
    <t>EUM - Update Bundling Logic Cut Off Time</t>
  </si>
  <si>
    <t>Christopher Seem, Stuart Phillips</t>
  </si>
  <si>
    <t>K2 allow up to 999 HS code per HAWB</t>
  </si>
  <si>
    <t>Tsz-Ki Jacky Chin</t>
  </si>
  <si>
    <t>Replace IMAGE GUI for SIDA and STA</t>
  </si>
  <si>
    <t>Brandon L. Lake, Ilazabeth Obi</t>
  </si>
  <si>
    <t>7641- ENT Badging and Physical Access Security 1.0</t>
  </si>
  <si>
    <t>PRIDE Dev Features for Cust. Migration &amp; Cust. Exp</t>
  </si>
  <si>
    <t>Narender S, Tanmay Korgaonkar</t>
  </si>
  <si>
    <t>Volupia European Forecast Enhancements</t>
  </si>
  <si>
    <t>Alejandro Arruebo</t>
  </si>
  <si>
    <t>[MEISA] FiT launch in Saudi Arabia</t>
  </si>
  <si>
    <t>Jyotsna Wadhwa , Mohamed Ali</t>
  </si>
  <si>
    <t>Air Network Design &amp; Simulation Platform</t>
  </si>
  <si>
    <t>Roshelman Breakfield, Rodrika Thompson, Julian Man, Fawzi Cheikh Bessaih</t>
  </si>
  <si>
    <t>Global ARTH</t>
  </si>
  <si>
    <t>Keith Stegall</t>
  </si>
  <si>
    <t>AutomatePro</t>
  </si>
  <si>
    <t>Simon Baxter, Shashi Banangada</t>
  </si>
  <si>
    <t>Records Mgmt Process FEC Surface Physical Records</t>
  </si>
  <si>
    <t>Benjamin Ferron</t>
  </si>
  <si>
    <t>EUM - PASGO PFS</t>
  </si>
  <si>
    <t>Ines Moura, Matilde Quintas</t>
  </si>
  <si>
    <t>COM - RMIC - Paper Commercial Invoice Surcharge</t>
  </si>
  <si>
    <t>Liya Yakupova</t>
  </si>
  <si>
    <t>Surgical Demand Shaping</t>
  </si>
  <si>
    <t>Rick Yu, Paul Cheung, Puteri Zamri, Matthew Au, Abby Ang</t>
  </si>
  <si>
    <t xml:space="preserve">Infosec Akamai EdgeIP Binding </t>
  </si>
  <si>
    <t>Kevin Beitler</t>
  </si>
  <si>
    <t>EUM - Enablement DG by Road Coverage in eSRG</t>
  </si>
  <si>
    <t>Ana Silva</t>
  </si>
  <si>
    <t>ULD/Container Visibility</t>
  </si>
  <si>
    <t>MAGIC - Clearance | Customs AI</t>
  </si>
  <si>
    <t>Obbe Bangma</t>
  </si>
  <si>
    <t>US PGA Ancillary Fees</t>
  </si>
  <si>
    <t>Christina N. Finch, Brett Perry</t>
  </si>
  <si>
    <t>CLASS Multi MAWB Enhancement (India/China)</t>
  </si>
  <si>
    <t>Geovanni Gopar Reyes, Sanford Swagerty</t>
  </si>
  <si>
    <t>Legal - Remove Minimums and Stop Rounding (in HCH)</t>
  </si>
  <si>
    <t>Heidi-Jo Shuttleworth, Phyllis K. Burns</t>
  </si>
  <si>
    <t>Wiz CMDB Integration</t>
  </si>
  <si>
    <t>Donn Janes, Jordan Barber</t>
  </si>
  <si>
    <t>ECD Preferred Future State</t>
  </si>
  <si>
    <t>Drew Kelley, Kevin Lipe, Rushika Patel</t>
  </si>
  <si>
    <t>Turkey Full Transit Time Review &amp; Improvement</t>
  </si>
  <si>
    <t>Yunus Emre Kayaalp</t>
  </si>
  <si>
    <t>Storage and Access to COD RO Payment Recipt</t>
  </si>
  <si>
    <t>Anna Radecka, Agnieszka Pallett</t>
  </si>
  <si>
    <t>APAC - Ancillary Services Fees</t>
  </si>
  <si>
    <t>Barbara Lim, Blaine Chen, Tan Han-Khoong, Abigail Lim, Mellyana</t>
  </si>
  <si>
    <t>WS1 - [1C - Project Zenith ] Forecast Solution</t>
  </si>
  <si>
    <t>Rodrika Thompson, Marvin S. Elliott, Jordan Mayberry, Sanford Swagerty, Forrest A. Smith, Forrest B. Treadway</t>
  </si>
  <si>
    <t>SIDA Transition from TSC/HID to Telos</t>
  </si>
  <si>
    <t>Ilazabeth Obi, Femi M. Ajayi, Brandon L. Lake, Raymond F. Kienle</t>
  </si>
  <si>
    <t>Improve Turkey's E-Commerce Value Proposition</t>
  </si>
  <si>
    <t>Maria Andrianakou</t>
  </si>
  <si>
    <t>EUM - Flex API Configuration (MPS PF Corp)</t>
  </si>
  <si>
    <t>Farhana Z. Aadam, Giorgia Bendinelli, Jamie Dean</t>
  </si>
  <si>
    <t>EIN/VAT # Field Change - AWB</t>
  </si>
  <si>
    <t>Adrienne Campbell-Porter</t>
  </si>
  <si>
    <t>URSA Prefix Character Limit</t>
  </si>
  <si>
    <t>Jesse Elsea, Megan C. Silva, Roshelman Breakfield</t>
  </si>
  <si>
    <t xml:space="preserve">Leverage legacy Ground autosorter images and data </t>
  </si>
  <si>
    <t>Scott Wallis, Carol Eskew</t>
  </si>
  <si>
    <t>Cargo Purchased Transportation (PT) Consolidation</t>
  </si>
  <si>
    <t>Shonn Isitt</t>
  </si>
  <si>
    <t>MS Windows Server 2012 LCM Upgrade</t>
  </si>
  <si>
    <t xml:space="preserve"> Deborah A. Saverson, Cathey Cooper, Lanny Jeffries, Paul R. Luker</t>
  </si>
  <si>
    <t>IT - Infrastructure Optimization</t>
  </si>
  <si>
    <t>TS-VL3-Observability-Tools Modernization</t>
  </si>
  <si>
    <t>Mark McAfee, Christopher Kellmeyer, Michael Horstmann, Larry Miller, Rachel D. Segura, Lijing Xu, Bobby Intharaksa</t>
  </si>
  <si>
    <t>CED B2 - Improving CE Desktop</t>
  </si>
  <si>
    <t>Phillip M. Smith, Van Wilson</t>
  </si>
  <si>
    <t>IED EU DG Enablement–Limited Quantities &amp; Lith Bat</t>
  </si>
  <si>
    <t>Ana Silva, Pip Fanning</t>
  </si>
  <si>
    <t xml:space="preserve">Tricolor Facilities Enablement- GSO </t>
  </si>
  <si>
    <t>Duty Deminimis removal in the European Union</t>
  </si>
  <si>
    <t>Daniel Roca, Sara Lizama, Emily Woestenenk</t>
  </si>
  <si>
    <t>WS1 - [1C - Project Zenith ] Network Definition</t>
  </si>
  <si>
    <t>Ben Galle, Andrei Hidigan, Michael Penfield</t>
  </si>
  <si>
    <t>Modernize Express US Domestic Rating</t>
  </si>
  <si>
    <t>MS Windows Server 2008 and below LCM Upgrade</t>
  </si>
  <si>
    <t>Tax: FXG Trimble Vusion Project</t>
  </si>
  <si>
    <t>Alexandra Buechner, Andrew Watkins, Pamela Lindsley</t>
  </si>
  <si>
    <t>Convert Faroe Islands and Greenland to DR Ctry</t>
  </si>
  <si>
    <t>Nuno Miguel Salgueiro</t>
  </si>
  <si>
    <t xml:space="preserve"> ACAS IFR (Interim Final Rule) - Global</t>
  </si>
  <si>
    <t>Janice Pittman</t>
  </si>
  <si>
    <t>Modernize Express Rating Data Source</t>
  </si>
  <si>
    <t>Ian Freshwater, Jamie Johnson, Daniel Newton</t>
  </si>
  <si>
    <t>Dynamic Profile Service Retirement</t>
  </si>
  <si>
    <t>Rajiv Subramaniam</t>
  </si>
  <si>
    <t>SQL Server 2016 LCM Upgrade</t>
  </si>
  <si>
    <t>Shelia R. Lomax, Cathey Cooper,  Deborah A. Saverson, Lanny Jeffries, Paul R. Luker, Alistair Culwick, KRISHNA PERI, Lewis Frape, Mark Purser</t>
  </si>
  <si>
    <t>AU LH Optimization</t>
  </si>
  <si>
    <t>Thomas Finlay, Koushik Das, Lorida Bejleri, Vaibhav Gupta, Koey Cheng</t>
  </si>
  <si>
    <t>Tricolor Facilities Enablement- JFK Hangar 6</t>
  </si>
  <si>
    <t>Richard Wooten, Jasmine  Hudgins</t>
  </si>
  <si>
    <t>APAC Speedcargo Density Solution</t>
  </si>
  <si>
    <t>Yao Kevin Liu, Jose Ignacio Ibarguen, In-Woo Ha</t>
  </si>
  <si>
    <t xml:space="preserve">FedEx Office - DSA Team - GenAI Use Cases </t>
  </si>
  <si>
    <t>Lavanya Goteti, Moumita Saha</t>
  </si>
  <si>
    <t>CustomerAcct.Mgmt.CAM/UnifiedSvc.LayerUSL Ret.</t>
  </si>
  <si>
    <t>SQL Server 2017 LCM Upgrade</t>
  </si>
  <si>
    <t>AU - SpS Hubs API Local Courier</t>
  </si>
  <si>
    <t>Nathan L. Henley, Frank Sun</t>
  </si>
  <si>
    <t>Reduce PUX43 no package unproductive stops</t>
  </si>
  <si>
    <t>Terry Fu, Kathleen Tiu, Yannie Kwok</t>
  </si>
  <si>
    <t>APAC - Ground</t>
  </si>
  <si>
    <t>ATA Shipment for SHEIN from CN to LAC via US</t>
  </si>
  <si>
    <t>Tsz-Ki Jacky Chin, Marcos Heredia</t>
  </si>
  <si>
    <t>Ingest SenseAware Asset Tracking Data</t>
  </si>
  <si>
    <t>Andrew Werner</t>
  </si>
  <si>
    <t xml:space="preserve">Dim Logic Selection Modernization </t>
  </si>
  <si>
    <t>Benjamin Stuart</t>
  </si>
  <si>
    <t>SQL Server 2014 &amp; Below LCM Upgrade</t>
  </si>
  <si>
    <t>TS-VL3-Security-PAM</t>
  </si>
  <si>
    <t>Steven N. Edwards</t>
  </si>
  <si>
    <t>Global Digital Plat - Simplify &amp; Amplify Login</t>
  </si>
  <si>
    <t>James Sherman, Senthil Karuppiah</t>
  </si>
  <si>
    <t>Request Dev team for enabling ETD with IPD and IED</t>
  </si>
  <si>
    <t>Sreyoshi Bhattacharya, Meagan D. STONE</t>
  </si>
  <si>
    <t>ULD Manager / ULD IntelliTrack</t>
  </si>
  <si>
    <t>Robert Blackstone, Andrew Werner</t>
  </si>
  <si>
    <t>BSO Transformation</t>
  </si>
  <si>
    <t>TransPacific East Bound - Densification</t>
  </si>
  <si>
    <t>Darshak Raimangia</t>
  </si>
  <si>
    <t xml:space="preserve">Project FORCE (FY28 Openings)  </t>
  </si>
  <si>
    <t>Jennifer Becsei, Kayla Donner, Heather R. Ronk</t>
  </si>
  <si>
    <t>Account MDM Modernization</t>
  </si>
  <si>
    <t>Devin Lewis, Raghavendra Dhanekula</t>
  </si>
  <si>
    <t>Virtual Clearance Consolidation Global Solution</t>
  </si>
  <si>
    <t>Meagan D. STONE</t>
  </si>
  <si>
    <t>TransAtlantic WestBound - Densification</t>
  </si>
  <si>
    <t xml:space="preserve">Project FORCE (FY26 Openings) </t>
  </si>
  <si>
    <t>FXF Earned Discount Decouple from Parcel</t>
  </si>
  <si>
    <t>Jagannadha R. Vuppalapati</t>
  </si>
  <si>
    <t>RedHat Linux 7 LCM Upgrade</t>
  </si>
  <si>
    <t>KRISHNA PERI, Cathey Cooper,  Deborah A. Saverson, Lanny Jeffries, Paul R. Luker</t>
  </si>
  <si>
    <t>APAC - Pre-Payment (Direct Payment Processing) Fee</t>
  </si>
  <si>
    <t>Abigail Lim, Barbara Lim, Tan Han-Khoong</t>
  </si>
  <si>
    <t>TransAtlantic EastBound - Densification</t>
  </si>
  <si>
    <t>Ethan Schek, Darshak Raimangia, Gwynne Riggen</t>
  </si>
  <si>
    <t xml:space="preserve">Project FORCE (FY27 Openings)  </t>
  </si>
  <si>
    <t>Non-stackable Shipment Experience</t>
  </si>
  <si>
    <t>Christopher Seem, Nekia Thomas,  Michelle Lee</t>
  </si>
  <si>
    <t>RedHat Linux 4, 5, 6 LCM Upgrade</t>
  </si>
  <si>
    <t>KRISHNA PERI, Cathey Cooper,  Deborah A. Saverson, Paul R. Luker</t>
  </si>
  <si>
    <t>FrontDoor WestBound - Densification</t>
  </si>
  <si>
    <t>External Sharing/Distribution of PIP Images</t>
  </si>
  <si>
    <t>Nicholas D. Ward, LJ Bowman</t>
  </si>
  <si>
    <t xml:space="preserve">Retroactive transmission of export MRN </t>
  </si>
  <si>
    <t>Ariane Kreitmeier, Wilfried Faust, Sascha Heber</t>
  </si>
  <si>
    <t>FrontDoor EastBound - Densification</t>
  </si>
  <si>
    <t>Enterprise Costing Model Development</t>
  </si>
  <si>
    <t>Andrew Veal, Derrick Robertson</t>
  </si>
  <si>
    <t>FiT D&amp;T Expansion - Israel Implementation</t>
  </si>
  <si>
    <t>Aseem Khanolkar, Sonika Tiwari, Dora Silva</t>
  </si>
  <si>
    <t>TransPacific WestBound - Densification</t>
  </si>
  <si>
    <t>Service-now integration with MARS platform</t>
  </si>
  <si>
    <t>Ajay Kumar Bethi, Jeetendra Kumar Pandey</t>
  </si>
  <si>
    <t xml:space="preserve">Onit Expansion for Legal </t>
  </si>
  <si>
    <t>Tyler Koziar, Nadeana Cook, Renee Allen, Sheronda E. Nelson</t>
  </si>
  <si>
    <t>APAC FiT: Phase 2.5 enhance for customer adoption</t>
  </si>
  <si>
    <t>Kengo Taguchi</t>
  </si>
  <si>
    <t>Real Time Visualization of Stack Efficiency</t>
  </si>
  <si>
    <t>Julian Man</t>
  </si>
  <si>
    <t>Retail Self-Serve One Rate Shipping</t>
  </si>
  <si>
    <t>Alexandra Schuler, Jamie Heath</t>
  </si>
  <si>
    <t>TS-VL4-Network-StrategicTelecomFramework</t>
  </si>
  <si>
    <t>Ashley Akil, Laurie Turner, Joseph (Bailey) Wimberley, Jordan B. Norton</t>
  </si>
  <si>
    <t>New Document Management System for Legal</t>
  </si>
  <si>
    <t>Tyler Koziar, Renee Allen</t>
  </si>
  <si>
    <t>Fee for Service Same Day Customer Retrieval</t>
  </si>
  <si>
    <t>Michael Silvio, Adam Cook</t>
  </si>
  <si>
    <t>COM-RMIC-Invoice Delivery Flow</t>
  </si>
  <si>
    <t>Sharon Pewitt, Andrew  Pellegrino</t>
  </si>
  <si>
    <t>TS-VL3-iSeries MPS Migration</t>
  </si>
  <si>
    <t>Aspen Thompson, Hunter McCormick</t>
  </si>
  <si>
    <t>Global Temp Labor VMS</t>
  </si>
  <si>
    <t>Jerry P. Howard, Grace Chiocco, Nicholas Bidinger, Laura Bullion, Adam Schumacher</t>
  </si>
  <si>
    <t>AU- Bond Shelf Automation with Robotics Geek+</t>
  </si>
  <si>
    <t>Laurentius Adi-Kurniawan, Ali O. Hekimoglu, Koey Cheng</t>
  </si>
  <si>
    <t xml:space="preserve">COM-RMIC Extend Rated Charge Amount Field Limits </t>
  </si>
  <si>
    <t>Pamela Phillips, David Athow</t>
  </si>
  <si>
    <t>LAC-BR-Brokeragebilling-COLO-migr-plan</t>
  </si>
  <si>
    <t>Leticia Feitosa, Anselmo Comaru, Roger Cooley Jr.</t>
  </si>
  <si>
    <t>Implement New Alert Line Software</t>
  </si>
  <si>
    <t>James Brucker, Keith R. Thomas, Kathy Werner</t>
  </si>
  <si>
    <t>TS-VL3-Infra-CAMDM</t>
  </si>
  <si>
    <t>Curtis Johnsey, Robert Newman</t>
  </si>
  <si>
    <t>Revenue Planning - International</t>
  </si>
  <si>
    <t>Salina Xu, Balaji Ramanathan</t>
  </si>
  <si>
    <t>Ground Economy Returns - 2.0</t>
  </si>
  <si>
    <t>Monica J. Magee, Timothy Sutherland</t>
  </si>
  <si>
    <t xml:space="preserve">LCM Brazil Legacy Transformation &amp; Modernization </t>
  </si>
  <si>
    <t>Shelia R. Lomax,  Deborah A. Saverson, Cathey Cooper, Lanny Jeffries, Paul R. Luker, KRISHNA PERI, Lewis Frape</t>
  </si>
  <si>
    <t>Revenue Planning - Domestic</t>
  </si>
  <si>
    <t>Salina Xu, Amala Annapureddy</t>
  </si>
  <si>
    <t>AU Hospital Runs</t>
  </si>
  <si>
    <t>Luisa F. Rodriguez, Roland Gienau</t>
  </si>
  <si>
    <t>Ramp Sort Table Standarization</t>
  </si>
  <si>
    <t>Aaron T. Lamb, Mario Magparangalan</t>
  </si>
  <si>
    <t>LAC-3-RetailPOS-Shipping Application Decommission</t>
  </si>
  <si>
    <t>Blanca Edith Cisneros</t>
  </si>
  <si>
    <t>INNOV_RFID Technology Implementation</t>
  </si>
  <si>
    <t>Anass BOUYARMANE, Cesar Guzman</t>
  </si>
  <si>
    <t>Data Archiving IT Solution with MACRO4</t>
  </si>
  <si>
    <t>Kavita Singh, Baptiste De Dree, Danielle Gwin Allen</t>
  </si>
  <si>
    <t>INNOV_Autonomous Mobile Robots (AMRs)</t>
  </si>
  <si>
    <t>Andrea Massimo De Angelis</t>
  </si>
  <si>
    <t>Reduce freight canopy handling and scanning</t>
  </si>
  <si>
    <t>Nickolas Gray</t>
  </si>
  <si>
    <t>Local Zone - Contract only</t>
  </si>
  <si>
    <t>Katarzyna Bielanska</t>
  </si>
  <si>
    <t>AU Data Infrastructure Modernization-Data Lake</t>
  </si>
  <si>
    <t>Laurentius Adi-Kurniawan, Roberto Mattos</t>
  </si>
  <si>
    <t>ZWS - New Sorter (Obsolescence Capital Request)</t>
  </si>
  <si>
    <t>Benjamin Dorn</t>
  </si>
  <si>
    <t>Easy ways to pay duty &amp; tax</t>
  </si>
  <si>
    <t>Nick Spijkerman, Dew Sangkarat, Marilyn Taylor</t>
  </si>
  <si>
    <t>DDI - Freight &amp; Express Migration to Micetro</t>
  </si>
  <si>
    <t>INNOV_Automated iRoad Print Label Application (PA)</t>
  </si>
  <si>
    <t>Alexis Prichinenko</t>
  </si>
  <si>
    <t>Automated Sort Recirc Contingency v2</t>
  </si>
  <si>
    <t>Douglas D. Combs, Christophe G. King</t>
  </si>
  <si>
    <t xml:space="preserve">DDI - Global Infrastructure Standardization </t>
  </si>
  <si>
    <t>CC3 –  CN IVA LLM Integration</t>
  </si>
  <si>
    <t>Yen Shen</t>
  </si>
  <si>
    <t>Pricing Recommendation Engine</t>
  </si>
  <si>
    <t>Aswin Kumar Ramanathan, Sohail Mohammad</t>
  </si>
  <si>
    <t xml:space="preserve">Infosec - Firewall LCM  </t>
  </si>
  <si>
    <t>Thuy Trang L. Doan, David Stephenson</t>
  </si>
  <si>
    <t>Cold Chain Solutions IND-MEM</t>
  </si>
  <si>
    <t>Al Cienfuegos</t>
  </si>
  <si>
    <t>TS-VL3-HybridCloud-GCPMigrateFinanceDecisionScienc</t>
  </si>
  <si>
    <t>Paul Papaiah, Shravan Kumar Gunti, Chris Kalbfell</t>
  </si>
  <si>
    <t>MPS Interim Solution</t>
  </si>
  <si>
    <t>Stefan Gant</t>
  </si>
  <si>
    <t>On-Demand Customs Clearance Documents Download</t>
  </si>
  <si>
    <t>SIMONA BERTELLO</t>
  </si>
  <si>
    <t>TS-VL3-Infra-NextGen Connect</t>
  </si>
  <si>
    <t>Peter Murphy, Kelly Rowland</t>
  </si>
  <si>
    <t>Wisely Paycards for Domestic</t>
  </si>
  <si>
    <t>McCager D. Garner</t>
  </si>
  <si>
    <t>BI Consol - SAS - EU TNT Mainframe</t>
  </si>
  <si>
    <t>James Bullock, Joanna Barnas, Lori Marchese</t>
  </si>
  <si>
    <t>Doc Upload</t>
  </si>
  <si>
    <t>Nick Spijkerman, Marilyn Taylor</t>
  </si>
  <si>
    <t>DDI - EU Migration of Infoblox to Micetro</t>
  </si>
  <si>
    <t>EDT Ancillary Fees</t>
  </si>
  <si>
    <t>Pamela Lynch</t>
  </si>
  <si>
    <t>EDCW Hardware Decommissioning</t>
  </si>
  <si>
    <t>Patricia Frizzell, Franklin Beattie</t>
  </si>
  <si>
    <t>Customer Attribute Expansion</t>
  </si>
  <si>
    <t>Aashish Goyal, Lauren Smith, Neelam Dagar</t>
  </si>
  <si>
    <t>SGA-GCS - Onboard to Collect</t>
  </si>
  <si>
    <t>Currency Code Request XCG for Curacao/St Maarten</t>
  </si>
  <si>
    <t>Noellia Sanchez, Margarita F. Neira, Giarelli Pieters</t>
  </si>
  <si>
    <t>Windows Automation</t>
  </si>
  <si>
    <t>Brian Glover</t>
  </si>
  <si>
    <t>[SSA/SZ] Swaziland Country Name Change</t>
  </si>
  <si>
    <t>Vanessa Goncalves Lume, Megan Smith, Bianca Theresa McGee</t>
  </si>
  <si>
    <t>Enterprise DG/Hazmat Inspection and Manifesting</t>
  </si>
  <si>
    <t>Stephen D. Gallagher, Andrea W. Cole, Grant Marshall, Scott Morrison</t>
  </si>
  <si>
    <t>Infosec - Micro Segmentation Enforcement</t>
  </si>
  <si>
    <t>Thuy Trang L. Doan, Laura Carpenter</t>
  </si>
  <si>
    <t>GCS OTC Error Corrections EMR</t>
  </si>
  <si>
    <t>Andrew  Pellegrino</t>
  </si>
  <si>
    <t>[SA] Implementation of National Address</t>
  </si>
  <si>
    <t>Mohammad Faisal Al Ho, Klaudia Palgan</t>
  </si>
  <si>
    <t>Increase Clearnace Capacity - FWSH</t>
  </si>
  <si>
    <t>Zachary Rhodes, Dana R. Gaston, Rob Wibright</t>
  </si>
  <si>
    <t xml:space="preserve">LAC-BR-3-GIS - Application Migration to Corporate </t>
  </si>
  <si>
    <t>Elaine Moraes Queiroz</t>
  </si>
  <si>
    <t>Dim/Weight Validation 1FDX</t>
  </si>
  <si>
    <t>Kristi Vaughn</t>
  </si>
  <si>
    <t>CIA Tool Transformaton</t>
  </si>
  <si>
    <t>Debra Y. Taylor, Landon Willard, Sandy Whitten, Jyotiprakash Nawalkishor Choud</t>
  </si>
  <si>
    <t>IT Infrastructure Modernization - International</t>
  </si>
  <si>
    <t>Alistair Culwick, Jade Russell</t>
  </si>
  <si>
    <t>Onboard to Collect - Redefining Onboarding</t>
  </si>
  <si>
    <t>Lauri A. Dozier, Ross Montague</t>
  </si>
  <si>
    <t xml:space="preserve">Cons Bag Detection Rex Posting </t>
  </si>
  <si>
    <t>IBMi SRIOV - Atlanta</t>
  </si>
  <si>
    <t>Francis R. Michalik, Jim McMahon</t>
  </si>
  <si>
    <t>Improved Cust Satisfaction thru Proactive Interven</t>
  </si>
  <si>
    <t>Sohail Mohammad</t>
  </si>
  <si>
    <t>Facilities - Global Database</t>
  </si>
  <si>
    <t>Glenda Webster, Brad Courtney</t>
  </si>
  <si>
    <t>SGA - Facilities</t>
  </si>
  <si>
    <t>New Invoice &amp; Payment Fees (US &amp; CA)</t>
  </si>
  <si>
    <t>Trinidad M. Soldano, Devvrat Kumar, Angie Houston, Jill Dunagan</t>
  </si>
  <si>
    <t>SGA - Ship to Collect</t>
  </si>
  <si>
    <t>Transition AGFS Heavyweight Ops to GPDE</t>
  </si>
  <si>
    <t>Ray Lowe</t>
  </si>
  <si>
    <t>APAC Online Latency &amp; Reliability</t>
  </si>
  <si>
    <t>Kai-Bon Derrick Chan, Cathy Tee</t>
  </si>
  <si>
    <t>Workforce Management - Extend Beyond CE</t>
  </si>
  <si>
    <t>Kyle Tiemann</t>
  </si>
  <si>
    <t>Ground Non-US Payor Account</t>
  </si>
  <si>
    <t>Donyae Scott</t>
  </si>
  <si>
    <t>AI Deal Management</t>
  </si>
  <si>
    <t>Pradeep Kumar Kothimbakkam, Achyuth Muthyam, Sohail Mohammad</t>
  </si>
  <si>
    <t xml:space="preserve">EMR OTC - Global Late Fee Phase I Regional Pilot </t>
  </si>
  <si>
    <t>Helena D. Oliveira, Mario Souffrain</t>
  </si>
  <si>
    <t>Customer Agreement Experience</t>
  </si>
  <si>
    <t>Alexander T. Ohta, Kalyan Bhavaraju</t>
  </si>
  <si>
    <t>TS-VL4-NETWORK-Office MPLS Carrier Change</t>
  </si>
  <si>
    <t>Laurie Turner, Morgan McAndrews</t>
  </si>
  <si>
    <t>EBS GBS Automation Opportunities – AMEA/ EU</t>
  </si>
  <si>
    <t>Vishwanath C, Laxmi Sravanthi Bhagavatula, Michela Chirico</t>
  </si>
  <si>
    <t>Daily Health Check Report Automation</t>
  </si>
  <si>
    <t>Nick Stuart</t>
  </si>
  <si>
    <t>ICPC for US child account</t>
  </si>
  <si>
    <t>Rohit Rajesh Naik</t>
  </si>
  <si>
    <t>TS-VL4-SECURITY-ZSCALER</t>
  </si>
  <si>
    <t>Nicholas Shansky, Thuy Trang L. Doan, Kirt Satam</t>
  </si>
  <si>
    <t>Project Genesis - Oracle FCF - FY to CY</t>
  </si>
  <si>
    <t>Marcus A. Rapp, Jay Earnest, Christian Lemon</t>
  </si>
  <si>
    <t>TS-VL4-SECURITY-Zero Trust Campus Redesign</t>
  </si>
  <si>
    <t>Nicholas Shansky</t>
  </si>
  <si>
    <t>Project Sundance - Calendar Year Change</t>
  </si>
  <si>
    <t>Jay Earnest, Christian Lemon, Marcus A. Rapp</t>
  </si>
  <si>
    <t>TS-VL4-NETWORK-EdgeOptimization</t>
  </si>
  <si>
    <t>Heather Pietrowski, Susan Ward, Amy Pickens</t>
  </si>
  <si>
    <t xml:space="preserve">Minimum Network Utilization Charge </t>
  </si>
  <si>
    <t xml:space="preserve"> Vijish Vijayakumar, Srinivas Reddy Busi</t>
  </si>
  <si>
    <t>TS-VL4-NETWORK-EU SD WAN</t>
  </si>
  <si>
    <t>Sanna Karlsson, Susan Ward</t>
  </si>
  <si>
    <t>FedEx TH as Authorized WHT Agent</t>
  </si>
  <si>
    <t>Jovelyn R. Senon</t>
  </si>
  <si>
    <t>Zip-zone Project</t>
  </si>
  <si>
    <t>Ramki  Iyer, Srinivas Reddy Busi</t>
  </si>
  <si>
    <t>TS-VL3-HybridCloud-OptimizeDelphixUnlimitedAgreeme</t>
  </si>
  <si>
    <t>Venera Earley, Anthony Morgan, Alex Moore, Naveed Khan</t>
  </si>
  <si>
    <t>The Ecuador ATA 023 Operation</t>
  </si>
  <si>
    <t>Jose Armando Mejia</t>
  </si>
  <si>
    <t>GAF Pricing Transformation</t>
  </si>
  <si>
    <t>Rohini Verma</t>
  </si>
  <si>
    <t>Implement ability to send EFT Payments for Refunds</t>
  </si>
  <si>
    <t>Jill Dunagan, Angie Houston</t>
  </si>
  <si>
    <t>[M15] APAC E-commerce Platform Algorithm</t>
  </si>
  <si>
    <t>Cash Shen</t>
  </si>
  <si>
    <t>TS-VL3-Messaging-POC Enabler</t>
  </si>
  <si>
    <t>Barry Harrald, Peter Murphy, Jim McMahon</t>
  </si>
  <si>
    <t>FXL Transformation Transportation</t>
  </si>
  <si>
    <t>Pieter Kop</t>
  </si>
  <si>
    <t>FXE AN - Network Transformations</t>
  </si>
  <si>
    <t>FXL US WMS replacement</t>
  </si>
  <si>
    <t>LAC-BR- Brazil Tax Reform - Alphanumeric CNPJ</t>
  </si>
  <si>
    <t>GTreasury RemainCo</t>
  </si>
  <si>
    <t>Kiley M. Kremser</t>
  </si>
  <si>
    <t>Maximize Outcome from EC SaaS Companies &amp; Alliance</t>
  </si>
  <si>
    <t>Gloria Yuan</t>
  </si>
  <si>
    <t>[SA] Biometric Attendance System Implementation</t>
  </si>
  <si>
    <t>Smartpitch</t>
  </si>
  <si>
    <t>Establish Global Regional Stockrooms For IT Hardwa</t>
  </si>
  <si>
    <t>Frank Moore, Ryan Walsh</t>
  </si>
  <si>
    <t>TS-VL3-Infra-Automation_Anywhere</t>
  </si>
  <si>
    <t>Georgios-Alexandros Anastasiou</t>
  </si>
  <si>
    <t xml:space="preserve">Oracle EBS interface data to Cash management tool </t>
  </si>
  <si>
    <t>Girish Yadav, Olivier De Waele</t>
  </si>
  <si>
    <t>LAC BR BridgeOps - EBS/TMS Transition Program</t>
  </si>
  <si>
    <t>Tarcio Cora, Carlos Lopez, EVELLYN OLIVEIRA</t>
  </si>
  <si>
    <t>Charge for Global Paper Air Waybills</t>
  </si>
  <si>
    <t>Chris Wilson</t>
  </si>
  <si>
    <t>MEISA Tax eInvoicing initiatives</t>
  </si>
  <si>
    <t xml:space="preserve"> ANJALI S. DEO, Nikhil Goenka, Ewa Bronowicz</t>
  </si>
  <si>
    <t>GSP CEBS Data Sharing</t>
  </si>
  <si>
    <t>Janet Chamdal</t>
  </si>
  <si>
    <t>Global Airfreight - parity</t>
  </si>
  <si>
    <t>Vincent Lafeber, Laura Hill, Gahlawat Arpit</t>
  </si>
  <si>
    <t>Commercial - Digital</t>
  </si>
  <si>
    <t>Agentic AI driven Pricing Workflow</t>
  </si>
  <si>
    <t>Manifest Recharged Information (MRI)</t>
  </si>
  <si>
    <t>Tyler Ross, Sheri Gaines</t>
  </si>
  <si>
    <t>FXE GC - Operational Excellence</t>
  </si>
  <si>
    <t>Credit Note CSV File Format for Invoicing Solution</t>
  </si>
  <si>
    <t>Matthew Hudson</t>
  </si>
  <si>
    <t>APAC e-Invoice (TH &amp; FJ)</t>
  </si>
  <si>
    <t>Hye-Rim Lee</t>
  </si>
  <si>
    <t>[VIS] Integrated Visibility 2.0</t>
  </si>
  <si>
    <t>Nannette Branigan, Grace Stafford, Sri Kandikonda, Phuc Nguyen, Bharghava Sarabu, Himabindu Peeyeti, Riccardo Sbabo, Haritha Pendli</t>
  </si>
  <si>
    <t xml:space="preserve">FedEx Billing Network - Change of Vendor </t>
  </si>
  <si>
    <t>EDI Invoice Update – Add O/D Postal Codes for GAF</t>
  </si>
  <si>
    <t>Nekia Thomas</t>
  </si>
  <si>
    <t>Global Alternative Energy Surcharge</t>
  </si>
  <si>
    <t xml:space="preserve"> Vijish Vijayakumar, Robert Anghel, Ethan Huber, Harvey Zhang</t>
  </si>
  <si>
    <t>CRSV RATC Promotional Rates</t>
  </si>
  <si>
    <t>Mels Wolf</t>
  </si>
  <si>
    <t>Svc. Now SamPro - Utilise Spend Detect. in SamPro</t>
  </si>
  <si>
    <t>Linda Curtis</t>
  </si>
  <si>
    <t>Customs Data Automation (CDA) - Europe POC Exp.</t>
  </si>
  <si>
    <t>Przemyslaw Feliksiak, Terri Tennison, John Stoten</t>
  </si>
  <si>
    <t>TS-VL3-SDLC-CBFlowRetirement</t>
  </si>
  <si>
    <t>Chris Warren, Wallace Green (Wally), Amit Prabhu</t>
  </si>
  <si>
    <t>Payment Processing Fee</t>
  </si>
  <si>
    <t>Wt Based Fuel - EXP Intl. Service (Freight/Parcel)</t>
  </si>
  <si>
    <t>TS-VL3-APILM-Apigee To Azure APIM</t>
  </si>
  <si>
    <t>Kenton D. McCroskey, Ed Chaltry</t>
  </si>
  <si>
    <t xml:space="preserve"> Vijish Vijayakumar</t>
  </si>
  <si>
    <t>METL FedEx Net Modernization</t>
  </si>
  <si>
    <t>Kudzai Tunduwani, Brenda Shuryan, Marisa Broome</t>
  </si>
  <si>
    <t>Clearance Doc/info uploadTAXID</t>
  </si>
  <si>
    <t>Nick Spijkerman, Marilyn Taylor, Geremy Solis, Shikha Sood</t>
  </si>
  <si>
    <t>TS-VL3-DATAVISUAL-SASBOFXS</t>
  </si>
  <si>
    <t>Eddie Patterson, David Yuan, Donyae Scott</t>
  </si>
  <si>
    <t>FRAME (Financial Reconciliation and Management Eff</t>
  </si>
  <si>
    <t>Wayne Daniells, Sean Brady, Renu Maheshwari</t>
  </si>
  <si>
    <t>TS-VL3-DATAVISUAL-SASFedExMarketing</t>
  </si>
  <si>
    <t>Joseph Warner, Radha Krishnan</t>
  </si>
  <si>
    <t>DE Exit Clearance System</t>
  </si>
  <si>
    <t>Sascha Heber, Wilfried Faust, Lukasz  Utylski</t>
  </si>
  <si>
    <t>eLock: 2-factor authentication for 3rd party payme</t>
  </si>
  <si>
    <t>Carrie Ng, Vijayanand Krishnamurthy, Hanh Trieu</t>
  </si>
  <si>
    <t>TS-VL3-DATAVISUAL-SASFedExGroundPLP</t>
  </si>
  <si>
    <t>Stewart Burnam, Loveena Goel, John Gilbert, Derrick Robertson</t>
  </si>
  <si>
    <t>FedEx Supply Chain - Azure .Gov Environment</t>
  </si>
  <si>
    <t>Mark A Ausse</t>
  </si>
  <si>
    <t>TS-VL3-DATAVISUAL-SASFedExExpressDigitalTwinPro</t>
  </si>
  <si>
    <t>Vardhan Kamat</t>
  </si>
  <si>
    <t>TS-VL3-DATAVISUAL-SASFedExGround</t>
  </si>
  <si>
    <t>Eddie Patterson, Kalyan Vempaty, Derrick Getter</t>
  </si>
  <si>
    <t>Onboarding ONE PICKUP from PCF to Azure(FCP)</t>
  </si>
  <si>
    <t>Krishna Kamal Katarla</t>
  </si>
  <si>
    <t>TS-VL3-DocMgt-Corporate Web Scanning</t>
  </si>
  <si>
    <t xml:space="preserve"> Lucia A. Gascoigne, Martin Bamforth, Liam Bowden</t>
  </si>
  <si>
    <t>[VIS] GBL PPOD phase 2</t>
  </si>
  <si>
    <t>Erin Wichtoski, Nandini Shenoy, Komal Kapoor</t>
  </si>
  <si>
    <t>TS-VL2-Con-ServiceNow-EA/APM Mod &amp; PEX Migration</t>
  </si>
  <si>
    <t>Michael J. Heys, Allan Goddard, Jason Bailey, Richard Lomas</t>
  </si>
  <si>
    <t>International Cage RFID</t>
  </si>
  <si>
    <t>Jonathan P. Talley, Julian Albritton, Nathan Tonkinson</t>
  </si>
  <si>
    <t>Package Research Case Reimagined</t>
  </si>
  <si>
    <t>Sherveen Masghati, Melissa K. Bongiolatti, Bradley H. Gay</t>
  </si>
  <si>
    <t>Commercial - CX</t>
  </si>
  <si>
    <t>TS-VL3-SDLC-PPMRetirement</t>
  </si>
  <si>
    <t>Jacquelyn S. Bortters (Jackie), Leigh A. Kutil, Cathey Cooper</t>
  </si>
  <si>
    <t>Exposing shipment level carbon emissions in rating</t>
  </si>
  <si>
    <t>Heli Luoma, Rachel Spicer-Green</t>
  </si>
  <si>
    <t>TS-VL2-Con-ServiceNowAppPorfolioMgmnt</t>
  </si>
  <si>
    <t>Sunil Kadampally, Paul W. Adrien</t>
  </si>
  <si>
    <t>TS-VL4-ENDUSER-Windows RDS (Citrix Replacement)</t>
  </si>
  <si>
    <t>Christian A. Paez, Clifton E. Gurlen, Jane N. Atkinson</t>
  </si>
  <si>
    <t>TS-VL4-ENDUSER-Cirtix Optimization (International)</t>
  </si>
  <si>
    <t>Cathey Cooper, Paul Beardmore,  Deborah A. Saverson, Lanny Jeffries, Paul R. Luker</t>
  </si>
  <si>
    <t>[VIS] Secure Tracking Modernization</t>
  </si>
  <si>
    <t>Chad Girnus, Grace Stafford, Rupesh Agrawal</t>
  </si>
  <si>
    <t>TS-VL3-IMAGECloudMigrate</t>
  </si>
  <si>
    <t>Daniel R. Laughlin, Brandie J. Hill</t>
  </si>
  <si>
    <t>[VIS] Ground Fusion Retirement</t>
  </si>
  <si>
    <t>Chad Girnus, Lisette Souza</t>
  </si>
  <si>
    <t>Package Service Delays - Phase 4 - Weather Delays,</t>
  </si>
  <si>
    <t>Bikram Virk, Amarpreet Singh, Vinod Nair</t>
  </si>
  <si>
    <t>FCF - Phone System</t>
  </si>
  <si>
    <t>Anik Dam</t>
  </si>
  <si>
    <t>TS-VL3-Infra-OneAutomation</t>
  </si>
  <si>
    <t>Brian Glover, Amit Prabhu, Peter Murphy</t>
  </si>
  <si>
    <t>Rohan RFP - Generative AI Platform Proposal LLM</t>
  </si>
  <si>
    <t>Svetlina Yankov, Sandy Whitten</t>
  </si>
  <si>
    <t>EIW to Atlas: Need alt wrkspc Corp AWE in eAtlas</t>
  </si>
  <si>
    <t>Warner Anthamatten</t>
  </si>
  <si>
    <t>TS-VL3-SDLC-CBJenkinsRetirement</t>
  </si>
  <si>
    <t>Chris Warren, Amit Prabhu, Wallace Green (Wally)</t>
  </si>
  <si>
    <t>Case EBS Value Bundle 6</t>
  </si>
  <si>
    <t>Lynn Kloker, Ronald Scot McMinn</t>
  </si>
  <si>
    <t>[VIS] Global Integrated Track Data MVP</t>
  </si>
  <si>
    <t>Nannette Branigan, Grace Stafford, Bharghava Sarabu, Sri Kandikonda, Taylor McPherson</t>
  </si>
  <si>
    <t>Prevention of Counterfeit Labels in FedEx Network</t>
  </si>
  <si>
    <t>Vijayanand Krishnamurthy, Hanh Trieu</t>
  </si>
  <si>
    <t>TS-VL3-Messaging-AMQ Migration</t>
  </si>
  <si>
    <t>Jonathan O'Brien</t>
  </si>
  <si>
    <t>TS-VL3-Integration-SHARE WS Utilization</t>
  </si>
  <si>
    <t>Chad Girnus</t>
  </si>
  <si>
    <t>Customer Label Creation Threshold</t>
  </si>
  <si>
    <t>Hanh Trieu, Vijayanand Krishnamurthy</t>
  </si>
  <si>
    <t>EUM - Quantum Retirement</t>
  </si>
  <si>
    <t>Jade Russell, Paul Thomson, Eric Joyner</t>
  </si>
  <si>
    <t>COM-CSX-ARMOR</t>
  </si>
  <si>
    <t>Shaun Wilson, Bettie A. Abernathy, Harold Winbush, Kelsie Jones</t>
  </si>
  <si>
    <t>Missing-in-Transit / Package Theft Tool</t>
  </si>
  <si>
    <t>Brian Hanson, Vivek Varadarajan</t>
  </si>
  <si>
    <t>TS-VL2-Address EFS (SHARE) and Share Id Retirement</t>
  </si>
  <si>
    <t>Katrice Manley, Nathan Nicol, Ellaina Elshennawi</t>
  </si>
  <si>
    <t>Automated Account Creation on Invoice via .com</t>
  </si>
  <si>
    <t>Linda Bremmers, Ulco Keegstra, Kateryna Lazarenko, Rob Smit</t>
  </si>
  <si>
    <t>TS-VL2-ES-CON-Migrate Archer Solutions to Onspring</t>
  </si>
  <si>
    <t>Reginald J. Bowens</t>
  </si>
  <si>
    <t>TS-VL3-Azure-Tanium Migration to Cloud</t>
  </si>
  <si>
    <t>Tessa R. Goodhead, Jeanette Wray, Angela Curran</t>
  </si>
  <si>
    <t>[EUM] – OSC Retirement</t>
  </si>
  <si>
    <t xml:space="preserve"> Krisztina Bardos-Szeky, Matthew (Matt) Beeston, Johannes Hellegering</t>
  </si>
  <si>
    <t>TS-VL2-ES-NetGen FOCtoOMTforLHE</t>
  </si>
  <si>
    <t>Kelly Martenson</t>
  </si>
  <si>
    <t>TS-VL4-FSCM Replatforming-Due to Citrix Retirement</t>
  </si>
  <si>
    <t>Steven Elks, Aslam Mohammad</t>
  </si>
  <si>
    <t>Digital-Enablers-Analytics</t>
  </si>
  <si>
    <t>Vincent Arzoni, Roger Reeuwijk</t>
  </si>
  <si>
    <t>VN Restructure Cities - Biz with Tech</t>
  </si>
  <si>
    <t>Hoang Anh Truong, Darren Han, Yoshitaka Ito, Ee-Hui Tan</t>
  </si>
  <si>
    <t>TS-VL2-Con-ServiceNow – Svc Map+Agent Client Conn</t>
  </si>
  <si>
    <t>Tessa R. Goodhead, Angela Curran, Jeanette Wray, Noel W. Broadhurst, Allan Goddard, Michael J. Heys</t>
  </si>
  <si>
    <t>EUM - Decommission – Pre Customer Migration</t>
  </si>
  <si>
    <t>Jade Russell</t>
  </si>
  <si>
    <t xml:space="preserve">CM - FF - Global Clearance Modernization </t>
  </si>
  <si>
    <t>Kelly Rowland, Chrystal E. Short</t>
  </si>
  <si>
    <t>Shopify Engagement</t>
  </si>
  <si>
    <t>Russell Heady, Wiley Oscar, Rajwinder Virdee, Benjamin Donsbach</t>
  </si>
  <si>
    <t xml:space="preserve">ITSM-ServiceNow Modernization </t>
  </si>
  <si>
    <t>Rajshri Vispute</t>
  </si>
  <si>
    <t>Ground Economy Sortation Migration</t>
  </si>
  <si>
    <t>Adam Fettig</t>
  </si>
  <si>
    <t>FedEx account creation via 3rd party digital chann</t>
  </si>
  <si>
    <t>Kalpan Dalal, Arvind Reddy</t>
  </si>
  <si>
    <t>Trade and Tariff Impact Analysis Tool</t>
  </si>
  <si>
    <t>David Spradlin, Macie Walters</t>
  </si>
  <si>
    <t>Opportunities for RPA implementation  in EU [ECTS]</t>
  </si>
  <si>
    <t>Jonathan Pertzborn, Aleksandra Woch</t>
  </si>
  <si>
    <t>GCSI Global Clearance Screening &amp; Intercept (GCSI)</t>
  </si>
  <si>
    <t>Rohini N. Kala, Jonathan P. Talley</t>
  </si>
  <si>
    <t>Shipping-Dynamic Pickup</t>
  </si>
  <si>
    <t>Obbe Bangma, Wiley Oscar</t>
  </si>
  <si>
    <t xml:space="preserve">ZA Clearance process RPA automation </t>
  </si>
  <si>
    <t>Bianca Theresa McGee, Mamotsumi Makhutle, Laxmi Sravanthi Bhagavatula</t>
  </si>
  <si>
    <t>FXL Transformation Brokerage</t>
  </si>
  <si>
    <t>E-Commerce Rating Response Improvement</t>
  </si>
  <si>
    <t>John T. Walker, Forrest Hughes</t>
  </si>
  <si>
    <t>FXL digital product and services development</t>
  </si>
  <si>
    <t>Debbie Chatzistergioglou, Pieter Kop</t>
  </si>
  <si>
    <t>FedEx Sustainability Insights (FSI)</t>
  </si>
  <si>
    <t>Kathryn Richey, Coresa N. Hogan</t>
  </si>
  <si>
    <t>Visibility-Core</t>
  </si>
  <si>
    <t>Nupur Gupta, Peter Sola</t>
  </si>
  <si>
    <t>FXL reporting, analytics, performance management</t>
  </si>
  <si>
    <t>Pieter Kop, Arthur Nolte</t>
  </si>
  <si>
    <t>CX- Predictive Delivery Estimates PDE</t>
  </si>
  <si>
    <t>Ajay Srinivasan Ravi, John W. Bishop, Riccardo Sbabo</t>
  </si>
  <si>
    <t>FedEx SameDay Local</t>
  </si>
  <si>
    <t>Somer Butler, Robert Brooks, Wiley Oscar, William C. Dando (Bill), John W. Bishop</t>
  </si>
  <si>
    <t>AS/RS in MEMH East Cage #7584</t>
  </si>
  <si>
    <t>Jonathan P. Talley, Rohini N. Kala, Jamie  Johnson</t>
  </si>
  <si>
    <t>Contract to Collect</t>
  </si>
  <si>
    <t>Riccardo Sbabo, Frank Vulpis, Joshua Hamblin, Keerthi Kandadi</t>
  </si>
  <si>
    <t>LAC-BR-VCP-SOLUTIONS-COlo migration plan</t>
  </si>
  <si>
    <t>Digital-Enablers-Data collection &amp; Analytics tool</t>
  </si>
  <si>
    <t>Erik Hagreis, Roger Reeuwijk</t>
  </si>
  <si>
    <t>Connection to EDM (Enterprise Document Management)</t>
  </si>
  <si>
    <t>Martin Goergel (Tinus)</t>
  </si>
  <si>
    <t>Digital Media Commercialization</t>
  </si>
  <si>
    <t>Aria Bai, Benjamin Janney</t>
  </si>
  <si>
    <t>ES outsourced data entry ACTIVATION</t>
  </si>
  <si>
    <t>Timothy P. Hartless, Pablo Sala</t>
  </si>
  <si>
    <t xml:space="preserve">Tags Enablement Platform </t>
  </si>
  <si>
    <t>Cade Seeholzer, Elliott Fodi</t>
  </si>
  <si>
    <t>GCCS rollout for KSA</t>
  </si>
  <si>
    <t>Abhilakash Mahajan</t>
  </si>
  <si>
    <t>Visibility Lifecycle Experience Improvements</t>
  </si>
  <si>
    <t>Rupesh Agrawal</t>
  </si>
  <si>
    <t>CIAM PAYMENT SOLUTION APAC</t>
  </si>
  <si>
    <t>Janes-Ronald D. Corpuz, Yash Chaturvedi</t>
  </si>
  <si>
    <t>Unified Platform - Identity, Preference &amp; Org Mgmt</t>
  </si>
  <si>
    <t>Lauryan Feijen</t>
  </si>
  <si>
    <t xml:space="preserve">Free to Fair </t>
  </si>
  <si>
    <t>Arvind Reddy, Rajwinder Virdee</t>
  </si>
  <si>
    <t xml:space="preserve">COM - Connected Ecosystem Strategy </t>
  </si>
  <si>
    <t>Lisa M. Stratton, Angela Howlett, Griffin S. Gillam, CHRISTY TARONI, Hannah Rogers, Murad Akmanligil</t>
  </si>
  <si>
    <t>ISO Currency Code Standardization for Automation</t>
  </si>
  <si>
    <t>IN ACCS Clearance system Automation</t>
  </si>
  <si>
    <t>Shobin Varghese, Vishal Rastogi</t>
  </si>
  <si>
    <t>International Cage RFID Enabler</t>
  </si>
  <si>
    <t>Jonathan P. Talley, Nathan Tonkinson</t>
  </si>
  <si>
    <t>K2 enhancement to support up to 5000HAWB per MAWB</t>
  </si>
  <si>
    <t>Adopt GDPP EDD predictions for Ground Economy</t>
  </si>
  <si>
    <t>Vinod Nair, Bikram Virk, Grace Stafford</t>
  </si>
  <si>
    <t>Dataworks Salesforce Operations</t>
  </si>
  <si>
    <t>Naya Woods</t>
  </si>
  <si>
    <t>K2 Autopopulate Departure and Arrival Times</t>
  </si>
  <si>
    <t>Marcos Heredia, Todd C. Frazier, Patricia Affholter</t>
  </si>
  <si>
    <t>RPI Digital PFS VB1A – Collab (MAGIC)</t>
  </si>
  <si>
    <t>Harry Cheng</t>
  </si>
  <si>
    <t>SAP Business network for logistics integrations</t>
  </si>
  <si>
    <t>Express Connect (former iConnect) expansion</t>
  </si>
  <si>
    <t>Si-Ying Chen, Shan Shan Li, Chetan Khorana</t>
  </si>
  <si>
    <t>Visibility Product Family</t>
  </si>
  <si>
    <t>Grace Ann Aldridge, Andrew Balan</t>
  </si>
  <si>
    <t>ExpressClear for All</t>
  </si>
  <si>
    <t>Liz Parker</t>
  </si>
  <si>
    <t>Advanced Monitoring &amp; Intervention</t>
  </si>
  <si>
    <t>Sumika Singh</t>
  </si>
  <si>
    <t>FedEx Butler</t>
  </si>
  <si>
    <t>Bryan Hertz, Regina Stone, Eyad Bahhur</t>
  </si>
  <si>
    <t>[VIS] Delivery Instructions Enhancement - Resi FDM</t>
  </si>
  <si>
    <t>Gabriela Martucci Salles, Grace Stafford, Bhushan Ramesh Shiwankar</t>
  </si>
  <si>
    <t>EMEA CAL7 API Gateway &amp; Portal Upgrade</t>
  </si>
  <si>
    <t>Andrew Williams, Krishna Yerra, Sandhya R. Urlam</t>
  </si>
  <si>
    <t>CUBE</t>
  </si>
  <si>
    <t>Alivia Malone</t>
  </si>
  <si>
    <t>RPI Digital PFS VB2 – Pickup Status In The Know</t>
  </si>
  <si>
    <t>RPI Digital PFS VB1B – Collab (Others)</t>
  </si>
  <si>
    <t>LAC SB: Customs clearance streamlining</t>
  </si>
  <si>
    <t>Jorge Chiros</t>
  </si>
  <si>
    <t>RPI Digital PFS VB5 – FedEx System / SOP</t>
  </si>
  <si>
    <t>RPI Digital PFS VB3 – Standard RPI Capabilities</t>
  </si>
  <si>
    <t xml:space="preserve">Onboarding - Additional payment methods </t>
  </si>
  <si>
    <t>Linda Bremmers</t>
  </si>
  <si>
    <t>COM - Track - Safety Adjustments for FDM</t>
  </si>
  <si>
    <t>GCSI Bundle B: Inventory Control</t>
  </si>
  <si>
    <t>Rohini N. Kala</t>
  </si>
  <si>
    <t>MWMS</t>
  </si>
  <si>
    <t>Simon Caffry</t>
  </si>
  <si>
    <t>Digital Platform Modernization - Frontend/Backend</t>
  </si>
  <si>
    <t>Chris Elipas, Grace Stafford, Eelco Meuter, Marina Scott, Amanda Engel, Paul Visser</t>
  </si>
  <si>
    <t>COM - VIS - CDOs via Integration Products</t>
  </si>
  <si>
    <t>Gabriela Martucci Salles, Bhushan Ramesh Shiwankar, Grace Stafford</t>
  </si>
  <si>
    <t>GRACE integration with SEFS</t>
  </si>
  <si>
    <t>Karthikeyan Manivannan</t>
  </si>
  <si>
    <t>Transform CX Program</t>
  </si>
  <si>
    <t>Kathy Lawn, Taylor McPherson, Doug Mahan, Radhika Jadcherla, Like Li</t>
  </si>
  <si>
    <t>BEACON Scan Upload/GetManifest IT Support</t>
  </si>
  <si>
    <t>Jyoti K. Narayanan</t>
  </si>
  <si>
    <t>ExpressClear (formerly Touchless Clearance)</t>
  </si>
  <si>
    <t>Claire E. Wilkinson, Alivia Malone, Kim McFadden-Effinger, Kelly Rowland</t>
  </si>
  <si>
    <t xml:space="preserve">Fraud Mitigation in the CIAM space </t>
  </si>
  <si>
    <t>Lauryan Feijen, Ulco Keegstra</t>
  </si>
  <si>
    <t>FGC Implementation for GSPs</t>
  </si>
  <si>
    <t>Tina M. Jones</t>
  </si>
  <si>
    <t>Modernize First Mile Vis Status &amp; Notifications</t>
  </si>
  <si>
    <t>Megan Aurin, Alexander King</t>
  </si>
  <si>
    <t xml:space="preserve">LAC Clearance Automations </t>
  </si>
  <si>
    <t xml:space="preserve"> Ana Paula R. Lima, Kyle R. Gilbert</t>
  </si>
  <si>
    <t>GAF Visibility - Flight Data from SEP to Fusion</t>
  </si>
  <si>
    <t>Sanjay Manaktala, Vincent Lafeber</t>
  </si>
  <si>
    <t>COM - VIS - CDOs via Guest Authentication</t>
  </si>
  <si>
    <t>Gabriela Martucci Salles</t>
  </si>
  <si>
    <t xml:space="preserve">Agentic AI Pilot Single Infrml Clear Prep </t>
  </si>
  <si>
    <t>Regina Stone</t>
  </si>
  <si>
    <t>Global CE Reinvention - Digital Resolution Journey</t>
  </si>
  <si>
    <t>Gayathri Ashok, April L. White</t>
  </si>
  <si>
    <t>Collection Letters Archive and eCIS update BwT</t>
  </si>
  <si>
    <t>Patrick Spence, Dasrat Seodyal</t>
  </si>
  <si>
    <t>COM - IA - CIS - Support on APIF Country API (New)</t>
  </si>
  <si>
    <t>Hong-Ping Alex Zhang</t>
  </si>
  <si>
    <t>(EU) GC3 Five9 Technology</t>
  </si>
  <si>
    <t>Ryan McVey, Agnieszka A. Fiolna, Simon Caffry</t>
  </si>
  <si>
    <t>Using Predictive Technology to Enhance the Custome</t>
  </si>
  <si>
    <t>John Murray, Deidre Thompson, Richard Cruse, SriPadma Chikkam</t>
  </si>
  <si>
    <t>COM - OTC - Common Support Platform</t>
  </si>
  <si>
    <t>Leslie McNeil, Tanya Lulla</t>
  </si>
  <si>
    <t>LAC - ALPS Migration to FDS</t>
  </si>
  <si>
    <t>Alison Cooper</t>
  </si>
  <si>
    <t>APAC Clearance: GC3 and Salesforce to Clearance</t>
  </si>
  <si>
    <t>Man-Ting Simone Sze, Blaine Chen</t>
  </si>
  <si>
    <t>Global Premiere Customer Care (GPCC)</t>
  </si>
  <si>
    <t>Mickey Rainey</t>
  </si>
  <si>
    <t>Initiative Type</t>
  </si>
  <si>
    <t>Investment Dependencies</t>
  </si>
  <si>
    <t>Enterprise Strategic Initiative (ESI)</t>
  </si>
  <si>
    <t>Estimated Annualized Value Range</t>
  </si>
  <si>
    <t>Demand Type</t>
  </si>
  <si>
    <t>Demand SubType</t>
  </si>
  <si>
    <t>Impacts Commercial Portfolio?</t>
  </si>
  <si>
    <t>Impacts Data &amp; AI Portfolio?</t>
  </si>
  <si>
    <t>Impacts Enterprise Services Portfolio?</t>
  </si>
  <si>
    <t>Impacts Platform Portfolio?</t>
  </si>
  <si>
    <t>Impacts Supply Chain Operations Portfolio?</t>
  </si>
  <si>
    <t>CCH Greenlight</t>
  </si>
  <si>
    <t>CCH Lead</t>
  </si>
  <si>
    <t>CCH Notes</t>
  </si>
  <si>
    <t>Health Status</t>
  </si>
  <si>
    <t>Status Rationale</t>
  </si>
  <si>
    <t>Lifecycle Model</t>
  </si>
  <si>
    <t>Work Actual/Schedule Start</t>
  </si>
  <si>
    <t>Work Actual/Schedule Finish</t>
  </si>
  <si>
    <t>NRB (Exit Rate) Current FY (Plan)</t>
  </si>
  <si>
    <t>NRB (Exit Rate) Current FY (Latest Estimate)</t>
  </si>
  <si>
    <t>NRB (Exit Rate) 2028 (Plan)</t>
  </si>
  <si>
    <t>NRB (Exit Rate) 2028 (Latest Estimate).</t>
  </si>
  <si>
    <t>L1 Net Recurring Benefits ($, annualized)-P&amp;L/Hard</t>
  </si>
  <si>
    <t>NRB (Exit Rate) 2028 (Working Version)</t>
  </si>
  <si>
    <t>NRB (Exit Rate) Admin (Latest Estimate)</t>
  </si>
  <si>
    <t>NRB (Exit Rate) Current FY (Working Version)</t>
  </si>
  <si>
    <t>L2 Net Recurring Benefits ($, annualized)-P&amp;L/Hard</t>
  </si>
  <si>
    <t>L2 Net Recurring Benefits ($, annualized)-Soft</t>
  </si>
  <si>
    <t>L2 Net Recurring Benefits ($, annualized)-Total</t>
  </si>
  <si>
    <t>L3 Net Recurring Benefits ($, annualized)-P&amp;L/Hard</t>
  </si>
  <si>
    <t>Is this request vital to business continuity?</t>
  </si>
  <si>
    <t>Business w/ Tech Initiative</t>
  </si>
  <si>
    <t xml:space="preserve">Dependent On: Workforce Decisioning </t>
  </si>
  <si>
    <t>0-None</t>
  </si>
  <si>
    <t>1: Unknown</t>
  </si>
  <si>
    <t>Business w/ Tech</t>
  </si>
  <si>
    <t>None</t>
  </si>
  <si>
    <t>Karen McConnico</t>
  </si>
  <si>
    <t>On Track</t>
  </si>
  <si>
    <t>Needs to move to the new facility pod in GAHR and needs and IO</t>
  </si>
  <si>
    <t>L2</t>
  </si>
  <si>
    <t>Global Capabilities Strategy</t>
  </si>
  <si>
    <t>US Contract is being reviewed to leverage in LAC</t>
  </si>
  <si>
    <t>TEMP L1 - Create L1 LBC</t>
  </si>
  <si>
    <t>2: Low = &lt; $1M</t>
  </si>
  <si>
    <t>Regulatory</t>
  </si>
  <si>
    <t>Yes</t>
  </si>
  <si>
    <t xml:space="preserve">This project is on track.  </t>
  </si>
  <si>
    <t>L3</t>
  </si>
  <si>
    <t>Approved</t>
  </si>
  <si>
    <t xml:space="preserve">03/27/26: Regroup on initiative now that GRM VB2 had market launch successfully complete on 3/15/26.
09/19/25: No Hard savings for project, won't be part of TS Pod.
08/26/25: submitted form as requested to gain approval for ESI assignment (tech simplification) request ID 24
07/9/25: Primary Type of Value has been updated to Cost Avoidance; opened additional help ticket to update ESI to "Tech Simplification" INC031406559
07/8/25: Tried to update baseline KPI to 0%, as advised by domain finance, but tool is not showing any value.
Architectural document supplied for Portfolio Greenlight was from Commercial L2 PRT meeting- no additional architecture required.
07/2/25: Submitted help ticket to change primary type of value to Cost Avoidance instead of Cost Savings, as advised.
06/20/25 Updated business case and submitted for Portfolio Greenlight.
05/12/25: Advised to update to Efficiency instead of Enabler
05/05/25 Attended L2 alignment workshop to socialize the scope with impacted areas- updated PPM in Epic
04/28/25:  Attended L2 Triage to see if COM PRT support needed, answer is no. I was asked to update financials, and add NRB from the application that is retiring.
04/16/25: Redefined the name, description and scope of the initiative.
03/21/25: Updated the baseline fiscal year, it should be FY25
10/08/24: Reevaluating Business case- looking to add 'Economy Rate Engine moving over to REBS' proposal to this initiative when new PPM is created
08/20/24:  PPM created and entered into WAVE, no other updates
07/09/24: ComPRT on 7/1.  Next step to get PPM created and move work forward
** this initiative is old, has moved from WAVE as you see it.
</t>
  </si>
  <si>
    <t>TEMP L3 - Enter L3</t>
  </si>
  <si>
    <t>03.30.2026 - 04.03.2026  -   Cookie Consent - (Team reviewing SDK Configuration) Privacy Request - (Continued progress through Colo Connections. Further research on DSAR Report to determine accuracy. Discussion with BigID team on the need to capture and manage outcomes from data sources in BigID when responding to Data Subject Access Requests (DSARs) in the Delete workflow, specifically when a data source. BigID stated that it would take further development)
03.23.2026 - 03.27.2026  -    Privacy Request - ( Worked to determine needed triggers from BigID to FedEx systems. Continued work to set up colo data sources)
03.09.2026 - 03.20.2026 -    Cookie Consent - (The privacy notice and update banner are in place, and link redirects appear to be functioning correctly. Kick-off meeting held for Mobile App Cookie Consent. GPC discussion held for California processing.)  Privacy Request - (Development environment successfully connected to Salesforce; production connector planned for release in July 2026. CAM mapping completed in non-production environment)
03.02.2026 - 03.06.2026 -   Cookie Consent - (Adoe issues (Demdex and Everest) can be closed. Standard French translations need to be obtained. Implementation of sweepstakes is in progress. Cookie Catagory info to be developed where teams can download category info) Privacy Request - Discussion with Privacy Team on which workflows should contain automation in BigID. Also discussed if automatic responses would be for all stages to keep customers informed about processing of requests. Talks with CED and iSell teams to discuss possible API triggers from BigID to FedEx and reverse. Also, discussed additional ER needed for Privacy Portal).
02.16.2026 -  02.27.2026  -   Cookie Consent - (Marketing tags for Chinga pages are being developed. Adobe issues are being worked on. French and Spanish intake form has been developed. Waiting on approval from Legal. Meeting with BigID on contact usage update. Universal Consent is not in scope of contract. More talks to be held. Adobe issues should be addressed by March 4. Aligned with web steering committee to proactively identify new sites to ensure proper compliance) Privacy Request - ( Data &amp; AI made progress in connecting FedEx data sources by creating the production infrastructure for on-prem and establishing connections to FCL, CAM, and Contacts in non-production.BigID is delivering features requested by FedEx for the Privacy Portal intake process. Two features were delivered in February. The remaining two features are scheduled for April 5. Met with BigID to determine needed API triggers. FCL and CAM are trying to determine if work arounds can be done in FedEx to use the out of the box API calls from BigID. BigID is still working on open cases.)
02.09.2026 - 02.13.2026  -   Cookie Consent -  (February loads will push several clean-up items through. Implementation guidelines being developed on key sites such asSweepstakes, Newsroom, Routesmart.) Privacy Request - (  Team in the process of executing FireFly requirements across multiple Arts. Enterprise level priorities are impacting some timelines and deliverables. Critical enhancements are still being developed by BigID. Rough Draft of BigID workflow developed. Possible triggers to FedEx from BigID are being developed.)
02.02.2026 -02.06.2026  -  Cookie Consent -  (Updated UserCentrics integration) Privacy Request -  DSAR manual request is now showing results. BigID recommended capturing a HAR the issue but we were unable to duplicate the failure. Extended team meeting with Arcs to discuss any impediments to FireFly work)
01.26.2026 -  01.30.2026  -  Cookie Consent -  (Team agreed that updated privacy notice rollout. Initial languages will be English, French, and Spanish. Other language/translations to follow. There is an issue with FXO staging which is preventing testing and a solution.)  Privacy Purge - ( Case #60534 DSAR returning 0 records. ForgeRock connector is ready for the team to tr</t>
  </si>
  <si>
    <t>Dependent On: Replace IMAGE GUI for SIDA and STA</t>
  </si>
  <si>
    <t>Some Issues</t>
  </si>
  <si>
    <t>4/9/26 Plan to meet with Hire to Retire team to explore integration into Onboarding process. 
4/8/2026 Met with Farrell-Shikuku's group to discuss initiative and how they may be able to support.
3/24/26 ServiceNow has determined that it can not support the system due to the volume of CDAS workers. It has been determined a new system will have to be selected or built to support the application. 
3/5/26 PPM request submitted 1840252
2/6/26 First meeting with Deloitte and ServiceNow team for planning
1/28/2026 Had first kickoff meeting with ServiceNow, Deloitte, Image, CDAS, and badging team to discuss requirements. Weekly meeting cadence has been set. 
11/20/2025 Sent email update to provide additonal details to SNOW team. 
11/12/2025 Deloitte contract approved by finance, sourcing, and contract administration. Pending legal
11/6/2025 Met with ServiceNow and Deloitte, awaiting level of effort and timeline from ServiceNow team.
9/17 Awaiting architecht meeting
9/16 entered the additional figures and uploaded the designs and other supporting documents
09/15 met with Dev lead to run figures and financial impact with new STA volume announcement
09/13 difficulty getting the exact figures of what STA volume will look like (new normal)</t>
  </si>
  <si>
    <t>L2 Feedback Requested</t>
  </si>
  <si>
    <t>Initiative has been greenlit by Dataworks.  Waiting for Dataworks to update greenlight status in WAVE.    Will confirm updated costs with Dataworks next week.</t>
  </si>
  <si>
    <t>Protect Purple</t>
  </si>
  <si>
    <t xml:space="preserve">3/4 - Submitted to L2.  L2 finance review scheduled for 3/5/2026.  LAC has responded regarding suitability of project MOSAIC upon review of business/legal requirements and intial feedback is that the requirments are out of scope.  Current LBC to remain as-is while further work continues with LAC.
2/17 - Met with Finance (Trent Rumble) to discuss and change the Primary Type of Value to Revenue Growth based on the presence of hard benefits in the current business case.
2/25 - Provided LAC with business requirements and process information in order to determine if project MOSAIC will meet the visibility needs of this initiative.  Awaiting response from the team.  Pulled updated iSell data to determine impact to model if MOSAIC is suitable.
2/11 - Connected with LAC regarding their initiative and confirmed that they are scoping Canada in their effort.  Additional work in progress to validate CA's requirements within that project.  Updating this request to reduce scope and effort in light of this development in progress.
1/28  - Request underwent architecture review.  Current estimated size is "Large".  Have reached out to LAC team regarding their visibility project to determine if this request can be partially handled via that separate project.  Awaiting reponse.
1/16 - Updated Demand Description to remove the request for LTL expansion as it is out of scope.
12/18 -  Updated Ability to statments as requested by David Walker.
12/16 - No updates at this time.
12/12 - Updated the Primary PEO for Commercial, Data &amp; AI, Platform and SCO as requested by the team to help progress the request.
12/10 - No updates at this time.  
12/5 - Scope of request may need to be revisited wrt visibility due to global solution being pursued (upon connecting with LAC team).  IT architect assignment/prioritization being pursued with Roger Cooley.  With agreement that current estimate of "small" t-shirt size is currently appropriate, the lower bound of the business value has gained confidence and is less likely to reduce the overall value of the project.
11/26 - Met with US team regarding visibilty component. Outcome of that meeting suggests that there may be a reduction in this request.  Further investigation in progress.  Still awaiting IT review for cost estimation.
11/21 - Awaiting IT review for cost estimation.
11/14 - Awaiting IT review for cost estimation.
11/7 - Updated NRB from zero to $2.4MM after discussion with CA Leadership and opened PDSM ticket to update information in L0.
10/31 - Further adjustments to financial model completed as directed by Finance.  Still awaiting assessment by IT.  Business case review with CA team scheduled for next week.
10/17 - Finalized financial model/business case with Finance.  Awaiting meeting with IT for technical review and model updating.  Changed Primary IO ownership.
09/26 - Met with business leads to review scope and initiative.  Substantial rewrite of demand description completed.
09/19 - Assigned a secondary IO to work through LBC for L2. 
</t>
  </si>
  <si>
    <t>L2 - Enter Value Prop</t>
  </si>
  <si>
    <t>3: Medium = $1M &lt; Value &lt; $10M</t>
  </si>
  <si>
    <t>On track, no late milestones</t>
  </si>
  <si>
    <t>Required By: CWC - WS7 - AHS - Packaging. Increase capture; Required By: CWC - WS7 - Increase Dim weight capture CWC EU; Dependent On: CWC - WS7 - Increase surcharge capture AHS shipm.; Required By: CWC - WS7 - IT Increase CWC &amp; legal for trade(LFT); Required By: CWC - WS7 - NS/SNS - Increase capture; Required By: EMR OTC-US&amp;CA Parcel DIM Wgt Scan Imprvmt(Wave3)  ; Required By: Enforce in-station operations reviews; Required By: FR Domestic revenue: Increase revenue quality (yie; Required By: Productivity improvement commitment (incl. EU KPI; Required By: Road Hubs Future State; Required By: Target Service improvement upon realisation of all; Required By: WS5 Productivity improvement commitment; Required By: WS7 - Reduce Manual Handling Efforts in Stations</t>
  </si>
  <si>
    <t>Release 1.1:
* Early Feb - 360 Nav Platform will be made available to 4.5K+ OPS and P&amp;E users 
* WS7: Working on CWC view with Event Dates to determine daily perfroamce of locations
* Station Insights: Booking page is developed
* UAT is in progress
* Priority Metrics development for 4 ESP PMs in progress. To be launched in next reelase.
* Team performed limited performance test on the platform. More investigations in progress to scale up performance testing.</t>
  </si>
  <si>
    <t>Required By: FRO Epic 3/4 Gap Closure</t>
  </si>
  <si>
    <t>Customer Experience</t>
  </si>
  <si>
    <t xml:space="preserve">Awaiting SCO PEL date. (Need to obtain SCO Greenlight and EGC greenlight.)
</t>
  </si>
  <si>
    <t>4: High = &gt; $10M</t>
  </si>
  <si>
    <t>Biweekly statuses are shared via email with a number of MDs and the core team audience. These updates are focused on project planning and execution, but also review high-level DRIVE milestones and progress. I'm restricted to a select number of attachments in Wave, but these communications are posted in my Teams page as well. Please reach out if you'd like to receive these emails and/or be added to the Market Tune-Ups Teams page.</t>
  </si>
  <si>
    <t>Required By: Atlantic District; Required By: Bay Area District; Required By: Buckeye District; Required By: Capital District; Required By: Carolina District; Required By: Central Florida District; Required By: Chicago Metro District; Required By: Columbia River District; Required By: Delaware Valley District; Required By: Delta District; Required By: Desert District; Required By: East Texas District; Required By: Gateway District; Required By: Great Lakes District; Required By: Great Plains District; Required By: Gulf Coast District; Required By: Houston Metro District; Required By: Hudson District; Required By: Inland Empire District; Required By: Liberty District; Required By: Los Angeles Metro District; Required By: Mid-South District; Required By: Mississippi Valley District; Required By: Mountain District; Required By: New England District; Required By: New York Metro District; Required By: North Atlanta District; Required By: North Central District; Required By: Northern California District; Required By: Northtop District; Required By: Northwest District; Required By: Ohio Valley District; Required By: Panhandle District; Required By: Piedmont District - Wave 1; Required By: Plains District; Required By: Prairie District; Required By: Red River District; Required By: South Atlanta District; Required By: South Florida District; Required By: Southern California District; Required By: Tri-State District; Required By: Upstate New York District; Required By: Wabash District; Required By: West Texas District; Required By: Western Rockies District</t>
  </si>
  <si>
    <t xml:space="preserve">4/28/2026 - Decomp finalized on 3/31/26. Conceptual architecture is 55% complete and on track for full completion date of 5/14/26. Capability 1.11 - Reporting and Research - is ready to move to L3 for Solutioning. 
3/11/2026 - Decomp to be completed by end of next week.
12/24/25 - Impact Assessment and scope finalized
8/27/25 - This initiative ID will be used for Phase 1 of Common Dispatch which will focus on enabling N2.0 ESSP stations. 
06/18/25 - This initiative has been blocked due to higher priorities in SCO -- namely FRO and now GPDE.  The foundational work is also dependent upon commercial initiatives that have not yet been prioritiized.  We are working to identify the first piece of work we can move thru the op model / DRIVE process that will be led by SCO with minimal involvement/dependencies with commercial.    
04/15/25 - Refining details to shape value bundles for initial work.    </t>
  </si>
  <si>
    <t>Required By: FR ALPINE: implement Global P&amp;D Ecosystem</t>
  </si>
  <si>
    <t xml:space="preserve">04/07 - Development is in progress.
02/18 - E2E testing is scheduled from April 1 to May 15, with our Money Step date being May 29th. 
11/14 - Worked with Tom to get the Forecasted Cost updated for L3 Financials
11/03 - Final ARB and solution architecture is complete. 
10/14 - Updated PPM number is 1227673. System will not allow us to update it. 
4/22 - Working with Rip and John to get the GPDE initiative moved to L2.
06/11 - Still engaging in L2 conceptual architcture until the week of June 20th. The team is aiming to have the architecture peer review next week as well and our ARB is scheduled for June 26 with all of the MDs. After this discussion we are hoping to be set to move into solutioning for L3.
09/02 - We are scheduled to go through PEL on Wednesday, September 3. </t>
  </si>
  <si>
    <t>L3 approval requested.</t>
  </si>
  <si>
    <t>New Request</t>
  </si>
  <si>
    <t>12/23/25: CCH greenlight approved at the 11/20/25 RMC
07/01/25: Missing Financials, also given $10.8M needs CDR review with the Domain lead before can give the greenlight. Sending it back to the IO to schedule through their pod lead for July 11 CDR</t>
  </si>
  <si>
    <t>**4/23/26**
- Submitted for L3 - 4/21
**4/16/26**
- Financials review and edits underway. 
- QA Feedback has been worked on and resolved.
**4/9/26**
- DJ Office hours discussion (4/8): decision to take this init discussion to CDR(4/10) and CCH next week. 
- Conducted L2 QA review with Libby. (4/7/26) Feedback received:
  - associate PPM number to EPIC
  - Enter KPIs with forecast, baseline and actuals under the financials. 
**4/2/26**
- EGC Greenlight received: March 31st
- Final checks for data hygiene initiated.
**3/26/26**
- Initiaitve scheduled for EGC week of 3/30.
- Initi undergoing EGC checks for compliance. 
**3/19/26**
- SCO L2 architectural solutioning documentation for intercept portal complete.
- Awaiting next steps. 
**3/12/26**
- Commercial EPIC in SL3 backlog
- Awaiting SCO clarity and next steps on reassigned work from Data&amp;AI.
**3/5/26**
- EGC discussion complete; Data&amp;AI work reassigned to Supply Chain
- SCO analysis on work underway 
**2/26/26**
- Data&amp;AI costing complete.
- Scheduled for 3/2 EGC approval meeting. 
**2/19/26**
- Data&amp;AI Costing underway. 
**2/12/26**
- Data&amp;AI scoping and conceptual architecture development almost complete.
- Initiative has been set up for Commercial Greenlight.
**2/5/26**
- Data&amp;AI ETAC resource alignment complete : project scope and sizing evaluation underway.
- PDSM ticket submitted for EPIC strategy details view access.
**01/29/26**
- CPEL solution backlong ranking 4 received.
- Data&amp;AI costing estimation : ETAC resource assignment pending.
- Initiative has entered L3 backlog at a ranking of 14. 
**01/22/26**
- Data&amp;AI costing estimation underway - ETAC assignment pending.
- CPEL backlog solution ranking discussion scheduled for 1/28.
**01/15/26**
*Project subject to new Greenlight process within Planview
- Costings need completed for Data &amp; AI and Commercial prior to Greenlight approval; financials will also need updated and reviewed prior to submission for L3
- SCO approved for L3
**01/07/26**
* PDSM ticket resolved 12/30/25
* Minor edits to financials complete pending Finance review 1/12/26
* Submitting to L3 1/12/26
**12/23/25**
* CCH Greenlight processed in Planview to align with the 11/20/25 CCH greenlight approval received at the RMC
* Updated financials entered, PDSM ticket required to update latest L1 finaicial estimates for FY25. 
**12/18/25** 
* SCOPEL Greenlight received.
* EPIC creation underway.
* Financials finalization timeline : week of 12/15.
* L2 Costing finalized. 
**12/11/25** 
* SCO Epic Owners assigned, solution architect alignment underway.
* Commercial Epic Owners assigned.
* SCO PEL readiness assessed - tentatively scheduled for 11/18. 
* L2 Data&amp;Tech Costing assessment underway. 
* SCOPEL - Shipments approval received.
**12/04/25** 
* Epic Owners for SCO assigned, commercial epic owner assignment process underway.
* SCO PEL preparation underway. 
* Gen0/1 pre-approval form submitted, awaiting approval.
**11/20/25**
* Presented at the RMC for CCH greenlight approval due to CCH cancelation same day. CCH Greenlight was approved for the initiative to move forward. by Commercial Domain Sponsor.  Note: this was presented to the Commercial Domain the 11/14/25 where the RMC forum was recommended by Nick Davignon
**11/13/25** 
* Post ARB 1 follow up : SWAK and ISS impacts mapped and outcomes documented.
* Next steps : Gen0/1 impacts identified, PM allocation required.
**11/06/25** 
* ARB 1 follow up fact finding underway  
* ARB 1 follow up scheduled for 11/11. 
**10/23/25** 
* Post ARB 1 : Additional implications discovered, solutioning underway for NextGen SWAK implications.  
* ARB 1 follow up scheduled for 11/11. 
**10/16/25**
* (Architectural Review Board) ARB 1 scheduled for 10/17. 
* Financials close to completion.
**10/9/25**
* Financial projections for SL3 reviewed and edits underway. 
**10/02/25** 
* L2 decomp almost complete 
* Documentation preparation underway for ARB 1. 
**9/25/25**
* L2 decomp assessment underwa</t>
  </si>
  <si>
    <t>SL3 Finance Domain Lead Approval</t>
  </si>
  <si>
    <t>Adobe Pro Professional installatio stalled.  Logging and monitoring implementation stalled due to configuration sisues.</t>
  </si>
  <si>
    <t>Tech Simplification</t>
  </si>
  <si>
    <t>On Track
3/31 Capital Review Committe Complete
4/6-4/7 Hardware ordered for LAS, ATL, DUB, NOS, SIN</t>
  </si>
  <si>
    <t xml:space="preserve">Dependent On: Own The Border - Southbound Requirements </t>
  </si>
  <si>
    <t>11/12/25: Received CCH greenlight reapproval during Commercial office hours from Commercial Domain Lead citing CCH Domain Sponsor approval of Northern Border strategy
10/09/25: CCH review with Commercial officers was deferred due to conflicts
09/26/25: Triage session was not scheduled as requested in August. Based on new L2 financials, initiative is asked to go through CCH greenlight process as prior greenlight from 2023 is no longer applicable given recent scope changes. 1st review with Commercial officer team is planned for 10/03/25 then 10/09/25 at CCH.  IO is asked to schedule a Triage session with CCH lead to prepare and address PV issues (poor QA readiness)
08/28/25: Original legacy Wave approval for CCH greenlight was 08/24/2023. Sending it back to the IO as feedback requested ... L2 financials are missing. Responses to CCH questions require a triage review and revision. IO asked to schedule a Triage session and QA check with CCH Lead</t>
  </si>
  <si>
    <t>03/26
* Commercial estimated PRT start date (to be confirmed) 
02/26
* Uploaded updated business case/financials template and updated Planview financials tab (02/23/26) in alignment with Finance (Trent Rumble and Elizabeth Lee) on adjusting FY2026 forecasted expenses/costs timing to FY2027 based on estimated target PRT start date (April 1, 2026)
* Enterprise boost approved and current Enterprise priority ranking #82
* With Enterprise boost requested/approved, changed Enterprise ranking (below 100) and also higher prioritization ranking in impacted portfolios (SCO, Data &amp; AI)
01/26
Enterprise Boost 
* Escalated in CPEL (01/28/26) and EPC (02/05/26) for final approval/alignment on trade off's within Commercial/Americas domain in alignment with Senior Leadership (Brian Marflak &amp; Rakesh) 
Support: Sam Hisberg (Portfolio Operations Demand Shaping), EPM (Maria Sarli &amp; Chelsea Carter) &amp; C-AMI/Americas Domain (Jason Shatz) 
PRT Backlog
* Current Commercial placement ranking #12 - 11
* PRT start date estimated target (04/01/26) to begin L2 initiative assessment and decomposition with architect assignment 
* PRT start date may not change with Enterprise boost however will continue to maintain prioritization with impacted portfolios including Commercial, SCO, Data &amp; AI 
Support: David Walker (Portfolio Operations Demand Shaping), Product &amp; Solutions/Portfolio Architects (Julie Receski &amp; Mark Janociak) 
Disputed Status 
*  Resolved (01/27/26) and EA owner changed to SCO
*  Escalated due to EA ownership change from Commercial to SCO. Requested after CPEL (12/17/26) by David Walker due to clearance impacts on incrmental requirements. 
*  Status notes indicated if changed, reccomended to revert further to L1 architecture assessment/alignment based on incremental requirements/scope of work. Not ideal/not to occur due to currently in L2/SL3 as part of change control process enabled 
*  Escalated by Senior Leadership (Brian Marflak) to not revert back to L1 and remain as is 
Support: Portfolio Demand Shaping (David Walker), Product &amp; Solutions/Portfolio Architects (Julie Receski &amp; Mark Janociak) 
12/25
* PRT backlog placement within Commercial #16
* PDSM ticket support escalation to update ESI tag to Global Clearance resolved (12/18/25). Previously had ESI tag, then suddenly removed (not by IO) and then added back. 
* CPEL (12/17/25) completed 
11/25 
* Commercial Triage (11/24/25) 
*  CCH Greenlight approved (11/13/25) 
*  #9092 Northbound (Expansion) L2 to L3 (11/17/25) to start Solution and Portfolio greenlight review 
*  Acquired SL3 financials approval &amp; passed quality check (11/29/25) 
*  Working towards syncing enablers/dependencies: Southbound Expansion #157215 &amp; IG Rating/Limited Quantity Goods #157218 into L3 
* Enterprise Prioritization Boost request for higher prioritization submitted to ESPM (11/15/25) 
* Resolved financial reporting issue ( week of 11/17/25):
Issue - Within L2 in Planview under ‘Add/Edit Financials Plan’ and financial reporting, updated financials/business case entered however displaying total expense/cost $92 or 96M. Inaccurate and cost savings in Planview should equate to updated NRB value $12.9M FY28 
Impact - Critical to fix in order to ensure accuracy of financials, prioritzation and leadership alignment to acquire CCH greenlight 
Resolution - Initially escalated through PDSM ticket support, then Planview office hours and TO finance (week of 10/20/25) however now escalated again to PDSM ticket support to resolve (week of 11/03/25). 
10/25
* Strategic parent updated (10/3/25) in Planview to Americas Domain with PMO (Jason Shatz) for further prioritization 
* Request CCH Greenlight (10/10/25) as part of CDR/CCH update (10/10/25) in alignment with CCH lead (Karen McConnico) and Senior Leadership (Manjit Virdee) 
* CDR review executed (10/9/25) however remain under CCH review and requested to be included in CDR again (target 11/6/25) to gain further leadership alignment on Northern Border growth strate</t>
  </si>
  <si>
    <t>CCH Review Not Required</t>
  </si>
  <si>
    <t>04/27/26: Due to internal nature of this initiative, CCH triage determine there is no external impact to the customer value proposition. Changed impact from Yes to No. CCH review is not required.
Note the potential risk outlined in the CCH questions and brief demand description</t>
  </si>
  <si>
    <t>27.01.26 - call with Transformation specialist &amp; Enterprise Archetect 
30.01.26- Call held with FP&amp;A to provide intro/overview to assist assessment.</t>
  </si>
  <si>
    <t>L2 &amp; CCH</t>
  </si>
  <si>
    <t>Dependent On: One FedEx Global Facility Identification Expansion</t>
  </si>
  <si>
    <t>10/03/25: CCH Greenlight approved by EU CCH council. Received email from Martje van der Linde on 10.02.25 to document</t>
  </si>
  <si>
    <t>OVERALL PLANNING
- POC in October 2025
- First stations implementation in January 2026
- First expected savings early 2026
- Expected complete roll-out by September 2026
WEEKLY STATUS (Oct 31, 2025)
- POC was launched as planned in the first station in Nantes
- Software and harware tools launched, teams trained, soft launch done incl PLA labelling and use of Forge
- Some issues to be fixed (some volumes do not appear in systems and others can't be properly routed)
- Training started in 2 other POC stations
- Quite a decent start with full engagnement from both FR and US teams
- Issues being handled with probably the availability of AGC tool earlier than expected to correct routing issues)</t>
  </si>
  <si>
    <t>Required By: WS8 - International churn reduction  (EU CX Bunker</t>
  </si>
  <si>
    <t>**13 April 2026**
* Presented last week an update on VOC about DSM and the relevant next steps to the SVPs. There is good directional positive momentum overall along with also better results following Wave 2 compared to Legacy VA last year the same period (most comparable perspecive on Happy Path)
* DSM EU Capability Workshop on 20-21 April in AMS with an aim to come up with 2 roadmaps: 3 PI development and 12 month Implementation
* DSM PFS Data Insights workshop 22-24 April in AMS, organized by Tessa and Hiram. We will provide representation from EU side.
* We are getting into Wave 3 UAT completion this week, followed by a market launch as of 22 April. Israel will be left to launch by 27 April due to public holidays and different weekend scheme.
**23 Mar 2026**
* Wave 2 successfully went live: Hungary, Turkiye, Slovakia, Slovenia, Italy on March 11th as planned. Switzerland needed to take time for process alignments and went live as of 20th March.
* CSAT and Ease of use is improving whilst problem resolution remains a challenge, indicating that automation needs to be expedited.
* EU DSM Capability Roadmap needs to be built to be ready for PI3 in June. For that purpose the intention is to have a workshop on 20-21 April in AMS.
* Wave 3 UAT is starting this week as per the plans. Countries who are mostly on IVA Migration at the moment have provided extra testing resources in order to allow us to run 2 migrations in parallel.
* A professional promotional video for DSM is being preparaed with the Engagement Hub team. Storyboard and mockup videos are completed. Actual filming started as of last week. Purpose is to publish it together with Wave 4.  
**10 Feb 2026**
* Weekly Steerco moved to Tuesdays from Fridays to welcome AMEA team as well. Some concerns are raised due to the clashing ART sprint demos every 2 weeks. Another solution will be considered.
* Wed EU Workstream Leads call moved to Fridays due to SVP call clash. By the end of this month, we will try to share this slot with PFS team as majority of the team members are the same.
* DSM is presented today in Scott's Townhall Meeting (CE &amp; Marketing Europe)
**3 Feb 2026**
* Wave 1 Launch took place on Thursday as of 29 Jan as planned.
* ELS started, a few hick ups are stabilised quickly
* Revised rollout plan is presented to Steerco and no concerns are received from anyone. Overall completion of EU rollout is now scheduled to end of May.
* New plan will be presented to SVPs tomorrow.
* Brenda and Arnaud presented to EU Sales Leads yesterday and received a huge support.
**27 Jan 2026**
* Technical MTP took place last Friday successfully for Wave 1 countries: Estonia, Latvia, Lithuania, Finland, Norway, Denmark, Czechia, Greece, Cyprus, Romania 
* Conditionally passed critical defects are resolved by 26th Jan. 
* KCRP is agreed and signed off on Friday.
* Training of agents are in progress.
* Business Checkout is continuing with good progress.
* For Wave 2, and upcoming waves, lessons learned need to be reflected into the project practices. Besides, 1 week proper ELS needs to be planed in between country Waves. Therefore a revised roadmap plan for EU is being prepared. 
**20 Jan 2026**
* Translations have progressed but not finalized yet. 
* UAT is moveing towards the completion but at risk.
* KCRP is expected to be finalized by Thursday this week.
**13 Jan 2026**
* Translations is still an issue, team is trying to expedite.
* KCRP discussions started and to be continued.
**7 Jan 2026 **
* Fuzzy search capability is delayed, pending translation completion
* UAT country calls have started as of 5 Jan, some country decision trees are pending for translation completion
* Detailed project plan is being finalized, due date targetted is 9 Jan
* KCRP work needs to be expedited to be completed by mext Friday
* Global Expansion support by EU team is being structured, Weekly Steerco and Leadership calls have been merged. Workstream Lead calls can be merged as well..
**15 December</t>
  </si>
  <si>
    <t>This initiative is currently on track having been initiated on April 18, 2025, undergone triage review on May 7, 2025 and then received POD owner approval to move to L1 on May 8, 2025.</t>
  </si>
  <si>
    <t>Please see the attached word document titled "FOCUS Migration Management Summary - March 2025"</t>
  </si>
  <si>
    <t>Revenue Growth</t>
  </si>
  <si>
    <t>08/21/25: This is an internal system enhancement fo FXL with no direct impact to the customer or value proposition. CCH Review Not required. Changed Value Prop impact from Yes to No.</t>
  </si>
  <si>
    <t>April 24, 2026
FACE Updates:
•Aero IQ Tool in Production – April 1, 2026. This is still an internal process. Testing the tool with all capabilities prior to face the customer globally. 
•Hypercare – In progress – April 1 to May 1, 2026. 
•No major Production incidents
•Next planned Production Deployment – Apr 22 and it will include fixed incidents and enhancements.
•FACE Official Launch – May 15, 2026. Facing the customer. 
•Also, a Workshop will be hold in Miami for AOG manager first week in June. 
AOG Updates:
•AOG Soft Launch without the tool: 8/3/2026
•AOG Soft Launch with the tool: 10/1/2026
•AOG Go Live – Phase 1: 1/4/2027
•AOG Go Live – Phase 2: 4/1/2027
•AOG Go Live – Phase 3: 7/1/2027
April 10, 2026
FACE - Engines solution:
Focus of the next few weeks:
* Hypercare daily calls have been scheduled until May 1, 2026 to support our Aero IQ tool. Teams are working on issues/enhancements.
* FACE Official Launch – May 15, 2026. Facing the customer.
* Team is currently working with sales and marketing for the official Go Live - May 15 - 2026 facing the customer. 
AOG:
AOG Managers have been hired for all regions.
Workshop will be hold in Miami for AOG manager first week in June.
AOG managers are working towards the real estate places for all 4 regions.
March 31, 2026 
FACE - Engines solution: 
Focus of the next few weeks: 
* Hypercare daily calls have been scheduled for April 1 to May 1, 2026 to support the Soft Launch – April 1, 2026, which is still an internal process. Testing the tool with all capabilities prior to facing the customer globally.
FACE Official Launch – May 15, 2026. Facing the customer.
* Marketing communication has been initiated between Patrick Boy and the marketing team. Need to support Patrick on May 15, 2026 offical launch of the Aerospace Enginees service. Sales, Marketing materials, etc. 
AOG: 
* AOG Managers have been hired for all regions.
* Workshop will be hold in Miami for AOG manager first week in June.
* AOG managers are working towards the real estate places for all 4 regions. 
March 20, 2026 
FACE: 
Second Soft Launch – April 1, 2026. This is still an internal process. Testing the tool with all capabilities prior to face the customer globally.
FACE Official Launch – May 15, 2026. Facing the customer.
Next Training for the FACE managers will take place in: CDG 23-27 March.
AOG: 
AOG Managers have been hired for all regions.
Also, a Workshop will be hold in Miami for AOG manager first week in June.
March 3, 2026
•IT Deliverables: Milestone: (March 2, 2026) F.A.C.E. Solution went to Production for the internal teams.  We are currently working on PVT (Production Validation Testing) throughout this week (March 2 – 6, 2026).    
•Training: Next week, March 9 – 13, 2026, training will take place in Miami. An additional training session will follow up in France (CDG) on March 23 – 27, 2026. 
•Official F.A.C.E.  Go Live date - May 15, 2026.
•Marketing meetings will be scheduled to prepare for F.A.C.E. Go Live. 
•Tentative AOG Go Live Date – September 21, 2026 
February 18, 2026
* Soft Go Live Performance Update: Patrick Boy to provide the most updated data. 
* IT Deliverables: The IT team delivered the development on FACE this week, and the rest of the teams are currently working on the UAT.    
* Training:  Training will take place in two phases: a. in Miami (9 - 13 March) with 8 attendees and b. in CDG (23 – 27 March) with 5 Attendees.  
February 13, 2026
* Soft Go Live Performance Update: Patrick Boy to provide the most updated data. 
* IT Deliverables: IT will be delivering the rest of the feature development by the EOD Friday 2/13/2026.  Next week 2/17/2026 we will have the presentation on those features. In the meantime, we are on the Integration Testing phase for F.A.C.E. 
* Training:  Training will take place in two phases: a. in Miami (9 - 13 March) with 8 attendees and b. in CDG (23 – 27 March) with 5 Attendees.  
* Tampa - Florida Aer-Engine Tr</t>
  </si>
  <si>
    <t>11/3- Business case and Global Resi Database investment was approved by finance team to advance to L2
11/6-11/10- Submitted for L2 on 11/6, now awaiting approvals
11/13-17- Team presented at CCH, recieved verbal approvals to move to L2
11/20-24- awaiting final L2 approvals, Confirmed 11/30 completion date for refreshed resi surcharge analysis from pricing (intl' portion)
12/4-12/8- Team presented to Nick Davignon Pricing Staff Meeting and obtained approval for MVP internal data solution for Resi Database, Awaiting final L2 approval
12/18-12/22- Updated Residential Surcharge Analysis (International only) was finished by Pricing and incorporated in Wave business case, Resubmitted for L2 approval
12/25-12/29- Awaiting L2 approvals
1/1-1/5- L2 approval recieved
1/8-1/12- Project submitted to CPEL on 1/12
1/22-1/26- Resi Surcharge Intra-country added to business case (+$3.3M), CPEL intake meeting scheduled for 1/25
1/29-2/2- Project will be presented at 2/14 CPEL, Project submitted to EP Intake for AEFS impact
2/26-3/1/24- Presented project at LPM intake for AEFS impact, labled as ready for assesment 
4/18- Presented at Request Confirmation meeting; Received greenlight and project moved to assesment phase in PRT
5/9/24- Initiative remains in assesment phase in PRT, Worked with business architects this week to refine AB2s, submitted project surface portfolio for Express impacts
5/30/24- Initiative remains in assessement phase in PRT, Strategic Initiative Review (SIR) meeting will take place next week to end assessment phase. next phase is decomposition with IT/Enterprise architects
6/27/24- Commercial portfolio PRT assessment phase is now complete; Next steps include PRT architecture review, XPEL and decomposition phase for system impacts and further solutioning
7/11/24- PRT decomposition phase has begun; Commercial IT architect (Jason Miller) has been assigned to the project.
7/25- Project remains in decomposition phase for Commericial PRT; Project is 3rd in line to be moved out of "ready for assessment" phase in platinum portfolio
8/9/24- Project remains in decomposition phase for Commercial PRT; Project is 4th in line to be moved out of "ready for assessment" phase in platinum portfolio; 
8/15/24 - Commericial Portfolio, Working through PRT process, decomposition phase;  Platinum Portfolio- Project is 4th in line to be moved out of "ready for assessment" phase; Alignment meeting with Commercial &amp; Platinum took place on 8/13-Outstanding item of who owns and implements business rules for global resi database- Is it AEFS or another IT team?; Submit for TCH Greenlight by end of week
8/23/24-  Commericial Portfolio, Working through PRT process, decomposition phase;  Platinum Portfolio- Project is next in line to be moved out of "ready for assessment" phase; 2nd Alignment meeting with Commercial &amp; Platinum will take place 2nd week of September
9/6/24- Commericial Portfolio, Working through PRT process, decomposition phase;  Platinum Portfolio- Project is next in line to be moved out of "ready for assessment" phase; 2nd Alignment meeting with Commercial &amp; Platinum will take place 2nd week of September; Looking into engaging Dataworks and Supply Chain (operations) portfolio in this initiative
9/19/24- Commericial Portfolio, Working through PRT process, decomposition phase. Initiative has been moved to "blocked" status until alignment is complete with Platform portfolio. Once we've nailed down which requirements are owned by Commericial, project will be unblocked and resume decomposition.  Platinum Portfolio- Project is next in line to be moved out of "ready for assessment" phase; 2nd Alignment meeting with Commercial &amp; Platform will take place 9/20
10/2/24- A series of alignment workshops is being scheduled with Platform &amp; Commercial Portfolios to nail down ownership and exectuion of key requirements for this initiative. Platinum Portfolio has moved this initiative to assess phase and has assigned an IT architect
10/10/24- half day works</t>
  </si>
  <si>
    <t>N/A</t>
  </si>
  <si>
    <t>Dependent On: Enabler - FXF Handheld Life Cycle Management</t>
  </si>
  <si>
    <t>04/10/2024 - B. Blevins: On 4/05/2024, the ITAM pod leadership approved change request (CR) to reforecast initiatives. CR is required to: 1. Shift one-time implementation costs of $4.77m from March 2024 to April 2024 due to contract execution delays. No impact to FY24 savings., 2. Revise FY25-FY27 forecast to reflect implementation plan - ramp down &amp; up of existing &amp; new vendor subscriptions (Trimble to Motive subscriptions), 3. Correct forecasts entered as costs instead of savings. Please see attached CR (file: 20240405 DRIVE ITAM CRs for approval) and email approval (RE_DRIVE ITAM Change Requests Approved 03_29 - Action Required in Wave) for more details.
Working on completing the business case and defining money steps
-defining safety administration hours worked
FY25 / Rebaseline</t>
  </si>
  <si>
    <t>L3 Feedback Requested</t>
  </si>
  <si>
    <t>Dependent On: Labor Insights Platform (LIP); Dependent On: Timekeeping: Accenture Global Framework Design</t>
  </si>
  <si>
    <t xml:space="preserve">4/24/26
**Weekly Key Accomplishments**
SOW in review
**Next Week’s Key Activities**
Send SOW to Legal for final routing in Encore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4/17/26
**Weekly Key Accomplishments**
SOW in review
**Next Week’s Key Activities**
Send SOW to Legal for final routing in Encore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4/10/26
**Weekly Key Accomplishments**
SOW in review
**Next Week’s Key Activities**
Meet with PwC on next steps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4/3/26
**Weekly Key Accomplishments**
SOW in review
**Next Week’s Key Activities**
meet with PwC on next steps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3/27/26
**Weekly Key Accomplishments**
SOW in review
**Next Week’s Key Activities**
meet with PwC on next steps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3/20/26
**Weekly Key Accomplishments**
SOW in review
**Next Week’s Key Activities**
meet with PwC on next steps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3/13/26
**Weekly Key Accomplishments**
SOW in review
**Next Week’s Key Activities**
meet with PwC on next steps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3/6/26
**Weekly Key Accomplishments**
SOW in review
**Next Week’s Key Activities**
meet with PwC on next steps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2/27/26
**Weekly Key Accomplishments**
Received updated SOW from PwC
Met with extended FedEx team to review SOW (University, Clocks, Change management)
Received SOW for clock installation from Balliwick partner.
**Next Week’s Key Activities**
Review updates with PwC and FedEx team
**Leadership Awareness or Decision Needed**
Resource gap currently exists for Ops Tech team in the international space (ie Clocks). Team is working with UKG for break/fix pricing and with eplus (Bailiwick international partner) for installation pricing.
2/20/26
**Weekly Key Accomplishments**
Received updated SOW from PwC
**Next Week’s Key Activities**
Review updates with PwC </t>
  </si>
  <si>
    <t>12/3 submitted LBC</t>
  </si>
  <si>
    <t>Working toward implementation.</t>
  </si>
  <si>
    <t>4/24/2026
* The focus on Enhancements is on Data, trying to go through everyone and getting either more organized or figuring out how they will fit in the system.
* All other Enhancements are grouped, ready, and prepared to put on a Project Plan
* We are still waiting for Data Works to get prepared to migrated out instance and give us what we require to move forward to development. 
* The goal is we start doing development as soon as we are allowed and pick certain groupings that are ready to be built.  
* There will need to be test cases, people to test, and another process built to get ready for another round of testing.  
* We are going to rely on the team heavily to move forward with testing, defects, and process when we go into Dev.  
4/17/2026
* 1 Enhancement left to cover to be prepared for them all being ready for development. 
* We have started on MVP3 because there are more Enhancements arising from discussions and items user want to have done. 
* It is going to take time to see how DataWorks is going to move things to Atlas and how.
* There is a push to go from Azure to GCP, but there are many items yet to be resolved. 
* We are able to continue in the Development space, but cannot move them into Production without going through DataWorks and they are not prepared to start to move things over until they determine how they will move forward.
* Still working on AI we determined the Users and now working on Personas 
* There are many stages we have to complete to get through the AI work, and officially start testing. 
4/10/2026
* There are 2 Enhacements left to review to see if they are covered or require adjustments.
* We had to create MVP3 because there were other asks that are out of Scope for MVP2, so we are now capturing them. 
* There is also the capability to start to organize the data that is going to be added and who owns adding it. 
* The data requests are going to be organized and put in buckets for Data Works and our team.  
* We hace worked through the details of the Enhancements and how they are extremely picky, because some are mergeing data from Ground to Express
* The AI is moving along trying to determine the users, what they will do, and how they will do it
* The scope must be clear on AI in order for it to be accurate and defined, so it does not cost a fortune or grow out of control in its usabilitly. 
4/3/2026
* There are 3 Enhancements to still review with the team to get clarity.  
* I meet with Sarah M on hers on April 6th to get clarification and get in the que for building.  
* All other Enhancements are being put in groupings for easier ability to build them in groupings.
* Also must go through all the "data" enhancements to get then into buckets for building either with our team or Data Works.
* The goal is to get started on something smaller so as a team we can get started to see if the developer has access and capability to get the started and be successful.
* The team in UAT will be vital to do full UAT testing starting soon.
* Also this will require test cases to be created for the Enhancements that are being fulfilled.
* Once we fully complete the Requirements then they will be added fully to the Project Plan with dates
3/27/2026
* MVP Enhancement are being cleaned up and there are only a few left to discuss with the team
* There are going to be new additional data points and screens
* Have to get Amanda to get back end access to EDR and Legacy Reports, neither one have happened yet..  
* The goal is to go through all of the Enhancements and have them organized in sections for Dev
* Also the ones that are new data points those need to be marked and organized for Data Works so when they pull in the data we can give it all to them at once.
* Opened up EDR AI testing this week and starting to capture those items and formally testing more
* Also added an Enhancements document to capture anything that also needs to be adjusted in EDR AI
3/20/2026
* Continued work on EDR MVP2 Enhancement</t>
  </si>
  <si>
    <t>07/30/25: Triage with IO and ESPM held to gain clarity on solution. Description was modified. Impact to customer (shipper and recipient) is positive. CCH Greenlight approved
07/28/25: Concerned about the disparity in recipient experiences by allowing shippers to make CDOs specific to their needs. Request IO to set up a review session with CCH lead to better understand the implications and to update PV</t>
  </si>
  <si>
    <t>Apr 13, 2026
Work yet to start, latest plan below
Development &amp; Testing complete
Start 22-Apr-26
End 30-Jun-26
Staging
Start 1-Jul-26
End 8-Jul-26
Go/No-Go QA Validation
Start 9-Jul-26
End 17-Jul-26
PO Validation
Start 17-Jul-26
End 24-Jul-26
MTP Readiness
Start 24-Jul-26
End 30-Jul-26
UAT TBD 
Go Live TBD
Submitted a D&amp;T Finance request for an updated Forecasr.
Feb 17, 2026
Testing in progress, dev completion expected late March. Testing milestone moved to March. No impact on delivery date or money step.
June 18th 2025
In L1, business case being worked on.</t>
  </si>
  <si>
    <t>2025 12 17 Now discussion the financials</t>
  </si>
  <si>
    <t>Dependent On: EUM - EU Modernization 6 Month Modernization</t>
  </si>
  <si>
    <t>10/16/25: Triage session with IO to gain clarity on BDD and CCH questions. CCH greenlight was originally approved in legacy Wave. Reapproved in PV</t>
  </si>
  <si>
    <t>2.04.26 - ad hoc functionality on production; COD silution on production; production final test in progress; awaiting ZPD solution</t>
  </si>
  <si>
    <t>Meeting of this initiative for L2/L3 slated for Thursday 12/8/22.  From the 12/8 meeting asked to obtain some additional financial information and collect trends.  Information will be reviewed on 12/15.  Leadership asked for additional research regarding the feasibility of eliminating this service offering.  Meetings slated with Marketing for this information.</t>
  </si>
  <si>
    <t>Required By: Project Fairway - Back Office Separation Enablemen; Required By: Project Fairway - Commercial Separation Enablement; Required By: Project Fairway - Data &amp; AI Separation Enablement; Required By: Project Fairway - Operations Separation Enablement</t>
  </si>
  <si>
    <t xml:space="preserve">WE 4/3/26 - Project Fairway continuing as planned, roadblocks and speedbumps mitigated as encountered. Weekly reporting compiled and disseminated to executive leadership for both FEC and FXF. 
WE 1/16/26 - Builds in progress. SIT and UAT conducted as planned. Risks and roadblocks are being mitigated as encountered, escalating as needed. 
WE 9/5/25 - initiative on track, in L3. EPM team testing data flow for epics from Agility to Planview. 
WE 8/15/25 - Platforms Triage completed on 8/15, pending resutls or further discussion.  L1 arch documentation adjustment pending. 
WE 8/8/25 - Continued collaborative review of applicable EAIs. On Track at this time. UPR # 9013095.
7/22/25 - L1 arch assessment completed. Documentation uploaded to repository, PV updated accordingly. QA Review performed and approved by Kelli Ostertag for SL2.
7/17/25: CE - added David as IO and set all required criteria to 0 so I can save.
</t>
  </si>
  <si>
    <t>Network Optimization (FY25 ESI)</t>
  </si>
  <si>
    <t>4/24/2026:
• Enterprise Ranking: 44 (L3)
Challenge: Planning for Mother's Day IT peak restriction period 5/2-5/10
• Development - "On Track" - Added User Story 16 - Pipeline Purge; required for efficiency and to meet best-practice standards
• Validation - "At Risk" - Testing solution for Ground Economy barcode issue (FedEx vs. USPS barcode response in Preload Assist). Test environments blocking testing as of 4/24/2026.
• Implementation - "At Risk" - 2 districts challenged with HTM and N2.0 go lives in parallel.  3 districts moved to later waves.
o Wave 1 - Complete! 1 district
o Wave 2 - Complete! 5 districts
o Wave 3 - In progress, 4/19/2026 - 5/2/2026, 8 districts
o Wave 4 - In progress, 4/26/2026 - 5/9/2026, 9 districts (Mother's Day restriction)
o Wave 5 - In preparation, 5/3/2026 - 5/9/2026, 7 districts
o Wave 6 - In preparation, 5/10/2026 - 5/23/2026, 7 districts
o Wave 7 - Pending, 5/17/2026 - 5/30/2026, 8 districts
4/17/2026:
Enterprise Ranking: 43 (L3)
Challenge: Planning for Mother's Day IT peak restriction period 5/2-5/10
•Development - "On Track"
oAdded User Story 16 - Pipeline Purge; required for efficiency and to meet best-practice standards
•Validation - "Complete"
oTesting solution for Ground Economy barcode issue (FedEx vs. USPS barcode response in Preload Assist). Test environments down as of 4/17/2026.
•Implementation - "On Track"
oWave 1 - Complete! 1 district, 23 facilities
oWave 2 - In progress, 4/12/2026 - 4/25/2026, 5 districts
oWave 3 - In progress, 4/19/2026 - 5/2/2026, 8 districts
oWave 4 - In preparation, 4/26/2026 - 5/9/2026, 9 districts
oWave 5 - pending, 5/3/2026 - 5/9/2026, 7 districts
oWave 6 - pending, 5/10/2026 - 5/23/2026, 7 districts
oWave 7 - pending, 5/17/2026 - 5/30/2026, 8 districts
4/10/2026:
Development - "Complete"
Validation - "Complete"
Implementation - "On Track"
Wave 1 - Complete - 23 facilities live!
Wave 2 - In progress, 4/12/2026 - 4/25/2026, 5 districts
Wave 3 - In preparation
Wave 4 - In preparation
Wave 5 - pending
Wave 6 - pending
Wave 7 - pending
4/3/2026:
Development - "Complete"
Validation - "Complete"
Implementation - "On Track"
12 facilities holding packages
Wave 1 - In progress, 3/29/2026 - 4/11/2026
Wave 2 - In preparation, 4/12/2026 - 4/25/2026
3/27/2026:
•Development - "Complete"
•Validation - "Complete"
•Implementation - "On Track"
oManual Pilot - successful, 3/18 Preload
oAutomated Pilot - successful, 3/23 Preload
oWave 1 - In progress, 3/29/2026 - 4/11/2026
oWave 2 - In preparation, district training
3/20/2026:
* Enterprise Ranking: 34 (L3)
* Schedule - "On Track" 
* Roseville 3/17/2026 - Live!
* Maple Grove - Technology Enablement scheduled for 3/22/2026
* Development - "Complete"
* Additional user story for data purging - complete and in production!
* Validation - "Complete"
* Round 2 testing completed 3/13/2026.  19 of 19 "non-negotiable tests" pass.  
* UAT - Production check complete
* Implementation - "On Track"
* Manual Pilot - successful, 3/18 Preload
* Automated Pilot - pending, 3/23 Preload
* Wave 1 - Schedule for facilities complete
* Wave 2 - Preparation Activities started
3/13/2026:
* Enterprise Ranking: 34 (L3)
* Schedule - "On Track" - Prepared for pilots - Roseville 3/17/2026 and Maple Grove 3/22/2026
* Development - "On Track" - Additional user story for data purging under way
* Validation - "On Track" - Round 2 testing completed 3/13/2026.  19 of 19 "non-negotiable tests" pass.  UAT - "On Track" - 95% pass in UAT, Production check pending
* Implementation - "On Track" - Technology teams prepared for enablement.  FLME Field Support team trained for additional district rollout support.
3/6/2026:
* Enterprise Ranking: 37 (L3)
* Schedule - "On Track" - On track for pilots - Roseville 3/15/2026 and Maple Grove 3/22/2026.
* Development - Complete. HTM code will be pushed to Production environment ahead of pilots. 
* Validation - "Some Issues" - Confidence in completing validation by 3/13/2026 - Medium. * Round 1</t>
  </si>
  <si>
    <t>L1</t>
  </si>
  <si>
    <t>POC is currently in progress, need to move this approval forward.</t>
  </si>
  <si>
    <t>L1 Feedback Requested</t>
  </si>
  <si>
    <t>12/10/25: Interim IG rating solution is internal system change only and does not impact the commercial value prop. Changed impact from yes to no. CCH Review not Required.</t>
  </si>
  <si>
    <t xml:space="preserve">03/27/26
Added new primary IO- confirming which Pod this belongs under with this change.
01/26 - 03/26
* Commercial PRT estimated start date (April 30, 2026) to begin L2 architecture assignment, assessment and decomposition 
* Commercial PRT backlog placement ranking # 5
* Architecture assignment in progress 
12/25
* PRT Backlog placement #2 Commercial 
* CPEL (12/17/25)
* PDSM ticket support escalation submitted (12/15/25) to update intiative to reflect IG rating: 
Confidential to Non-Confidential 
Update descriptions on Expected Business Outcome, Ability To's &amp; Business/Operational Process Impact  
* Parcel Non-Conveyable, Limited Quantity Goods &amp; Dangerous Goods requirements removed from IG rating #157218 and now included in Southbound Requirements #157215 instead (12/11/25) 
* Planview change to value type from 'enabler' to 'efficiency' (12/10/25) &amp; removed enabler under dependencies tab. In result, no longer positioned as enabler to Own The Border #9092. 
* Enterprise Prioritization Business Continuity boost request submitted (12/02/25) and received higher prioritization ranking (current state Enterprise #25) 
* CCH Review (12/10/25) interim IG rating solution is internal system change only and does not impact the commercial value prop. Changed impact from yes to no. CCH Review not required.
* Acquired SL2 financials approval (Robb Farr) &amp; quantifying value specific to IG rating 
Previous Updates 
* L2 Commercial Triage (11/24/25) 
* L1 architecture assessment and approval acquired (09/12/25)
Impacted Portfolios - Commercial, Data &amp; AI, Platforms &amp; SCO  
Architectural Ownership - Commercial 
* ESI changed to Global Clearance and acquired written approval which is aligned to Own The Border #9092 ESI tag (Global Clearance) and escalated through PDSM ticket support 
* Enterprise Demand Management Triage - Commercial Strategy Meta Domains (07/24/25) in alignment with Enterprise Demand Governance leads (Monica McMorise &amp; Liz Umstot
Change Control Process
* Submitted as enabler to sync with Own The Border #9092 in alignment with Enterprise Demand Governance &amp; Senior Leadership (Chris Gibney &amp; Bland Honors) 
</t>
  </si>
  <si>
    <t>Dependent On: FR ALPINE: transform business landscape</t>
  </si>
  <si>
    <t xml:space="preserve">Service coverage validation September 2025
Station manning definition September 2025
PUD Design May 2026
CSP selection September 2026
Delay on starting calls with the right US stakeholders
CDAS IT development needed
May be short in time to match august/september deadline
</t>
  </si>
  <si>
    <t>Dependent On: WS10 – One Italy – NNP Enablement</t>
  </si>
  <si>
    <t>09/26/25: CCH Greenlight approved by EU CCH on 09/25/25 as received in email from  Commercial officer, Martje van der Linde 
08/20/25:Outcome of EU Commercial Review has not been provided. Returning to IO requesting documentation from EU CCH and EU ESPM lead.
06/18/25: This initiative requires EU Commercial Review. A meeting with Commercial Marketing officers has been scheduled for 09 July. Pending outcome, IO can resubmit for CCH review. CCH Lead will be in contact.</t>
  </si>
  <si>
    <t xml:space="preserve"> 
 [28th Oct]  Updated business case: Sardinia case excluded by stn footprint initiative. Recalculated in stn hours and on road needs.
 [4th Nov]   Updated business case: updated in station hours for stations co-located with hub for activities today performed by hub handlers.
 [11th Nov]   Started execution phase for MI6 case. On site visit with IPRE, Maintenance and sort technology. 
 [18th Nov]  On going assessment for LHI improvement works in receving stations
 [25th Nov] Working on MI6 on road case: 2 scenarios under review (Piacenza+Milano areas vs Milano area). On going estimation of capital for sort system and LHI. CLEAR to be raised asap
  Started execution phase for VIcenza/Pisa consolidation + on road insourcing
Started execution phase for Ravenna consolidation into Forli. On going estimation of capital/expense required for small adjustment on sort system
Received business case from FP&amp;A
[9th Dec] Waiting feedback from FP&amp;A and POD lead about greenlight to L3 submission or come back to L1 to amend key assumptions
[16th Dec] Upper Management requested to review MI6 case considering loading and unloading of the vans inside the whs. The evaluation will require discussions with external stakeholders and final feedback could be ready in 2-4 months. Agreement is to proceed with the CLEAR considering case with vans load/unload uouside the whs
[23th Dec] Frozen the scenario. VP GOps decided to exclude grosseto and Trieste from the plan. Waiting to receive updated financial from FP&amp;A before submission to L3
[13th Jan] Creation of BJD
[20th Jan] Defined contigency plan in case of strikes
[27th Jan] BJD sign-off. CLEAR submission asap
[3rd Feb] Working on direct loading scenario for MI6. 3 layouts under review. Submitted CLEAR
[10th Feb] Handover to the IOs of all the info to organzie sub-workstrem
[17th Feb] CLEAR approved. 
[24th Feb] Reopened discussion about layout for MI6. Central Sort Tech team provided new layout and new quotation very far from the original (5M vs 1.3M).Expected delay on implementing this initiative
[3rd Mar] Started all sub-workstreams. waiting  updated financial for moving in L3
[10th Mar] Received from MEM guidelines for vans (1 year short lease + purchase)
[17th Mar] Updated financial including initiatives discussed during bunker had in Jan25.
Still waiting the signature of the master agreement with national/local Unions to proceed with Insourcing. Pisa at risk
[24th Mar] Updated planview with latest financial
[31st Mar] Recevied layouts and new quotations from 4 different vendors for MI6. 
[14th Apr] Came back to L1
[2nd May] Go live of Pisa initiative
[9th May] Updated Target value on financial. Re-submitted into SL2 
[Jun25]go live of Forli.
[Jul25] go live of Vicenza. Due to NNp delay, decision to close Aosta, Termoli, Imperia and Pesaro and move the traffic to outsourced stations
[Aug25] Approved Change of Scope
[Sept25] go live of Aosta
[Feb26] NNP provider stops negotiation with us for partnership. Plan has been changed (see details on demand description). Civitanova removed from the case</t>
  </si>
  <si>
    <t>04/27/26: Value proposition impact is confirmed as No based on triage with IO. Changed impact from Yes to No and updated CCH questions.  CCH review is not required. This is an internal back office change only.
04/27/26: Initial CCH triage concludes this is back office automation that will have no external customer facing changes and therefore does not impact the customer or value proposition. CCH decision is pending discussion with Renu and Sanjay</t>
  </si>
  <si>
    <t>Playbook step 2 shared for Design Team review</t>
  </si>
  <si>
    <t>reassigned Primary I/O</t>
  </si>
  <si>
    <t>Change of IO</t>
  </si>
  <si>
    <t>Dependent On: Labor Insights Platform (LIP); Required By: MySchedule - Blue Yonder Contract Review; Required By: PLANS - US Air Network Scheduling</t>
  </si>
  <si>
    <t xml:space="preserve">4/24/26: 
Near-Term Value
Accomplishments/on-going:
- Open office hours for management continues 
- ERMA load time fix - in progress
- Estimated time is tentative beginning of May. The push back is due to testing cases failed and need to be adjusted and re-tested 
- 100% Employee setup in ERMA 
- Delaplex intiative entered in PV #19501
- Currently with PEO 
Upcoming:
- 4/27 Go Live &amp; Hypercare
- Schedule generated 4/16 and will post Sunday 4/19
- Dawn's team will be on-site week of 4/27 
- Focus on hands-off model. Team will shift into light coaching to help drive adoption, encourage app usage, and support consistent logins. They will hand off their own SP that will house training material and quick access to the tools 
4/17/26: 
Near-Term Value
Accomplishments/on-going:
- Open office hours for management continues 
- ERMA load time fix - in progress
- Estimated completion was pushed from mid April to closer to May. Fix was pushed to Test. Completed first round of testing with a few issues. IT reviewing and will update. 
- 100% Employee setup in ERMA 
- 4/16 MAPS generated Demand
- Provided updated XML file to be tested on feasibility of schedule creation 
- Delaplex intiative entered in PV #19501
- Currently with PEO 
Upcoming:
- 4/19 soft launch (posted for handlers on 4/12)
- 4/27 Go Live &amp; Hypercare
- Schedule generated 4/16 and will post Sunday 4/19
4/10/26: 
Near-Term Value
Accomplishments/on-going:
- Open office hours for management to prepare for soft launch  
- ERMA load time fix - in progress
- Estimated completion mid April  
- 100% Employee setup in ERMA 
- 4/10 Eddie to provide MAPS generated Demand
- Provided XML file to be tested on feasibility of schedule creation 
- Delaplex intiative entered in PV #19501
- Paula assisting with push through to the next stages 
Upcoming:
- 4/19 soft launch (posted for handlers on 4/12)
- 4/27 Go Live &amp; Hypercare 
4/2/26: 
Near-Term Value
Accomplishments/on-going:
- Onsite visit copntinues - focus on Handler training 
- Presented to Terry Brown and team on progess 
- Discussed phase 2 options for timekeeping 
- ERMA load time fix is currently being worked on 
- Estimated completion mid April  
- 100% Employee setup in ERMA as of April 3 
Upcoming:
- Week 4/5: Virtual SME support, Managers, Leads, and Ramp Agents will continue to promote adoption in preperations of soft lauch, and office hours will be held to support management 
- 4/19 soft launch 
- 4/27 Go Live &amp; Hypercare 
- 4/10 Eddie to provide MAPS generated Demand
Leadership awareness:
Delaplex(timekeeping integration) not prioritized or funded, will impact value add of POC
3/25/26: 
Near-Term Value
Accomplishments/on-going:
- Onsite visit 3/23 validated managers were able to login to ERMA successfully and all functions work as expected 
- ERMA load time is 20 mins. Intake form for the SPaT has been submitted. 3/27 call with team to discuss path forward 
- HR TAPS first onsite training completed 
Upcoming:
- Continued onsite training 
- 4/13 soft launch 
- 4/27 Go Live &amp; Hypercare 
- 4/10 Eddie to provide MAPS generated Demand
Leadership awareness:
Delaplex(timekeeping integration) not prioritized or funded, will impact value add of POC
3/19/26:
Near-Term Value
Accomplishments/on-going: 
- Completed the ERMA/Blue Yonder setup for the Memphis hub in preperations for onsite training 
- Any changes will be made onsite 3/23
- HR TAPS completed drafted training matieral and presentations for onsite training week 3/23
Upcoming: 
- 3/23 start onsite trainings 
- 4/13 soft launch 
- 4/27 Go live &amp; Hypercare
- 4/10 Eddie to provide MAPS generated Demand
Leadership awareness: 
- Duplex(timekeeping integration) not prioritized or funded, will impact value add of POC
3/13/26:
Near-Term Value
Accomplishments/on-going: 
- Memphis onsite visit 3/9 - 3/12
- Team met with 3 PoC managers to gather discovery information in preperations for training week 
- Staff meeting with Terry </t>
  </si>
  <si>
    <t>12 March 
* ARB Approval: Approval was granted during the meeting held on 11 March 2026.
* Launch Planning: The team is currently assessing what can realistically be delivered for an August launch, given the 17 weeks remaining for development. The focus is on prioritizing features that provide the most value while ensuring a strong user experience.
25 February 
We began the week with 58 open action items resulting from the workshops. As of end of day Tuesday, 24 February 2026, we have successfully reduced this number to just 7 remaining items.
Based on our current progress, we are well on track to meet our committed completion date of 27 February 2026.
Key upcoming timelines are as follows:
* Complete all actions and research items: 27 February
* Start Architecture Solution Design: 2 March – 13 March
* Architecture Solution Design Sign-off: 16 March – 20 March
* Strat Story refinement and Sprint planning: 25 March – 3 April
* Confirm new timelines and budgets: 10 April
We will look to accelerate these timelines wherever possible.
22nd of January 
Sprint 2 started on the 20th of January. 
The two-week solution design workshop has been rescheduled due to the current snow conditions in Memphis, travel has unfortunately become 
impossible. 
These workshops are now scheduled from February 2nd to February 12th 2026. 
Architecture review and final sign-off are planned for completion by February 10th of February. 
15th of January 2026
Sprint 1 execution is ongoing and on track, Sprint 1 concludes on January 16, 2026.
A two week solution design workshop is being planned with ServiceNow and Deloitte, targeted for the week of January 26 through February 5.
Architecture review and final sign-off are planned for completion by February 2
5th of January 2026 
Overview: Enterprise tech platform for sourcing and procuring goods/services
Issue: Change of scope and Deloitte resourcing to support Oracle integration due to other projects in play
Risk: 
•Go-live delayed for Purchasing Gateway :
oWorking towards August - October 26 for USA Canada &amp; LAC
oWorking towards Feb – April 27 EU MEISA &amp; AMEA (In line with the end of Proc Ops Pheonix Contract)
•$3.6M value will not be achieved in FY26 (expected to be realized in FY27)
Mitigation Plan: Eliminate Convenience Purchase internationally to recover ~$2.4M in FY26 value, this will be under a different initiative 0016127
Next steps and potential mitigation:
•9th January 26 -   Deloitte to confirm when build information can be shared with Service Now
oPotential mitigation: Asking Vendor Management team for potential resource with Oracle knowledge from Accenture to join the team for 1 month initially ($ in Planview budget for Deloitte )   If Deloitte cannot provide data in next 2 weeks, then this option will be taken – This will need to be agreed with EBS
•MD50 will then need to be completed requesting when build can be completed by Deloitte
oPotential mitigation: The above resource (if used) could be extended to assist with build and Deloitte / EBS sign off if build will impact August timeline.  This will need to be agreed with EBS
•SoX – meeting to be held 9th January 23: To discuss targeted roll out dates and change in scope
27 November 
Answered all questions from Finance domain lead. 
Charlotte Whitaker is work with Jermone to provide requested financials. 
20 November 
Accomplishments this week:
We have completed Requirements Review &amp; Scope Gap Analysis Working Sessions with SN PDs &amp; FedEx, completed Oracle Integrations "work ahead" call scheduled for 11/13.Kick off call with deliver team 11/20/25. 
Actions for next week:
Work with SNOW delivery team on workshop prep and start Sourcing Category meetings.
Risk: 
Purchasing Gateway timeline is now at risk due to late onboarding of the Delivery Team. 
Despite weeks of focused sessions to finalize requirements, extensive review of months of FedEx-provided data, and onboarding of additional ServiceNow res</t>
  </si>
  <si>
    <t>2 Oct 2025: Update the refined "Ability To Statements" shared by Paddy from discussion with Katelyn.
23rd Sep 2025: Drafted LBC and seek Domain QA Expert, Katelyn Brinkman to review. Suggest a couple of touch up on verbiage, and sugges to see advice from Joseph Nowell on Financial related area.
5th Aug 2025 : Accenture working on the business case.  Working on to update the initiative owner to Deshal Shah</t>
  </si>
  <si>
    <t>Dependent On: ESCC Global Expansion</t>
  </si>
  <si>
    <t>11/20/25:  Held triage session with IO with updates to brief demand description and CCH questions. Impact to VP is favorable. CCH greenlight approved
11/19/25: Returning to the IO.  IO to schedule triage review with CCH lead when returns to the office
11/14/25: IO out for national holiday - need to understand the CCH reponses. Holding approval until we can meet</t>
  </si>
  <si>
    <t xml:space="preserve">Pending CPEL Meeting - Next Meeting Jan 14th </t>
  </si>
  <si>
    <t>Dependent On: EU Retail Location Management Transformation; Dependent On: Retail &amp; returns reporting &amp; monitoring tool</t>
  </si>
  <si>
    <t>01/27/26 - completed CCH review and updates to BDD and CCH questions with IO. CCH greenlight approved.
01/26/26 - sent Teams message to IO asking for more information. The Brief Demand Description is not clear. Will hold 24 hours before sending it back to the IO as Feedbacl Requested</t>
  </si>
  <si>
    <t>01/27/2026: CCH greenlight received. 
CPEL completed; waiting for PRT prioritization</t>
  </si>
  <si>
    <t xml:space="preserve">Status as of 13th May 25:
Currently tracking Medium confidence to achieve 1st Oct money step
Key issues: 
* No test lead assigned - require resolution.  Has already been escalated - expect confirmation by 16th May
* Issues with test accounts in L3 - not enabled for CPP.  Following up with IT and Pricing
Business side progresses on track - need to secure GTM resources for communication planning
**June 17th 2025 - Medium Confidence**
**IT Update**: 
* Development pending in Clearance ART and SORT is facing some L3 testing issues 
* We cannot move confidence to high until we have E2E testing dates locked it
* Solution Architect documents are up to date
* Test lead assigned
**Business Update:**
* Routing setup in progress.  
* Minor risk has been highlighted for Pricing are being looked at and are on track.
**Oct 2nd 2025 - Medium Confidence**
IT
* MTP for SABRE under discussion, ETA 15th Oct
Business
* JOMA needs new prices before they can sign, API in progress
* Future Electronics has not responded this week Pricing still not signed. API discussion underway
**Nov 13th 2025 -**
IT side:
•MTP for Non-SPOC happened on 27th Oct. 
Business side: 
Future Electronics will be ready with packs on belt in last week of Nov. CT is working with them on API config. 
JOMA SPORT -  Do not want to start before first week of Jan. </t>
  </si>
  <si>
    <t>Dependent On: Data Center (DC) Opt. - Intl Common Systems; Required By: DC Optimization Intl (Mainframe &amp; Dev/Test)</t>
  </si>
  <si>
    <t>***Week16 - 10th April
L3
ROCS Operate 2.0 and CDAS go live on April 13th.
Production workspace requested to be able to provide completed reports to Ops
ROCS Plan ingestion completed and approved
***Week13 - 20th March
L3
RNCO-epic seemed still to be in L2 - moved now to L3!
Plan -tests are now giving the results as expected
.......
***Week12 - 13th March
L3 Phase
Plan - plan data is now available
Request to start setting up the connection between ROCS and MFBA raised
***Week11 - 6th March
L3 Phase
Plan - plan data not yet available
***Week10 - 27th Feb
L3 Phase
Plan - expected to have data this week
CDAS - testing ready - some issues
***Week9 - 27th Feb
L3 Phase
Milestones adjusted
•Nonprod storage issue - global problem still only temp fix - awaiting action infowys
Data PLAN2.0 will be available coming week
CDAS - all data provided UAT to be started
***Week8 - 20th Feb
L3 Phase
Actual Financials updated with planned ones as actuals are not available
Workspace - RNCO will get own workspae
Accenture Support - should start from ERN go live - now in financials put on Oct '26
PLAN data still pending as it was not planned
CDAS data can be tested - RNCO team requested
Historical data should at least be 7 months retained (under investigation)
***Week7 - 13th Feb
Still L2 Phase -  submitted for L3 in Planview! Finance review pending
Actual Financials to be updated
Workspace question still pending
Accenture Support - should start from ERN go live
PLAN data still need to be loaded before team can start working
***Week6 - 6th Feb
Still L2 Phase - but submitted for L3 in Planview! Tom Seipp has given the approval
Meeting with Ben was there to propose a different approach for the epic, Instead of support of Accenture - the reports should 'be build' by AI. This meeting was the reason the green lighting was postponed
Global Nonprod storage issue - temp fii implemented - dashboard work has been resumed. - Long term solution is under investigation
Progress in reports - some can be reviewed now.
For PLAN reports - no progress becuase the data seems to be to limited - while it even could be tested with production data - but data needs to be enabled for publishing towards Dataworks for test and production
Historical data - some agreement are made between biz and dataworks - solution became clear
KT sessions for RNCO ongoing - but awaiting now additional courses which need to be done by RNCO teammembers first, but good progress: first report was created/published
***Week5 - 30th Jan
Still L2 Phase
Meeting with Ben scheduled for Feb 3rd to get IT Green light.
No change to planning. KT in progress with RNCO.
A global non-prod storage issue (due to firewall changes) is blocking report publication; rollback may be needed. This is not impacting now, but might become and issue when it takes longer.
Discussion ongoing on ROCS historical data. 
***Week4 - 23th Jan
Still L2 Phase
Still in L2 Phase requested IT to get approval of Ben Komada as the timeline was provided third week of December. The request for support from Accenture for RNCO should be done at the moment ROCS2.0 is live and adjustments are needed.
EIW depreciation has been cancelled - initially the EIW-depreciation was planned for May 2026 - and should have meant that ROCS2.0-reporting and ROCS2.0 should have been live before May2026 for all networks. 
***Week 3 - 16th Jan
Still L2 Phase
* PLAN2.0 data is available and can be consumed in dataworks - discussed when the data can go live - reports still to be created
* Go LIve ROCS2.0 + CDAS end of March - &gt;
* Historical data is under discussion - can be loaded with the existing files instead of EIW
* ROLLS data: Idea is to replace the current static file used for reporting ROLLS data.
* KT sessions started with RNCO team
* 
* To be checked - IW depreciation has been cancelled according Vincent Romeo - or is it postponed again
***Week 51 - Week 2 2026 - 9th Jan
Still in L2 phase
•DA and DE are currently focused on cl</t>
  </si>
  <si>
    <t>Required By: ACE execution; Required By: DC Optimization Intl (Mainframe &amp; Dev/Test); Dependent On: EUM - EU Modernization 6 Month Modernization</t>
  </si>
  <si>
    <t>This init was reviewed during the Commercial Domain Office Hours with Domain Lead and received commercial greenligh approval on 08/21/2024</t>
  </si>
  <si>
    <t>Status 1st Oct 25;
* FedEx API launch on track for 3rd Oct 25
* MAGIC/PFS to be added to a new Epic
* L4 date to be moved to Sep 26 to account this change</t>
  </si>
  <si>
    <t>Required By: [ENABLER] Enhanced Engineered Demand Planning - N2; Required By: Compass - Surface Expansion; Required By: Enhanced Engineering Demand Planning - VB1; Required By: Enhanced Engineering Demand Planning - VB2; Required By: Hire Ahead (Algorithmic Sourcing Tool); Required By: Metrics - Compass; Required By: Network Operating Plan (NOP) Sort Plan - 2 week; Required By: Network Operating Plan (NOP) Sort Plan - Peak&amp;3mo; Required By: Real-Time Ops Manager (ROM)</t>
  </si>
  <si>
    <t>Initiative is currently on schedule.</t>
  </si>
  <si>
    <t>Dependent On: Project Fairway - Infrastructure Separation Enable</t>
  </si>
  <si>
    <t>WE 4/3/26 - Project Fairway continuing as planned, roadblocks and speedbumps mitigated as encountered. Weekly reporting compiled and disseminated to executive leadership for both FEC and FXF. 
WE 1/16/26 - Builds in progress. SIT and UAT conducted as planned. Risks and roadblocks are being mitigated as encountered, escalating as needed. 
WE 9/5/25 - initiative on track, in L3. EPM team testing data flow for epics from Agility to Planview. 
WE 8/15/25 - Data &amp; AI Portfdolio triage complete on 8/13. 
WE 8/8/25 - Connected with Data &amp; AI portfolio, L2 triage scheduled for 8/13 1400-1500. UPR # 90130936. Proposal # 1360130.
7/22/25 - L1 arch assessment completed. Documentation uploaded to repository, PV updated accordingly. QA Review performed and approved by Kelli Ostertag for SL2.
7/17/25: CE - added David as IO and set all required criteria to 0 so I can save.</t>
  </si>
  <si>
    <t>.</t>
  </si>
  <si>
    <t>Dependent On: North American Shipment Flow Plan for Common Sort</t>
  </si>
  <si>
    <t>6/4 - Will need to reach out to an Enterprise Architect for advise on how to move forward. Vehicle Incident Reporting encompasses many different areas, &amp; it's not clear is this should all be addressed as 1 big initiative, or if it we need to have a couple child initiatives that represent each area that uses the reporting.
7/10 - 1) applied for new status reason codes. specific to Trailer Disruption events 2) identified proper Data Architecture team(s) to conduct project analysis to determine if the effort should be split into smaller segments( Meeting to be held next week)
8/6: A brand new status code with associated reason code will be implemented &amp; loaded on 9/15 to provide additional visibility when a pkg has been involved in an incident. This will also enable better detailed reporting to provide metrics around the it. We are still looking for the best way to quantify value</t>
  </si>
  <si>
    <t xml:space="preserve">Required By: Own the Border </t>
  </si>
  <si>
    <t>11/26/25: After triage session with IO, this enabler in itself does not impact the value prop yet it enables #9092 Own the Border where commercialization will take place to support an improved value proposition. See #9092 CCH greenlight below
#9092  CCH Greenlight &gt; 11/12/25: Received CCH greenlight reapproval during Commercial office hours from Commercial Domain Lead citing CCH Domain Sponsor approval of Northern Border strategy</t>
  </si>
  <si>
    <t xml:space="preserve">03/26
* Commercial estimated PRT start date (to be confirmed)
02/26
* Enterprise boost approved and current Enterprise priority ranking #82
* With Enterprise boost requested/approved, changed Enterprise ranking (below 100) and also higher prioritization ranking in impacted portfolios (SCO, Data &amp; AI)
01/26
Enterprise Boost
* Escalated in CPEL (01/28/26) and EPC (02/05/26) for finalc approval/alignment on trade off's within Commercial/Americas domain
Support: Sam Hisberg (Portfolio Operations Demand Shaping), EPM (Maria Sarli &amp; Chelsea Carter) &amp; C-AMI/Americas Domain (Jason Shatz)
PRT Backlog
Current Commercial placement ranking between #15-#12
* PRT start date estimated target (04/01/26) to begin L2 initiative assessment and decomposition with architect assignment
* PRT start date may not change with Enterprise boost however will continue to maintain prioritization with impacted portfolios including Commercial, SCO, Data &amp; AI
Support: David Walker (Portfolio Operations Demand Shaping), Product &amp; Solutions/Portfolio Architects (Julie Receski &amp; Mark Janociak)
12/25
* Enterprise Prioritization Boost request submitted (11/18/25) to maintain and receive higher prioritization
* PDSM ticket support escalation to update ESI tag to Global Clearance resolved (12/18/25). Previously had ESI tag, then suddenly removed (not by IO) and then added back. 
* CPEL (12/17/25) 
* Parcel Non-Conveyable, Limited Quantity Goods &amp; Dangerous Goods requirements removed from IG rating #157218 and now included in Southbound Requirements #157215 instead (12/11/25)
* CCH approved (11/26/25) in alignment with CCH lead (Karen McConnico) 
* SL2 financials approved 
* Resolved (11/25/25) change to Finance Domain Lead/Approver (Robb Farr) in alignment with C-AMI/Northern Border Pod through PDSM ticket escalation INC#033186992.  In result, acquired L2 financials approval
* L2 Commercial Triage (11/24/25) complete 
* L1 architecture assessment and approval acquired (09/12/25)
Impacted Portfolios -Commercial, Data &amp; AI and SCO 
Architectural Ownership - SCO 
* ESI tag changed to Global Clearance and acquired written approval which is aligned to Own The Border #9092 ESI tag (Global Clearance) and escalated through PDSM ticket support 
* Enterprise Demand Management Triage - Commercial Strategy Meta Domains (07/24/25) in alignment with Enterprise Demand Governance leads (Monica McMorise &amp; Liz Umstot
* Change Control Process 
Submitted enabler Planview request to sync with Own The Border #9092 in alignment with Enterprise Demand Governance &amp; Senior Leadership. #9092 cannot deliver NRB without Southbound expansion solution/launch. </t>
  </si>
  <si>
    <t>Stations specifications (Q2  - Q4 FY25)
Building Search (FY25 - FY29)
Lease Contract (FY25 - FY29)
Works (FY25 - FY29)
Closure &amp; Move (FY25 - FY29)</t>
  </si>
  <si>
    <t>Dependent On: WS10 - One Italy - New Bologna Hub; Dependent On: WS10 – One Italy - LH Network redesign</t>
  </si>
  <si>
    <t xml:space="preserve">**Update 03/30/2026**
- Status --&gt; project is on track and no showstopper has been identified
- Steelwork phase  No compliant one "monkey stair" and we formally informed Vanderlande
- EM installation phase  mechanical installation is still on-going
- Construction area expansion to install the sorter on the station side has started. The station contingency plan has been activated, with expected impacts on performance
- Test and commissioning phase  Technical discussion is ongoing between Vanderlande, Sort Tech, Ops and P&amp;E
**Next step**
- Mechanical installation in progress
- Detailed Gantt chart to be finalized
- On site meeting has been scheduled on April 09
- Staffing plan definition
**Update 06/05/2025**
- Planview: Initiative has been moved back in L1 to be reclassified as Business with Technology
- CoS has been approved
- Preliminary project timeline shared by Sort Tech design (still to be share and validate by stakeholders) from 2026 Jan 5 till Jul 27 (PAT)  and handover in 2026 Aug 21
- Additional four trucks parking lots has been approved and confirmed by H&amp;S
**Risks**
- Deeply analysis needed for Fiano Romano’s yard with Lh end state setup and higher domestic volume (175k iso 160k) for FY27 
**Update 03/21/2025**
**Key highlights**
- Planview: Initiative is not classified as "business with Tech“.
IT proposal is to create IT enabling initiatives for hub footprint - L0 draft (on going)
- Decision made by SteerCo was to postpone the replacement Fiano Romano sorter after peak season 2025
- CoS under evaluation and rationale being prepared for our senior executives
Exceed available budget by approximately 50% (exceed than 2M€ vs CLEAR) needed to ensure mandatory system implementation --&gt; still to be confirmed
**Risks**
- Exceed available budget by approximately 50% (exceed than 2M€ vs CLEAR) needed to ensure mandatory system implementation --&gt; still to be confirmed
**Update 02/13/2025**
**Key highlights**
- Planview: Initiative is not classified as "business with Tech“. Offline discussions with POD lead, coaches and One Italy IT lead is on-going with two options:
Option1: Initiative to be moved back in SL1 to be reclassified as Business with Technology
                    Option 2: keep initiative in L3 and create dedicated initiative for Technology with ITD as IO
- Received latest estimation costs by Sort Tech with following details:
* Base offer of Vanderlande – 3,65 k€ 
* Dismantling of existing system – c.a. 95 k€
* Telescopic boom conveyors (infeed) -  157,27 k€ (2 newly bought and 4 from IMRH)
* Telescopic boom conveyors (outfeed) – 350 k€ (10 newly bought)
* 2nd station line – 111 k€ and brakes for gravity chutes – 33,5 k€
* Total 4,394 k€ (exceeding our available budget) excluding UDS, Scada, Yos, IT, security, H&amp;S, maintenance and leasehold improvements
**Risks**
- Exceed available budget by approximately 25%  still to be confirmed
- Risk to operate in contingency during peak period November/December 
- Risk to delay 6 months to avoid peak
Update 01/17/2025
**Key highlights**
- Planview: TCH flag required even if system developments are not in scope; initiative to be moved back to L1. Offline discussions with POD lead, coaches and One Italy IT lead
- Anticipated PO 15% ( $ 600k) sent to Vanderlande
- Received first project timeline by Sort-Tech to be discussed and validated with workstream team during on site meeting once we have more detailed installation plan:
Layout freeze by 14.02.2025
Old system needs to be dismantled by 27.06.2025
Installation of new system will start in July
System will be ready for FedEx acceptance testing by 09.12.2025
**Risks**
- First offer received by supplier is 3.85 M€ excluding telescopic boom conveyors, UDS, IT, security, H&amp;S, maintenance, etc.. (+1.5 M€ available budget)
- Transition period during November/December without any possibility to use new sorter partially with phased commissioning
- More capital </t>
  </si>
  <si>
    <t xml:space="preserve">Update to IO's on the project </t>
  </si>
  <si>
    <t>Pulled back to L2 per Dataworks</t>
  </si>
  <si>
    <t>Co-Dependent With: [Enabler] Designated Courier Workforce Phases 1 &amp;; Required By: Transits - visualization and aggregation</t>
  </si>
  <si>
    <t>02/17/25: Triage session conducted with IO and determined no impact to value proposition. Changed impact from Yes to No and modified External Customer impact response to indicate no impact, only internal customer (Marketing)</t>
  </si>
  <si>
    <t xml:space="preserve">
5/31/26
OFACT Approval UI  with (Location, Postal/USPS, OD Matrix datasets) for current monthly process pushed to production for (July URSA)
6/15/26
OFACT Controller – monthly process (data providers use OFACT Controller; files backfilled to current URSA builder to produce URSA5 files beginning with July; Cherwell URSA-WMS retired); Bi-monthly URSA5 File Builds with current URSA File Builder starting mid-July.​
7/31/26
Transit data to be provided using the new OFACT approval UI starting with September URSA​
9/30/26
OFACT File Builder with automated smoke testing (automated validation of critical functionality post-release, replacing today’s 12+ hour manual production checkout) and weekly URSA5 releases
12/31/26
Updated Consumer Guide 
3/31/27
OFACT6 with effective dating, supporting daily releases
12/8/25
**Overview and current posture**
•Track 1 remains on track with near-term milestones focused on data readiness, process validation, and stakeholder alignment. The plan emphasizes completing key data readiness activities (OFACT datasets, daily file enablement, and validated data processes) while advancing business process validation and documentation tools.
•The program is actively progressing through Phase 1 and into Phase 2 activities, with a continued emphasis on delivering a robust data and process foundation to enable later production rollout.
•URSA is getting rebranded to OFACT (Operational Fulfillment and Availability Coordination Toolkit). The reasoning behind this is that the URSA acronym stands for Universal Routing Sort Aid. From that context, URSA is just the Routing Prefix used by operations to aid in the sortation of packages. OFACT terminology is more applicable to the overall purpose of this data that is provided for Shipment Creation and Operational fulfillment of the shipment requirements.
**Key near-term accomplishments and focus areas**
**•Technical updates:**
oOFACT daily file enablement MVPs are progressing, delivering validated data flows (Postal/USPS/other data enables) and data-validation dashboards.
oO&amp;D Matrix data refinement, and UAT of Postal, USPS, and Location files in progress
oValidation tooling and business process drafts are in flight to support accelerated decision-making and alignment with LSSI.
**•Business process updates:**
oValidation and governance processes are being refined, with documentation tools for (GSAA, GSRG) progressing in parallel to ensure consistent handoffs and traceability.
oCollaboration routines are being clarified with the data providers and consumers to ensure timely feedback and issue resolution.
Upcoming milestones (next 2–4 weeks)
•Complete the next set of OFACT data validations and UAT readouts.
•Finalize the business process validation drafts and align cadence for ongoing reviews.
•Complete the data change and validation process plan for the GSAA/GSRG business processes.
•Prepare for the next round of consumer adoption discussions and readiness reviews with key stakeholders.
Top risks and issues
•Consumer adoption: Some consumers may not commit to daily OFACT consumption at initial rollout in early 2026. Ongoing engagement and phased onboarding will be critical. The rollout plan for the adoption is available in the   Daily OFACT Integration Migration Guide for Consumers.  The rollout will be similar to the URSA4 to URSA5 adoption plan. 
•Alignment and collaboration: Continued coordination between OFACT, and partner teams (including data providers) is essential to maintain momentum and avoid delays.
•Scope management: Balancing the level of data changes with validation timelines to prevent scope creep while ensuring data quality.
**Decisions / support needed**
•Confirm prioritization and funding for early consumer onboarding activities and associated change management.
•Decide on cadence and ownership for cross-team validation reviews to maintain alignment as data and process changes accelerate.
•Approve any necessary trade-offs be</t>
  </si>
  <si>
    <t>Dependent On: Global Healthcare Quality</t>
  </si>
  <si>
    <t>Digital Intelligence (FY25 ESI)</t>
  </si>
  <si>
    <t xml:space="preserve">02/19/25: Team presented Sept CCH actions at the 02/13/25 CCH for final Commercial greenlight review. CCH approval issued by Executive Sponsor. </t>
  </si>
  <si>
    <t xml:space="preserve">April 28th 2026
*Operation &amp; Engineering Urgent Support needs ( US/ Global). Escalation in progress. Conducted Meeting with Operations VPs and teams 4.27.26.Ops reviewing situation and developing action plan. Lead Kamal Zerrad, next meeting 1 week out. Engineering VPs meeting planned 5.8.26.  
*Started transition plan to Digital Marketing 4.23.26. Awaiting deadline for transition and key areas owners. Digital team working on it. 
*CCH MI moved from May 7th to May 14th. Draft in executive reviews. 
IT Projects Updates
*CEBS US/ USI Task controller enhancements. Acquisition and Onboarding of IT resources 6 weeks out.  July 2026 Release Date unlikely. New Date TBD
* Rex 83 surcharges project -  Awaiting Prioritization. in escalation as prt of CCH
* MI automated Onboarding - Awaiting Prioritization. in escalation as prt of CCH
April 21st 2026
*Operation: Urgent need for Operation PMO / Lead ( US/ Global) to address RefresherTraining, Ops communication, MI and SAID SOPs compliance, day to day Ops support including N2.O MI, MSTs usage and service levels. Now impacting all new customers especially large accounts such as Motorola, Google, Costco. Ask included in CCH Deck May 7th but based on global in market challenges, immediate adhoc support is recommended while long term ownership is addressed . In Escalation since June 2025.   
*Working on transition plan  to Digital Marketing and Product Marketing while still keeping FY26 and TY 26 deliverables on track. Escalation Requested: Confirm Leads to pass project too and final transition ETA.  April 30
*M&amp;I Walk the Wall - Completed actions items list by stakeholders. Awaiting management sign off for release. Working on  CCH PPT for May 7.  
IT Projects Updates
*CEBS US/ USI Task controller enhancements needed asap Oct 25. CEBS IT submitted request to acquire resources April 6th. Onboarding of IT resources 6 weeks out.  July 2026 Release Date unlikely. New Date TBD
* Rex 83 surcharges project - Lost revenue and EO resources after start of solutioning. Awaiting updates from PRT
* MI automated Onboarding - in PRT Backlog. in Escalation. Back to CPEL on 2/25. Architects not available to engage . Awaiting Updates from PRT
On Hold
* Digital Marketing and MI Marketing executives to align and finalize commercial approach format by June 30, 2026
* Pricing/ Legal working session to finalize global pricing and contracting processes and US pricing requested changes in progress. Awaiting commercial approach decision expected in next 90 days to finalize. will work on implementing areas of no impacts. June 30
April 15th 2026
Working on transition plan based on re org announcement of MI to Digital Marketing ( Commercialization, Run business, Product Capabilities/ IT)  and Product Marketing ( Interventions/ IT interventions) while still keeping April. May and TY 26 deliverables on track. Management Working on acquiring names of new team leads to pass project too and to confirm ETA.May 30  
*M&amp;I Walk the Wall - Complted actions items list by stakeholders. To release shortly. Awaiting managemebt sign off. Working on  CCH PPT forMay 7.  MI MKT to update Scope and Roadmap updated awaiting sign off. May 30
* Digital Marketing and MI Marketing executives to align and finalize commercial approach format by June 30, 2026
* Pricing/ Legal working session to finalize global pricing and contracting processes and US pricing requested changes in progress. Awaiting commercial approach decision expected in next 90 days to finalize. will work on implementing areas of no impacts. June 30
* *CEBS US Cold chain IB enhancement needed asap. July 26 to be confirmed. Budget approved. John Bennett and CEBS Team working on implementation for IT resources to be hired.  
* Rex 83 surcharges project - Lost revenue and EO resources after start of solutioning. Awaiting updates from PRT
* MI automated Onboarding - in PRT Backlog. in Escalation. Back to CPEL on 2/25. Architects not available to engage . Awaiting Updates from </t>
  </si>
  <si>
    <t xml:space="preserve">update week of 5/6/25
initative progressing well. 
key points/updates :
a) MVP items delivered for April 25 CSR
b) VB#2a  is slated for Sept '25 delivery (original plan was July '25) 
c) VB#2b is still on target for July '25 delivery
d) VB#2b spillover items from PI#03 would be lined up as part of Oct '25
e) there are backlog items from VB#2a, those items considered beyond MVP for Sept '25 would be positioned as part of Jan '26 delivery
f) VB#3 items are positioned for Jan 26 delivery 
-----------
update week of 3/17/2025
Project progress well;
updated confirmed actual cost for the months of Oct '25 thru Feb '25
------------------------------------
update week of 3/10/2025
Project progressing well - no new updates for this week
further, still waiting on cost information for Oct 24 and Jan '25 from VMO
--------------------------
update week of 3/3/2025
a) received actual cost from VMO for the months of  Nov '24 and Dec '24; still waiting on actual costs for Oct '24 and Jan '25
outside this, initative is going good with medium confidence for April '25 and with low confidence for July '25 (primarily within the DANCER billing space
----------------------------------
update week of 2/24/2025
- Reached out on 2/18 to share (IT Team Nitin Mahajan) for capturing actual costs for Oct, Nov, Dec, and Jan for DP Min Max Threshold Pricing. 
- per latest update per Bindu, they are waiting on VMO to get the details 
-----------------------------------------------
Update week of 2/17/2025
April '25 CSR - On track for Delivery with no concerns
July '25 CSR - Solutioning is in progress
Oct '25 CSR - Not Started
--------------------------------------------------------
1/8/2025 - Minutes from meeting  w/TO - Finance  - Matthew Hicks, Domain Finance (Ben Sauls, Jennifer Liu), and IO (Ramki Iyer) at 11.30 am CT
- TO Finance Requested Feedback on 1/3/2025 as part of SL3 Approval 
 1) Please Explair or adjust the benifit ramp up from April '25 - July '25 in excel business case. The 12 month ramp up value is $208K. Does montly start in April or September ? Not sure why there is a 8 month benifit if starting in April 25 
     - Team shared the rationale for the 8 months ramp up. Essentially, team would be manually monitoring UC#4 Min/Max contracts starting Sept '24 thru Mar '25, and starting April '25 release, it would be partially systematic monitoring and post july '25, and its all going to be systematic, hence the variation in these numbers  
     - Closed and aligned w/Mattew Hicks
2) under the financial section in Planview, please update the FXE/Intl/Air Impacts by adding the additional digits (remove rounding from excel) 
     - Team is not introducing any new products or service as part of this initative and there are no operational impacts due to this.  
 - Closed and aligned w/Matthew and team
3) for KPI, please add line note/details on what is being measured and extend forcast through at least FY '27. Baseline should be 'if we do nothing scnerio
    - team explained 'if we do nothing scnerio and aligned
    - further, IO- Ramki Iyer connected  on 1/9/2025 with Ben Souls and working on gettinng KPIs updated with ADVs and yield/pkg updated - ETA 1/30/2025 or sooner 
Comments from IO :  feedback has been addressed/provided by the the team and aligned with TO- Finance Matt Hicks and is good for  SL3 submission 
------------------------
Status Update - Week of 8/12 - 
Revisit Incremental Revenue numbers. There is opportunity to for Additional $10M for this business Ask for a combined $30M Vs. $20 M incremental revenue during initial submission.  Analysis team is doing the due-diligence and ETA is 9/15/24.  With this, the L3 date wrap up date is expected to be moved from 9/30 to more like 10/15. 
Status update 8/26/24
Done with revised business case; waiting for TCH Greenlight to go to L3 
Status update 8/26/24
wrapping up revised business case. Once there is alignment with finance, </t>
  </si>
  <si>
    <t>**12/22/2025** - Enterprise launch date has been moved to late February/early March 2026. The delay will allow HRIT and business partners more time to complete configurations to ensure a better user experience for learners. 
No updates have been provided regarding the GWC's approval of WDL in Germany. System updates have been made in WDL and are on schedule for the FLC for those learners and their managment chain to be restricted/remain in the proper LMS until the approval has been granted. Contract extension/Cost updates have been provided to HRIT leadership from SAP SuccessFactors if the aggreement needs to be extended beyond June 13, 2026.   
**11/6/2025** - No new updates this week. 
**10/23/2025** - We received an update regarding the (General Works Council) GWC approval for WDL. 
FedEx Management was able to speak with the Labor Relations team to get an understanding of the process for the conciliation linked to their refusal of Workday Learning. Unfortunately, there is no clear timeline on how long the conciliation process will take and it is highly dependant on multiple factors. 
First, the actual process could not commence until there was an official rejection by the GWC as the request must go to court for a judge to decide if the process can move forth or not. The team has already been collating the needed information/data to submit the case to courts for consideration. This information is with the FedEx legal team for review with an aim to submit to the courts by the end of October.
Once submitted, a court date would be set for initial review. The process can take up to six weeks. The GWC will challenge the need for conciliation in the same way that FedEx will push for it. Worst case, the judge reject conciliation and rule that further negotiations are needed before it could proceed. This seems highly unlikely since the GWC have refused to negotiate to this point. 
If the judge agrees to conciliation, a chairperson would be elected to run the process. Based on their availability, it would take between 2-3 months to actually start the conciliation meetings. At the latest, these meetings could start at the end of March or beginning of April 2026.
As for the conciliation, timing can vary depending on the level of information needed and the challenges put forward. This could potentially take up to 5 months (August/September 2026) which will impact the SAP SuccessFactors contract that is set to expire June 13, 2026.
We will continue to receive updates as the process goes on and develop contengencies (contract extension) once we have a better understanding of timing. 
**10/2/2025** - Enterprise data conversion process has begun and will continue through October 17. Data validation taking place for completed conversions. 
Post data conversion, HRIT will configure the agreed upon catalog structure and grant production access to business partners with WDL security roles for validation and final production setup for their learners.   
Meeting with German Works Council scheduled for 10/10 to discuss use approval of WDL.
**5/5/202** - Rebaseline with assistance from Patty Yardas.  She instructed us on what to put in the various financial columns.
**3/6/25** Financials are up to date and project is on track.  
This initiative is being placed on hold until a new Application Rationalization Back Office Initiative is stood up.  Once the App Rat Initiative is stood up, this initiative will be moved.  This was reviewed at the ITAM  POD Lead Meeting on 2/23/24 and rationale for moving to a hold status was approved by John Jamison in Finance.  
**10/10/2024** - Child Initiative # 98683 created under Domain - Data &amp; Tech; POD - IT Applicaiton Optimization to track the retirement of FLC and migration to Workday Learning, generating $3.2M savings per year beginning in FY27.
**10/10/2024** - Child Initiative #98684 created under Domain - Data &amp; Tech; POD - IT Workforce Strategy to track reduction in pro fees associated in movin</t>
  </si>
  <si>
    <t xml:space="preserve">12th March 26
Post workshop focus groups are being established to complete requirements / data gathering for the SoW signature.
Icertis contract and Deloitte SoW for Implementation support in negotiation. To be signed end of March . 
9th February 26
Planview is currently in L3 status. We are working with the implementation partner to finalize and sign the Statement of Work (SoW). Discovery workshops are scheduled to take place in Memphis during the week of 23 February.
21st January 26
Initiative submitted to L3 awaiting financial approval. Greenlights obtained in EGC on: 
•Enterprise Services: 1/13/26
•Platform: 1/14/26
Kick off meeting with internal stakeholders held on the 01/20 and 1/22.
12th January
Financials received and uploaded to planview. EGC greenlight meeting will be held the 13th of January. 
18th December
Met with Architecture Review Board and gain approval. Awaiting FP&amp;A approval of Purchasing Gateway to replicate the financials/savings in planview. No update will be provided until the week of the 5th of January 2026
27th November
Waiting for financial approval. RFP for implementation partner launched. Closing date for submission of proposals December 5. Presentations/Demo will be held on the week of December 8, no update will be provided until week of 8th.
20th November
Waiting for financial approval. RFP for implementation partner launched. Closing date for submission of proposals December 5. Presentations/Demo will be held on the December 15
13th November
Resubmitted to L2 for approval (changed baseline to FY25 as finance asked). RFP for implemetnation partner in discussion for launch 17th November
5th November
Resubmitting to L2 for approval. Icertis is the chosen tool. RFP for implemetnation partner in discussion for launch 17th November
23rd October 2025
Following the ServiceNow demo sessions, the project recommendations have been submitted to IT Leadership for review. A tool decision is expected by October 24. Targeting L2 approval in early Dec ’25
9th October 2025
Workshops booked for 15th and 16th October where Service Now will present Contract Pro for FedEx assessment by core team on viability of product.  Tool decision to be made w/c 20th October, no update will be provided until week of 20th.
3 October
Workshops to be held next week 10/19 with service Now to understand and align on Contract Pro capability.  Tool decision and next update 10/15
19th September
At final stages of collating full costs including, licence cost, internal support cost of build and maintenance, integration and implementation.  Expected 26th September for decision making.
12th September 2025
StP architecture with D&amp;T to agree integrations and internal support costs.  Meeting with team on the 18th September 2025 (Incl Chris Floyd).  Progress to proceed to be received soon after with proposed solution and vendors.
28th August 
Removing all value as an enabler initiative and moving $240M value under 153775.  Meeting with Jerome Miller 29th August to agree financials. This shoudl then allow 153775 to pogress to L2 and this initaive to align.
20th August
Submitting to L2 with architecture review attached
14th August
CLM – In progress.  1st round RFP completed with highest ranking tool being Icertis $7.5m licence cost pa, 2nd GEP $900k pa and Service Now $700k pa.  GAP analysis to be completed on requirements, when available and benefit released.  This exercise to be completed week of the 26th August.
No benefit expected until CY27.  $100m run expected by CY28 (CY27 +$30M CY28 +$70M)
12th August 2025: Noted Freight SpinCo as Out of Scope.  No consideration or impact to FXF.
7th August 2025: 
* Architecture documents submitted to Ryan Grover for L1 offline review
* Supplier Presentations held, decision call to be scheduled. Expect decision to be made by 8/15/2025  
* Potential RFP needed then for implementation partner.
</t>
  </si>
  <si>
    <t>Need engineering alignment with Dataworks and RDE to support production workload.</t>
  </si>
  <si>
    <t>Required By: Bulk Pickup Streamlining; Required By: Enterprise Commit Engine</t>
  </si>
  <si>
    <t>5/27: Milestones on track with RFID Pilot
2/23: Milestones on track
3/14: Milestones on track going into EPV workshop 3/15-3/16
4/19/2023:  Continuing to work through the TCH and Technology New Demand Intake Processes – 7 Portfolios identified.</t>
  </si>
  <si>
    <t>Dependent On: Retail &amp; returns reporting &amp; monitoring tool</t>
  </si>
  <si>
    <t>On hold due to value vs t-shirt sizing. Next steps tbd</t>
  </si>
  <si>
    <t xml:space="preserve">Required By: Integration of SIV prior to FRO international </t>
  </si>
  <si>
    <t>Confidence in delivering value on time: Low
Confidence in delivering the full value: High
**2026-01-02**
Regarding MFR, no major news for this week.
2025-12-19
**Complete**: Regarding MFR, no major news for this week.
**In progress**: Regarding MFR, validation of several RDM and RDNA related issues/enhancements in progress.
**Next steps**: Regarding MFR, continue research on defects/issues and create tangible actions. Release of MFR dashboard. Enhancing communication approach on FAQs, knowledge articles, as well as strengthen communication in cases of outages etc. towards stakeholders in the stations.
2025-12-12
**Complete**: Regarding MFR, an outage occured which was triggered by the vendor RouteSmart, as of 12/15 it seems to be fixed and MFR is back up running
**In progress**: Regarding MFR, validation of several RDM and RDNA related issues/enhancements in progress.
**Next steps**: Regarding MFR, continue research on defects/issues and create tangible actions. Release of MFR dashboard. Finalize RDNA MTP. Enhancing communication approach on FAQs, knowledge articles, as well as strengthen communication in cases of outages etc. towards stakeholders in the stations.
2025-12-05
**Complete**: Regarding MFR, 2 fixes linked completed and loaded which are linked with what appeared to be a timezone issues regarding ETAs, as well as loading time for completed scans.
**In progress**: Regarding MFR, validation of several RDM and RDNA related issues in progress. RDNA MTP in progress and expected to be finished during CW50.
**Next steps**: Regarding MFR, continue research on defects/issues and create tangible actions. Release of MFR dashboard. Finalize RDNA MTP. Enhancing communication approach on FAQs and knowledge articles.
2025-11-28
**Complete**: Regarding MFR, mo major news this week, teams continue focusing on development work.
**In progress**: Regarding MFR, validation of several RDM and RDNA related issues in progress. Finalization of dashboard for sharing with a wider stakeholder audience / users.
**Next steps**: Regarding MFR, continue research on defects/issues and create tangible actions. Release of MFR dashboard. Enhancing communication approach on FAQs and knowledge articles.</t>
  </si>
  <si>
    <t>Required By: Target Service improvement upon realisation of all; Dependent On: WS1 - [1C - Project Zenith ] Interim SFP</t>
  </si>
  <si>
    <t xml:space="preserve">Updated: Apr 13 2026
SUCCESSES
* Second SME session held last week and was very well received. This ill be followed by 1 more in the coming week
* Five (5) User Session trainings invites have been sent 
* Most defects are fixed or close to being fixed - SFP Dashboard issue still being resolved by the L3 support team
* Performance issues resolved both in On Cloud and On Prem but testing in On Prem still due
IN PROGRESS / NEXT STEPS
* SME training plan in place. Target roll-out all Europe - May 31
* SME Sessions (3): April 13, 2026
Purpose: SFP knowledge sharing with the SMEs and getting feedback on what training content they would like to have and basis that feedback, refine our module training sessions
MILESTONE TARGETS
* On Cloud Rollout - In progress
* Full Rollout - Target May 31 2026
RISKS
* Testing/Analytics Lead pulled out of EU SFP leaving big gap from Analytics point of view
LEADERSHIP ASKS
</t>
  </si>
  <si>
    <t xml:space="preserve">Dependent On: [Enabler] Dock Data Modernization; Dependent On: Compass - AI Navigator </t>
  </si>
  <si>
    <t xml:space="preserve">5/19 - Ticket created to move from L2 to L1. Rescope was approved by Jim Moore, moving initiative from enabler to value
</t>
  </si>
  <si>
    <t>WE 4/3/26 - Project Fairway continuing as planned, roadblocks and speedbumps mitigated as encountered. Weekly reporting compiled and disseminated to executive leadership for both FEC and FXF. 
WE 1/16/26 - Builds in progress. SIT and UAT conducted as planned. Risks and roadblocks are being mitigated as encountered, escalating as needed. 
WE 9/5/25 - initiative on track, in L3. EPM team testing data flow for epics from Agility to Planview. 
WE 8/15/25 - PPM Proposal aprpoved, PPM #1373824.
WE 8/8/25 - Continued collaborative review of applicable EAIs. On Track at this time. UPR # 9013094.
7/22/25 - L1 arch assessment completed. Documentation uploaded to repository, PV updated accordingly. QA Review performed and approved by Kelli Ostertag for SL2.
7/17/25: CE - added David and Rachel as IO and zero'd all other required fields so I could save with new IO.</t>
  </si>
  <si>
    <t xml:space="preserve">8/18/2025
&gt; Launched
8/1/2025
&gt; Switching data ingestion from directquery to import logic. Will increase stability and user experience
&gt; Launch still for mid-August
7/22/2025
&gt; ENM has experienced some performance issues within the PBI embedded. Working with MSFT to try to figure out
&gt; Launch has been delayed until mid-August
7/9/2025
&gt; ENM to be included in the expansive SPOTlight enhamcenets going in for July 28th.
&gt; Currently in dashboard development
6/27/2025
&gt; Business team working with Datworks to validae DDS data.
&gt; Dashboarding expected to start early next week
6/17/2025
&gt; Submitted initiative to L3 in Planview
&gt; DDS data is in CFR, however curation will seemingly take a little longer for DW to clean up due to the dataset needing flattened to access service number column
&gt; As of now, not too worried about timeline issues for mid July
6/12/2025
&gt;Production data staging on-track to be finalized by this Friday
&gt;Will work through data curations starting next week
&gt;Working through some issues with the PPM# pushing through this iniative to L3
6/4/2025
&gt; Working through ingestion of Enterprise Network Monitor (ENM) data and Delivery Itinerary data from Delivery Destination Service (DDS) into Atlas. Est completion 6/13
&gt; Testing SQL warehouse setup
&gt; Starting curation code in anticipation of data ingestions
</t>
  </si>
  <si>
    <t>Business Only Initiative</t>
  </si>
  <si>
    <t>Required By: ESCC Infrastructure</t>
  </si>
  <si>
    <t>Dependent On: WS2 - Build ULD Move Model to enable CDG efficienc; Required By: WS2 Sort Optimization - OSC Schedule</t>
  </si>
  <si>
    <t>20260312: S tshort size with $2M hard benefits in backlog for 2 months for prioritization. 
20251113: Re-activating initiative based in Demand Shapping Guide: https://myfedex.sharepoint.com/sites/EPM/Shared%20Documents/Forms/AllItems.aspx?id=%2Fsites%2FEPM%2FShared%20Documents%2FDRIVE%20Operating%20Model%20%28Op%20Model%29%2FGuides%2C%20Job%20Aids%2C%20%26%20FAQs%2FPDF%5FProcess%20Guide%2FProcess%20Guide%20%2D%20Demand%20Shaping%20Guidance%2Epdf&amp;parent=%2Fsites%2FEPM%2FShared%20Documents%2FDRIVE%20Operating%20Model%20%28Op%20Model%29%2FGuides%2C%20Job%20Aids%2C%20%26%20FAQs%2FPDF%5FProcess%20Guide&amp;p=true&amp;ga=1
20250501: New drive process - merging enabler initiative into new one
20250201: Associated value should to be determined</t>
  </si>
  <si>
    <t>04/15/26: 2nd workflow trigger for CCH - see original approval from 10/03/25
10/03/25: CCH Greenlight approved by EU CCH council. Received email from Martje van der Linde on 10.02.25 to document</t>
  </si>
  <si>
    <t>- Station Identification and Validation Q2 2025
- End Lease contract negociation (From Q3 2025 to FY28) 
- OPS transfer (From FY26 to FY29)
- Refurbishment Works (From FY26 to FY29)
- Station Closure (From FY26 to FY29)</t>
  </si>
  <si>
    <t>Dependent On: Ingest SenseAware Asset Tracking Data</t>
  </si>
  <si>
    <t>QAT to identify ID3W hardware as proposed ULD tracking solution is on track to be complete by April 1, 2025.</t>
  </si>
  <si>
    <t xml:space="preserve">
04/20/2026: E to E Teasing completed.  Due to multiple systems impact necessitating a "weekend loading" MTP has been bumped to 5/2
04/16/2026: Update Pending
04/09/2026: No Change
04/02/2026:  E to E Testing to begin 4/09. Scheduled MTP 4/24/2026
03/26/2026: E to E Testing bumped out a week to 4/09/2026. MTP bumped out to 4/24/2026 
03/19/2026:  New Test Lead assigned.  E to E Testing to begin by 4/02/2026
03/09/2026:  No Change from last week
03/04/2026:  E to E Testing bumped to 3/19
02/25/2026:  No Change from last week's update
02/18/2026: Project post review, reactivated:  UA and End to End Testing to start 3/9/2026
02/09/2026:  No Change
02/02/2026:  No Change
01/26/2026:  No Change
01/20/2026:  Initiative reverted to L3, until production release
01/12/2026:  No Change
01/05/2026: No Change from below
12/29/2025:  BSO is being removed from the PI 1 priority list.one of the lean leaders stated they would assist in determining if CIM-US defect was fixed, what surface work is still needed, and EA review to determine if piece level was completed or was solution based on shipment level.
12/22/2025:  Prodcution Load on 1/17/2026.  Go Live 1/19/2026
12/15/2025: No Change
12/08/2025: Tresting continues sans Architectual Review. FXG Systems still delaying progress
12/01/2025:  No Change
11/19/2025:  Ground Testing: ON HOLD, due to architectural review on missing locID/StationID
11/12/2025: E to E testing has run into hurdles w/ FXG.  behind schedule on release
11/03/2025: PI4 End to End Testing continues
10/27/2025: PI4 End to End Testing continues. Push to L4
10/13/2025:  NO CHANGE
10/06/2025:  Phase 1 ( FORGE enhancements ) Scheduled delivery date Early Nov. / Pre-Peak.      Phase 2 ( LEO enhancements ) -Post-Peak 
09/29/2025:  NO CHANGE
09/22/2025: PI:4 Neighbor testing ongoing.  FRO(LEO) application missing. more to follow
09/11/2025: No Change- All work w/in PI:4
09/05/2025: No Change- All work w/in PI:4
08/29/2025: No Change- All work w/in PI:4 
08/22/2025: All work w/in PI:4
08/14/2025: All Work *aligned* for PI4
08/04/2025:  No Change
07/25/2025:  No Change
07/18/2025:  No Change
07/13/2025:  SCO Portfolio Financial Actuals added
07/09/2025:  No Change
06/30/2025:  No Change
06/23/2025: Updated "Not Started" Project work to expected Start Date of 8/20 ( PI-4) w/ a 10/28/25 completion Date
06/16/2025:  No Change
06/10/2025: Milestones updated to reflect PI4. end date 10/28/2025
05/27/2025:  Accepted in Stage L3
MAY 22 2025: Acceptance to L3 pending final SCO approval
MAY 15 2025: Submitted to L3               PI 4 begins on 08/20 &amp; ends on 10/28
May 08 2025:  SCO PEL votes to move Initiative forward. L3 acceptance housecleaning needed, PI4 Testing approved
APR29 2025 - EOR to FORGE sample review bumped to Week of 5/04. 
Delivery date of Initiative: FY26 H1 (Jun-Nov)
APR17 2025 - FORGE Team to confirm EOR sample message. 
APR04 2025 -Architecture still valid, Solution Council to determine prioritization
MAR28 2025 - Re-baselined. No Change.
MAR 21 2025 - SHLD review w/ Program Management Advisor
MAR 14 2025 - Awaiting Architectural Review
MAR 05 2025 - Due to continious deprioritization over it's lifespan, the Initiative's Architecture has *aged out* and will need reviewing. Solutions Manager to advise / assist in group call. As such, Initiative will remain in L2 until review completion and all parties satisfied
FEB 24 2025 - Epic details updated, Planview ID # added to the PPM Project #489164
FEB 14 2025 - Multiple Teams development work reported as *complete* with the exception of the needs, if any, of FORGE Work.  
FEB 07 2025 - New Solutions Manager aligned. Identification / regrouping of all effected systems and POC to jumpstart initiative.  OPs Communication team identified for future engagement. New cadence for weekly updates as above.
JAN 21 2025 - New IO alinged
08JAN2025 - Same status
03JAN2025 - Same status
19DEC2024 - Same status as last week
10DEC</t>
  </si>
  <si>
    <t>TEMP L4 - Enter L4</t>
  </si>
  <si>
    <t>10/06/25:Approved based on CCH greenlight provided by Domain Sponsor at the 01/23/2025 CCH
10/03/25: IO to resubmit after triage session is held 10/06/25 
08/20/25: IO requested a return for further edits</t>
  </si>
  <si>
    <t>4-15-2026: Team continues to work on defects that have been identified. Preparations on under way for Tier 2 country roll out by May 15.
3-23-2026: War Room/Hypercare week 4 has been going well. Defects found and are being worked through quickly. We have extended the War Room meeting through Friday. March 27.
3-11-2026: War Room/Hypercare week 2 has been going well. Defects found and are being worked through quickly. We are going to extended the War Room meeting through Friday. March 20.
3-4-2026: Marketplace for Epic 1 is now live. We have stood up a War Room/Hypercare to work through any issues that arise now in move to production. 
2-26-2026: Epic 2 On Hold due to Ability Tos review in progress to ensure comprehensive scope capture. Per Reinaldo Perez - Email David Murray 2-10-2026
2-24-2026: Go No Go meeting ocurred on Monday, 2/23  Marketplace Go Live is Tuesday, March 3. This applies to Air Expedite portion of Marketplace. War Room between Janus and AE product team is schedule for March 3-13 7am- 4pm cst.
2-18-2026: Epic 1 Marketplace tool launch, GO NO GO decision meeting is Friday, 2-20-2026. 
2-11-2026: Marketplace UAT Testing with in AE continues, Train the Trainer sessions have been completed. Marketplace training for  Air Expedite agents is in progress. 
                   Epic 2 Sales Compensation and Financial Reporting discussions are also in progress.
2-2-2026: Business cost- one-time expense 2 OSC testers, started January 2026
1-29-2026: Updated commercial forecast per Portfolio guidance due to delay of epic 2 timeline.
1-27-2026: A new Commercial Portfolio forecast has been received for the initiative. The cost remains the same but the financial spread will now run through May 2027 due to timeline slippage for Epic 2. 
We have determine due to middleware work within the SCO portfolio is now impacted with Epic 2. We are meeting with SCO portfolio to prepare for SCO PEL and get approval for additional funding to cover Epic 2. D&amp;T finance will be contacted to review and provide a SCO portfolio forecast for epic 2. We have also begun meeting with Sales and Data &amp; AI portfolio to discuss creating a Sales Compensation engine (connection between EIW and iSell) for recognition of revenue for Air Expedite and Special Services US for epic 2.
Epic 1: UAT testing began 1/19 and continue to 1/30. Train the trainer sessions began 1/28 -1/30.
1-21-2026: User Acceptance Testing began this week and is going well. Defects have been identified and in the work queue. We have also started conversations for Epic 2 financial reporting and Sales compensation. These calls will be ongoing.
1-15-2026: We will soon begin discussion to pivot to Epic 2. We have determined that Epic 2 will impact Supply Chain Portfolio which was not previously identified. Epic 2 is set to begin June 1, 2026 and run through May 31, 2027. Commercial Portfolio forecast spread will need to be extended to May 2027. 
01-07-2026: Team is engaged with G2M and G2S to finalize communication plan. UAT testing is set to begin on January 19. End to End testers onboarding has started. Epic 2 timeline has slid to May 2027 due to Epic priotirization. 
12-17-2025: Attended CPEL today 12/17 for Epic 2 priotirization, CPEL decision is to take it back and discuss priotirization. Epic 2 start date 6/01/2026.
12-02-2025: Marketplace testing is being performed by RMIC
Communication plan is under development with Marketing for Marketplace 
Implementation plan is being finalized
Attending CPEL on 12/17 for EPIC 2 pritiriozation
11-19-2025: Confirmed actuals have been entered in to Planview Financials screen June - October 2025
11-11-2025: SpS US initiative is now in L3.
11-05-2025: The initiative is still in SL3 awaiting TO Finanve approval.
10-30-2025: We are still in SL3 awaiting TO Finance approval.
10-20-2025: We received feedback from Domain Finance regarding demand type. The question asked was that the inittiatve is a candidate for Lifecycle Management du</t>
  </si>
  <si>
    <t xml:space="preserve"> - Global airfreight strategy being coordinated amongst mutiple teams, Marketing, CE, FXL, SDI, Sales etc.  
 - AFPC specific system improvements are in process of being defined.  The team has been refining the ask for sizing with Dataworks.
 - Regional expansion continues to be on track.   </t>
  </si>
  <si>
    <t>Business case has been aligned with regions, capturing both cost saving benefits and incremental revenue
With funding approval for FY24 &amp; FY25 can seamlessly continue Quote Platform development and start detailed planning on Digital deliverables
16th Dec 2025- Discussed with FP&amp;A Advisor along with operation strategy consultant and revenue principal-we have to revisit the data and align with FY25 baseline</t>
  </si>
  <si>
    <t>update week of 5/6/25
-initative progressing well
Key points: 
a) delivery was split into two phases (slice &amp; dice approach) to acheive business value sooner as part of peak season 2025, Original plan was to get this all delivered as part of April '26.
i) Phase 1 - July '25 (all items within RMIC)
ii) Phase 2 - April '26(changes related to GDX/offline automation)
There is 100 % commit from RMIC leadership and team, including testing resource for delivering Phase 1 as part of July '25 CSR without any tradeoffs to any other initative currently in-flight in RMIC for July '25
---------
update  week of 3/31/25
EPMO requested to update ppm 594981 with PV6762 but unfortunately,  IT Manager, IT lead, Business lead are able to update PPM tool with PV number.  It appears to be non editable field 
update week of 3/24/2025:
- submitted for SL3 gate and its going thru approval process
- 
update week of 3/17/2025
a) created new bucket in PV to capture  profession fees, and with this, we have separate bucket for wages &amp; salaries and the other one for professional fees costs
b) Cortney Gonzalez and David Walker aligned on architecture documentation link and are good with next steps
------------------------------------
update week of 3/10/2025
Still waiting for architecture documentation from Trevor 
this is one of the pre-requisite deliverables to get to L3 submission 
-----------------------------------------------
Update week of 3/3/2025
Received Greenlight from CPEL for SL3 submission (Dav Murry/April Zhou)
EPMO needs below pending active steps completion for L3 submission in PV
a) update portfolio cost for the initative and seeking finance review - done
b) reached out to RMIC architects for latest SHLD/Architecure documentation (Trevor/Pankaj) - w/Pankaj/Trevor and in-prgress 
c) reached out to IT team for update PPM w/latest planview details - w/Santhosh - in-progress
---------------------------------------
* update week of 2/24/2025
received portfilio cost from finance team and green light from Commercial for proceeding for L3 ; will submit SL3 post finance update in planview this week. 
----------------
Update week of 2/17/2025
July '25 CSR - Solutioning within RMIC (Pricing ARTs)  in progress
Oct '25 CSR - Not Started (any backlog items from July '25)
Jan '26 CSR - Not Started (mainly Offline Automation/GDX changes) 
---------------------------------------------------------
Status Update - Week of 8/12 
Expected L2 Approval 8/31
Status update 8/26
- continuing to work on the business case and once fully vetted with finance, we will submit for L2 (ETA 9/13)
Status update 9/2/24
1) continuing to work on business case  with analysis team
2) Submitted CPEL commercial intake form
Status update 9/10/24
) continuing to vet on finance business case; addressed concern around GRI revenue.. it would be considered as part of 'Keep lights on' bucket
Status update : 9/23/24
per finance recommendation, we changed the initiative as "Enabler Initiative" as this initiative is protecting revenue of $49.8M</t>
  </si>
  <si>
    <t>09.02.25
Pricing (RMIC) has not prioritized this work; therefore, no PI date is available.  Planning to prioritize for Feb CY26.  Money step will not be realized until Feb CY27.
06.11.25 - Mark Mantaro, MD Finance, requested the use of a 6.7% operating margin and 44% variable margin to calculate value.  The LBC reflects those changes.
Per Mark 01.24.25 Updated LBC and target value/measure &amp; unit per request of Mark Mantaro, Finance
01.06.25 Updated architectural documentation to include Impact Assessment documentation template; Did not add PEOs as no roles &amp; responsibilities or CCH section (project is not directly customer impacting)
12.20.24 LBC reviewed with Finance, ready for L2 submission</t>
  </si>
  <si>
    <t>12/10/25: CCH greenlight approval received by Domain Sponsor at CCH forum on 04/24/25</t>
  </si>
  <si>
    <t xml:space="preserve">**4/30/26**
- #7777 Epic 1 - on track, no updates
- #7777 Epic 2 and Epic 3 - L3 solutioning kicking off on 5/1, for an expeditied solutioning timeframe of 3 weeks to shoot for our launch goal of pre-peak. Teams will work through May and evaluate timing - and socialize feasible launch with impacted MDs following solutioning. 
**4/23/26**
- #7777 Epic 1 - on track, no updates
- #7777 Epic 2 and Epic 3 
* Discussions underway across Comm teams to define pre-peak launch feasibility 
* Solutioning kick-off anticipated for week of 4/27 for Epic 2 and Epic 3
**4/16/26**
- #7777 Epic 1 - on track, no updates
- #7777 Epic 2 and Epic 3 
- Path forward recommendation at DJ OH on 4/15 - support to move forward with solutioning / implementation, targeting pre-peak date. 
- Legal should have feedback on support for path forward following the 4/24 firearms task force meeting - no longer a blocker and will be communicated at next CPEL. 
**4/9/26**
- #7777 Epic 1
- On track for our August 3rd launch date
- Testing has started (tracking #'s and QR Codes being developed and tested with functional teams)
- Commercial testing to start April 15th 
- End to End product testing to start June 1
- #7777 Epic 2 and Epic 3 
- Path forward recommendation at DJ OH on 4/15 - solutioning to begin pending greenlight
- When approved, teams anticipate accelerated ask for pre-peak launch of Epic 2 / Epic 3 but timing is TBD
**4/2/26**
- #7777 Epic 1
- On track for our August 3rd launch date
- Testing has started (tracking #'s and QR Codes being developed and tested with functional teams)
- Commercial testing to start April 15th 
- End to End product testing to start June 1
- #7777 Epic 2 and Epic 3 
- Path forward with Firearm / ASR recommendation - pending greenlight - going to DJ Office Hours on 4/8
- When approved, teams anticipate accelerated ask for pre-peak launch of Epic 2 / Epic 3 but timing is TBD
**3/26/26**
- #7777 Epic 1  on track for our August 3rd launch date
(Pricing Strategy being finalized)
- Epic 2 and Epic 3 path forward pending alignment with Prod Marketing teams and Legal approval
**3/12/26**
* Init on track for our August 3rd launch date
**3/4/26**
* Init on track for our August 3rd launch date
* Epic 2/3 - Path forward discussions underway to define best solution to implement Epic 2 - digital release on DSR. 
**2/26/26**
* Init on track for our August 3rd launch date
* Epic 2/3 - Path forward discussions underway to define best solution to implement Epic 2 - digital release on DSR. 
**2/19/26**
- Init currently going through all L3 greenlight approvals, shooting for full L3 status by 2/20/26. 
**2/11/26**
- Init currently going through all L3 greenlight approvals, shooting for full L3 status by 2/13/26. 
- Epic 2 and Epic 3 solutioning will begin the week of 3/2
**2/5/26**
- Submitted #7777 for L3 Greenlight on 2/4 - reviews underway and pending confirmation if we need to kick back to L2 to add CSX data that wasn't included in Commercial costing, or if that can be added in L3. 
**1/29/26**
#7777 Epic 1
- Finalizing Financial details in Planview for SCO and Platform - data will be reviewed week of 2/2
#7777 EPIC 2 / Epic 3
- Solutioning will begin late January for Epic 2 and Epic 3
- SCO resource requeset submitted to officially roll Epic 1 core team resources into Epic 2 / Epic 3 
- Risk - need legal feedback / approval on proposed FARM solution to handle firearm restriction as interim solution as we wait on ECV firearm flag
**1/22/26**
#7777 Epic 1
- EGC greenlight to move initiative to L3, officially
- Finalizing Financial details in PV for TO Finance approval
#7777 EPIC 2 / Epic 3
- Solutioning will begin late January for Epic 2 and Epic 3
- SCO resource requeset submitted to officially roll Epic 1 core team resources into Epic 2 / Epic 3 
- Risk - need legal feedback / approval on proposed FARM solution to handle firearm restriction as interim solution as we wait on ECV firearm flag
**1/15/26**
#7777 Epic 1
</t>
  </si>
  <si>
    <t>Co-Dependent With: FedEx ID to 8-Digit; Co-Dependent With: Odyssey (formerly Recharge Phase 3)</t>
  </si>
  <si>
    <t xml:space="preserve">4/17/26
**Weekly Key Accomplishments**
Working with compensation on overall pay harmonization for U.S. and Canada - CRC &amp; UKG requirements being discussed - expected completion 4/30
High level timeline created and then sequencing discussions started around all the dependencies occurring with UKG.
Operation (location) mapping sessions kicked off with Enterprise Architecture.  This will be bundled in the productivity value bundle: Roster management including worker assignment to operation/work zone first priority to work through with EA.
**Next Week’s Key Activities**
Continuing to build an integrated timeline with more detail.
Develop list of open architecture decisions and assign owners and dates.
Pay rule harmonization meetings to continue including Maintenance, Canada and Puerto Rico.
Connect with Brad Bozman and Kevin Harris to secure long-term leadership ownership for Work Zones.
Overall planning session with Payroll &amp; Timekeeping:
Payroll continues to actively engage business partners to assess impacts and complete business rationalization requirements, with a targeted handoff to Payroll IT by September 1.
Meeting with FP&amp;A and FIH teams to align GL accounts to one of the current processes or a preferred future state. Determination is for FEC overall and will address dollars and hours. Decision on approach is required by 4/30/2026 to ensure configuration for OneTime can continue.
Engage PWC to define the end-to-end business process for timekeeping and cost allocation to avoid spinning on legacy Ground vs. Express differences.
**Items needing additional focus**
IT Architect Resource moved to FedEx Freight. High level impact to current architecture.  Architecture work for Odyssey Changes to Legacy Systems  and for OneTime are not completed.
Pilot contract voting is opening soon and will run through early June. If approved, it will trigger necessary configuration changes for Crew Pay timekeeping. Payroll business team is completing a preliminary impact assessment. Final execution will require a shift in both Payroll Business and Payroll IT resources to support this priority initiative
4/17/26
**Weekly Key Accomplishments**
Working with compensation on overall pay harmonization for U.S. and Canada - CRC &amp; UKG requirements being discussed - expected completion 4/30
High level timeline created and then sequencing discussions started around all the dependencies occurring with UKG.
Operation (location) mapping sessions kicked off with Enterprise Architecture.  This will be bundled in the productivity value bundle: Roster management including worker assignment to operation/work zone first priority to work through with EA.
**Next Week’s Key Activities**
Continuing to build an integrated timeline with more detail.
Develop list of open architecture decisions and assign owners and dates.
Pay rule harmonization meetings to continue including Maintenance, Canada and Puerto Rico.
Overall planning session with Payroll &amp; Timekeeping:
Payroll continues to actively engage business partners to assess impacts and complete business rationalization requirements, with a targeted handoff to Payroll IT by September 1.
Meeting with FP&amp;A and FIH teams to align GL accounts to one of the current processes or a preferred future state. Determination is for FEC overall and will address dollars and hours. Decision on approach is required by 4/30/2026 to ensure configuration for OneTime can continue.
**Items needing additional focus**
IT Architect Resource moved to FedEx Freight. High level impact to current architecture.  Architecture work for Odyssey Changes to Legacy Systems  and for OneTime are not completed.
A tentative Pilot CBA agreement has been reached, and Payroll business team is completing a preliminary impact assessment. Final execution will require a shift in both Payroll Business and Payroll IT resources to support this priority initiative.
4/10/26
**Weekly Key Accomplishments**
Working with compensation on overall pay harmonization for </t>
  </si>
  <si>
    <t xml:space="preserve">Required By: Customer Experience Metric MVP; Required By: Enterprise Internal Tracking; Required By: Enterprise Service Engine; Required By: Network Performance Metric MVP </t>
  </si>
  <si>
    <t>2026-02-25: UAT for CEM completed Friday (2/20). All issues/fixes/CRs are being documented by the business.
2026-01-28: UAT for MVP 2.1 (initial commit) underway. Contract has been extended (waiting on final signatures) which will extend some members through end of Feb. Money step pushed back ~1 week, then contractors to stay on for stabilization. A FTE will be available after for any issues. CEM is under development.
2026-01-07: mvp1 prod dataset is available. updating 1x per day because of performance issue. testing performance fixes, then CAB. mvp2.1 (initial commit) releasing version with bug fixes to stage for final QA testing and to have data ready. started with CEM initial DE tasks. timeline is tight. some contractors wrapping up at the end of the month and others mid-feb (small group). CEM devel. work at risk. team to update after discussing mitigation ideas.
2025-12-03: ISS data issue fixed, data reload was initiated. Prod performance issue scheduled update takes more time on PROD than on STAGE. Team is investigating issue. 
2025-11-28: historical load done, incremental load in progress. ISS data issue still causing problems. ISS team is reloading it. MVP2 No issues ~95% devel completed. We have CAB to create endpoint in Atlas. Team has started CEM work.
2025-11-21: MVP1 UAT on STAGE completed. Prod code release is completed, historical load in process -- estimated completion ~ 5 days. ISS data issue with updates. ISS team informed and waiting on CAB to fix. MVP2 devel ~ 90% complete.
2025-11-13: UAT underway. Still planning for 11/14 MTP and additional testing will be done on prod throughout Nov + when other initiatives begin connecting to/using SSOT.
2025-10-29: MVP1: Stage fixes done, testing in progress. Need to do historical load, but very slow (doing it in two stages). Mid-Nov release planned. Hoping for small dataset available for UAT on stage. MVP2.1: Devel in progress. No delays expected, but reprocessing of data is very time consuming, so any fixes, etc. require a lot of time.
2025-10-23: MVP1: Stage bug fixing and historical load optimization is in progress. 3 of 4 done, 1 in progress; MVP2: dev for Fusion source is in progress
2025-10-15: MVP1 on track. Still working on optimizations. But risk to timeline identified for MVP2 because sep fusion is not keeping all data for full fiscal year, it purges &gt;3 months. Developers met with Usman and Jim about alternative options. Performing analysis to ensure new data source recommendation is sufficient.
2025-10-08: MVP1 -- stage release for transformation logic is planned this week; optimizations for historical load are in progress, more fixes are needed; dq checks implemented. MVP2 -- 1/3 branches of transformations are completed and being tested on stage, need optimizations.
2025-10-03: No significant progress this week for MVP1. Optimization for 2 most problematic steps is in progress -- the team is experimenting on data to find the proper approach, it takes time because of the data volume. Remaining part (i.e., 95% of data transformations) is completed in DEV. Last transformation is in progress of development in DEV. Currently still on track for MVP1 release, but full stage release postponed 1.5 weeks because optimizations are taking longer than expected due to the size of the data. MVP 2 (1/2 -- initial commit): 2/5 development tasks are completed, 1 in progress. Optimizations are required.
2025-09-25: Optimization of 2 most problematic steps are in progress. Source DQ checks are completed. Remaining part (95% of transformations) is completed in DEV, preparing next STAGE release. MVP2: 1/5 development tasks are completed (for initial commit only).
2025-09-17: First increment (60% part of transformations) deployed to STAGE. E2E integration is in progress. SEP historical data is too slow, so working on optimization to speed this up. Remaining part (90% part of transformations) is completed in DEV. Have begun (small amount of) work on MVP2 (initial co</t>
  </si>
  <si>
    <t>Dependent On: AT - B2C operational setup (ENABLER); Dependent On: Capability to switch on and off FDMI - EU LMO; Dependent On: DK - B2C Operational Set-up (ENABLER); Dependent On: IE - B2C operational setup (ENABLER)</t>
  </si>
  <si>
    <t xml:space="preserve">28 April 2026: (updates in **bold**)
• FXRS: Two defects open. FXRS team working with UVSDK team. Pending ETA.
○ Defect 306003: Expected Error messages not getting returned for HAL Shipments.
○ Defect 308056: HAL shipment failing with error "Hold at Location country must match Recipient country." (occurs also when HAL country = recipient country.
• GSM: Testing completed. Release to take place by June 2026.
• CAFE: All released planned to be completed by end of April.
  • DHAL file has been validated; moved to PROD.
•**Service rollout status:
LU: retail locations not visible in MAGIC. Added HAL hours to LUXA station; now pending URSA release
FR: service rollout in progress; testing/monitoring
ES: service rollout in progress; testing/monitoring
NL: under discussion / pending service improvements
14 April 2026: (updates in bold)
• FXRS: Two defects opened. FXRS team working with UVSDK team. No ETA yet.
○ Defect 306003: Expected Error messages not getting returned for HAL Shipments.
○ Defect 308056: HAL shipment failing with error "Hold at Location country must match Recipient country." even HAL country same as recipient country.
• GSM: Testing completed. Release to take place by June 2026.
• CAFE: All released planned to be completed by end of April.
  • DHAL file has been validated; deployed to PROD.
• Country deployment defect as LU was not showing HAL available. Under investigation; awaiting clarification from LSSI team.
  * Country rollout underway for FR; 3 stations active; **ES rollout underway**; NL under discussion
7 April 2026: (updates in bold)
• FXRS: Two defects opened. FXRS team working with UVSDK team. No ETA yet.
○ Defect 306003: Expected Error messages not getting returned for HAL Shipments.
○ Defect 308056: HAL shipment failing with error "Hold at Location country must match Recipient country." even HAL country same as recipient country.
• GSM: Testing completed. Release to take place by June 2026.
• CAFE: All released planned to be completed by end of April.
  • DHAL file has been validated; deployed to PROD.
• Country deployment defect as LU was not showing HAL available. Under investigation; awaiting clarification from LSSI team.
* **Country rollout underway for FR; 3 stations active. ES planned for completion mid-May; NL under discussion**
31 March 2026: (updates in bold)
• FXRS: Two defects opened. FXRS team working with UVSDK team. No ETA yet.
○ Defect 306003: Expected Error messages not getting returned for HAL Shipments.
○ Defect 308056: HAL shipment failing with error "Hold at Location country must match Recipient country." even HAL country same as recipient country.
• GSM: Testing completed. Release to take place by June 2026.
• CAFE: All released planned to be completed by end of April.
  • DHAL file has been validated; **deployed to PROD**.
• Country deployment defect as LU was not showing HAL available. Under investigation; awaiting clarification from LSSI team.
Country deployment plans under discussion with the country leads from FR, NL, ES.
24 March 2026: (updates in bold)
• FXRS: Two defects opened. FXRS team working with UVSDK team. No ETA yet.
○ Defect 306003: Expected Error messages not getting returned for HAL Shipments.
○ Defect 308056: HAL shipment failing with error "Hold at Location country must match Recipient country." even HAL country same as recipient country.
• GSM: Testing completed. **Release to take place by June 2026.**
• CAFE: All released planned to be completed by end of April.
  • **DHAL file has been validated. Release on March 28th**
• Country deployment defect as LU was not showing HAL available. Under investigation; awaiting clarification from LSSI team.
Country deployment plans under discussion with the country leads from FR, NL, ES.
17 March 2026:
• FXRS: Two defects opened. FXRS team working with UVSDK team. No ETA yet.
○ Defect 306003: Expected Error messages not getting returned for HAL Shipments.
○ </t>
  </si>
  <si>
    <t xml:space="preserve">**Status as of 13th May 25:**
Currently tracking Medium confidence to achieve 1st Oct money step
Key issues: 
* No test lead assigned - require resolution.  Has already been escalated - expect confirmation by 16th May
* Issues with test accounts in L3 - not enabled for CPP.  Following up with IT and Pricing
Business side progresses on track - need to secure GTM resources for communication planning
**June 17th 2025 - Medium Confidence**
**IT Update**: 
* Development pending in Clearance ART and SORT is facing some L3 testing issues 
* We cannot move confidence to high until we have E2E testing dates locked it
* Solution Architect documents are up to date
*  Test lead assigned
**Business Update:**
* Routing setup in progress.  
* Minor risk has been highlighted for Pricing are being looked at and are on track.
**Oct 2nd 2025 - Medium Confidence**
IT
* FAPI tests are in progress. 
* MTP for SABRE under discussion, ETA 15th Oct
Business: 
* Waiting for MOO to sign the  pricing contract
* Future Sound signed it already, API call this week. 
* Urban Bar will start post peak
**Nov 13th 2025 -**
IT side:
•MTP for SPOC (System - Gemini) is scheduled for Nov 24th 
* Provided E2E is completed by 18th Nov. (Requested MD approval for this push back)
•E2E Testing is blocked.
* ROCS fix was deployed, IT will test again for final check
* Gemini issue is being tested again. Fix already works.
Business side:
Future Sound is working with our CT team on API config. </t>
  </si>
  <si>
    <t>January 22nd 2026
Spoke with transformation specialist. Waiting for Entreprise Architect to be assigned and asked for the help of IT PMO.
January 7th 2026
In L1, in agreement with FP&amp;A, value is up to Medium ($ 10Million)</t>
  </si>
  <si>
    <t>Required By: Target Service improvement upon realisation of all; Dependent On: WS1 - [1C - Project Zenith ] Forecast Solution; Dependent On: WS1 - [1C - Project Zenith ] Interim SFP; Dependent On: WS1 - [1C - Project Zenith ] Network Definition; Dependent On: WS1 - [1C - Zenith] Plan versus Actual Analytics</t>
  </si>
  <si>
    <t>28 Nov 2025
SUCCESSES
- Nothing to report
IN PROGRESS / NEXT STEPS
- EPIC 2 ARB  
- Agreement on initiative has been reach, Two initiative one with Epic 1 &amp;2 and two Epics for  3 &amp; 4, value estimation split analisys on going
- Initiative temporarely on hold due to internal Initiatives/Programmes reorganization 
MILESTONE TARGETS 
- NA
RISKS  
- Confirmation received about EU usecase not prioritized for PI4 to start development, 
LEADERSHIP ASKS
- Nothing to report</t>
  </si>
  <si>
    <t>Dependent On: [Enabler] RFID &amp; FedEx Label Automation; Dependent On: [Enabler] RFID - Core IT Development Work; Dependent On: Customer Data Exchange  Express Enablement ; Dependent On: RFID Analytics</t>
  </si>
  <si>
    <t>Enterprise Margin Recovery</t>
  </si>
  <si>
    <t>Added analysis for margin recovery 11/3/25. 
Completed SL2 QA review with Sarah Bauer on 5/28/25</t>
  </si>
  <si>
    <t>Dependent On: New Pricing System for FedEx Freight; Dependent On: Project Fairway - Infrastructure Separation Enable</t>
  </si>
  <si>
    <t>Not Approved - Feedback Requested</t>
  </si>
  <si>
    <t>08/21/25: Triage review held. Impact assessment cannot be completed. Not approved at this time until scope is further developed. IO and ESPM will resubmit when ready.
08/20/25: Impact is No and CCH questions are all wrong. Sent email to IO and ESPM asking for a formal review on 08/21/25</t>
  </si>
  <si>
    <t>WE 4/3/26 - Project Fairway continuing as planned, roadblocks and speedbumps mitigated as encountered. Weekly reporting compiled and disseminated to executive leadership for both FEC and FXF. 
WE 1/16/26 - Builds in progress. SIT and UAT conducted as planned. Risks and roadblocks are being mitigated as encountered, escalating as needed. 
WE 12-12/2025 - Project Fairway continuing as planned. 
WE 9/5/25 - initiative on track, in L3. EPM team testing data flow for epics from Agility to Planview. 
WE 8/29/25 - presenting to CPEL on 8/27. Submitted for Portfolio greenlights, SL3. 
WE 8/15/25 - presented to Commercial Triage, they recommended a thorough PRT review and discussion, including all ARTs; awaiting schedule for PRT. 
WE 8/8/25 - Continued collaborative review of applicable EAIs. On Track at this time. UPR # 9013096.
7/22/25 - L1 arch assessment completed. Documentation uploaded to repository, PV updated accordingly. QA Review performed and approved by Kelli Ostertag for SL2.
7/17/25: CE - added David and Stefanie as IO and zero'd all other required fields so I could save with new IO.</t>
  </si>
  <si>
    <t>Initiative is on track, still testing buy scenario (results prior to end of month).</t>
  </si>
  <si>
    <t>07/31/25: This is a backend solution only that is not transparaent to the customer. Based on solution and CCH question responses, there is no impact to the customer/commercial value proposition. Changed impact question from Yes to No. CCH Review Not Required.</t>
  </si>
  <si>
    <t>18/11/25 - Financials were updated with actuals
09/09/25 - Financials were updated with Cyara, CEDL, Tuning &amp; Service Optimization Costs based on the updated Contract Information
The project team is actively working with Five9 to:
* New Contract
* Onboarding Preparation
In parallel, the team has completed:
* Gap analysis
* Cost-benefit analysis
* Priortization - Capabilities &amp; Country Rollouts
* Roadmap
* API readiness is being coordinated with our IT partners and architects
* Workshops
The team is completing all pre-work required
With the new Service Optimization process, Five9, will be joining MATRIX-ART once the new contract is negotiated.</t>
  </si>
  <si>
    <t>* 4 stations to be upgraded : from summer 2025 to end of FY29
* Loose Load : from April 2025 to end of FY29
* Quick wins in 70 stations : from summer 2025  to end of FY29</t>
  </si>
  <si>
    <t>Required By: WS10 - One Italy - Hub footprint; Dependent On: WS10 – One Italy - LH Network redesign</t>
  </si>
  <si>
    <t>06/05/2025: After a review with EU ESPM, the building of a new hub in Bologna does not directly impact the customer or the value prop commercially. The benefit of the extra capacity is indirect to the customer regarding more efficient sorts and improvements through that segment of the linehaul needed to meet current service commitments. Changed the Value Prop from Yes to No because CCH Review is not required.</t>
  </si>
  <si>
    <t>**WEEK13 (CY)_43 (FY) 2026**
Planview: initiative is in L3 
Sort System: small modifications on the conveyors for the EDV accepted by the suppliers and included in the current approved capital (belt instead of conveyors, injections points of uncoy with modifications of the curves and of the slopes towards the external fingers)
*Project Plan*: New Milestones and project plan completed
Construction: Construction on going. Office lay-out approved by Ops. Floor poured, systems installation on going. Early access confirmed by end of April
**Risks**
Nothing to highlight
MHE supplier confirmed go live for 15th Jan 27 and so this risk is discharged
**WEEK31_2025**
Planview: L2: CCH greenlight, architectural review and Portfolio costing review still pending. PPM access done, PPM proposal submitted, approval done; L3 submission done on July 31. 
Interporto: LA signed; building permit submission done on April 3rd; approval issued. 
Sort System: BID still on-going. Final scoring as of July 17th. New timelines for conditional supplier awards not defined yet. BAFO further extended during week31 ROI assessment for Innovation under review due to minor savings approved by Ops and upper mgm (18 heads not saved vs P&amp;E assessment) and capital variance; Upper mgm recommendation is to focus on coy and no-coy innovation; SPSS analysis and evaluation postponed to Sept25;. Innovation CLEAR under preparation pending ROI validation and approval. 
Project Plan:. New Milestones and final project plan postponed to end of July (to be confirmed after MHE supplier award); No updates so far about request to anticipate Early Access from Apr26 to Feb26
Construction: building permit received; Discussions on-going with SEGRO to assess costs and feasibility for anticipating Early Access date, feedback not received yet; geological analyses as of week 21; reception building and layout under validation with constructor. 
**Risks**
PW –Tech demand decision: future delay for ITD orders issue and approvals
Project timelines: “mild scenario” to be reviewed accordingly to sort system provider selection and other milestones delayed (e.g. early access, MHE readiness). 
2.1 EA date postponed from Jan26 to Apr26. Still pending request to anticipate to Feb26
2.2 MHE: last target goLive date requested to MHE suppliers is 15 Jan27
**WEEK30_2025**
Planview: L2: CCH greenlight, architectural review and Portfolio costing review still pending. PPM access done, PPM proposal submitted, approval done; L3 submission as of Mon 28
Interporto: LA signed; building permit submission done on April 3rd; approval issued. 
Sort System: BID extended with following new timelines: set up review calls with Beumer and Körber to discuss their innovation solutions until next week Wed June 18th; Proposal updates due until June 27th; Final scoring as of July 17th. ROI assessment for Innovation still requires some adjustments and final validation with OPS. Upper mgm recommendation is to focus on coy and no-coy innovation; SPSS analysis and evaluation postponed to Sept25; New timelines for conditional supplier awards not defined yet. BAFO further extended during week31. 
Project Plan:. New Milestones and final project plan postponed to end of July (to be confirmed after MHE supplier award)
Construction: building permit received; Discussions on-going with SEGRO to assess costs and feasibility for anticipating Early Access date, feedback not received yet; geological analyses as of week 21; reception building and layout under validation with constructor. 
**Risks**
PW –Tech demand decision: future delay for ITD orders issue and approvals
Project timelines: “mild scenario” to be reviewed accordingly to sort system provider selection and other assumptions changed (e.g. early access, MHE readiness). 
2.1 EA date postponed from Jan26 to Apr26
2.2 MHE: last target goLive date requested to MHE suppliers is 15 Jan27
**WEEK29_2025**
Planview: L2: CCH greenlight, architectural review and Portfolio costing review sti</t>
  </si>
  <si>
    <t>Dependent On: TS-VL2-Address EFS (SHARE) and Share Id Retirement</t>
  </si>
  <si>
    <t>02/20/2026 - planned for CCH review on Mar 26. Greenlight pending approval</t>
  </si>
  <si>
    <t xml:space="preserve">4/16/26 - Post Workshop - Defining Initiative Roadmap, Re-Assessing Busines Value based on identified scope.
4/2/26 - Preparing for Mulit-stop workshop to support N2.0 Program conceptual architecture scheduled for April 7-9
3/26/26 - Mulit-stop workshop to support N2.0 Program conceptual architecture scheduled for April 7-9
3/5/26 - Preparing for CDR and CCH. Continuing conversations with Ops partners and architects on Ops impacts of init.
2/26/26 - Vintage Address Init is going to position itself as an enabler for Muti-Stop. Need to assess if any NRB should be added to the Multi-Stop Init. CDR is now Mar 20 and CCH Mar 26.
2/19/26 - Presenting at CDR on Feb 27 and CCH on Mar 5
2/12/26 - Submitted to SL2. Requested to present at CDR and CCH
2/9/26 - Submitted to SL2
2/9/26 - QA Review for SL2 with L. Malloris, need to add the EA Common Repository Architecture Document
2/4/26 - Business case Hard/Soft Benefit needs determined, Awaiting PPM # to add to Planview, Meeting scheduled to review Planview prior to L2 Submission.
1/29/26 - Obtained CX ESI approval, PDSM ticket submitted to update planview. Requested PPM acces to create PPM#. Working to finalize Ops cost reduction business case &amp; Init T-shirt size doc for submission to L2.
1/22/26 - Precisely evaluation and benefits will be pulled into Multi-Stop as opportunity to hydrate Customer Location. This will have positive impact on L2 business case value. Seeking Customer Experience ESI as well.
1/15/26 - Precisely workshop outcomes determined vendor address data wil not accelerate timelines for modern address GAS. It does have potentioal to accelerate hydration of the customer location data product and support Mulit-Stop capabilities. Strategic Design architecture effort is ongoing.
1/7/26 - Init pulled into Strategic Design Arch efforts. Meeting this Wednesday to discuss scope of effort. Precisely workshop next week to explore 3rd party location data opportunity. Init ownership being transitioned to Joey Lucchessi.
12/18/25 -  Continuing to finalize business case and scope
12/11/25 - No substantial PU Rev Value. Turning attention to Ops Efficiency (MRL Reduction, GPS Pin) and Customer Experience for Value.
12/4/25 - Targeting L2 submission by End of Year. Current Est. Value $26-31M. Shea will become Primary IO upon submission of L2 business case.
11/20/25 - Targeting L2 submission by End of Year. Current Est. Value $26-31M. Shea will become Primary IO upon submission of L2 business case.
11/13/25 - Held meeting with key stakeholders in Precisely evaluation. Provided Commercial Business Requirements to be consolidated with Ops and IT Requirements.
11/6/25 - Continuing effort to build L2 business case. In tandem, working with Ops IT to pursue alt. path outsourcing location capabilities to Precisely.
10/31 - Continuing effort to build L2 business case. In tandem, working with Ops IT to pursue alt. path outsourcing location capabilities to Precisely.
10/23 - New push to generate L2 business case. Buckets under evaluation (MRL Reduction, System Retirement, Ops QA Reduction, CE Case Reduction, Pickup Revenue Growth)
10/17 - Commercially exploring multi-stop P&amp;D at hospitals, operationally working to define future state of Tender Ops RDB, TOM, i-Series, etc.
10/9 - Commercially exploring multi-stop P&amp;D at hospitals, operationally working to define future state of Tender Ops RDB, TOM, i-Series, etc.
10/2/25 - Narrowing focus of initiative to define specific sub-classifications under Business. Specifically targeting Multi-Stop initial release for Healthcare sub-classification, hospitals that have pickup and delivery for Med Tech, Pharma, and Labs/Diagnostics.
9/25/25 - Identifying specific companies across industries to analyze current distribution of ops MRL.
9/18/25 - Established initial customer journey flow. Researching to understand the current distribution of ops MRL stops by postal address and sub-classification.
9/11/25 - Established initial customer </t>
  </si>
  <si>
    <t xml:space="preserve">I am trying to go to L2.   </t>
  </si>
  <si>
    <t xml:space="preserve">Required By: Corporate Compliance Data Management and Analytics; Required By: Implement New Alert Line Software; Required By: International UKG Timekeeping Implementation; Required By: PLANS - US Air Planning Labor &amp; Rostering </t>
  </si>
  <si>
    <t>4/23/26 – Accomplished this week: Core HR LIP – First Advantage I-9s and First Advantage background check data (used for hiring stages and cost per hire metrics) – MTPs completed, ESG Employee Breakdown data (supports ESG reporting) – MTP completed; Datahub Migration – Overall Progress at 65%; Learning – Overall Progress at 90% (all ingestion in Prod; 9 tables being revised); Paradox – In progress with re-engineering data pipeline to enable dependencies for Hire to Retire strategy, MTPs completed on 4/20.
Key accomplishments planned for next week: Core HR LIP – Ongoing activities including iterative progress on ingestions, curations, infrastructure; Datahub Migration – Standardized ingestion progress on tables; Continued data analysis for Curated layer; Unity Catalog batch progress including unit testing; Learning – Curated layer data validation and sign off; Paradox – Progress towards re-engineering data pipeline to enable dependencies for Hire to Retire strategy.
Note: LIP continues to show a loss as costs are being incurred for (1) Outside Service Contracts, (2) Pro Fees, and (3) Salaries. This is anticipated as LIP is an enabler.
4/16/26 – Accomplished this week: Core HR LIP: VNDLY (contractor data for contingent workforce metrics) – MTP completed; Unity Catalog infrastructure created; Workday Performance Improvement and Workday Personal Development (enables personnel metrics) – Ingestion complete and released for UAT; Datahub Migration – Overall Progress at 65%; Learning – Overall Progress at 90% (all ingestion in Prod; 11 tables being revised); Paradox – In progress with re-engineering data pipeline to enable dependencies for Hire to Retire strategy.
Key accomplishments planned for next week: Core HR LIP – Ongoing activities including iterative progress on ingestions, curations, infrastructure; Datahub Migration – Standardized ingestion progress on tables; Continued data analysis for Curated layer; Unity Catalog batch progress including unit testing; Learning – Curated layer data validation and sign off; Paradox – Progress towards re-engineering data pipeline to enable dependencies for Hire to Retire strategy.
Note: LIP continues to show a loss as costs are being incurred for (1) Outside Service Contracts, (2) Pro Fees, and (3) Salaries. This is anticipated as LIP is an enabler.
4/9/26 – Accomplished this week: Core HR LIP:  FEC Dock Engineering TLH Goals (enables total labor hours goals for analytics in the Workforce Management Dashboard) – post-Prod validation and sign off; FEC – TLH Actuals (total labor hours actually realized for goal attainment calculations in the Workforce Management Dashboard) – post-Prod validation and sign off; Cyber Security learning data (supports InfoSec reporting) – UAT in progress. Datahub Migration – Overall Progress at 65%; Learning – Overall Progress at 90% (all ingestion in Prod; 12 tables being revised); Paradox – In progress with re-engineering data pipeline to enable dependencies for Hire to Retire strategy.
Key accomplishments planned for next week: Core HR LIP – Ongoing activities including iterative progress on ingestions, curations, infrastructure; Datahub Migration – Standardized ingestion progress on tables; Continued data analysis for Curated layer; Unity Catalog batch progress including unit testing; Learning – Curated layer data validation and sign off; Paradox – Progress towards re-engineering data pipeline to enable dependencies for Hire to Retire strategy.
Note: LIP continues to show a loss as costs are being incurred for (1) Outside Service Contracts, (2) Pro Fees, and (3) Salaries. This is anticipated as LIP is an enabler.
4/2/26 – Accomplished this week: Core HR LIP: VNDLY (contractor data providing real-time visibility into contingent workforce metrics) – Unity Catalog tables created in non-Prod; FEC Dock Engineering TLH Goals (enables total labor hours goals for analytics in the Workforce Management Dashboard) – Unity Catalog tables and workflows created in</t>
  </si>
  <si>
    <t>27 March 2026 Epics are in L3, still working on mega SoW
5 March 2026 Working on mega SoW with Deloitte to cover multiple initiatives
19 February 2026 gained L3 approval, routing Encore to enable signing of SoW 
04 February 2026 gained EPM approval and submitted to L3 - pending finance approval
29 January 2026 working on updates to gain EPM approval
23 January 2026 Moved to Greenlight step and ready for EGC meeting on 1/127
15 January 2026 Received approval from Architecture Review Board.  Added Money Step date.  Preparing for EGC call.
8 January 2026 Preparing template for EGC call
19 December 2025 Met with Architecture Review Board for approval.
12 December 2025
Preparing architecture documentation for review by Architecture Board.
05 December 2025
Aligning financial info with other STP initiatives to seek approval from finance.
20 November 2025
Discussing FIP expansion and business bidding tool
12 November 2025
Updated financial information and attachments - new NRB of $7.2M,
Added cost info from Deloitte in attachments for implementation of ~$2M and ongoing costs of ~$250k annually.
To track savings, we will pull data for all POs with value of $50-100k that have received bids and assume 1% savings. 
6 November 2025
Refreshing data to FY25 per finance request.  Meeting scheduled with finance for 11/7 to review.
30 October 2025
Udated the baseline and target value then re-submitted to L2 - now pending finance approval.
23 October 2025
Working with finance to answer their questions so that we can gain L2 approval
17 October 2025
$6.9M NRB identified from January 2027 - breakdown attached and documents uploaded.
Key assumptions now incorrect - resource impact is within Deloitte
3 October
SoW detail being finalised with Deliotte for integration and meetings being held w/e 10/06 to finalise business case – expect to submit to L2 10/10
19th September
To be noted as ‘No regrets work’ - move forward to be aligned with D&amp;T 26th September 2026
Workshops to be held same week to finalise implementation SoW
12th September 2025
Working sessions with Deloitte to be held during the the week of September 22nd to align on requirements and finalize the SOW.  Exection taegetd 10th - 17th  October
28th August 
Removing all value as an enabler initiative and moving $240M value under 153775.  Meeting with Jerome Miller 29th August.  to agree financials, This will then hopefuly trigger the main initiative 153775 to be accepted at L2.  Also requesting change to non-confidential.  Key assumptions to be deleted
20th August
Submitting to L2 with architecture review attached
14th August
Tool decision is Oracle Supplier and Invoice Portal (existing module in the bundle purchased).  Ist stage RFP closed for Implementation partner.  Deliotte $2m Accenture $3m TCS $700k.   2nd round for price reduction to start this week.  
8th August 2025: 
* Architecture documents submitted to Ryan Grover for L1 offline review
* Implementation partner Supplier Presentations held, decision call scheduled for 08/12/2025 
* Confirming numbers with Joseph Nowell and Joshua Croft</t>
  </si>
  <si>
    <t>27/04/2026
- POC has restarted today
- Request for L4 to be moved to May 30th 
23/04/2026
- Critical data point issue solved
- UAT successful and signed off
- POC planned to restart on April 27th 
- L4 still at risk (set for April 30th)
17/04/2026
- Critical data point still missing
- Data team shared a new approach today
- Development team assessing what needs to be updated in current code
- Estimated date to restart POC: 27th April
- L4 at risk (set for April 30th)
13/04/2026
- One critical data point is missing - carriage value currency
- Not having this information leads to wrong calculation of claims value
- POC is stopped until this is solved
- L4 date at risk
2/04/2026
- POC continuing, critical issues solved
- Expected deployment as from 13th April
12/03/2026
- Previous CQL critical issue has been solved
- A new CQL critical issue has been logged - IBAN number being replaced when there is a previous claim from the same customer with a different IBAN to the one the customer submitted on the claim form
- POC is currently stopped until this critical issue is solved.  CQL team said it would take around 1 week to deploy the fix
- No other critical issues have been found.  Smaller issues have already been solved
06/03/2026
- POC has started in EE, LV, LT, DK, SE, FI, RO and AT
- ELS in place, cases being closely monitored
- One critical issue - connection to payment in CQL is not working, IT is following up
- Claim flow working as designed and payment calculation is correct 
27/02/2026
- UAT has been successful
- POC to start on March 2nd
13/02/2026
- Revised timelines for FedEx claims automation tool
* UAT: 17th–18th next week
* CAB approval process: 23rd Feb
* Production deployment: 27th Feb
5/02/2026
- iMade team completed the API development and test
- API ready to be integrated with the FedEx claims automation tool
- Provisional POC set to Fev 19th
23/01/2026
- iMade still working on the claims API.  28th Jan launch date in jeopardy
- Claim centralisation in Turkey for Poland scheduled for Fev 2nd
07/01/2026
- Waiting for timelines to be confirmed by IT
- Aim is to launch FedEx Loss and Damage automation in line with the DSM implementation
- Claim centralisation in Turkey for Austria claims scheduled for Jan 13th and for Portugal claims on Jan 12th
17/12/2025
- Due to knowledge transfer between IT teams, the development and deployment of FedEx loss &amp; damage claims automation is delayed once again.  Escalation to CE MD and IT MD on-going
- New timelines for UAT and POC still not available
11/12/2025
- MBG automation with DSM fixes under development
- iMade team has a two week delay in completing the CEBS claims API development, which is impacting the FedEx loss &amp; damage UAT.  Because of this delay, the UAT will only take place in January
- Impact to the FedEx loss &amp; damage integration into DSM timelines under assessment
- Usage of the MBG mass process is increasing the efficiency on MBG processing, driving up the kpi on % of MBG automation
28/11/2025
- MBG automation with DSM issue investigation completed, two issues to be solved before being able to deploy MBG automation with DSM:
- multi awb MBG request in one claim.  Bot is creating a SFC per AWB as per design, but these are not DSM cases.  This means that, when solved, the customer is not getting any notification as these are not DSM cases and Marketing Cloud is no longer working for Austria
- in certain situations, bot is opening a new SFC to send the information to the Shared Services team queue instead of transferring the initial case.  This means again that the customer will not get the DSM notification, and the initial case is left in the DSM queue with no action
- FedEx loss and damage claim automation UAT date set to 15th December in Spain
- Integration of this automation with DSM in progress, expected UAT on January 15th in Austria and Sweden
- The roadmap for deployment is to follow the DSM implementation
20/11/2025</t>
  </si>
  <si>
    <t>Required By: AMI-CEP-On-Road-Execution.Follow.up</t>
  </si>
  <si>
    <t>****Add to top
26-Feb-2026: Still in Enter L2, no news.
15-Dec-2025: Enter L2. No updates from Architecture.
28-Nov-2025: submit to L2 (Boo-yah!). Checked T-Shirt = M. 
25-Nov-2025: Waiting on req#161761 to clear SL2 before submitting.
13-Nov-2025: Waiting on Req#161761 to clear SL2 before submitting.
07-Nov-2025: Waiting on Req#161761 to clear SL2 before submitting.
31-October-2025: Appended new Enabler information as requested PV Req#161761 AMI-CEP-On-Road-Execution.Follow.up
20-Oct-2025: Updated submission based on POD feedback (David McRonald) -- Base FY25, Required by__, and new link for Architecture doc.
14-Oct-2025: Waiting on L1 Architecture review
Note: Unable to link EADD - FRO C1.2 PV#0105121 in the Dependencies tab.</t>
  </si>
  <si>
    <t>Project launched and ready for L4 submission
Due to unavailablity of actual financials, the forecasted numbers have been removed. L4 submission to be made without Actual financials, as aligned with Planview SME (Krishnaprasad Ramachandran)</t>
  </si>
  <si>
    <t>23/01/2025
Wanting for an Enterprise Architectural to define T-Shirt Sizing.</t>
  </si>
  <si>
    <t>Dependent On: [Enabler] RFID - Core IT Development Work; Dependent On: RFID Analytics</t>
  </si>
  <si>
    <t xml:space="preserve">Initiative is on track and primary ownership is being transferred to Brittany Rowlett
Completed SL2 QA Review with Sarah Bauer on 5/13
Completed QA Review with Sarah Bauer on 7/15
Data and AI DRIVE Triage meeting completed on 8/15 (Approval to add Rachel wood as PEO on 10/21).
SCO Greenlight meeting completed on 9/26. This meeting is to review task needed for approval. Andrea Ards name has been added as the PEO.
SLC was able to match a high value shipment with a material value of $94,498.05. This package was sent to the recipient, avoiding a potential claim. We do not know what the actual claim amount is, but the value of the shipment. Shipment was located while testing the ability to decode a RFID tag to get more researchable information. 
Customer Experience SOPS updated to prompt questions to the Shipper if an RFID tag was on the item or box. 
* Revisiting the proposal to ensure we are capturing the right audience. Meeting on 10/24 with other stakeholders. 
* Task- Complete business rules and process flow. Focus on priority shippers.  
</t>
  </si>
  <si>
    <t>TEMP L2 - Enter Value Prop</t>
  </si>
  <si>
    <t>WE 4/3/26 - Project Fairway continuing as planned, roadblocks and speedbumps mitigated as encountered. Weekly reporting compiled and disseminated to executive leadership for both FEC and FXF. 
WE 1/16/26 - Builds in progress. SIT and UAT conducted as planned. Risks and roadblocks are being mitigated as encountered, escalating as needed. 
WE 9/5/25 - initiative on track, in L3. EPM team testing data flow for epics from Agility to Planview. 
WE 8/15/25 - PPM proposal approved, PPM #1373825. 
WE 8/8/25 - Continued collaborative review of applicable EAIs. On Track at this time. UPR # 9013090. Proposal # 1361194.
7/22/25 - L1 arch assessment completed. Documentation uploaded to repository, PV updated accordingly. QA Review performed and approved by Kelli Ostertag for SL2.
7/17/25: CE - added David &amp; Adren as IO and zero'd all other required fields so I could save with new IO.</t>
  </si>
  <si>
    <t>N2.0 Tech Phase 3 FY24 (Minus USGO Part 1 &amp; LH Par</t>
  </si>
  <si>
    <t>Co-Dependent With: FRO system legacy reduction to support N2.0 SSP</t>
  </si>
  <si>
    <t>H: SL4</t>
  </si>
  <si>
    <t>4/23/2026 Submitted for L4
Updated start date to end of the month to gain business support and agreement on milestones and expected end dates.</t>
  </si>
  <si>
    <t>SL4 Finance Domain Lead Approval</t>
  </si>
  <si>
    <t>Dependent On: [Enabler] Ensure Structured Bench; Required By: Atlantic District; Required By: Capital District; Required By: Desert District; Required By: Great Plains District; Dependent On: NOP Delivery Forecast; Required By: Ohio Valley District; Required By: Panhandle District</t>
  </si>
  <si>
    <t>**04/10/2026**:
Enterprise Ranking - **64**
**Supply Chain Organization (SCO):**
* SCO L3 greenlight approval on 1/15/2026
* No update this week for SCO.
**Platform:**
* We have a call on the schedule for Friday March 13, 2026 with SCO Solutions Architects, Platform PRT Lead, Data and AI Product Manger Lead to discuss the solutioning of this data for FRO-A.
* March 10, 2026 - Platform PRT Lead sent the TPI Estimates (for both Platform and Data and AI) to Finance for costing for FRO-A
* Platform TPI estimates have been submitted to Finance.
* Next Steps - 
* Recieve Finance Platform costing and upload to Planview.
* Greenlight / EGC
.
**Data and AI (DAI):**
* We recieved costing from DAI back on December 4, 2025; before the merger of Platform and DAI.
* March 16, 2026 - Recieved Data &amp; AI costing from Finance - Uploaded into Planview.
*  Next Steps - 
*  Greenlight / EGC
**RouteSmart**:
* March 9, 2026 - We worked with RouteSmart and the leadership team to come up with a plan structure for Statements of Work, Payment, and Data delivery for the development of FRO-A.
* **March 30** - met with leadershipand discussed breaking out the costing for RouteSmart
* **March 31** - started working on statements of work.
* Next Steps - 
* Send RouteSmart costing to Finance and once rteviewed and sent back - upload to Planview
* Greenlight / EGC
**04/02/2026**:
Enterprise Ranking - **64**
**Supply Chain Organization (SCO):**
* SCO L3 greenlight approval on 1/15/2026
* No update this week for SCO.
**Platform:**
* We have a call on the schedule for Friday March 13, 2026 with SCO Solutions Architects, Platform PRT Lead, Data and AI Product Manger Lead to discuss the solutioning of this data for FRO-A.
* March 10, 2026 - Platform PRT Lead sent the TPI Estimates (for both Platform and Data and AI) to Finance for costing for FRO-A
* Platform TPI estimates have been submitted to Finance.
* Next Steps - 
* Recieve Finance Platform costing and upload to Planview.
* Greenlight / EGC
.
**Data and AI (DAI):**
* We recieved costing from DAI back on December 4, 2025; before the merger of Platform and DAI.
* March 16, 2026 - Recieved Data &amp; AI costing from Finance - Uploaded into Planview.
*  Next Steps - 
*  Greenlight / EGC
**RouteSmart**:
* March 9, 2026 - We worked with RouteSmart and the leadership team to come up with a plan structure for Statements of Work, Payment, and Data delivery for the development of FRO-A.
* **March 30** - met with leadershipand discussed breaking out the costing for RouteSmart
* **March 31** - started working on statements of work.
* Next Steps - 
* Send RouteSmart costing to Finance and once rteviewed and sent back - upload to Planview
* Greenlight / EGC
**3/27/2026**:
Enterprise Ranking - **49**
**Supply Chain Organization (SCO):**
* SCO L3 greenlight approval on 1/15/2026
* No update this week for SCO.
**Platform:**
* We have a call on the schedule for Friday March 13, 2026 with SCO Solutions Architects, Platform PRT Lead, Data and AI Product Manger Lead to discuss the solutioning of this data for FRO-A.
* March 10, 2026 - Platform PRT Lead sent the TPI Estimates (for both Platform and Data and AI) to Finance for costing for FRO-A
* Platform TPI estimates have been submitted to Finance.
* Next Steps - 
* Recieve Finance Platform costing and upload to Planview.
* Greenlight / EGC
.
**Data and AI (DAI):**
* We recieved costing from DAI back on December 4, 2025; before the merger of Platform and DAI.
* March 16, 2026 - Recieved Data &amp; AI costing from Finance - Uploaded into Planview.
*  Next Steps - 
*  Greenlight / EGC
**RouteSmart**:
* March 9, 2026 - We worked with RouteSmart and the leadership team to come up with a plan structure for Statements of Work, Payment, and Data delivery for the development of FRO-A.
* Meeting scheduled for March 27 with leadership to work on RouteSmart Costing 
* Next Steps - 
* Send RouteSmart costing to Finance and once rteviewed and sent back - upload to Planview
* Greenlight /</t>
  </si>
  <si>
    <t>Required By: Project Beyond (Phase II)</t>
  </si>
  <si>
    <t>IO create LBC</t>
  </si>
  <si>
    <t xml:space="preserve">Linehaul shedule sign-off - July 2025
Tour creation and own drivers affectations - September 2025
Negotation and Tender for contract transportation - December 2025
Update Linehaul System - May 2026
</t>
  </si>
  <si>
    <t xml:space="preserve">**Update for 02.06.2026**
Origin Consolidation 'Ability To's' for APAC OB / US OB handed off to SCO PRT Aug. 28th - pending prioritization to move forward with PRT scoping &amp; development
Mixed Unit Shipping Capability - beginning P&amp;E scoping for APAC OB / US OB in beginning phase - defining requirements, possible interim state and needed core team resources 
**Update for 03.17.25**
FDF MMP1A launched to market July 29th, 2024, however, since both 1A and 1B are in one init, we were advised to keep overall init in L2 until 1B is fully in Solutioning, hence current L2 status
**FDF MMP1B Commercial:**
• Commercial PRT has been completed and is on-hold pending open SCO caps 4 &amp; 5
• There may be a need to revisit PRT work, based on outcomes of SCO PRT on open caps 4 &amp; 5
**FDF MMP1B SCO:**
SCO capabilities on track:
Capability 1: 'Ability to accurately quote FDF commitment (including double digit calendar day commits)'
• Development is being handled outside of FDF development - broader LSSI system issue
Capability 2: 'Ability to distinguish FDF volume from IEF volume for internal forecasting'
• Testing for the PHX -&gt; InfoFactory -&gt; CargoRes flow is still in progress as related to the CargoRes piece. Testing has has passed 100%, MTP most likely this week.  
Capability 3: 'Ability to identify FDF shipments in external systems (France &amp; Poland)'
• 1B test lanes were loaded for Apr25CSR; discuss/plan testing for FR/PL destinations
• If testing goes well can move FR &amp; PL destination lanes into production post-CSR
* Some initial testing work has begun to create test shipments for PO
Open SCO Capabilities still in pre-PRT:
Capability 4: 'Ability to ship both heavy-weight loose parcel (no weight &amp; DIM minimums) &amp; palletized freight on the FDF product code'
• Cap 4 is paused to be picked up after Cap 5, on hold status is pre-PRT P&amp;E discovery still needed
• Possible Commercial impacts, to be determined in SCO PRT work
• Also possible considerations for other on-going work within Enterprise on how we handle mixed unit shipments - will need to re-align with this when we pick this capability back up
Capability 5: 'Ability to consolidate FDF shipments at origin - taking advantage of additional transit time to hold and consolidate shipments with other freight and parcel shipments, to achieve operational efficiencies &amp; lower cost"
• P&amp;E will put initial focus on this capability prior to solving for cap 4
• Recieved new P&amp;E resource this week, we are meeting 03.18 to begubn discussions -  first focus once new resource is up to speed will be determining feasible timeline to complete P&amp;E discovery 
• July25CSR feasibility still at risk, but may not need a CSR for this work
○ 1B test lanes will be uploaded into Jul25CSR just in case needed  
• As of now no Commercial impact with this capability
</t>
  </si>
  <si>
    <t>Dependent On: [VIS] Ground Fusion Retirement</t>
  </si>
  <si>
    <t>4/23/26 - EPIC 1 - ENS team has agreed to pull in EPIC 1 deliverables for the end of PI2 or PI3 Sprint 1 in order to meet timeline, new intake process caused this work to be missed for initial PI planning.  Team has provided email content and working with the design team to create templates for Bulk Upload notification process. EPIC 2 - Decision has been made to use the Ship Admin role for MVP version of .com UI, this wil allow current Ship Admin to designate additional admin users to manage delivery preferences.  **Noted risk** all admin users wil have visibility and management access to all locations set for that organization.  A long term solution that allows admins to be tied to certain EAN's will solve this issue but won't be available in time for EPIC 2 release whic is currently Sept '26, accepting this risk keeps us on track for this timeline. Enagagement by key stakeholders continues to be an issue with completing EPIC 2 Solution work.
4/16/26 - Phase 1 work approved at Go to Market governance meeting, resources and support have been assigned to work on all Phase 1 work.  EPIC 1 - Bulk Upload template has been sent to 3 customers to collect data early to do some internal testing on provided address information.  EPIC 2 - CSD review planned for 4/17, need engagement from all impacted areas, still struggling to get consistent aligmenet with digital team. .com UI design discussions need to begin as soon as possible to make September timeframe.
4/9/26- EPIC 1- working with Sales and Customer Success teams to find 3-4 beta customers that are willing to complete Bulk Upload template now in order to do preliminary valdiation of address data.  EPIC 2 - CE team has confirmed that EPIC 2 work will impact FedEx Support Hub (customer interface) and Customer Experience Desktop (internal management) abd is working to support the Sept/Oct timeframe to match the .com release.  Digital team stated that DPFS will be added to current ShipAdmin flow if they cannot add to new My Locations tab in time to meet fall release.  Adding to current flow would limit creating/managing customer locations to only those with Admin capabilites in ePP.  Weekly meetings have been scheduled to work through the .com UI experience.
4/2/26- EPIC 1 - Capabilities 1.8 Metrics &amp; Reporting and 1.9 Address Quality are now on track for July/August timeframe.   Some work for 1.9 Address quality for creating reference addresses, promotion of addresses and type ahead functionalty will be done in EPIC 2, address matching and providing Share &amp; GAS ID's will remain in EPIC 1.  EPIC 2 CSD review with CE complete, support via ARMOR the new CE desktop is at risk, their MVP  release date planned for October but not confirmed. Working with Platform finance lead to add additional costs for CEFS inclusion.
3/26/26- EPIC 1 - all work has been confirmed for PI1 or PI2 which will keep us on track for relaes in late July or early August for Bulk Upload.  Additional solutioning work is needed for 1.8 Metric/Reporting but the Data &amp; AI team is engaged an working through it.  EPIC 2- 1.1 Recipient Management of Prefernces on .com CSD is complete and being handed off for solutioning. Work still needed on capabilities 1.7 Internal Management of Preferences and 1.12 Authorization/Profile setup.  Work sessions are planned for week of 3/30 to continue with CSD completion, still targeting Sept/Oct for EPIC 2
3/12/26- Data &amp; AI resource engaged with Solution architect for 1.8 Metrics &amp; Reporting, handoff complete on 3/13.  Still awaiting completion of the Solution document to include architecture changes for SCO and gain commitment for development work in PI2, work that will not change is being worked in the current PI to help keep project on track. AU Domestic project has taken resources from Phase 1 and slowed progress with EPIC 2 CSD completion.
3/5/26- SCO team working to complete re-Solutioining to incorporate changes in the architecture.  Changes are expected to be minimal and th</t>
  </si>
  <si>
    <t xml:space="preserve">3.27.25 - Rebaselined to FY25
Project has started and all efforts are on target
7.31.25 - Request was entered to cancel this effort, however it was entered incorrectly
8.01.25 - This effort was reinstated and cancellationw as corrected. </t>
  </si>
  <si>
    <t>Dependent On: 7641- ENT Badging and Physical Access Security 1.0; Dependent On: 92350-ENT Badging and Physical Access Release 3.0; Co-Dependent With: FedEx Injury Reporting System Alignment; Co-Dependent With: UKG Enterprise Implementation</t>
  </si>
  <si>
    <t>24.Apr.26
Accomplishments
• Closed several outstanding RAID items including
○ Job Architecture new job classifications. 
○ Aligned and agreed upon default standard hours for future state Odyssey, with PT 20 and FT 40. 
○ Determined ownership and alignment around peak management worker types like seasonal and special assignment, providing integrations and recruiting clarity for future state configuration. 
○ International requirements on collection of personal information for recruiting completed.
○ Decision to move Customer Experience workers off Workday Timekeeping to Dimensions.
• Completed configuration of performance rating calculated field and Leave of Absence plans.
Next
• Job Architecture at risk to complete design by Apr 30 deadline. Team will meet Monday to determine what items will remain. Timeline risk depends on what items are identified.
• Learning audience alignment with the updated Job Architecture across WDL production and Odyssey testing tenant
• Planning for Workday cutover and deployment execution
• Alignment between HTR and Odyssey on Deployment Timeline, Operating Model, and Process Design
• All design complete Apr 30
• Functional Testing June 22
What we are watching
• Potential Pilot Agreement impacts on Payroll and Airline technology capacity. Assessment pending. 
• Remaining Job Architecture items
• Infosec to analyze need for controls on sensitive data into ServiceNow - could delay integration.
21.Apr.26
* Additional $545,000 expenses added to extend timetable to March 2027:
* SCO $50,000 (over 8 months) for  FAMIS ACCN &amp; Abinitio
* D&amp;AI: $495000 (over 10 months) for Odyssey-HR datahub migration to LIP extension 
10.Apr.26
Accomplishments
• Decision made to create "Silver Build" Workday test tenant to bring in more recent production data for testing and use as a practice for the "Gold Build" production tenant. 
• Job Mapping File received from Aon (to be confirmed). 
• Location Data Product development is complete and integration is being tested.
• Merit and Leave of Absence plans completed. Validation of compensation and core configuration is being impacted due to resources working on Fairway, expected to be relieved after Apr 26.
• Integrations testing overall end-to-end readiness at 60%. 
• ServiceNow is addressing a newly identified risk regarding sensitive data from Workday.
• Odyssey updated presented to Commercial PEL for awareness.
• Additional cost of $121,147 added to financial plan (Apr-Aug 2026) for Accenture work on the Compensation Rate Calculator (CRC).
Next
• All design decisions and functional configuration needs to be complete by end of April.
• New core job setups to be published Apr 16-17.
• Ongoing Timekeeping discussions about job code alignment and employee movement between Timekeeping systems.
• Paradox build to begin Apr 13.
• Discussions to include Capabilities for Worker assignment to operational zone and operational location hierarchy maintenance into GCS Value Bundle.
* Proof of Concept exercise will apply AI to selected Odyssey impacted downstream systems to analyze, plan, and execute adoption. 
3.Arp.26
Accomplishments
• Payroll Testing Timeline has been agreed on. Discovery and Alignment will be complete by end of April and Testing will run July 6 through Nov 30. 
• Location workstream has decide to move two capabilities to a new initiative, to be owned by HR Timekeeping: Operational Zones and Operational Hierarchy. Decision was based on increased scope and complexity. 
• Timekeeping: concern over how to solution for issue of legacy Ground Exempt and staff hourly currently using Mytime that will also flow to Workday Timekeeping - how to identify and keep from entering two Timekeeping systems at once. Continue to work on Internation impacts to the Payroll PECi file.
• Delay in expected Apr 1 delivery of Job Architecture workbook, which would provide IT additional profiles and details on Business Processes and systems need, i</t>
  </si>
  <si>
    <t>Required By: Enterprise Disruption Reporting; Dependent On: Enterprise Service Data</t>
  </si>
  <si>
    <t>Targeting Pre-Peak 2026 for Epic 1.</t>
  </si>
  <si>
    <t xml:space="preserve">Required By: EU dropoff dev &amp; rollout + eligibility check </t>
  </si>
  <si>
    <t>On track</t>
  </si>
  <si>
    <t>03/06/26: Triage review with IO confirmed there is no value proposition impact to the customer. Changed the value prop answer from Yes to No. CCH Review is not required</t>
  </si>
  <si>
    <t>completed QA review with Sarah Bauer on 2/12</t>
  </si>
  <si>
    <t xml:space="preserve">
01.05.26 - The SCO and the D&amp;AI financials have been added to the financials
12.23.25 - Financials updated for L2
11.05.25 - Updated NRB rate in financials. Meeting with EA team on weekly basis to to align on key objectives, clarify expectations, and set the foundation for successful execution
Currently assessing vehicle rebalancing opportunities</t>
  </si>
  <si>
    <t xml:space="preserve">Required By: Align settlement model with daily op performance </t>
  </si>
  <si>
    <t>2/13/2026
* Enterprise ranking 35
* Weekly working sessions started
10/13/2025
* Updated lead IO to Brian McElhinny
* Updated milestones to align with new project plan
7/25/2025
* Entered L3
* Dashboard data discovery is in progress; meeting with Dataworks on Tuesday, 7/22
* Reviewing 1.4 requirements with Dataworks on Wednesday, 7/23
6/13/2025
* Submitted to L3; pending SVP Finance approval.
* Initital testing is complete by IO. Final approval required by business area leads.
* Forecast model ready to be deployed into production pending business area approval.
* To ensure the initiative delivers its full capabilities, we’ll need greater support and ownership from the business team that owns it.
6/6/2025
* Cleaning up the initiative for L3 submission --- linking to the enabler is pending until I’m added as secondary IO to #6714.
* We're currently testing and validating NOP 1.2, but need existing forecast and historical data to complete the comparison.
* To ensure the initiative delivers its full capabilities, we’ll need greater support and ownership from the business team that owns it.</t>
  </si>
  <si>
    <t>Co-Dependent With: Odyssey (formerly Recharge Phase 3)</t>
  </si>
  <si>
    <t>04/17/2026 -Work Progress:​Development of Intake/Update (UI) in progress (Ravenclaw Team) Prototype for Design of Injury Intake Screen in progress (Jeannie &amp; Doug)​
(Boats &amp; Code):  This team will work  on the "When and Where" Backend Screen and UI in the upcoming PI.  Dec 2028 constraint still in place.
Ravenclaw team has Odyssey help and will start work on the intake/upate screens again next PI.
02/18/2026 The Enterprise Odyssey initiative takes precedence over all other IT projects.The new target date will be established after Odyssey is completed over the next two PIs (approximately 20 weeks). Critical Issue: The revised timeline must allow this project to reach MTP by December 29, 2028. Missing this deadline would prevent the company from meeting future regulatory reporting requirements. End of year deadlines akso mean all prior year reportiong for OSHA Annual Posting and  OER plus BLS must be accurate and ontime.
The Systems Architect has communicated this to the Manager of Safety Processes &amp; Compliance, and it has also been relayed to Safety Management. In addition, the Systems Architect has informed all teams and leadership that there will be no capacity to remediate either system once the Odyssey transition layer is implemented, and there will be no way to identify employees by OPCO after the transition layer is decommissioned.</t>
  </si>
  <si>
    <t>Required By: Drug and Alcohol Testing Alignment for Surface Ops</t>
  </si>
  <si>
    <t xml:space="preserve">First Advantage has begun migration work and on track to scope out subsequent phases with data cleansing and CDAS development
2/12/26 - still waiting a portfilo architectural 
</t>
  </si>
  <si>
    <t>Dependent On: FR ALPINE: create a Hub in Lyon area; Dependent On: FR ALPINE: launch a new Hub in South of Paris area</t>
  </si>
  <si>
    <t>Communication Loose loading strategy (culture change) FY26
Hubs loose loding enabler and upgrading for FY27
Stations loose loding enabler and upgrading for FY27
Linehaul plan adjustement according to hubs&amp;stations readiness for FY27</t>
  </si>
  <si>
    <t xml:space="preserve">04/03/26 Reopening this inittiative, delivery by SCO
10/27/25 - Cancelling initiative based on Operational Excellence initiative rationalization exercise. This has been approved by Global Clearance MD/VP Leads
9/24/25 - Initiative moved to On Hold due to prioritization from Dataworks and the limited use of the tool
9/22/25 - Nothing new to report at this time.
9/15/25 - Nothing new to report at this time.
9/8/25 - Nothing new to report at this time.
9/1/25 - Nothing new to report at this time.
8/25/25 - Nothing new to report at this time.
8/18/25 - Nothing new to report at this time.
8/11/25 - Nothing new to report at this time.
8/4/25 - Nothing new to report at this time.
7/28/25 - Nothing new to report at this time.
7/21/25 - Nothing new to report at this time.
7/14/25 - Nothing new to report at this time.
7/7/25 -  Nothing new to report at this time.  Round 1 of testing on the other tool was done, but another round has been ordered.
6/30/25 - Waiting to see if current version of the tool in Jupiter is replaced with external tool.  Testing still going on with other version of the tool.
6/16/25 - Waiting to see if current version of the tool in Jupiter is replaced with external tool demo'd last week.  Requested access to the new tool, but it is not operational at this time.
6/10/25 - Intorduced to new predictive tariff tool created by Thomas Seipp's group.  Instructed by FXL Leadership to request access and begin using this tool to help it's development.  Thomas's version was created a couple of weeks ago and runs on a separate platform than the Jupiter system.  Not aware of what that will mean for the version that was originally developed.
6/3/25 - Nothing new to report this week.
5/26/25 - Nothing new to report this week.
5/19/25 - April data input.  Nothing further to report.
5/12/25 - Nothing new to report this week.
5/7/25 - Completed rebaselining.
5/5/25 - Nothing new to report this week. 
4/28/25 - Received March KPI information will enter it in shortly.  Just received word that despite FXL indicating that it was a requirement to have the newest most updated version of the tool integrated into Jupiter system, Dataworks provided the old unmaintained and unupdated version, which explains why performance numbers mirror the poor performance it was prior to integration.
4/21/25 - Updated financials using projected into actuals per Jacob.  Sent email to engineering to see if we had any performance statistics.  March would be the first full month of the tool being integrated into Jupiter, so checking if feedback loop was closed and we have data to report.
4/14/25 - Working to get the Feb/Mar actuals to have everything in compliance, otherwise nothing new to report at this time.
4/7/25 update - Nothing new to report.  Financial issues have been updated and corrected.
3/25/25 update- Nothing new to report this week.  Group looking into financial concern has made progress, but still no timeline of when issue will be corrected.
3/17/25 update - Nothing new to report this week.  Group looking into financial concern has made progress, but still no timeline of when issue will be corrected.
3/10/25 update - Nothing new to report this week.  Still trying to track down financial issue that is currently showing in Planview.
3/3/25 update - Was provided first set accuracy numbers of the current version of the tool.  Minimal increase over the previous version.  Match rate percentages for a fully qualified HS number is 34% for the top 1 and 50% for top 4.  This is up rougly 6% from the previous version of the tool.  Still working with Trey to track down financial information and determining where the error might be although it is still believed to be in the transistion from Waze to Planview.
2/24/25 update - Reporting is still being looked at and discussed.  Currently just able to see how often the tool is being used and what is being searched.  Still many more details to work out to get a proper evaluation </t>
  </si>
  <si>
    <t>L3 Data Migration - TEMP</t>
  </si>
  <si>
    <t>Initiative re-launched in January 2026</t>
  </si>
  <si>
    <t>SL2 Domain Lead Approval</t>
  </si>
  <si>
    <t>Required By: Design Air Freight Portfolio - TRI-COLOR Network; Required By: Global Airfreight - parity</t>
  </si>
  <si>
    <t>**4/27**
Enterprise Ranking: 150 (was 152)
Domain: 40 (was 39)
Commercial: 87 (was 88)
PRT Backlog: 32 (was 29)
**4/13**
Enterprise Ranking: 152 (was 148)
Domain: 39 (was 38)
Commercial: 88 (was 83)
PRT Backlog: 29 (was 29)
**4/6**
Enterprise Ranking: 148 (was 151)
Domain: 38 (was 39)
Commercial: 83 (was 84)
PRT Backlog: 29 (was 30)
**3/30**
Enterprise Ranking: 151 (was 159)
Domain: 39 (was 39)
Commercial: 84 (was 86)
PRT Backlog: 30 (was 29)
Back up IO to be Arpit Gahlawat (pending access)
**3/23**
Enterprise Ranking: 159 (was 106)
Domain: 39 (was 32)
Commercial: 86 (was 66)
PRT Backlog: 29 (was 27)
**3/9**
Enterprise Ranking: 106  (was 86)
Domain:  32 (was 25)
Commercial:  66 (was 54)
PRT Backlog: 27  (was 28)
**2/23**
Enterprise Ranking: 86 (was 103)
Domain: 25 (was 32)
Commercial: 54 (was 63)
PRT Backlog: 28 (was 28)
**2/16**
Enterprise Ranking: 103 (was 85)
Domain: 32 (was 25)
Commercial: 63 (was 51)
PRT Backlog: 28 (was 27)
**2/9**
Enterprise Ranking: 85 (was 80)
Domain: 25 (was 23)
Commercial: 51 (was 46)
PRT Backlog: 27 (was 27)
**2/2**
Enterprise Ranking: 80 (was 194) 
Domain:  23 (was 47)
Commercial: 46
PRT Backlog: 27  (was 28)
**1/26**
Enterprise Ranking: 194 (was 100) 
Domain: 47  (was 28)
PRT Backlog: 28  (was 28)
**1/20**
Enterprise Ranking: 100 (was 98) 
Domain: 28  (was 29)
PRT Backlog: 28  (was 35)
**1/12**
Enterprise Ranking: 98 (was 100) 
Domain: 28  (was 29)
PRT Backlog: 35  (was 35)
**1/6**
Enterprise Ranking: 100 (was 90) 
Domain: 29  (was 27)
PRT Backlog: 35  (was 35)
**12/17**
Enterprise Ranking: 90 (was 127) 
Domain: 27  (was 38)
PRT Backlog: 35  (was 41)
**12/8**
Enterprise Ranking: 127 (was 127) 
Domain: 38  (was 39)
PRT Backlog:  41  (was 41)
**12/1**
Enterprise Ranking:  127 (was 128) 
Domain:  39 (was 42)
PRT Backlog:  41  (was 43)
**11/17**
Enterprise Ranking:  128 (was 116) 
Domain:  42 (was 37)
PRT Backlog:  43  (was 43)
**11/10**
Enterprise Ranking:  116 (was 119) 
Domain:  37 (was 39)
PRT Backlog:  43  (was 33)
- Updated project description and primary value type. 11/10
- Will try to adjust value impact - currently unable to do so.
**11/3**
Enterprise Ranking: 119 (was 114) 
Domain: 38 (was 34)
PRT Backlog: Yes 33 - no change
10/27/25
86874 – GAF PFS – 4FF Operational Transit Time Differential – (L2) 
Enterprise Ranking: 114 (was 220) 
Domain: 34 (was 50)
PRT Backlog: Yes (AG) 33
 enbaler for – 114082 Sirius GAF pending move to L2
9/8/2025 No change. 
Init remains in PRT backlog at 23. 
It is 166 for Enterprise Ranking.
47 for Commercial ranking. 
Dependent upon Sirius GAF parity init 114082 moving to L2 to gain higher prioritization. This init is pending CDR dicussion and approval of Finance to move forward. 
7/30/2025
we’ve taken this to CPEL this a.m. and have rec’d an updated ranking of 19th in backlog – moving it up from 123rd.     
We’ve identified this as an enabler for our GAF digital initiative and are working to get that biz case refined and moved into L2.   
Unfortunately  PV error was found on GAF init and a PDSM ticket has been opened. Pending resolution &amp; final finance review
6/11/25
Pending assignment of an Architect to complete Assessment &amp; Decomposition, Conceptual Architecture, Envisioning (as necessary), and Value Delivery Bundles/Epics. Current Ranking - Enterprise - 110, Domain - 32, Commercial Port 55
5/13/25
- Pending Portfolio Greenlight eval/response. Submitted 5/1. 
4/12/25
Pending Commercial Triage and assignment of resources</t>
  </si>
  <si>
    <t>Dependent On: Pickup PFS Value Bundle 1: One FedEx Rating; Dependent On: Short Term Contracts (Enabler for GAF #95174)</t>
  </si>
  <si>
    <t>06/13/2025: Triage with IO and their leadership concluded this is to support enhancements in Apollo for the legacy system migration that occured in Jan 25.</t>
  </si>
  <si>
    <t>07/31/25 - Added the requested items from the EPM team , changed back to Innovation per guidance from ESPM and EPM team. 
PPM project number has been executed
Both EPICS updated
7/25/2025 - Granted VDC approval - attached meeting minutes provided
7/17/25 Suvro advised we are on VDC agenda for the 24th. Worked with TOM, Sravanthi and Suvro on the Drive scope. 
6/26/25: After discussions slimmed down this Initiave to specify APOLLO EPD. Other APOLLO Use cases needed to have a separate Drive.
Adjusted Demand Desciption and Value of APOLLO EPD
06/18/25: Suvro (DW) is taking this to VDC on 6/25/25 for resource approval on the contract extension
06/16/25: Had Commercial Triage meeting with approvals for next steps I believe. No need to for CPEL or RMIC since DW owns the vendor contract extension doing the work. Have not gotten official documentation from that meeting , going off understanding from meeting.
06/11/25: Had Data &amp; AI Drive Triage call  was approved for next step of VDC process
6/5/25: Feedback from MM and JL 
Change Value type back to Customer Experience
Remove Soft Beneift 
Add Target Value and Baseline in Days (days it took to detect and correct customer invoices before Apollo was created  to Target Days with Apollo)
Changed the Implementation Range to LOW to reflect the Implementation cost of $444k
Once changes made submit to L2
6/2/25 : feedback given from MM, setting up call with Jennifer Liu for additional information.
5/28/25: Received further feedback from EPM prior to moving to L2. 
Updated the IMpacted Portfolios to reflect Commercial as well as Data A&amp;I.
Reached out to Domain Finance on the request that values are needed in the Baseline/Target Value fields. When building LBC was advised by Domain Finance that no values would be needed in these fields. Reached out  to confirm and waiting for DF reply.
DF advised to follow EPM instructions.
Updated Baseline and Target Values , re-uploaded the updated LBC
Submitting to L2 with all requested changes.
5/20/25: Waiting on changes to be made in INIT per my PDSM ticket.
Spoke with Eryn regarding the Architectual Review pending. Dashboard shows we are in a backlog. 
Concerned as we are in a time crunch to get this into L2 prior to Apollo Vendor contract expiring.  Domain Finance has approved for L2 , waiting on EPM and Architectual Review to be completed for the continuous enhancements and use cases to the existing architecture 
PDSM ticket is still outstanding
5/15/25: Submitted to L2 - received feedback from EPM.
Spoke with Domain FInance regarding EPM feedback. Agreed to change the Type of Value from Customer Experience to Revenue Protection. 
Submitted a PDSM ticket to update the Ability Statements and Business process, as well as change the Type of Value. 
05/9/25: Met with Domain finance on LBC. Determined that we will position position this init as generating soft benefit – such as avoiding invoice adjustments of $xxxM in US and $xxM in participating regions in FY25. Since the vendor contract is yearly per DW direction, we will treat FY26 estimated vendor contracted cost as one-time cost. Working on the updates in the LBC with the supporting documentation and then will re-connect with Domain Finance (Jennifer Liu) early next week for final planview numbers and moving initiative to L2.
Created PDSM ticket INCINC030601497 to change the ESI from NONE to Customer Experience.
05/08/25: Had conversation with ESPM  team about natural boosting since this did not meet the new definitation of business continutity. 
This is a continuation of PV # 9338 &amp; #7324. Adding placeholders in Value (not finalized) and setting up meeting with Domain finance to continue working through the LBC. 
5/2/25: Spoke with Domain Finance on how to quantify this initiative since it was not built to create revenue, rather protect it. Discussed Protect Purple direction as Director and VP felt  this Initiative fell in that category. Reaching out to ESPM team to determine the Purple</t>
  </si>
  <si>
    <t>Work to build business case
03/20/2025.  Renamed initiative to Service Management Transition to accurately reflect the global nature of the project.
07/09/2025 - Added Paul R. Luker and Lanny Jeffries as sub I/O.</t>
  </si>
  <si>
    <t xml:space="preserve">Dependent On: PLANS - US Air Planning Labor &amp; Rostering </t>
  </si>
  <si>
    <t>4/24/26: 
Near-Term Value
Accomplishments/on-going:
- Open office hours for management continues 
- Schedule creation continues to populate with minimal schedule changes 
- 90% of handlers have downloaded the Blue Yonder application as of 4/24 (up from 88%) 
- Login Dashboard: 65.6% complaint as of last update 4/22
- 5% at introduction on 4/16
- 33% as of 4/20
- Tablets still experiencing 403 error 
- impacting all users, not just Memphis. Identified the issue, working on the fix  
- provided management with workaround solution
- Delaplex initiative entered in PV#19501
- With PEO   
Upcoming:
- 4/27 Go Live &amp; Hypercare
- Schedule generated on 4/16 and will be posted Sunday 4/19
- Dawn's team on-site week of 4/27
 - Focus on hands-off model. Team will shift into light coaching to help drive adoption, encourage app usage, and support consistent logins. They will hand off their own SP that will house training material and quick access to the tools 
 - Continue to monitor login dashboard and BY audits to proactively reach out when they see concerns 
4/17/26: 
Near-Term Value
Accomplishments/on-going:
- Open office hours for management continues 
- Schedule generation ran successfully for management to make any changes needed for week 4/27
- 88% of handlers have downloaded the Blue Yonder application. Above target of 80%
- Login Dashboard has been available for management. Will start tracking %
- Tablets still experiencing 403 error 
- impacting all users, not just Memphis. Open ticket with FedEX IT and Blue Yonder to investigate 
- provided management with workaround solution
- Delaplex initiative entered in PV#19501
- With PEO   
Upcoming:
- 4/19 soft launch (posted for handlers on 4/12)
- 4/27 Go Live &amp; Hypercare
- Schedule generated on 4/16 and will be posted Sunday 4/19
4/10/26: 
Near-Term Value
Accomplishments/on-going:
- Open office hours for management to prepare for soft launch 
- Schedule generation ran successfully for management to make any changes needed prior to schedule postin gon 4/12 for week 4/19 
- 87% of handlers have downloaded the Blue Yonder application. Above target of 80%
- Tablets still experiencing 403 error 
- impacting all users, not just Memphis. Open ticket with FedEX IT and Blue Yonder to investigate 
- provided management with workaround solution
- Delaplex initiative entered in PV#19501
- Paula assisting with pushing through to the next stages   
Upcoming:
- 4/19 soft launch (posted for handlers on 4/12)
- 4/27 Go Live &amp; Hypercare
4/2/26: 
Near-Term Value
Accomplishments/on-going:
- Onsite visit copntinues - focus on Handler training 
- Presented to Terry Brown and team on progess 
- Discussed phase 2 options for timekeeping 
- Mock schedules have been successfully ran in preps for soft launch 
- 80% of handlers have downloaded the Blue Yonder application. Target we were shooting for as the app is not mandatory 
- Tablets still experiencing 403 error 
- impacting all users, not just Memphis. Open ticket with FedEX IT and Bluw Yonder to investigate 
- provided management with workaround solution 
Upcoming:
- Week 4/5: Virtual SME support, Managers, Leads, and Ramp Agents will continue to promote adoption in preperations of soft lauch, and office hours will be held to support management
- 4/19 soft launch
- 4/27 Go Live &amp; Hypercare
- 4/10 Eddie to provide MAPS generated Demand
Leadership awareness:
Delaplex(timekeeping integration) not prioritized or funded, will impact value add of POC
3/25/26: 
Near-Term Value
Accomplishments/on-going:
- Flipped initiative back to active to align with the work being done for the Memphis PoC for scheduling 
- Onsite visit 3/23 validated managers were able to login to BY successfully and all functions work as expected 
- PHs were also able to login successfully. (handful were not - currently investigating) 
- HR TAPS first onsite training completed 
- Mock schedule were created to support training alignment and soft go-live readiness</t>
  </si>
  <si>
    <t xml:space="preserve">Required By: [EC] M15-APAC Fulfillment: Customer acquisition </t>
  </si>
  <si>
    <t xml:space="preserve"> </t>
  </si>
  <si>
    <t>Required By: Air hub optimization; Required By: CDG hub optimization - ramp, sort and ULD; Required By: WS2 - ULD move technology - UBER</t>
  </si>
  <si>
    <t xml:space="preserve">20260312: 20260312: Backlog for 1,5 months for prioritization. 
20251113: Re-activating initiative based in Demand Shapping Guide: https://myfedex.sharepoint.com/sites/EPM/Shared%20Documents/Forms/AllItems.aspx?id=%2Fsites%2FEPM%2FShared%20Documents%2FDRIVE%20Operating%20Model%20%28Op%20Model%29%2FGuides%2C%20Job%20Aids%2C%20%26%20FAQs%2FPDF%5FProcess%20Guide%2FProcess%20Guide%20%2D%20Demand%20Shaping%20Guidance%2Epdf&amp;parent=%2Fsites%2FEPM%2FShared%20Documents%2FDRIVE%20Operating%20Model%20%28Op%20Model%29%2FGuides%2C%20Job%20Aids%2C%20%26%20FAQs%2FPDF%5FProcess%20Guide&amp;p=true&amp;ga=1
20250501: New drive process - merging enabler initiative into new one
</t>
  </si>
  <si>
    <t>Partner assessment in countries in scope is in progress, preparing integration details, details and timelines tbd</t>
  </si>
  <si>
    <t>2/13/2026 - PDSM ticket has been submitted to get L1 Hard NRB updated.
2/11/2026 - Savings were approved by Domain Finance Lead via Email
1/27/2026 - Savings were reassessed to be $56M, recived approval confirmation from Business Owner
10/14/2025 - Additional saving opportunity identitfied in HUB area partial reduction due to potential development of Spot Forecast
5/13/2025 - saving determined by Kyle H and Clint D as ML Partial Reduction
4/24/2025 - high level Architecture Assessment on Autodock init to move from L1 to L2
4/15/2025 - autodock (this use case) to be an enabler for drop/red initiative
3/28/2025 - preparing L1 LBC
3/19/2025 - presented and approved in Triage</t>
  </si>
  <si>
    <t xml:space="preserve">Phase 1 Launch of 10 City Pairings in August/25 has progressed well and the development of the FedEx cost saving analysis report is now in place.
No savings to report as of yet, due to small phase 1 launch scope of 10 basic city pairings.
Phase 2 Launch is set for the April Bid Month introducing 51 more city pairings for a total of 61, and UAT Testing is close to being complete, with the remaining IT fixes progressing well.
The team anticipates cost avoidance savings to begin increasing as we expand the TA Connection Crew Hub application to support approximately 30% of the FedEx Trunk system form.
Note: Crew Hub is limited to Hotel and Ground Transportation with the new module for Catering still in development (Catering anticipated to begin Fall/26).  
</t>
  </si>
  <si>
    <t>4/28/2026
**Completed**
* FedEx/Altana workshop completed last week with architectural focus shifting to delivery of enrichment first with EIPP to follow. 30-60-90 day plan was created
* EIPP data flow architecture reviewed &amp; confirmed by Altana
* Successfully completed high-volume data transfers for model training
**In Progress**
* Leverage standardized SME feedback on AI classification outputs to iteratively improve model precision, consistency, and real-world alignment through targeted retraining &amp; tuning
* Updating the business case 
* Designing the business process 
* Analysis to identify volume for Wave 2 Enrichment ramp up
* Bundle 1 end-to-end test case creation
* Engage CLIP for Data &amp; AI dev and secure contract approval
* Secure required approvals for APIG connectivity
* Discuss approval for enrichment architectural brokerage solution with Duplex
* Establish grading/production feedback loop
**Risks/Awareness**
* EIPP related milestones are focused on EIPP preparation, EIPP milestone dates may change given focus on data enrichment/validation and EIPP architectural definition
* CLIP dev pending interface from Doc OCR for VB1 &amp; contract approvals by legal to onboard developers
* Duplex, Jupiter, competing demands in their funnel - mitigation: meeting scheduled for 5/1 to discuss
4/13/2026
**Completed**
* FedEx/Altana to be in workshop next week to map out and finalize the architecture for the EIPP pilot which has been identified as the priority by leadership
* First round of data for model training has been handed off to Altana
* Steve Scarbrough confirmed successful vendor set up with Altana to pay their invoices when they come
* Jonathan Reed has assumed the PO role and is working with Priyanka on writing the features for E-576321
* Updated due dates in milestones
4/6/2026
**Completed**
* Updated actuals for Azure space and portfoloio labor to reflect the forecasted amount based on email in Content section from Sara Barnes.
* Updated March forecast for Altana billing to $0 per discussion with David Spradlin as no transactions have occurred with the vendor yet. We will look at pushing that month's costing to the end of the contract as we get closer and know how that billing will actually be reflected and when the initial transactions occur between FedEx and Altana as the billing is transactional based.
4/2/2026
**Completed**
* Priyanka created 4 features for Epic E-576321 and noted that there are two more pending
* Sent email to Sara and Zahra asking how I will get the actuals for reporting the cost in the financials for the impacted portfolios...should those amounts be the static, estimated amounts already provided or will they provide me with specific amounts each month?
* Sent message to Steve Scarborough about the actuals for the vendor cost. He confirmed that he will send them to me once he gets an invoice from the vendor. We will work together then to get them into PV.
3/31/2026
**Completed**
* Held a formal strategic alignment kickoff with Altana and executive leadership
* Internal teams working to collect requested datasets to send to Altana to begin training their model
* D&amp;T reports that we are very close to establishing the API connect with Altana and then wll begin testing that connection
* Leadership advised us to "not wait on EA, but to push forward with the work as quickly as possible"
**Next Steps**
* Team to send requeted data to Altana
* Internal team working to identify next step so that detailed project plan can be created for tracking project status
* Onsite working session being planned with Altana
* Testing API connection
3/23/2026
**Completed**
VB1 capabilities 2&amp;5 (Epic 1) were approved after ARB review
3/19/2026
**Completed**
Contract was executed
3/18/2026
**Completed**
Converted to Value Bundle 1 for certification process
3/9/2026
**Completed**
* Encore request was approved 3/6/2026
* Legal sent a new redline version back to Altana for their review on 3/6/2026. 
* Data set of initial</t>
  </si>
  <si>
    <t xml:space="preserve">Required By: FR ALPINE: switch to a Loose Load and Hub &amp; Spoke </t>
  </si>
  <si>
    <t xml:space="preserve">NO BENEFITS BEFORE FY29
********************************************
* Specs Business by P&amp;E : from 26/05/2025 to 08/09/2025
* Land/Building searching : from 08/09/2025 to 08/04/2026
* Contract/Lease negotiation + Lease signature +  Works permit  : from 08/04/2026 to 08/07/2026
* Building works contractualization by Landlord : from 08/07/2026 to 08/04/2027
* Building works : from 08/04/2027 to 08/04/2028
* RFP Process &amp; Contract : from 08/01/2027 to 08/06/2027
* Detailed engineering : from 08/06/2027 to 08/10/2027
* Procurement &amp; Shipping : from 08/09/2027 to 08/01/2028
* MHS installation works &amp; commissioning : from 08/01/2028 to 08/01/2029
</t>
  </si>
  <si>
    <t>Architecture review for T-Shirt Sizing</t>
  </si>
  <si>
    <t>Required By: Global Airfreight - parity</t>
  </si>
  <si>
    <t>01/29/2026 Working to identify and enter all required fields  for enabler init to submit for L2
11/10/2025 Completed L1 Architecture review and working through L1 enabler business case</t>
  </si>
  <si>
    <t>MVP Moved to production</t>
  </si>
  <si>
    <t>1/12
Work in progress.   Complieted PI CY25_05.  Starting PI CY26_01
9/30
Work is progressing. Completed mid CY25-PI04 review
9/12
Work is progressing; comprehensive G/L data available for actuals and plan. Current focus is still focused on supporting FIH data ingestion.
9/1
Work is progressing; comprehensive G/L data available for actuals and plan. Current focus is centered on supporting FIH data ingestion.</t>
  </si>
  <si>
    <t>Going through steps to submit to L2</t>
  </si>
  <si>
    <t>Dependent On: Global P&amp;D Ecosystem FORGE Enabler</t>
  </si>
  <si>
    <t>12/13/24: IO unable to change value prop from Yes to No - confirmed no impact. This is a back end system change for ops effciency</t>
  </si>
  <si>
    <t>4.15.26- Updated actuals and milestones. Money step moved to June 1. - Working toward opening date of June 1. Construction handoff to maintenance occured in April. Furniture is being setup, IT infrastructure will be tested, Support staff hiring in progress.
Employee transfer started from MX1 to MX7. This will be complete by June 1. Hiring for Sourcing, Procurement, Disbursements, and Customer Experience occuring. 
3.23.26- Updated Actuals. Construction almost complete. IT infrastructure testing begins this week. Furniture will be setup month of April. Employee transfer started. New hires started. Support staff hiring still occuring. 
2.23.26-Updated Actuals. Facility will have soft opening in April. Furniture delayed. Both floors will be open Mid April. Employee transfer on track for April and May. Support staff hiring still occuring. Meeting with LAC comms team on internal and external communications planning.
1.19.25- Updated Actuals and milestones. Construction started Jan 5. On track for 3/31 completion date. Grand Opening will occur first week of April. Developing employee transfer timeline along with identifying support for hiring/recruiting. 
12.15.25*-- Updated actuals. 
LHI will start this month. Expect Capital costs to start in Jan. Working with GCS team on support staff hiring and communications. Will start meeting with busienss partners to determine employee transition plans and hiring plans.
11.14.25- Updated actuals and milestones. 
Engaged with GCS team on communications and support staff hiring. Will start meeting with busienss partners to determine employee transition plans and hiring plans.
Demolition complete. Reviewing contractor bids. Sourcing started for facility materials including IT infrastructure needs. 
10.10.25- Update actuals and milestones.
Assessing when we can move staff into new entity. Need support staff hired first. Also need communications plan.
Working with communications team on LAC and Leadership messaging. Facility still scheduled to open in March.
10.7.25- Updated milestones.
Need direction on Enterprise KPI for this project. 
9.12.25- Updated actuals. Moved Capital spend closer to March based on Design/LHI timeline and updated Facility opening timing. 
RISK: There is a risk that the new enitity will not be able to support employees without the HR, Payroll, Tax, and IT positions. Assessing if the Phase 1 employee transfer can occur on Oct 16.
9.8.25- 
Facility Support Staff hiring requests were denied in region.
Need coporate guidance for communication plan. HR is developing employee communication for transfering of ~50 employees from MX1 to MX7. They are asking how to communicate to rest of region- the employees who are not transferring. Employee transfer will occur on Oct 16.
Moving Money step to end of March. Now that we have faciltiy leased- teams are informing project plan with their inputs. Received property mid August. Design team is working with Security, Maintenance, IT, and Safety to inform technical drawings for construction bids. Furniture vendor and finishes vendors chosen. Design team working with Tax and Legal on IMMEX requirements for MX1 to sublease from new facility. 
7.11.25- Updated June actuals and July Forecast. Lease is executed!!! Will have property on Aug 1. Architecture firm is finalizing floor plans. Construction will begin in September after demo. Back office system setup is complete. Starting employee transfer into new entity in September with 10-20 employees from Customer Experience. Will transfer rest of employees from functions after facility is open. Need first group working in new entity for at least 30 days and facility open to apply for IMMEX. 
6.13.25- Updated May actuals and June Forecast. Lease expected to be executed by end of month. Still in Encore approval process. If lease is executed, will gain access to proprety Aug 1. Working with Design team on floor layout to inform IT infrastructure needs, maintenance and security needs.</t>
  </si>
  <si>
    <t>Dependent On: Project Beyond (phase I)</t>
  </si>
  <si>
    <t>Not applicable at this stage</t>
  </si>
  <si>
    <t>NO VALUE UNTIL FY 29
*****************************
* Specs Business by P&amp;E: from 05/26/2025 to 09/08/2025
* Land/Building searching: from 09/08/2025 to 04/08/2026
* Contract/Lease negotiation + Lease signature + Works permit preparation : from 04/08/2026 to 07/08/2026
* Building works contractualization by Landlord: from 07/08/2026 to 04/08/2027
* Building works: from 04/08/2027 to 04/08/2028
* RFP Process &amp; Contract: from 01/08/2027 to 06/08/2027
* Detailed engineering: from 06/08/2027 to 10/08/2027
* Procurement &amp; Shipping: from 09/08/2027 to 01/08/2028
* MHS installation works &amp; commissioning: from 01/08/2028 to 01/08/2029</t>
  </si>
  <si>
    <t xml:space="preserve">07/10 - completing the LBC in order to submit to next step
-adding a backup IO
</t>
  </si>
  <si>
    <t>15/09 APAC Revenue forecast in progress</t>
  </si>
  <si>
    <t>11/06/25: Legacy Wave CCH Greenlight (date unknown). CCH Greenlight reapproved at CCH on 02/27/25</t>
  </si>
  <si>
    <t>Comments 4/27/2026 - #9219 (#15366) – Enhance Global Returns (NRB $12.6M in FY26) – L2 – Awaiting PRT prioritization &amp; architect engagement; currently ranked #8 in the Commercial PRT Backlog. 
1. 30 day to 1 year expansion still in progress with testing.
2. ETD testing and research - ability-tos.
3. FRT Deep dive with architects.
Comments 4/22/2026 - #9219 (#15366) – Enhance Global Returns (NRB $12.6M in FY26) – L2 – Awaiting PRT prioritization &amp; architect engagement; currently ranked #8 in the Commercial PRT Backlog. 
Comments 4/20/2026 - #9219(#15366) – Enhance Global Returns (NRB $12.6M in FY26) – L2 – Awaiting PRT prioritization &amp; architect engagement; currently ranked #8in the Commercial PRT Backlog.
1. 30 day to 1 year expansion still in progress with testing
2. ETD testing and research - ability-tos
3. CA to US FRT plan Jan 2027 - Jamie following up on this possibility.
Comments 4/15/2026 - #9219(#15366) – Enhance Global Returns (NRB $12.6M in FY26) – L2 – Awaiting PRT prioritization &amp; architect engagement; currently ranked #8in the Commercial PRT Backlog.
Comments 4/8/2026 - #9219(#15366) – Enhance Global Returns (NRB $12.6M in FY26) – L2 – Awaiting PRT prioritization &amp; architect engagement; currently ranked #9 in the Commercial PRT Backlog. 
Comments 3/27/2026 - #9219 (#15366) – Enhance Global Returns (NRB $12.6M in FY26) – L2 – Awaiting PRT prioritization &amp; architect engagement; currently ranked #9 in the Commercial PRT Backlog. 
A. Managing the research of impacted systems for ETD capability. Reviewed with Ryan Ridgway on his impacts. Discussed returns being their own flow to Clearance. Meeting 3/27 with Brett Perry and Whitt Beretta to understand those flows with ETD and Clearance systems. 
Comments 3/16/2026 - #9219 (#15366) – Enhance Global Returns (NRB $12.6M in FY26) – L2 – Awaiting PRT prioritization &amp; architect engagement; currently ranked #10 in the Commercial PRT Backlog. Managing the research of impacted systems for ETD capability. 
Comments 3/9/2026 - #9219 (#15366) – Enhance Global Returns (NRB $12.6M in FY26) – L2 – Awaiting PRT prioritization &amp; architect engagement; currently ranked #10 in the Commercial PRT Backlog. Initial analysis complete for Automatino Dev impacts for introducing ETD. Meeting with Digital this week taught us that too many systems impacted for us to do a Local Enhancement. Scheduled a call with Shobha and Ryan Ridgway for March 20th to discuss the work needed for his team. 
Comments 3/2/2026 - #9219 (#15366) – Enhance Global Returns (NRB $12.6M in FY26) – L2 – Awaiting PRT prioritization &amp; architect engagement; currently ranked #11 in the Commercial PRT Backlog. Initial analysis complete for Automatino Dev impacts for introducing ETD. CSHP is a common impact for all customer facing automation platforms for confirming ETD validity.
Comments 2/25/2026 - #9219 (#15366) – Enhance Global Returns (NRB $12.6M in FY26) – L2 – Awaiting PRT prioritization &amp; architect engagement; currently ranked #10 in the Commercial PRT Backlog. Init went to Digital Request Intake Triage where it was determined that another call would be needed. The request was to inform the team of ETD for MAGIC as a local enhancement request. 
Comments 2/16/2026 - Out of town this week.
Comments 2/9/2026 - #9219 (#15366) – Enhance Global Returns (NRB $12.6M in FY26) – L2 – Awaiting PRT prioritization &amp; architect engagement; currently ranked #8 in the Commercial PRT Backlog. Init will go back to L2 Commercial Triage meeting on 2/9 to determine if Epics can be broken off &amp; ran separately.
1. Attending Commercial L2 triage call Monday 2/9
2. ETD pre-testing all automation platforms on Monday 2/9.
Comments 1/19/2026 - #9219 Enhance Global Returns (NRB $12.6M in FY26)  - L2 - Awaiting engagement of PRT Architect;  #8 in PRT Priority.  
1. ETD+Print Returns - continue with these in the requirements. next step: follow up with Joey to refresh data to support Print returns need with this feature. Print Return is ver</t>
  </si>
  <si>
    <t>02/27/26 - need to better understand the change in customer experience. IO is OOO. Sending it back and requesting a triage session. Also need to reconcile the business case L1 hard NRB vs L2 soft NRB.</t>
  </si>
  <si>
    <t xml:space="preserve">Updated Initiave Owners </t>
  </si>
  <si>
    <t xml:space="preserve">4/23/26
- Continuing to work with legal on contract language and defining customer enrollment process flow to the ISP
- Continuing to update the SCO template
4/16/26
- Working with Chelsea Chase, Legal, to fortify ISP contract language to support Delivery Windows and Vanity ZIPs
- Updating SCO template for Delivery Windows (U.S./Canada) and Vanity ZIPs
4/9/26
- Continuing collaboration with Brad Car to complete the SCO L2 IO template
- Reviewing a newly introduced EDD feature from Ralph Lauren; partnering with Vinod Nair to assess feasibility
4/2/26
- Refined AB2s to include Vanity ZIPs and ops system touchpoints
- Completing Business scenarios and Scope statements for SCO
3/26/26
- Completed an end‑to‑end ops system walkthrough with Brad Car (SCO Architect) to review impacts and considerations.
- Gained UPS insights on the Ralph Lauren Delivery Window pilot from Tracy Christoffersen, highlighting new operational features.
- Assignment of architectural resources has been pushed back until mid-April
3/12/26 
- Architectual ownership discussion 3/10; Approved to change lead architect to SCO from Commercial
- CMAT Governance advised that CSP settlement is not needed if they: fortify CSP contract language by adding delivery compliance language, including language to support Vanity ZIPs,  raise visibility within L&amp;P and Medals and assess the impact to productivity. 
- Walk through of Ops systems impacts with actions to assess FORGE capabilities; Need to determine if Delivery Windows will need some sort of identifier since it is not product driven.
- Batch update tool is needed to avoid single entry into FRO 
- FXG Customer Engineering not in support of additional pilots until it can be supported by Tech
2/26/26 - Architectural resource assignments underway:
- Data &amp; AI assigned
- Commercial - available March 2nd 
- SCO - available mid-March pending completion of current assignment
- Accepted as an RFID Use Case as they build out the product; No DRIVE initiative  
2/12/26 - Added to Strategic P&amp;D bi-weekly meeting to provide line of sight to prioritized initiatives; update provided 2/3/26
- Continuing to make progress on Vanity ZIP alignment with Hailey Cobb
1/29/26 - #44 on enterprise list
- 1/27/26 - Aligned with Hailey Cobb on Vanity ZIPs "ability to" statements; she's verifying with FXE ops that verbiage is correct
- 1/26/26 -Initiated process to develop Canada's financial business case layer
1/22/26 - #46 on enterprise list; still awaiting architectual resources to be assigned
- 1/16/26 - Vanity zip overview with FXE Ops engineering; opportunities, alignment, capacity constraints &amp; identifying customer conflicts 
1/15/26 - 2nd boost to Top 50 on Enterprise list; awaiting architectual resources
- P&amp;D strategic design review 1/12/26
- CMAT governance rescheduled for 3/2/26
- Assessing if Surround or Advanced Tracking is a better inbound visibility option for recipients
1/7/26 - No Update; OOO on vacation
12/18/25 - CMAT presentation was well received and will advance to governance meeting on 1/12/26
- Rationalizing process flows and capabilities with Canada and Delivery PFS #7836
12/11/25 - CMAT project review with Chelsea Chase from Legal
- 12/18 CMAT presentation scheduled
- Canada customer interviews underway to confirm desired features (S. Misra)
- H. Cobb validating current processes, customer usage, identifying ops resources, etc for vanity ZIPs
12/4/25 - Officially boosted and awaiting architectual resources to be assigned.
- Hailey Cobb assigned as resource to support Vanity ZIP code work
- Reviewed new reporting option with Surface engineering
- Will complete side-by-side audit of new vs old pilot reporting
- Submitted request to get on CMAT schedule to discuss new contractor settlement
11/20/25 - Received Surface Ops approval/support to advance in L2 from Scott Ray 11/17
- Provided additional information to Heather Zaiontz for boost meeting 11/20
11/13/25 - Removed from PRT backlog and will be boosted </t>
  </si>
  <si>
    <t xml:space="preserve">No issues at this point, we want to reach the point where we can receive feedback from info security and SAD teams prior to delivery </t>
  </si>
  <si>
    <t>4/23/2026
- Met with Architecture Enablement (Harsh Garg) and Technology Platforms &amp; Infrastructure (Fawsy Bendeck &amp; Gayatri Jadhav) to review effort. 
- Discussed approach to move apps in light of Azure to GCP changes impacting the next 6 months
- Providing Architecture Diagram
- Documenting db schemas in preparation for data discovery
4/17/2026
- Reviewing feasibility and number of contractors to assist with work
- Finalizing project plan dates based on resource and contractor availability
- Submit to L2 once plan is entered
4/9/2026
- Data discovery underway and will review results on 4/15
- Working with Data and AI to discuss go forward options with Azure versus GCP
- High level MM development project plan internally reviewed and ready for submission 
- Completing RACI from POC with Data and AI as well as HR Analytics 
4/2/2026
- Worked on Value Bundle with Enterprise Strategic Program Management. Contains 9 other efforts ready for submission 
- Finalziing high level plan for submission in Planview
- Mapping database in prepartion for Data Discovery in Atlas
3/20/2026
- On 3/18, worked with Kendra Yarbrough and completed the following sections in preparation for L3 submission:
- Step 2: Complete Cross Functional and Strategic Alignment
- Step 3: Complete Initiative Milestones &amp; Risks
- Step 4: Reference L1 Estimated Financial Plan
- Step 5: Complete L2 Refined Financial Plan
- Step 6: Complete Internal Audit &amp; Compliance
- Step 7: Review Change Management
- Step 8: Complete L2 Tech Requirements
- Working to complete Step 9, Complete Epic Creation Post PRT
- Continue to Work on the Value Bundle with Enterprise Strategic Program Management and the broader IO team to push this initiative forward
2/20/2026
- Submitted LBC
2/13/2026
- Updated LBC with enhancements and incremental time savings
- Met with Katelyn Brinkman on Tue Feb 10th
- updated KPI to # of Actively Maintained Apps as recommended by Adam Bahr
Upcoming Activities:
- Meeting w/Adam Bahr scheduled for Wed Feb 18th
- Finalize Lean Business Case
2/5/2026
- Met with Dataworks and HR Analytics on 2/3 to review POC
- Data transformation completed by Dataworks on 2/3
- IMAGE access granted to GEIS resources on 2/3
- Completing business case with Adam Bahr (met on 2/6)
- Next steps: submit LBC
1/29/2026
- Current priority is 8
- Completing business case template provided by Adam Bahr
- POC with Dataworks and HR Analytics is finalizing data transformation. 
- Currently documenting the enhancements we could provide utilizing the capabilities available within the Azure ecosystem and determining cost savings.
Risks:
- If the application remains in the SBE environment until IT mandates a migration, there is a significant risk of encountering the following challenges: 1) The absence of a viable target environment for migration and 2) Insufficient time and/or resources to execute the migration effectively.
-If we are not permitted to migrate from the current SBE environment, we risk forfeiting the savings we have already achieved.
Next Steps
- GEIS finalze data transformations and connect via PowerBI
1/23/2026
- Recently updated to a priority of 8
- Adam Bahr providing templates for cost estimates, benefits, and business case so we can complete LBC
1/18/2026
- Met with Adam Bahr. Early this week, he will provide templates for cost estimates, benefits, and business case so we can complete LBC. 
- Recently updated to a priority of 8! 
11/17/2025
MVP1 are the following apps: Autoverify
BLADE
Hours of Service Compliance
Training 
eVIR
DEX-STAT Exceptions
ePST
Fuel Compliance 
Stop Proximity 
Time Card Audit 
Time Card Exceptions 
Time Clock Issues 
Virtual Checkride 
11/06/2025
**Accomplishments:**
- Working on booster slide
- Continued updates on the individual apps in MM
10/30/2025
**Accomplishments:**
- Meet Tuesday Nov 4 with the HR Analytics team to determine current state and which numbers have been generated to identify gaps. 
- Dataworks has committed to pro</t>
  </si>
  <si>
    <t>CED base capability rollout completed, 1Source retirement done. Currently need Global CED team to prioritize Email Automation Capabilities to achieve Money Step. New Money Step date of 6/1/2026 updated.</t>
  </si>
  <si>
    <t>Dependent On: Canada Transformation Plan</t>
  </si>
  <si>
    <t>02/03/26 - Dec and January actuals entered. Note - actuals/forecast/baseline will be entered as a %. The quarterly/annual numbers will appear incorrect as it is a sum of the %. 
Emailed Yolanda Cutler (testing team for SCO) to understand if they will be able to support testing for the initiative.  
1/21/26 - Received domain finance approval to update value/request type. Resubmitting to SL3
1/16/26 - Bill Hopp in TO finance provided guidance and recommendation for changing primary value/request type. Waiting for domain finance approval
1/05/26 - Met with EPSM team and Finance domain (Elizabeth Lee and Sohum) to discuss labeling of Request Type for the initiative. Concerns that Growth and Efficiency labeling will require display of monetary business value once the changes go into production. This initiative improves service levels however forecasted that there is no impactful monetary gains/avoidances based on baseline data (i.e. MBG).  Next steps: Elizabeth to reach out to Bill Hopp (TO finance) to understand if x increase in service level = $ and to understand how previous service level initiatives were tagged as for Request Type. 
3/6/25 - Received finance sign off by Brianna Sonson and Jennifer Beatty
3/10/25 - Received architectural analysis by Kyle Edmonds</t>
  </si>
  <si>
    <t>04/22/2026
•The information required to proceed to L2 has not yet been submitted, as the Finance Director requested the inclusion of yield metrics (per package for IP, and per pound for IPF and IEF). The assigned Finance team member is currently working on this requirement.
•Meanwhile, the Commercial team remains actively engaged with clients, negotiating terms, conditions, and pricing in order to secure requests and continue participating in bid board opportunities.
04/16/2026
•The business case was presented to the Finance Directors to seek approval to move to L2. However, additional data was requested. The finance lead assigned to the project is currently working on it, and the information is expected to be ready next week. 
Summary per customer:
•Forvia – 
Parcel Business: Forvia is evaluating FedEx as a potential provider for its Parcel business.
IP Business Model: IP shipments would be managed via direct invitation to the Easy4Pro platform, without a formal contract.
Business Mix: Easy4Pro volume is estimated at 70% Ground and 30% Air (Imports, Exports, Charters).
•ZF – Approval of a lower rate is pending to secure the business; follow up is ongoing with local and European pricing stakeholders.
•Sulzer – Two quotations have been issued to date.
•Valeo – Awaiting customer confirmation on account currency (USD vs. MXN).
•ZKW – Pending notification to initiate quotation activities.
•Brose – Next steps will be defined following the upcoming customer call.
•ThyssenKrupp – NDA for Mexican entities is pending FDX Legal signature.
Contract has been shared with the customer for execution.
Implementation follow up meeting in Germany is scheduled.
04/08/2026
•The 90-day credit terms requested by Valeo for the 10 new accounts have been approved, allowing FedEx to be included in the BB proposals. We are currently awaiting customer confirmation on whether invoicing will be issued in Mexican Pesos (MXN) or U.S. Dollars (USD).
•A follow-up call with the client (Forvia) is scheduled for Monday, the 14th, to continue negotiations on the contractual clauses where proposed changes were not accepted.
04/01/2026
•After FedEx Legal reviewed the contract proposed by the client, Forvia, the agreement was returned with several observations. Forvia subsequently responded rejecting a number of the proposed changes. As a result, a call was held with the client on March 31, attended by Forvia’s Procurement representative. The following are the key topics discussed during that meeting:
•The discussion was limited to Procurement, with no participation from Legal or Risk, leaving several topics pending, including Code of Conduct alignment, liability exposure, and contractual clauses related to first  and last mile execution, all of which require further internal and cross functional review.
•Open commercial and risk considerations remain, including uncertainty around liability coverage (USD 1M vs. USD 20M) and a client request for a 5% rebate, both of which require internal assessment and approval before proceeding.
•A follow‑up call will be scheduled with the client once they confirm that all pending items have been reviewed internally.
03/25/2026
•The business case (BC) has been approved by the Sales team and will be presented to the Finance Managing Director during the first week of April.
•Two working sessions were held to begin mapping the process for claims exceeding the current maximum limit of liability (USD 50,000). The agreed process will be formally documented in the SOP.
•It was agreed with Sales leadership to request the creation of a dedicated flag in the iSell system to identify customer opportunities related to Bid Boards, enabling analysis of both won and lost opportunities.
•The case was escalated to the VP of Credit &amp; Collections to request approval for 10 accounts for the Valeo customer under 90 day credit terms. A final decision is expected in the coming days.
03/13/2026
•The project’s P</t>
  </si>
  <si>
    <t>Required By: Development &amp; rollout Direct to Retail - Lockers; Required By: EU dropoff dev &amp; rollout + eligibility check ; Required By: EU retail indirect injection drop off; Required By: RTH development and rollout in Europe</t>
  </si>
  <si>
    <t>12/23/25: This is an internal reporting tool to support visibility of packages for Retail and Returns in the EU. There is no impact to the external commercial Value Proposition. Changed impact from Yes to No. CCH Review not required</t>
  </si>
  <si>
    <t>15/12: Waiting for dependencies to move forward into L3.
On track and working to submit to L2</t>
  </si>
  <si>
    <t>Dependent On: [Enabler] Dock Data Modernization</t>
  </si>
  <si>
    <t>Dependent On: [Enabler] Dock Data Modernization; Dependent On: [Enabler] Hub Productivity Improvement; Dependent On: [Enabler] Inbound Productivity Improvement; Dependent On: [Enabler] OB/OTP Productivity Improvement; Dependent On: [Enabler} VTO - Package Handler Voluntary Time Off; Required By: One FedEx Common Tasks</t>
  </si>
  <si>
    <t xml:space="preserve">03/04/2026t
* Connecting DBX Chute Pull Data to Cancel Zero Package Notification (ZPN) Stops with CXPC Backend Systems
* Request for Proposal/Quote ( FRP/RFQ) is with Sourcing with 13 Suppliers
* Currrently Testing in a few Markets , Possible Network Launch in Late 2026 or Early 2027
03/18/26
* L1 Architecture Alignment step has been completed on 3/16/2026
04/22/26
* Please cross rreference  PV # 192357 under Drop Box Sensor where both initiative have been approved to the level LBC stage. effective 4/14/26
* We will continue the process under the PV # 192357
* Bradley Boze,an is the orginal Sponsor under the initiative PV 167511 
* </t>
  </si>
  <si>
    <t>4/20:
* New date 5/31/2026 (6/1 because it's a weekend)
* 2 of the data jobs are running successfully. The remaining 5 jobs aren’t currently in Atlas, awaiting more details from DW. 
3/25:
•L4 Date:  03/31/2026
•Current Status:  At Risk
•Work completed in the last 2 weeks
oSafety &amp; Performance Analytics (S&amp;PA) promoted 12 Databricks notebooks and 4 jobs
oIngestion issue regarding Legacy Ground core injury table fixed and validated
oIngestion issue regarding Legacy Express core safety tables fixed and validated
•Work in Progress
oS&amp;PA working with Platform Engineering team to increase DB size and limits to prevent future ingestion failures in ATLAS (install this weekend)
oS&amp;PA working with Data and AI to diagnose data flow connection issues between Power BI and stage storage accounts
This is prohibiting any development and validation in DEV and PRE-PROD workspaces 
Bridge calls on Tuesday evening and Wednesday morning
oS&amp;PA working with Data and AI to establish e-mail alerting for ingestion failures in both ATLAS and Labor Insights Platform (LIP)
•Next Steps
oS&amp;PA to validate after Work in Progress issues above are fixed
oFinish development and testing on remaining Databricks code and Power BI dashboards and then move to production (MTP
oMonitor dashboards in production for stability while establishing user access via IMAGE based on existing Spotfire Safety Dashboard user base
oFinalize communication, training strategy, and roll-out timeline
•Risk/Awareness
oIssues listed in Work in Progress need to be fixed and validated for S&amp;PA to feel confident about rolling out these dashboards
•Requests for Support from Leadership
oConsideration for setting appropriate SLAs and processes for different risk levels and MTP types
oCurrent and future moves to production for Safety Dashboard present minimal risk / operational impact but still require CAB approval
3/13:
User testing and validation in progress – 4 out 5 bug fixes deployed on 2/19, 1 bug investigation on-going
Data ingestion is unstable causing several failures
Meeting with Safety and Dataworks MDs to identify escalation options for resolutions
2/25: 
User testing and validation in progress – 4 out 5 bug fixes deployed this week, 1 bug investigation on-going
DescriptionIDNotes
Ops Reporting Views526635Approved in CAB last week; deployed yesterday
Ops Reporting TLH Monthly Actual Data Not Updating547461Approved in CAB last week; deployed yesterday
Ops Reporting Daily Summary Table Not Updating547488Approved in CAB last week; deployed yesterday
SCMPF100 (LG Injuries) Missing Data543310Under investigation
AFDC (eForms) Tables Update Failure536813Seems to be fixed but will monitor throughout the week
Quota Limit Increase Needed for Production Workspace548781Approved in CAB last week; deployed yesterday
LIP Ingestion Job Failure E-Mail Alerts538362* Not a bug but important that we have visibility on when ingestions fail
   Goes through Core Frameworks – plan to discuss with Srikant
2/5:
Lesko's team is finishing development and testing for both the Databricks code and Power BI dashboard.  Srikant's team is assisting Lesko's team with some data-related bugs they found during validation.  Plan is to launch Power BI Dashboard by 3/31 (money step) and retire the existing Spotfire data at the end of FY26.
1/22:
* Post-peak, all the Data engineering work was completed in production
* DW team now helping George's team with moving some data transformations in to production by close of business 1/23 
* PowerBI dashboard creation in progress
11/25:
L4 date updated to 3/31/2026
11/21:
Priority #3 data status - delayed​
completion – data discovery and data connection access in progress. Data ingestions from EIW, completed. CDAS view creation is completed, testing completed by DW team.
(new) Additonal six (6) data sets requested from Riskconnect, complete.
Backend data MTP moved to post-peak
L4 date will need to be adjusted
10/24:
Priority #</t>
  </si>
  <si>
    <t>To enable the sort capabilities required for this facility, IT development will be essential. However, because the initial capital request was not submitted through Planview and therefore not connected to IT epics or enabling workstream, we are unable to tie the needed IT development to the original financial justification. As a result, this lack of alignment is preventing movement to L2.</t>
  </si>
  <si>
    <t>Attention Needed</t>
  </si>
  <si>
    <t>Ernie Papa is no longer a backup owner
Sending back to L2 per Dataworks</t>
  </si>
  <si>
    <t>4/27: Analysis in progress on EU anciallry services similar what US SBP provides in response to Mark Ruddock's question on existing offerings in EU.
4/20: No new update for this week.
4/13 update: Met with APAC leadership on SBP. APAC wants to do SBP, but operational alignment is needed as part of their pre-work to avoid issues that US SBP is currently dealing with. They will also identify bigger markets (Japan, Taiwain) for pilot where the clearance is complex.
4/6 update: Per leadership meeting with EU, they cannot support SBP expansion due to higher priorties with EU Deminimis. CA has decided to pause the work due to resource constraints.
3/30: Still waiting on next steps from SCO team. Dependency on finance to provide inputs for bus case. Working on updating milestones in PV.
3/23: No new updates for this week. Waiting to get inputs from finance for Bus case refresh. EU/APAC alignment scheduled early April. 
3/16 update: Regional alignment discussion with EU/APAC pushed by 2 weeks. Waiting to hear back from SCO team on next steps. Bus case revision in progress.
4/11 - Working with LAC to finalize potential SBP bundle.
Working with APAC from POC customer.
EU resource update by the end of May.
10/27: Met with regional marketing leads on 10/15 to discuss SBP expansion opportunity. APAC has assigned resources for SBP expansion. Other regions: reevaluation of the opportunity needed
12/29: APAC continues evaluations of SBP expansion. CA and LAC teams started assessment on SBP expansion opportunity; meetings scheduled with respective marketing partners early Jan to align with. No updates for EU team.
1/12 update: Ability Tos and Financial fields have been entered in PV. Sang attending the L2 triage meeting this afternoon to discuss the init with architects and commercial teams. Met with regional marketing partners over the last week and there is some traction from regions on this effort
•APAC, CA, and LAC are evaluating SBP expansion
•EU wants to reassess the business case for EU scope of work to see the size of the prize before taking action on priority discussions with leadership
12/19: From the first initiative assessment for L2, RMIC determined the RMIC impact is too small.
SCO perspective – has reviewed ownership and will do another L2 assessment to determine if PRT is right path. 
From regions: EU and CA assessments/bus case still in progress.  LAC: meeting to gather updates.  APAC: no update
1/26: System impacts analysis work in progress. A wholistic framework for Global SBP (WIP) 
2/9 update: Implementation cost assessment done by finance team. 'Global Clearance' ESI approval complete by Jennifer. Jonathan helped create a PDSM ticket to update ESI field in PV. Working on global SBP framework and roadmap for regional review and alignment later this month.
2/16 update: ESI updated in PV for the init. Global SBP template and draft roadmap created for regional review and feedback this week. EU most likely not proceed with SBP at this time due to other priorities.
2/23 update: Reviewed Global SBP roadmap and template for gathering regional requirements with regions (some more follow up scheduled this week). LAC: Re-evaluating the target countries and pilot country for SBP. CA - Started looking at the bus case. APAC; meeting this week to align.
3/2 update: Pushing for CA and APAC regions to submit their assessments with SBP requirements, pilot countries etc. Meeting finance this week to review existing bus case with assumptions and get feedback for any revisions. Waiting to hear back from SCO team on next steps. Next: align with regional team for business case completion for L3 
3/9 update: Met finance (David) this week to review existing bus case with the original assumptions and received feedback - Working on updating business case with latest volume numbers (David will provide this for FY26), SBP fee rate, costs associated etc. Reached out to FXL finance asking for US SBP resource related numbers/costs that can be used</t>
  </si>
  <si>
    <t>3.25.26 - regional leads met with MAGIC and Digital teams on 3/6 to discuss alignment of feature requirements submitted last September.  At regular twice-monthly call with regional leads on 3/17, discussed resetting capabilities and corresponding forecasts.  Started weekly meetings with Marcus Freeman in Finance on 3/18.
2.5.26 - Global Clinical Trials - #9193 - The business case is fully re-launched to L2.  Bob Matthews has replaced Michael Ely as Primary and will begin working with Finance and the regions to create a new forecast.
1.29.26 Global Clinical Trials - #9193 - With the assistance from TO Finance, GCT now has Scott Higgins (Finance VP) approval to move the GCT business case (#9193) from L3 back to L2. Also completed the final step in the process by executing a PDSM ticket to outline the changes, further articulate reasoning and provide documented Finance VP approval. This change request will allow for a reset of GCT priorities and forecasts, along with changes to the scope to align as the premium parcel solution for Pharma. This change should be visible in Planview in a few days.        
1.15.26 Global Clinical Trials - #9193 - Over the holiday break completed the final touches on the business case rewrite to make it easier to understand for Finance. The journey to move the business case back to L2 is one step closer to completion with the approval from Finance VP Scott Higgins. The final step is a PDSM ServiceNow demand request submission to alert the Planview team and change the L status.       
12.11.25 Global Clinical Trials - #9193 - The Global Clinical Trials FY26 Q1 leadership call on 12.8 went well. Good attendance and engaging conversation about the overall direction of Clinical Trials. Chris Gant challenged the team to double revenues in FY27 ($490M), then double that again in FY28 ($980M). That level of results will require analysis to understand the necessary investments needed to accelerate major growth in less than three years. The team and the regions will complete the assessment and report back to leadership for next steps direction. The business case will proceed with movement back to L2 and reset the move-forward plan.     
12.4.25 Global Clinical Trials - #9193 - There is a a Global Clinical Trials Leadership review call scheduled for Monday 12.8.. The call is scheduled to update leadership and other key stakeholders about the health of GCT. The call will focus on Q1 financials, the status of the business case, the preferred future state along with updates from each region about the individual work being done in the respective global areas.   
11.20.25 Global Clinical Trials - #9193 Still in revenue validation stage for AMEA. We have had one call with the region but a follow up call is needed with thier Finacne teams. The LAC revenue concerns were reconciled. Waiting on Finance to give the green light to submit the business case to move back to L2. Finalizing NRB and Money Step.    
11.13.25 Global Clinical Trials - #9193 Another step to validate revenue quality for AMEA and LAC....both regions had unusually high margins that need to be defined.  
11.6.25 Global Clinical - #9193 Finalizing stops to have business case moved back to L2. Went over all finacials and the bsuiness case rewrite with Jennifer Liu. She made a few recommendations that need finalized and I need to share with my leadership before submitting to Finance VP for approval to move  back to L2.   
10.23 25 Global Clinical Trials - #9193 Updated revenue and still working through Milestone updates and revisions. Currently, completing the recreation of the business case so that we can present the case to go back to L2 to reset the forecasts and the priorities. The game plan is to have the L2 reset completed by the first week of November.    
10.16.25 Global Clinical Trials - #9193 Met with the APAC team again along with the Digital team to review requirements specifically aligned to TrialDat. We had the region demo of the tool and p</t>
  </si>
  <si>
    <t>***4/22/2026***
It was determined that MVP1 is a 'Go' on 3/18/26, and subsequently a new band was sent to GSAA for FICP US-CA (targeting May26 URSA load). Coming next will be IP TR-US. For CVM MVP2 features, PI 2 Planning is currently underway for 11 enchancements, targeting move to production 6/16/26. Additional enhancements for PI 3 and 4 planning are being assessed.  
***Comments from 3/25/26***
CVM was moved to production on 2/19 to allow for additional testing in production environment and bugs are still being identified. It has been determined that MVP1 is a 'Go' and the next band has been sent to GSAA (FICP US-CA). For the pipeline, DUB-IND IPF was loaded with Mar'26 URSA. Next band will be IP TR-US. MVP2 requirements are currently being documented, targeting PI planning early Apr'26. Jun'26 is currently the L4 date.
***Comments from 3/11/26***
CVM UAT started on 1/12/26 and is still ongoing. CVM was moved to production on 2/19 to allow for additional testing in production environment with a focus on stability. Three critical defects have been documented and are currently being reviewed to determine MVP1 launch and timelines. Go/No-Call call is being targeted for 3/18. For the pipeline, DUB-IND IPF quoting faster was implemented for Mar'26 URSA load, and FICP US-CA is being assessed. Jun'26 is currently the L4 date.
***Comments from 3/4/26***
Commit Visualization and Modeling Tool (CVM) Use Cases 1-4 were delivered in FY26 H1. UAT started on 1/12/26 and is still ongoing. CVM was moved to production on 2/19 to allow for additional testing in production environment with a focus on stability. Three critical defects have been documented and are currently being reviewed to determine MVP1 launch and timelines. For the pipeline, DUB-IND IPF quoting faster was implemented for Mar'26 URSA load, and FICP US-CA is being assessed. Jun'26 is currently the L4 date.
***Comments from 2/25/26***
Commit Visualization and Modeling Tool (CVM) Use Cases 1-4 were delivered in FY26 H1. UAT started on 1/12/26 and is still ongoing. CVM was moved to production on 2/19 to allow for additional testing in production environment with a focus on stability. 14 critical defects have been documented and are currently being reviewed to determine MVP1 launch and timelines. For the pipeline, DUB-IND IPF quoting faster has been implemented for Mar'26 URSA load, and FICP US-CA is being assessed. Jun'26 is currently the L4 date.
***Comments from 2/18/26***
Commit Visualization and Modeling Tool (CVM) Use Cases 1-4 were delivered in FY26 H1. UAT started on 1/12/26 and is still ongoing. CVM will move to production the week of 2/17, to allow for for additional testing in prod environment with a focus on stability. Critical defects are being documented and will be reviewed with MD's during the week of 2/23 to determine MVP1 launch and timelines. For the pipeline, DUB-IND IPF quoting faster has been implemented for Mar'26 URSA load, and FICP US-CA is being assessed. Apr'26 is currently the L4 date.
***Comments from 2/11/26***
Commit Visualization and Modeling Tool (CVM) Use Cases 1-4 were delivered in FY26 H1. MVP1 launch is being targeted for Feb’26. UAT is underway with a two-week extension to allow for additional testing through 2/13/26. The recommended approach will be to extend testing for one more week, with full go live slated for the week of 2/23/26. For the pipeline, DUB-IND IPF quoting faster has been implemented for Mar'26 URSA load, and FICP US-CA is being assessed. Apr'26 is currently the L4 date.
***Comments from 1/28/26***
Commit Visualization and Modeling Tool (CVM) Use Cases 1 &amp; 2 were delivered in Aug’25. Use Case 3 was delivered on 9/15/25 as expected, UC 4 has been delivered as well.  MVP1 launch is being targeted for Feb’26. UAT is underway with a two week extension; Go/No-Go is set for 1/30/26. For the pipeline, DUB-IND IPF quoting faster has been implemented for Mar'26 URSA load, and FICP US-CA is being assessed. Apr'26 is currently t</t>
  </si>
  <si>
    <t>10/03/25: Held triage review with IO for CCH. Added clarity for brief demand description and CCH questions and determined there is no value prop impact based on this being an internal FedEx tool for Sales only. Changed the impact from Yes to No. CCH Review not required.</t>
  </si>
  <si>
    <t>Address challenges with temporary customer accounts, primarily those opened for duties and taxes and accounts opened with Minimum Data Standards.</t>
  </si>
  <si>
    <t>The varienace of actual and forecast was due to change in roll out approach by starting the distrubution of 5% and ramp up approach within3 months instead of 1 week.  This appraoch is to protect customer experience in the event IVA doesnt recognise Customer intent during rollout</t>
  </si>
  <si>
    <t>07/31/25: CCH Greenlight approved</t>
  </si>
  <si>
    <t>March 16 2026 : Launch for all countries (minus NL/DE/DK) planned for 3rd week of May. Remaining countries will be rolled out in August post ATLAS related work is complete in late July.
Feb 17, 2026 : new request for data flow of EU GPS captured on LEO to be stopped from flowing into ATLAS. Portfolios impacted - D&amp;AI + SCO. Aligned with both, no, cost/value impact. Ability to statement to be added for SCO once finalized. No impact on delivery or money step.
past : Awaiting LR approval, Privacy notice.</t>
  </si>
  <si>
    <t xml:space="preserve"># Update 2026-04-13
* Planview status: L3 status 
* SW requirement and development for MWI app defined but some issues/open points need to be solved
* MWI SW development (Android based) completed
* Purchase Order for Zebra TC77 completed and delivered to Peak Tech (3400 devices and annexes)
* Capitals increase related to CLEAR 100009142 to face emerging Maintenance/IT costs finalized
Next Setps:
* Complete app update/Close open points identified during UATs
* Finalize full implementation in next pilot stations with Gops involvement 
* Finalize the implementation of the massive deployment plan covering all FedEx stations, outsourced stations and delivery points
# Update 2024-12-12
* Italy completed all POs for FOPD Italy scope
Updated in Forecast for December 2024
* CAPEX
* Italy completed all POs for FOPD Italy: € 3,498,801 
* in CLEAR: €3,733,180
* OPEX
* Vendor professional services PO is submitted: €150,015 
* Vendor repair contract PO is submitted: €357,000 (PR: NL0000000071397)
* In CLEAR: €3,808,0000
* Total: €4,005,816
* Conversion to USD:1.075269001033118 --&gt; 4,307,329USD
# Update 2024-12-05
* To support Italy on contingency plan, Israel is sending additional legacy equipment to Italy. Great collaboration of the community (Ido Shmueli)
*  Close to 95% of the expected Purchase Orders have been submitted. 
* Update from Finance 100009142 – Italy domestic scanning equipment
* Approved capital = $4.8m
* Spend to Nov FY25 = $0
* Operational reporting: https://myfedex.sharepoint.com/teams/CPEEquipment/SitePages/Reporting-Tools.aspx#lifecycle-progress-reports
# Update 2024-11-29
* Over 50% of the required POs have been submitted. Amazing job from Giuseppe Casoli!
* Spunte is too old to be used on new technology.  Italy to consider to reprioritise moving over to DH2 ASAP
# Update 2024-11-05
Below excerpt is from the regular update provided by Gianfrancesco Gramaglia. For the full overview of the Cross sort initiative, refer to their regular updates.
Devices:
o Clear approved
o First hardware PO issued (89 required)
Workorder INTL - Peak - Italy Domestics FOPD in progress to secure supply chain (vendors want commitment from FedEx)
o MWI : developments not yet assigned to new supplier (Accenture) that hasn’t yet made the offer in terms of feasibility (cost /time)
Ask to the Steerco
o Support to have a supplier in charge of the MWI developments, with a clear commitment ( cost and time)
o Contingency plan to be started (both for hardware purchase and software developments)- Giuseppe Casoli
# Update 2024-10-03
* Velocity licenses activated. 
* ECH Greenlight received
# Update 2024-09-17 #
* Italy team to update for ECH greenlight (maintenance team to confirm resource allocation) --&gt; Done. Awaiting update from ECH team to provide greenlight.
# Update 2024-08-27
1. Awaiting PPM number (request in attachment) in order to submit for L3.
# Update 2024-08-21
1. FODP Software: In progress with Italy team 
# Update 2024-08-12
Ferry: By accident set the status to L0 in stead of L2 approval. Please approve L1 again so we can submit for L2.
Will be updated with the information from Luiigi/Giuseseppe.
# Update 2024-07-25:
* CLEAR is approved for Italy
1 FOPD:
 * Preference to go for Zebra TC77 equipment using the last final buy offer. This is risk free. Aligned and agreed with Fernando Manso and Giuseppe Casoli team. Order to be confirmed by 31st August, distribution between Oct-Dec to vendor. Vendor to deliver based on distribution plan. Distribution plan is complete.
* If the final buy is approved, it leaves room for also including the racks and shelves.
*  Distribution planning started
2. SORT
* MWW app (Spunte) is in final test phase. There is user experience feedback on whether or not to improve the screens using the capabilities of Velocity. This is currently under review
* When the Velocity ENCORE approval request is completed, enabling Spunte can start on all DH2 devices in Italy. Test location to be </t>
  </si>
  <si>
    <t>Roadmap</t>
  </si>
  <si>
    <t xml:space="preserve">10-3-2025: Initiative has been approved by Safety Council, and is moving forward with the Spend Control tower request. 
11-24-2025  Business Continuity Review was not approved at this time. 
First Request has been started and is pending submission until the Encore Request is started.
Procurement has begun the RFQ process.
</t>
  </si>
  <si>
    <t>Dependent On: Customer Attribute Expansion</t>
  </si>
  <si>
    <t xml:space="preserve">01/23/26: CCH Greenlight approved by Commercial Domain Lead
01/19/26: IO resubmitted for CCH review yet CCH questions are not properly answered. Rquested triage session with IO. Note, a return to CCH Feb 05 may be required to review/approve CCH greenlight. Confirmation with Commercial Domain Lead is planned for 01/21-23
12/23/25: CCH greenlight is pending approval and possible scope change as discussed at the 12/18 CCH. Next CCH review is Jan 15 or 22 with Domain Sponsor.
12/18/25: Pending review on 12/19. Feedback Requested
12/16/25: Triage has been delayed until 12/19. Returning to the IO. Once things are clarified IO can resubmit
12/12/25: Feedback requested pending triage and QA Check planned for 12/16. </t>
  </si>
  <si>
    <t>Attention needed due to ExCom decision: ****ExCom decision made not to renew vendor contract 10/3
oRequires development of Special Express, Dedicated Vehicle and NFO by end of CY26 to support the migration of customers in CY27**
Specific direction from Tom Wicinski to push this to L3 as quickly as possible. 
****9 digit unification is being added as milestone work, needed to support SpS/CargoWis-added 3/19/26, Pieter Kop will have responsibility ****
**Escalated to OW-Pending feedback: Costs related to CargoWise/SPOTS build all falling under Global SpS #9195, including FXL finance needs (headcounts etc…). Business case impacts and lack of justification on spend vs. ROI. Global SpS cannot take any benefits from system retirement, those benefits have been allocated to EU modernization** 
**4/28/26**
Global SpS #9195
•Regional kick-off took place 4/23, team has been asked to review the updated product families, base products and options and provide final feedback by 4/30
•Clearance call to address open questions took place 4/23, follow-up discussion week of 5/11
•Open insurance questions addressed 4/23
•Recurring calls with impacted teams added to calendars by EPIC owner 4/22
•Brand kick-off call scheduled 4/28
•EPIC.Gov call took place 4/23, they are working towards creating requested codes-estimated 5/1
L3
•Needed for updated business case: 
oPending open action items for USI Finance-revenue breakdowns by region and methodology used in Q1/Q2 to come to positive OM 
oPending additional information from FXL-clarification on estimated fee table  
**4/21/26**
Global SpS #9195
•EPIC.gov scheduled for 4/22
•Several ongoing RMIC discussions taking place, there is some confusion around the work needed from this team as scope has changed and the SPOTS bridging concept is playing into this as well. Working with Gokcen and Fatia Qadri to bring everyone together and ensure clarity on the path forward. 
•Products, options, and charge codes have been defined, upcoming socialization calls with impacted teams to be scheduled for week of 4/27
•Brand re-engaged to review product names/options 4/20
•Clearance discussion scheduled for 4/23 to address open questions 
•Insurance and insurance capabilities discussion scheduled for 4/23 to address open questions
•User story kick-off scheduled for 4/22
L3
•All EPICS have moved to L3 
**4/14/26**
•Productization Q&amp;A meetings taking place this week Tues-Thurs 4/14-4/16, purpose is to answer outstanding SpS/FXL questions, complete AB2’s and finalize options. We will schedule calls everyday with the stakeholders until this action item is completed. 
•EPIC.Gov form completed, pending meeting invite 4/6
•Regional stakeholder meeting cadence set up, starting 4/23
•New Epic Owner assigned: Fatima Qadri 
L Gate Status: L3 
Call out: 
SpS is taking on all the costs for the build and none of the legacy system retirement benefits. Need to ensure that this is properly positioned in the HC POD or if it is a better fit in EU Modernization or GAF, escalated to OW for leadership review 4/13. Needs further discussion/decisions
**4/7/26**
Global SpS
•Commercial workstream meeting cadence and kick-off completed 4/7
•Will feed back progress, next steps, risks, and blockers to OW for weekly Steercom meetings 
oOwners: 
Commercial PMO-Lisa DeMali 
•Product-Clara Lamatta 
Digital: Arial Vargas 
•Digital.com Visibility: Peter Sola 
•API Integration: Kalapan Dalal 
•Pricing: Alex Ohta 
•Product AB2’s progressing with the evaluation by enterprise architects, AB2’s due for completion by 4/17
•Currently in Solutioning 
•Achieved L3 4/6
**3/31/26**
•All costs have been provided for impacted portfolios 
•Heath status review scheduled for 4/4 
•Greenlight: 
oEPIC owner actions needed, OOF until 4/4
PPM status change 
•Business case vs. costs
oWorking to realize additional costs and updating business case 
Updated assumptio</t>
  </si>
  <si>
    <t xml:space="preserve">Changing out the primary IO. </t>
  </si>
  <si>
    <t>4/16/2025
-Working with Kendra Yarbrough and Adam Bahr to complete LBC
Leadership:
Requesting leadership support regarding the hosting of Insights Launch Zone within the Dataworks ATLAS Ecosystem.
Risks:
-If the application remains in the SBE environment until IT mandates a migration, there is a significant risk of encountering the following challenges: 1) The absence of a viable target environment for migration and 2) Insufficient time and/or resources to execute the migration effectively.
-If we are not permitted to migrate from the current SBE environment, we risk forfeiting the savings we have already achieved.
---------------------------------------------------------------------------
4/9/2025
Stalled:
-Working with Kendra Yarbrough and Adam Bahr to complete LBC
Leadership:
Requesting leadership support regarding the hosting of Insights Launch Zone within the Dataworks ATLAS Ecosystem.
Risks:
-If the application remains in the SBE environment until IT mandates a migration, there is a significant risk of encountering the following challenges: 1) The absence of a viable target environment for migration and 2) Insufficient time and/or resources to execute the migration effectively.
-If we are not permitted to migrate from the current SBE environment, we risk forfeiting the savings we have already achieved.
-----------------------------------------------------------------------------
4/2/2025
Stalled:
-Working with Kendra Yarbrough and Adam Bahr to complete LBC
Leadership:
Requesting leadership support regarding the hosting of Insights Launch Zone within the Dataworks ATLAS Ecosystem.
Risks:
-If the application remains in the SBE environment until IT mandates a migration, there is a significant risk of encountering the following challenges: 1) The absence of a viable target environment for migration and 2) Insufficient time and/or resources to execute the migration effectively.
-If we are not permitted to migrate from the current SBE environment, we risk forfeiting the savings we have already achieved.
-------------------------------------------------------------------------------
3/26/2025
Stalled:
-Continue to Work on the Value Bundle with Enterprise Strategic Program Management and the broader IO team to push this initiative forward
-Working with Kendra Yarbrough and Adam Bahr to complete LBC
Leadership:
Requesting leadership support regarding the hosting of Insights Launch Zone within the Dataworks ATLAS Ecosystem.
Risks:
-If the application remains in the SBE environment until IT mandates a migration, there is a significant risk of encountering the following challenges: 1) The absence of a viable target environment for migration and 2) Insufficient time and/or resources to execute the migration effectively.
-If we are not permitted to migrate from the current SBE environment, we risk forfeiting the savings we have already achieved.
-------------------------------------------------------------------------------
3/19/2025
Stalled:
-Continue to Work on the Value Bundle with Enterprise Strategic Program Management and the broader IO team to push this initiative forward
-Adam Bahr to determine appropriate hourly run rate for operations management
-Kendra Yarbrough to put focus on this initiative 
Upcoming Activities:
-Finalize Lean Business Case
Leadership:
Requesting leadership support regarding the hosting of Insights Launch Zone within the Dataworks ATLAS Ecosystem.
Risks:
-If the application remains in the SBE environment until IT mandates a migration, there is a significant risk of encountering the following challenges: 1) The absence of a viable target environment for migration and 2) Insufficient time and/or resources to execute the migration effectively.
-If we are not permitted to migrate from the current SBE environment, we risk forfeiting the savings we have already achieved.
--------------------------------------------------------------------------------
3/12/2025
Stalled:
-Adam Bahr to determine a</t>
  </si>
  <si>
    <t>6/2/2026 Claudia Arntz: LBC agreed with Finance and ready to submit to L2
26/2/2026 Claudai Arntz: Initiative has moved into L2, but at the moment it is not ranking high on the backlog based on the current prioritization. However this is required to support the InPost work, which makes its timing more critical than the current ranking reflects. Sponsor requested to tag this as a strategic priority and raise it with the EPSM team.</t>
  </si>
  <si>
    <t>Dependent On: Roll-out manual AHS-P and Non-Stackable scanning i; Dependent On: WS5 - Operational Analytics (KPIs)</t>
  </si>
  <si>
    <t xml:space="preserve">11/05 - Platform technical solutions deployment by FedEx IT confirmed on Jan25
Vendor (Vitronic) offer review for the latest set of specs on going
Solutons contracting to be comleted on coming week. </t>
  </si>
  <si>
    <t>**Update 10/28/25**
-  Direction given by EPC to proceed if capabilities in ISCQA VB2 have no impact or test only impact outside of SCO.
-  Proceeding with capabilities 1, 2 and their associated functionality and cost savings.  Dropping DG&amp;Haz capability due to reliance on commercial and platform impact &gt; test only.  
-  Platform confirmed test only impact, awaiting greenlight
- Commercial confirmed test only impact, awaiting greenlight
- On Schedule for SCOPEL 11/13/25
**Update 3/14**
a.Presented and Approved for L2
b.Ticket submitted to resolve PV issue. VB2+ is in L2 officially.
c.Decomp/Solutioning is “Paused” by Dan Knophmacher’s team until further notice as discussed before.  
**Update 3/7**
-Presented to dock domain leadership to move from L1 to L2
-Awaiting necessary approvals 
-Initiative decomp and solutioning "paused" until resources are available for initiative to be picked back up.
**Update 2/13**
Decomp for ISCQA #2 VB+ is **paused** by PRT. 
Reason being - Architectural resources will be redistributed to work on higher ranking enterprise initiatives until told other wise.  
Instructions going forward from PRT:
1. Continue to move init. to L2
2. Complete Lean Business Case in PV
3. Answer outstanding questions for VB2+ from architects outside of paused working sessions
4. Prepare for if/when decomp resumes on init.
-------------------------------------
VB2+ is included in this planview initiative and is actively undergoing decomp.</t>
  </si>
  <si>
    <t>Required By: Maximizing Intermodal</t>
  </si>
  <si>
    <t>04/30/25: CCH greenlight approved based on triage with IO and the need to meet the rail regulations for early electronic visibility of the trailer manifest</t>
  </si>
  <si>
    <t xml:space="preserve">Added Scott as primary IO. </t>
  </si>
  <si>
    <t>Co-Dependent With: N2.0 Tech Phase 3 FY24 (Minus USGO Part 1 &amp; LH Par</t>
  </si>
  <si>
    <t>Status is dependent on architecture and business timeline decisions, which are pending</t>
  </si>
  <si>
    <t xml:space="preserve">02/27/26: Approved at CCH on 02/19/26. To be formally presented at CDR on 03/06/26 </t>
  </si>
  <si>
    <t>4/20/26 Enterprise ranking 59 (was 58), domain 14 (was 15) Portfolio 39. PRT backlog 7 (was 9). Performing tweaks to LBC for final approvals by finance and moving through L2 checklist for PPM proposals, etc. 
4/13/26 Enterprise ranking 58 (unchanged), doman 15 (unchanged), PRT backlog 9 (unchanged)
4/7/26 PDSM Ticket approved 4/6/26, FICE updated from LG to MED. Enterprise ranking 58 (was 85), domain 15, PRT backlog 9 (was 12). 
3/30/26 Enterprise ranking 86 (was 91), domain 26 (was 28), PRT backlog 12 (no change). 
3/25/26 Resized during second triage to Medium vs large. Need ticket in order to make adjustments for scoring. Enterprise ranking 91 (was 98), domain 28 (was 27),  PRT backlog 12 (was 8). 
3/16/26 Enterprise ranking 99 (was 98), domain 27 (was 28), PRT backlog 8. Karen M presented in CDR 3/13/26 (leadership only), triage re-evaluation meeting scheduled for discussion 3/16/26. 
3/9/26 Enterprise ranking 98 (was 94), domain 28, PRT backlog 8. Discussed init in POD call in preparation for CDR 3/13/26. 
3/2/26 Enterprise ranking 95 (was 94), domain 28, PRT backlog 8. Received CCH greenlight, performed SL2 QA Check with Commercial Domain PMO (Karen McConnico) to verify data hygiene in L0 and L1. PDSM ticket will need to be submitted to update required PV fields. Once complete, an L2 data hygiene check will be scheduled.
2/23/26 Enterprise ranking 94 (was 91), domain 28, PRT backlog 8 (unchanged). 
2/16/26 Enterprise ranking 91 (was 89), domain 28, PRT backlog 8 (no change). 
2/9/26 Enterprise ranking 89  (was 94), domain 28, PRT backlog 8 (was 7)
2/2/26- Enterprise ranking 94 (was 88), domain 28 (was 26), PRT backlog 7 (was 21). 
1/27/26- Enterprise ranking 88 (was 210), doman 26 (was 51), PRT backlog 21 (was 20). Ticket approved, ESI updated to Tricolor. 
1/19/26- Enterprise ranking 210 (was 202), domain 51 (was 48), PRT backlog 20 (was 24). Refining LBC, NRB increased to $27M, request for ESI update via PDSM ticket. 
12/29/25- Enterprise ranking 202 (was 195), domain 48, PRT backlog 24. Awaiting finance validation of NRB increase for higher prioritization. 
12/15/25- Analysis for waiver rate information on government accounts to support increasing NRB. Enterprise ranking: 194 (was 195), Domain 48, PRT backlog 24 (was 26). 
12/8/25 Enterprise ranking:195 PRT backlog: 26
12/1/25 - Enterprise Ranking: 190 (was 195)
PRT Backlog: 26 - (was 21). Working with revenue to obtain surcharge info to validate increased NRB calculations from finance. 
11/17/25 - Emailed Suzanne Sabbatini for authorization to update ESI to tricolor in support of opened ticket REQ7057975. Awaiting response from revenue for waiver rates &amp; surcharge rev per shipment info to validate increased NRB. 
Ranking 195 Domain 53 Commercial 116. 
11/10/25 - Met with finance and have recalculations for increased NRB, will update PV after POD finance meeting and validation. Enterprise ranking 211, PRT backlog #20 (was #21)
10/27/25 - Enterprise ranking #211
10/20/25 - Awaiting finance for improved NRB, presented to Data and AI triage 10/15/25 -ranking currently 200+, Data and AI only has resourcing for top 50. Due to internal reorganizations, leadership/ownership for this opportunity still being determined within Data and AI. 
10/13/25 - Current ER is 190 which is not aggressive enough based on the revenue this init anticipates. Working to ensure the correct figures are in Planview and working with Finance and Sales to align on updated numbers.
9/26/25 - Completed CPEL this week; next steps Data &amp; AI triage call
8/8/25 - FICE progressed to L2, Enterprise ranking - 165, Domain -49, Commercial 99
8/4/25-Working through requirements and LBC preparation and finalization; ongoing conversations with Finance
7/28/25 - Meeting with URSA/UVSDK/CPP/DDI on interim solutions and possible sizing. 
7/24/25 POD changed to commercial and status updated 
7/21/25 Needs to  be moved from clearance POD to Commercial; pending leadership discussions</t>
  </si>
  <si>
    <t>04/08/25: Need L2 financials loaded to support growth revenue from surcharge and expected incremental business. IO to work with Finance and contact CCH lead when ready to resubmit</t>
  </si>
  <si>
    <t>4/22/26: Still working toward a June 1, 2026 solutioning date; however, the business architect will be moving teams on May 1, 2026, which may cause delays in completing the PRT stage, originally due April 30, 2026.
4/15/26: Target post-peak launch is January 2027, with ongoing PRT decomposition and analysis working sessions for Epic 1, and a target to move to L3 (Solutioning) by June 1, 2026.
3/25/26: PI 03/Oct ’26 is at risk due to scope, complexity, resource constraints, and ongoing learnings, likely pushing launch to post-peak (Jan ’27), with mitigation-dependent potential for pre-peak delivery and added L3 delay risk due to unavailable RMIC resources.
3/11/26: EPIC 1 is the priority and should be completed and reviewed by the end of March. A two-hour work session is planned for 3/12. The project timeline will be discussed and approved on 3/11.
3/4/26: Working session for 3/5 on Capability #1: EEI Filing Not Required at Shipment Creation
2/25/26: Working session planned for 2/26 to P&amp;C capability
2/18/26: Met with the team on 2/16/26 to discuss EPICS. Met again on 2/18/26 to ensure we have the requirements aligned for P&amp;C
2/11/26: Two new capabilities have been added to the initiative: a P&amp;C Ask and a Port of Export MAGIC fix. Epics are being created to separate capabilities that are ready for solutioning. A working session is planned for 2/12 to break out the epics.
1/21/26: Several working sessions are scheduled for the weeks of 1/12 and 1/19 to wrap up the Assess &amp; Decomposition phase, with the goal of completing it during the week of 1/25
12/17/25: Request from APAC leadership to move quickly on this request
12/10/25: The architects met on 12/10. Would like to set up a few working sessions to review the document, gather any feedback, and begin having the IT architects work on the conceptual architecture
12/3/25: Business architects working on document
11/25/25:Business architects met on 11/24 to work on the document
11/19/25: Completed two work sessions on 11/17 and 11/18. Updated the change request to: “Allow for an ITN or FTR exemption on each CRN for an IPD shipment,” and confirmed the scope to include all products and all platforms
11/12/25: Worked with the SME and Operations to map out the PFS for IPD and EEI filing. Work sessions are scheduled for 11/13 and 11/14 to finalize process mapping
11/5/25: Met with architects, regulatory, and operations teams to better understand the EEI filing request with IPD; identified which systems are impacted by the re-keying issue
10/15/25: Work sessions are scheduled for 10/16 and 10/17 to learn more about IPD and the FedEx AgentFile tool
10/8/25: First work session rescheduled to 10/10
10/1/25: Kickoff call held on 9/25 with all architects and SMEs. First work session scheduled for 10/6.
9/17/25: Kickoff call scheduled for 9/25
9/10/25: Meeting with commercial business architect on 9/11
9/3/25: Meeting with Commercial Business Architect on 9/11ss Architect has been assigned, along with the SCO Business Architect, PISA, and Clearance SME. The Commercial Architect will be coordinating with all architects to restart the work
8/20/25: Still waiting on SCO Architect assignment and backlog number; Commercial architect moving teams - waiting for new assignment
8/13/25: Still waiting on SCO Architect assignment and backlog number
8/6/25:The Commercial and SCO Architect teams are working with Data &amp; AI to assess solution status, identify gaps, and define what can be done in FY26
7/30/25: Still awaiting SCO Architect assignment; EEI REST API kickoff on 7/30 with Global-e testing solution
7/23/25: Business architect has identified an SCO architect is needed at this stage of the decomposition phase. There seems to be some confusion within the team, as SCO had assumed the architect would come from the Data &amp; AI team. Need support in aligning on this. Data &amp; AI pod has inputted their financials into Planview.
7/16/25: Kickoff call with Business Architect held on 7/10 to review roles and resp</t>
  </si>
  <si>
    <t>L2 &amp; CCH - Feedback Requested</t>
  </si>
  <si>
    <t>Update (4/23) - Dan Ruth is the assigned architect to develop our solution, and we have been having meetings this week as we work through the process of identifying all of the impacted ARTs and who the appropriate contact will be.  Given the complexity of our project and the number of systems impacted, we are finding areas that need to be considered than originally anticipated.  Zack, our EA lead has suggested to me that he feels we should be finishing up the Solution part in June, leading us to request to move to L3. 
Update (4/16) - Solution Architect Dan Ruth has started the process of developing our solution by reviewing documentation to determine the ARTs that will be impacted and will be lining up resources to move forward.
Update (4/9) - Team turned over the BA Activity Diagram based on our AB2 Statements to our Solutions Architect to begin work on Conceptual Architectural Design.  
Update (4/1) - Team continues to meet with stakeholders to review and gain approval for AB2s.  Per Zack Sherman, we can begin the handoff with Dan Ruth to beging Solutioning as soon as Karen is completed with the Business Architecture Map, which she has committed to completing by 4/3.
Update (3/26) - Meeting at Manager and MD level between the Business and BA Architecture was held on Monday where it was decided the project will remain as is and intact and will not be broken up.  Team will finalizing AB2s and turning over to EA to begin Solutioning.
Update (3/12) - no new update, team continues to finalize AB2s.  Presented project capabilities to MDs Chris and Taylor (3/9).
Update (2/26) - no new update.  EBA team met with MDs and there will be a follow up meeting to be scheduled.
Update (2/19) - current status: AB2's consolidated down to 57, due date and review with EBA MD 2/20.  
Update (2/12) - current status: working to consolidate AB2s where possible as currently have 135 AB2s.  EA lead is going on medical leave and replacement will begin joining meetings 2/12, further pushing out the scheduling of the Conceptial Architect Design for ECV.
Update (1/29) - no new update
Update (1/22) - no new update.
Update (1/15) - no new updated, team continues to make progress in Decomp/Analysis stage.
Update (1/7)
Continuing working sessions with Enterprise Architects and stakeholders to developing AB2s and Capability statements for 
all commodies that included in this initiative.
Update (12/11)
Work with the Enterprise and SCO architects continues with bi-weekly working sessions.
Update (12/4)
Provided update to DJ on project status Monday (12/1)
Met with EPSM (12/3)  team to review project regarding reclassification of ECV to Business Continuity, where it was determined to be unnecessary as we are already engaged with architects from Enterprise and SCO and advised to update Planview – created ticket in PDSM to go back to complete missing L1 data points and update L2.
Enterprise and SCO working sessions began and teame is meeting twice a week as part of concept and decomposition work with an estimated completion date of April.
Completed initial version of LBC, as this will remain a working document and will be updated throughout the concept and decomposition process.
Working with Environmental Waste team to develop AB2s and Capabilities for inclusion within ECV.
Update (11/13)
Kicoff meeting with IT scheduled on 11/13 to discuss path forward to creating PFS solution for replacing handling codes 
Update (11/6)
Financials have been entered for FY28 forecast as we do not have a firm timeframe for when our project will be ready to be launched.  Project is still dependent upon a solution for the replacing service codes, as a result, no new update on when the PFS work to identify and define a new replacement for service codes will begin.
Update (10/23)
No new update.  
Update (10/16) 
No new update, team continues work on AB2s.
Update (Oct 9, 2025)
Team continues to work to build AB2 statements so that we can build our requirements do</t>
  </si>
  <si>
    <t>4/16/2025
-Team is conducting Data Discovery and Source-to-Target mapping
-Team has identified and documented data elements needed for Timecards, Scans, Locations, and Employees
-Meeting with Data and AI on Wed this week to discuss identification in ATLAS
-Determine MVP1
-Data &amp; AI to identify platform architects to engage
------------------------------------------------------------------------
4/9/2025
-Team is conducting Data Discovery and Source-to-Target mapping
-Determine MVP1
-Data &amp; AI to identify platform architects to engage
------------------------------------------------------------------------
4/2/2025
-Team is conducting Data Discovery and Source-to-Target mapping
-Determine MVP1
-Data &amp; AI to identify platform architects to engage
------------------------------------------------------------------------
3/26/2025
-Continue to Work on the Value Bundle with Enterprise Strategic Program Management and the broader IO team
-Conducting Data Discovery and Source-to-Target mapping
-Determine MVP1
-Data &amp; AI to identify platform architects to engage
------------------------------------------------------------------------
3/19/2025
-MD level update with Data &amp; AI, IT, People Analytics, and GEIS was on Tue Mar 17th
-POC has been completed
-Continue to Work on the Value Bundle with Enterprise Strategic Program Management and the broader IO team to push this initiative forward
-Team is conducting Data Discovery and Source-to-Target mapping
-Determine MVP1
-Data &amp; AI to identify platform architects to engage
------------------------------------------------------------------------
3/12/2025
-Working on the Value Bundle with Enterprise Strategic Program Management and the broader IO team
-Architecture Diagram has been created
-Service Principal and Power BI have been documented
-Technical Retrospective has been created
-Follow up meeting to review POC documentation scheduled for Fri Mar 13th
-Progress Update with Data &amp; AI, IT, People Analytics, and GEIS on Tue Mar 17th
-Conduct Data Discovery and Source-to-Target mapping
-Determine MVP1
------------------------------------------------------------------------
3/5/2025
-Data &amp; AI, IT, People Analytics, and GEIS met on Tue Mar 3 to discuss POC progress
-Data and AI targets Fri Mar 6 for completion of Service Principal changes
-Meeting to Document POC scheduled for Fri Mar 6th
-Conduct Data Discovery and Source-to-Target mapping
-Determine MVP1
-Close this initiative and roll it into Operational Productivity Modernization (Request# 0018044)
------------------------------------------------------------------------
2/26/2025
Accomplishments:
-Items that went to CAB on Wednesday
   Adding Service Principal to Databricks Workspace
   Adding SQL Warehouse
   Adding Service Principal to Key Vault
   Pipelines for gateway registration/gateway installation
   Azure Virtual Machine setup to host gateway.
Upcoming Activities:
-Setup Service Principal once approved
-Meeting to Document POC scheduled for Fri Mar 6th
-Conduct Data Discovery and Source-to-Target mapping
-Determine MVP1
-Work on Lean Business Case
------------------------------------------------------------------------
2/19/2025
Accomplishments:
-Waiting on CAB approval for the Service Principal changes
-Met w/Data and AI team Tue Feb 17th
Upcoming Activities:
-Setup Service Principal once approved
-Document POC
-Conduct Data Discovery and Source-to-Target mapping
-Determine MVP1
-Work on Lean Business Case
------------------------------------------------------------------------
2/12/2025
Accomplishments:
-We have a first draft of the Power BI report
Upcoming Activities:
-Setup Service Principal after Valentine’s Day Freeze 2/16/26
-Meeting w/Craig Monyhan scheduled for Tue Feb 17th 
-Finalize Power BI Report
-Work on Lean Business Case utilizing Adam Bahr's assistance for the financials
------------------------------------------------------------------------
2/5/2025
Accomplishments:
-Developers have access to the Da</t>
  </si>
  <si>
    <t>Dependent On: AMI-CEP-On-Road-Route.Planning; Dependent On: AMI-CEP-On-Road-Sort.Execution; Dependent On: Canada STA Manifest Delivery Itinerary Addition</t>
  </si>
  <si>
    <t>03/23/26 - Working on simplified stop count sheet dashboard and process to implement at a few pilot locations. 
03/02/26 - Reviewing financials for FY26 to capture savings related to this fiscal year as a separate initiatiave with no tech requirements. 
02/12/26 - Working on a simplified version of stop count sheets, data requirements, calculations and output. 
01/22/26 - Reviewing the timeline by district to complete WA sph goals for medium/large stations. Continuing weekly reports for the 2 main KPIs. 
01/15/26 - Completing FY27 and FY28 KPIs to enter in planview. 
01/07/26 - Finalizing review of FY27 and FY28 calculations with Finance. 
12/18/25 - Reviewed actual savings with Finance and updated planview. Working on FY27 and FY28 calculations. 
11/03/25 - Finalized savings allocation by FY and included supervisory savings based on actual turnover data. 
10/27/25 - Reviewing savings allocation per FY with Executive team. 
09/22//25 - Finalizing calculations to include leadership wages savings ahead of L2 submission. 
09/15/25 - Refining calculations ahead of L2 submission
09/08/25 - Reviewing sizing before L2 submission.</t>
  </si>
  <si>
    <t>Dependent On: EUM - EU Modernization 6 Month Modernization; Required By: Migrate TNT EG ER and complex EN sales segments to</t>
  </si>
  <si>
    <t>Reviewd and Approved on 08/21/2024 at Commercial Office Hours by Commercial Domain Lead</t>
  </si>
  <si>
    <t xml:space="preserve">Status as of 13th May 25:
Initial feedback from architects confirms we cannot remove T-status lanes using existing policy grid (current version only features origin country, so OD pairs cannot be blocked).
Several options under consideration - but no effort or timelines yet received.  Also need to consider if scale of required development would result in technical debt - to be discussed further.
07/11/25 - remove floor weight for REF based on OD pairs (so already c and t status distinction) 
Allowing Cstat only gives the same business risk as TNT does not differ, as such we are fine to move forward allowing MPS PF in full on REF as a mvp and take the time in CY26 to constrain. they have decoupled this grid from IPF limited to FAPI- so no risks
Architects will plan a review session with Chris Watts and all impacted teams on the documentation/plan in the next available slot. looking at 19/11 CPEL
Grid testing still needs to happen. 
What unlocks L4: Bus Arch will update and finalize the PECS by next Tue 11/11 I can then update the planview
Focus for this week: to confirm L3 commit date with the team
Sentiment: I’m confident that we can still make the Jan deadline for the 1st phase (enabling MPS Parcel Freight on REF on FAPI)
14/11/25: Chris has setup the review for Monday 17th 3pm UK time - looking to get L3 date as soon as this is completed. Ive asked Samantha gomes to share some possible customers for Mixed Parcel Freight FedEx API testing. List of potential customers has been received, I will review these.
21/11/25:  PRT complete and ready for L3 Rank - completed epic and checking with Pollyana before submission -For enterprise KPI ive added N/A as the option because #of customers as per sharepoint guidance isnt there. Alison will look into this for me as there isnt anything else in the KPI options that match what I need.
updated the Planview Milestones dates, PPM#, KPIs, impacted portfolio information, and contacted the corrected parties to have the IT costing provided so the initiative can move to L3. 
28/11: Initiative submitted to L3- awaiting greenlight &amp; prioritisation. some questions from April around Platform costings / money step (ive replied/completed ) added Celia as secondary IO to cover me while im away in December. Handover completed on Thursday .
Once in L3 next step is development discussions with the architects - I have contacted them to confirm their phasing of development with timelines. 
23/12: I am back from vacation, handover back from Celia completed.
Awaiting commercial greenlight for L3 submission (April)
We are waiting for the CPEL target date so that commercial solutions can confirm their support for this initiative. Once all impacted portfolios are ready for the greenlight, we will submit for EGC approval. The next EGC is 6th Jan.
C-stat confirmed -  IPF / domestic is now included in scope REF is priority once testing is successful will move to domestic/IPF
Follow up on UAT testing:
 Last Monday’s call with impacted Commercial teams: -
•Policy Grid Updates work is minimal and can be completed over the next few weeks. the bigger piece of work is the E2E Testing.
•All possible steps are being taken to have this E2E Tested in the next feasible testing cycle starting 11th Jan, and testing plans are being worked up. Test scenarios will be completed by next week and planning underway
•E2E testing will inform whether we need Revenue certification. For this reason, there is currently no end date. when we move into E2E Testing will this become clear.
•Next Touch Point is 23rd December and further updates on Test scenarios will be provided.
 02/01: no new updates
 06/01: to include below in the MPS PF implementation guidelines:
•Customers need adjusted strategic net rates to avoid billing of 68kg/ piece min. I will pick this up with pricing Radoslaw Samborski 
•Rogier discussed with Steve May that we dont want to go to zero as a min bill weight – likely keep 10 or 15kg a piece.
•Customers </t>
  </si>
  <si>
    <t>**24/06/2024** - Ongoing submission and reviews for L2 approval.
**03/07/2024** - Ongoing corrections for L2 submission and milestone / KPI creation and TCH document creation.  Have also added some notes in the TCH document, a risk and notes in the milestone, related to the ability to measure success of REX dim/weigh capture exclusively on freight. 
**08/07/2024** - Change in working days from 230 to 250
**05/09/2024** - Submitted for L3 approval
**06/09/2024** - Altered Impact 91703 to zero values, as entered in error by external user and not related to this DRIVE program. 
**25/09/2024** - Asked for KPI #86282 to be removed.   As not an accurate kpi, given customer migration of Freight is not in scope of this program.
**30/09/2024**  Meeting with FP&amp;A related to L3 submission and additional KPI's
KPI - Percentage of freight is no longer being captured based on the countries which opt out.
KPI - Percentage of freight shipments that still have information entered into the Leo device
KPI - How many countries have opted out of capturing dim/weight
**07/10/2024** - Still working with revenue to validate any revenue risks
**21/10/2024** - First view in planview of work and trying to assess soft and non quantifiable benefits.
**23/10/2024** - No soft benefits added, as these are already captured in the Hard benefits values.  Following earlier KPI creation in Wave, estimated baseline values added.  
**21/11/2024** - Revenue sign off achieved for this work, given it does not negatively impact revenue if this was taken away. (Leo Capture of Dim/Weights)
**13/11/2024** - Work now on the backlog for the SCO Architecture Decomposition.   It looks like it is #26 on the Enterprise Priority list. Once Architecture is able to pick this work up they will be in touch.
**22/04/2026** - Ready for L3 submission, with all financials included.</t>
  </si>
  <si>
    <t>SL3 Domain Lead Approval</t>
  </si>
  <si>
    <t>on track</t>
  </si>
  <si>
    <t>Status is green</t>
  </si>
  <si>
    <t>Required By: Common Sort - Value Bundle 1</t>
  </si>
  <si>
    <t>25.10.20 Deliverables for 10/31 remain on track.
26.03.09 Work is on track to begin integration testing with Common Sort at the end of the month
26.04.06 PI Planning this week to identify remaining work and plan for completion</t>
  </si>
  <si>
    <t>2/27/2026:
* Enterprise Priority 76 (L1) 
* Waiting
12/11/2025: 
* Next Up: Review with Manager and Director
* Target L2: 1/9/2026 (extended timeframe due to holidays)</t>
  </si>
  <si>
    <t>Dependent On: COM - OTC - Common Support Platform</t>
  </si>
  <si>
    <t>12/16/25: Conducted CCH value prop impact assessment with CCH lead and determined no value prop impact once initiative reaches L2</t>
  </si>
  <si>
    <t>We are in the beginning of this project.  Expecting to pick up the pace.
8/6/2024 - Had a great conversation regarding the financials.  Need to get a better understanding about the cost associated with this project.  Will be reaching out to impacted teams to get a better idea of how much this will cost.
8/13/2024 - Had a meeting with IT stakeholders who gave a Medium T-Shirt size.  I will update the cost estimate and will send this information to Mark and Jennifer for review. 
9/5/2024 - I updated the L3 date.  To go to L3 the project will need be planned out.  Theis will require CPEL and PRT.  Since CPEL is not looking at project that have small or no NRB, the L3 date will need to be pushed.  Pushed out a month.
9/24/2024 - I have the CPEL meeting tomorrow for prioritization.
11/12/2024 - This project needs a IT owner and a IT lead.  This project will be worked in CPEL order.
12/9/2024 - Submitted Portfolio Greenlight.
11/20/2025 - Project does not rank high enough to be picked up.  Will remain as is until higher priority is given.</t>
  </si>
  <si>
    <t xml:space="preserve">*D&amp;AI team reviewing for greenlighting but prevented by SCO backlog. Once both green lights are approved, timeline for AI model implemntation can be determined and architecture started. 
*Determined intial issues with current TAD reporting dashboard. Problems being addressed while also planning for changes once AI model is implemented. 
*Recieved Legal's first iteration of contract renewal with Returnity including amendments like outright purchase revenue share, packaging types besides boxes, and AI logo changes.
*Submitted request for updating dot com packages to direct customers to RPP resources, specifically on the sustainable packaging pge. </t>
  </si>
  <si>
    <t>Reviwing sizing before L2 submission</t>
  </si>
  <si>
    <t xml:space="preserve">**12 of January 2026**
- FIRST WIP
- LR WIP
**19 of January 2026**
- FIRST submitted
- LR Submitted
- Business case and Ability to Statement WIP
- DPIA data privacy impact assessment PRA/PIQ WIP
5 of march 2026
QA check with Transformation specialist, after this ok good to submit to L2. 
30. of April 2026
- Approved, moved to L2 27 of March 2026
- Call with Commercial Architecs, L2 Triange
- **Work Council: Countries approved**:  (Austria, Switzerlang, Czech Republic, Denmark, Estonia, Spain, Hungary, Ireland, Lithuania, Luxembourd, Latvia, Portugal, Sweden, Slovakia, Slovenia, Turkey, United Kingdom) Countries WIP  ( Belgium, Germany Netherlands) </t>
  </si>
  <si>
    <t>26 May 2025: updated L1 baseline to FY25</t>
  </si>
  <si>
    <t xml:space="preserve">This is second value bundle of four. Foundational work is being completed in VB1. It is very important to move this forward to ensure work is completed as most cost savings is included in VB1. 
</t>
  </si>
  <si>
    <t xml:space="preserve">**Latest Updates:**
4/24: Discrepancies delivered. Only remaining milestone is Grouping.
4/17: Same update as last week.
4/10: Same update as last week.
3:27: Same update as last week.
3/20: Same update as last week.
3/13: Duplicate tracking functionality deployed.
3/6: Same update as last week.
2/27: Same update as last week.
2/20: Same update as last week.
2/13: This week we....just kidding.....same update as last week.
2/6: Same update as last week.
2/2: Same update as last week.
1/26: Multi-DIM deployed to production.
1/16: Same update as last week.
1/9: Same update as last week.
1/2: Same update as last week.
12/26: Same update as last week.
12/22: Same update as last week.
12/12: Same update as last week.
12/8: Same update as last week.
12/1: Same update as last week.
11/21: Same update as last week.
11/14: Same update as last week.
11/7: Same update as last week.
10/31: Same update as last week.
10/24: Multi-DIM functionality testing being done in L3. L3 environment is unstable and has significantly delayed testing.
10/15: KO - Money Step date updated to 6/1/26 due to we will not roll into hubs without auto capability functional. Auto functionality is currently being tested and solutioned in HRO but is yet to be stable, so not able to move forward until it is. 
Also working with finance on re-baselining to FY25.
10/10: Same update as last week.
10/3: Same update as last week.
9/26: Skeleton shipment void has been deployed to production.
9/19: Same update as last week.
9/12: Same update as last week.
9/5: Same update as last week.
9/2: Same update as last week.
8/22: Same update as last week.
8/15: Same update as last week. A new effort to avoid doing this work has been raised by the Commercial portfolio.
8/8: Same update as last week.
8/1: Same update as last week.
7/25: Same update as last week.
7/18: Same update as last week.
7/11: Duplicate tracking continues to be a high-risk milestone. Estimates put completion at May 2026 with assumptions FXF separation won't be an impact.
7/5: Same update as last week.
6/27: Same update as last week.
6/20: Same update as last week.
6/13: Same update as last week.
6/6: Same update as last week.
5/30: Same update as last week.
5/23: Same update as last week.
5/16: SCO architecture continues on duplicate tracking number. Skeleton shipment void work has started. HUM Pilot Planning is being marked done as a deployment strategy has been refined.
5/2: Commercial declined to work the duplicate tracking number service so SCO will own it. SCO architecture is reviewing now so it can get assigned to a team. Commercial will still need to make integration changes. SCO development work continues.
4/25: Same update as last week.
4/18: Same update as last week. Commercial did assign some solutions level arch to do the lower level design. Development will likely be split among SCO and Commercial.
4/11: Same update as last week. Duplicate tracking number continues to be stalled.
4/7: Commercial ownership discussions ongoing, escalated to VP level. All other work that has not been called out above is on track.
3/28: Commercial ownership discussions ongoing, expect to hear a decision no later than 4/2.
3/21: Commercial solutions architecture is nearing completion. Discussions from leadership about who will build/own the solution are needed.
3/7: HUM development continues, Milestone 30760 still at risk due to architecture and development resources
2/28: Milestone 30760 has an architect assigned, determining impact to commercial portfolio applications.
2/21: Milestone 30760 (duplicate tracking numbers) is blocked, awaiting Commercial activities.
11/15: Currently being actively developed by IT. We are progressing as planned. Development on track to enable HRO HUM Pilot (target Dec 2nd)
11/05: Currently being actively developed by IT. We are progressing as planned. Development on track to enable HRO HUM Pilot (target Dec 2nd)
10/29: Currently being actively developed by IT. We are progressing as planned. </t>
  </si>
  <si>
    <t xml:space="preserve">. </t>
  </si>
  <si>
    <t>30th March - We have scheduled an alignment session with SCO Architects for the 7th April.
18th March - PM from SCO was assigned. We have requested EA to support this initiative too. Assesment and Decomposition is 95% completed. Conceptual Architecture is progressing. 
27th February - Initiative Decomposition is almost completed. We are starting with the Conceptual Architecture. We have requested a PM through the "AEOE Resource Request Form" so that we get extra support. Request was sent on Wednesday 25th and it will be reviewed on Monday by the AEOE team.
17th February - still working with the Architects on L2.
4th February - Keep having 2-3 sessions/week with the Architects on L2. All the team is aligned and we are progressing.
11th November- Last week we had the Kickoff session with the Artchitects assigned to the Demand.
10th October - Adding extra information before submitting to L2 because the system doesnt allow to modify L0 information:
What is the type of risk? Customs might reject Truck movements because we declare wrong information on the Truck declaration.
What is the risk exposure? Incompliance on Truck movements would bring fines and put at risk the AEO Certificate. 
What is the risk of not completing the work? To remain compliant, Ground Operations would need to offload the whole truck, remove the rejected shipments and load again the remaining shipments. The rejected shipments would need to be manually keyed in into the system before loading them again into another truck. 
Expectation is that this process is not feasible for Ground Operations (time, space, manpower,…) so they might move the truck with the non-compliant shipments in it. Which will result in fines and risk to the AEO Certificate.
What law or regulation is impacted? EU UCC (Union Customs Code)
Attorney/SME who can attest to risk: Name &amp; FDX ID. John O’Mahony 3518928
Is there a manual solution? No
If there is a manual solution, explain:
8th October - Confirmation received from Finance Team. I have just sent an invite to Trey for Friday 10th so that we can to review the Demand before submitting to L2.
7th October - Demand was reviewed with Christian Visschedijk. All the fields have been reviewed and agreed except the financials. Finance team needs to align internally before commiting to a figure. Figure is expected to be available today so that we can meet the deadline of 10th October.
2nd October - After several review sessions with Finance team, we are aligned on the figures and the approach. We have scheduled a review session with Christian Visschedijk and if that is satisfactory I will proceed to book the review session with Trey before applying to L2.
22nd July - Under review with Regulatory/Compliance EU Team to validate assumptions used for the financial impact.
9th July - Under review with Finance to agree on the figures to report. Next call scheduled for tomorrow (10th July). 
24th June - L2 submission rejected by EPM. Need further details on the finance. Call is set up with Antony B. for Wednesday 25th.
19th June - Created Unified Project Request in PPM #9013026
10th June - Still having troubles creating the Unified Project Registrartion in PPM. I have escalated to the PPM team.
4th June - Green light received for L2 submission. Having some troubles creating the Unified Project Registration in PPM. 
26th May- Some fields have been updated/added following the example of another demand that got quicker review with the Architects.
Waiting for Architects review to progress
Escalated through Brian Marie</t>
  </si>
  <si>
    <t>07/28/25: CCH greenlight approved.  
07/28/25: Additional Notes: Changes have been made based on triage/working session with IO for Brief Demand description and CCH questions to fully clarify solution and impacts to the customer
06/18/25: Changes have been made per triage session. Sponsor needs to be changed from Carmen Zamora to correct sponsor.  IO requested to update and then resubmit.
05/28/2025: Feedback requested  as Value Prop impacts should be Yes, Also need to triage the responses to the questions with the IO. Teams message sent asking to schedule something next week to properly triage.</t>
  </si>
  <si>
    <t>4/28:
• Commercial greenlight given 
•  Awaiting response from SCO- they have requested an entire PI to investigate. 
3/27:
• Submitted for greenlight step for L3, awaiting addition to 4/8 CPEL from Commercial. 
SCO wants further information before giving greenlight on Planview . Last communication from them on 3/24: L2 Architecture has not started yet with SCO-Clearance, we informed them just yesterday.  It’s early to arrive for Greenlight step.
3/23/2026: 
• Architectural Review Meeting (3/23) where SCO, RMIC and all teams aligned that this init is ready to go direct to solutioning and go to L3. Christopher Watts supervised edits on Planview.
•Awaiting next steps from Christopher Watts, certain processes to be followed to get to L3 on Planview which need to be init by his team. 
3/20/2026: 
•Architecture Review meeting on Monday before the pod call scheduled by SCO &amp; including RMIC 
•CARE team met with CA GTS Team to share IT findings and ask for more technical details to continue their testing 
3/13/2026: Kaleigh / Demand shaping team  looking at getting this moved to commercial from SCO lead to ensure we can get to L3 quickly- update expected next week (16th March)
3/9/2026: Demitra has looked at having the CARE Art do the calculations and they’ve agreed that they can do it
2/25/2026: On High Priority Initiatives for FY26 (Kelly Rowland), flagged that we are waiting for architectural resource assignment since Sept 2025, Enterprise Ranking 103, Domain: 17
1/30/2026:  Recent update given to Global Clearance Team (Enterprise Architect Enablement Team, Kelly Davis) also flagged to Domain Lead Janice Caudill that no response from SCO 
1/26/2026: No update given from SCO team , exploring alternatives 
***2025 Updates***
Week of February 10, 2025 
* Storage fee request/business case presented by Initiative Owner (Cristina Pallotta) in Triage Meeting - Air &amp; International Domains (February 12, 2025) validating demand type (business with tech), reported value ($1-5M), Drive Domain/Pod (Global Clearance Domain/FXE GC - Revenue Generation)
* Decision submitted to SL1 
* Request sent to Pod Lead (VP, Thomas Wicinski) for approval and initiative owner assignment in Canada (Cristina Pallotta)
Week of March 10, 2025 
* Confirmation by Enterprise Demand Management &amp; Governance lead (Paula Cadle) that Storage Fee Strategy Sequence ID 104469 approved by Pod Lead (Tom Wicinski) 
Week of March 17, 2025  
* Planview request approved for L1 lean business case development 
* Added to Global Clearance Revenue Generation Pod (weekly meeting) 
Week of March 24, 2025 
* Solidify &amp; update financial required fields in L1 lean business case development with domain finance lead guidance (David Spradlin) 
* Review Planview status &amp; prioritization in Global Clearance Revenue Generation Pod (weekly meeting) 
* Senior leadership visibility on prioritization and alignment on business need from Canada Product &amp; Digital Marketing (MD, Manjit Virdee), U.S/Global Products, Solutions &amp; Business Agility (VP, Thomas Wicinski) and U.S Revenue Planning &amp; Engineering (MD, Chris Gibley)
Week of March 31, 2025 
* IT &amp; billing process review/alignment meetings to understand/define existing U.S billing process 
including Canada dependencies (Regulatory, Global Trade Services, Planning &amp; Engineering and Product/Digital Marketing) &amp; U.S dependencies (Revenue Strategic Programs, Revenue Planning &amp; Engineering, IT &amp; Revenue Services and Operations)  
Week of April 7, 2025 
* Updated t-shirt to further support IT architect assignment 
Week of April 14, 2025 
* Requested to Global Revenue Clearance Pod for IT architect assignment priotization in order to complete business with tech and business with tech additional info 
Week of April 21, 2025 
* Update financial impact &amp; estimated caged shipments due to CARM non-compliance/softsavings associated with penalizing caging shipments in result of CARM launch in alignment with Canada (GTS &amp; Planning &amp; Engineerin</t>
  </si>
  <si>
    <t>03/19/26, 03/26/26 - Gathered data on how FCF handles time specific delivery. Will speak to Air Expedite team about logistics.
02/19/26, 02/26/26, 03/05/26, 03/12/26 - Spoke to Operations about scope and 3PL vs 2PL logistics. Will reach out to Bunker and Sales to collect data on customer demand.
01/29/26, 02/05/26, 02/12/26 - No update. Collecting data for Problem Statement and Value Proposition.</t>
  </si>
  <si>
    <t>Request Type updated</t>
  </si>
  <si>
    <t xml:space="preserve">**3/31/26**-Delay with implementation timelines for few EAIs. Revised timelines shared to impacted portfolios
**2/25/26 **- Update Primary IO to Nimicha Gohil due to management change
**2/13/2026 **- SCO held Q&amp;A with portfolio.  pending greenlight
**2/5/2026** - Updated SCO resource cost 
**1/7/2026** - Engaed Commercials - Digital (GDX) Arts
**12/08/2025** - Engaged Commericals All COM Arts
**11/25/2025** - handed draft capability to ES portfolio
**11/24/2025 **- finalized SCO capability scope with Ben Silva to update agility
**11/20/2025** - Encounter issues with agent deployment.  Need to engage architect support
**11/11/2025** - Green light review with SCO portfolio. pending costing from SCO - ETA 2 weeks
**11/7/2025** - identified Services Platforms as impacted - Obtained approval from Daniel to add to scope to add to green light meeting
**10/30/2025** - identified Commerical and SCO as impacted porfolio.  Obtained approval from Daniel Knofmacher to remain in L3 
**10/14/2025** - Platform granted manual access to demand for Data&amp;AI
**10/8/2025** - cross porfolio demand access issue with Agility - unable to add work for Data &amp; AI in Agility
**9/18/2025** - Delay up ADO set up.  Adjusted forcasted spending from Aug to October
**9/17/2025 **- updated Splunk cost per Apoorv's feed back into Planview
**9/16/2025** - additional compliance data Splunk cost identitifed.  Worked with Finance Apoorv 
**9/9/2025** - Due to needed discovery, the ATLAS configuration milestone need to be adjusted from 8/29 to 10/13/25. 
**9/2/2025 - Team encountered slight delay to build datalake;  Workshops are session being held to gather additional details.
**8/7/2025** - passed quality check. PDSM is not required for enabler
**8/6/2025** - Data &amp; AI Greenlit
**05/02** - At risk of meeting stand-up date.
**03/14 **- Completing the L1 LBC in preparation for L2. </t>
  </si>
  <si>
    <t xml:space="preserve">03/23/26 - Working on simplified stop count sheet dashboard and process to implement at a few pilot locations. 
03/02/26 - Reviewing financials for FY26 to capture savings related to this fiscal year as a separate initiatiave with no tech requirements. 
02/12/26 - Working on a simplified version of stop count sheets, data requirements, calculations and output. 
01/22/26 - Reviewing the timeline by district to complete WA sph goals for medium/large stations. Continuing weekly reports for the 2 main KPIs. 
01/15/26 - Completing FY27 and FY28 KPIs to enter in planview. 
01/07/26 - Finalizing review of FY27 and FY28 calculations with Finance. 
12/18/25 - Reviewed actuals with Finance up to Nov25. Finalizing FY27 and FY28 calculations. 
12/04/2025 - NRB removed as this is an emable initiative.
03/Nov/25 - Finalized savings allocation by FY and included supervisory savings based on actual turnover data. 
27/Oct/25 - reviewing the savings allocation per year with VPs. 
22/Sep/25 - finalizing calculations to include leadership wages savings ahead of L2 submission. 
15/Sep/25 - refining calculations ahead of L2 submission. 
08/Sep/25 - reviewing sizing of the parent initiative for L2 submission. </t>
  </si>
  <si>
    <t xml:space="preserve"> 26 May 2025: updated L1 baseline to FY25</t>
  </si>
  <si>
    <t>Preparing to submit to L2.</t>
  </si>
  <si>
    <t xml:space="preserve">4/22
Current Status
Overall implementation remains on track, with focused risks around security gate code integration and carrier automation readiness. Phase One carrier training and field readiness continue while contingency planning is underway for identified technical constraints.
Work Completed in the Last 2 Weeks
Carrier Training &amp; Integration:
•30% of small, medium, and ad hoc carriers attended at least one onboarding session.
•Four additional onboarding sessions scheduled.
•Phase One carrier launch email drafted with lanes, launch date, and key attachments.
•Carrier concerns addressed and follow-ups initiated.
Security &amp; Facilities:
•Facility security assessments progressed; unresponsive sites escalated.
•Non-working equipment mitigated; overall low risk.
Process, Change &amp; Reporting:
•Escalation ownership defined for field-facing and carrier-facing issues.
•Vector dashboard limitations reviewed; training feedback collection initiated.
Contracts:
•Three remaining carrier agreements require follow-up; none expected to block launch.
Work In Progress
Carrier Integration:
•Limited API integrations; some CSV connections pending.
Security / Gate Code Capacity:
•Lenel patch ready but untested; backup strategies under review.
Process &amp; IT:
•File transfer testing between TMW and Vector planned.
•Brokerage workflow and escalation procedures under refinement.
Change Management &amp; Reporting:
•KPI reporting approach and ownership being finalized.
Training &amp; Deployment:
Phase Two training logistics underway and field support structure finalized.
Next Steps
•Finalize gate code solution approach.
•Continue carrier onboarding and integration updates.
•Complete Phase Two training logistics.
•Assign interim reporting owners and advance BI hiring.
•Resume field communications post-security alignment.
Risks / Awareness
•Gate code API delay may impact automated access at launch.
•Majority of carriers lack automation, increasing manual work.
•Reporting limitations require manual solutions at launch.
•Field communications delayed pending security resolution.
Requests for Support from Leadership
•Decision support on gate code mitigation strategy once presented options
•IT prioritization to accelerate patch testing.
4/15
•Successful Training Sessions:
oPhase One Market Champion training and Special Assignment Specialist onboarding in (PGH) were highly effective, with strong engagement and positive feedback.
oScott and Chad were commended for their facilitation, with notable improvements already being made to future training materials.
•Staffing Updates:
oSpecial Assignment Managers: Three candidates identified; one accepted and starting tomorrow, two offers pending finalization.
oAdditional positions: Business Intelligence Analyst and Line Hall Net Support Manager roles are posted, with interviews imminent.
oTemporary assignments for carrier champs are ending; transition plans in place using existing staff, with additional hires posted for night/weekend operations.
•Phase Two Preparation:
orequesting Market Champion nominees by end of next week; training for Phase Two to follow.
oOngoing coordination to align Special Assignment team with Market Champions and support deployment across regions, notably the Southwest.
Sub-Team Updates
Security 
•Facility Assessments: 18 of 47 sites assessed; escalation email sent to prompt completion.
•Mitigation Plans: Contract security available if equipment not repaired by deployment; not currently considered a Phase 1 risk but will revisit next week.
•Documentation: Ongoing work on driver disassociation and access control requests.
Process/IT 
•PT Enhancements: Minor improvements underway before deployment.
•IT Support: Diraj to coordinate with Vector IT on outstanding TMW connection and deployment support plans.
•Brokerage Workflow: Collaboration with brokerage team; need to appoint a new sub-team manager.
•File Issues: Incident from February discussed; plan in place </t>
  </si>
  <si>
    <t>Co-Dependent With: FY25.09 Feb - Wilson / New Hill, NC; Co-Dependent With: FY25.10 Mar - Beaumont, TX; Dependent On: FY25.10 Mar - Bismarck, ND; Co-Dependent With: FY25.10 Mar - Cape Cod, MA; Co-Dependent With: FY25.10 Mar - Little Rock / Fayetteville, AR; Co-Dependent With: FY25.12 May - Anderson, SC; Co-Dependent With: FY25.12 May - Cumberland, MD</t>
  </si>
  <si>
    <t>WE 11/13/2024:
IMPORTANT:  202411
* Dataworks is reporting issues with deployment, impacting all of Finance Insights Platform (FIP) including Network 2.0 Financial Digital Tooling.  
* Alteryx Server installation at risk - tight timeline and impacted by deployment issue, also impacted by internal licensing hurdles
WE 10/5/2024:  
IMPORTANT:  20241003 VP Meeting
Attendees:
•Finance:  Megan Melichar, Sushil Sehrawat, Shravan Gunti, Jamie Heinzman, Scott Higgins
•Dataworks:  Tom Seipp, Srivanthi Peruru, Sourav Mohanty, Peter Murphy, Julie Smith, Vishwas Hannurkar
Key Takeaways:
Status Report – Alteryx Server in MS Azure
o10/3/2024:  Decision is Alteryx Server will be installed in MS Azure - aligned with Tony Kreager, Tom Seipp, Jeff Hurlbut, Scott Higgins
oAlteryx Server remains the highest priority deliverable for the initiative
oDW remains committed to providing solution
oPrevious roadblock was installation of PAM (Infosec requirement) 
oOriginal Alteryx license is not usable.  Can value be applied to future costs?
Status Report – Migrating the Alteryx Modeling to MS Azure
o10/3/2024:  Direction is this is not a priority item and should be discontinued pending large scope work to define/align on work of Jeff Hurlbut and team.  Certainly not to be prioritized above first item - Alteryx Server in Azure.
oProject 72115 Network 2.0 Financial Digital Tooling:  Plan for migration is in scope.  Migration is NOT in scope.
Next Steps:
Jamie to update Feature in ADO to include decision &amp; set to Ready for User Story Creation (done).  Feature 370251: N2.0 | Alteryx Modeling | Enable Alteryx modeling through CY2025.
Jamie to share Sourcing / Procurement POC for Alteryx.  Joanna Barnas, Sourcing &amp; Procurement Specialist-Senior (copied)
Peter / Vishwas to update report with feedback from Scott &amp; team 
Team to provide verbal update to Tom and Scott in 1 week (due 10/11/2024)
Sravanthi and Megan agreed to a draft plan available to Tom and Scott in 2 weeks (due 10/18/2024).  Include any risks / issues (e.g., Infosec requirements).  Include Alteryx information re. typical installation.</t>
  </si>
  <si>
    <t>Required By: Tricolor - Point-to-Catchment Enablement</t>
  </si>
  <si>
    <t>12/20/24: Triage session with IO determined there is no impact to the value prop or risk to the customer. Changed value prop impact from Yes to No
12/13/24: IO requested to schedule triage session with CCH lead to understand impact to service levels. Reason as this does not appear to materially affect the commercial value prop</t>
  </si>
  <si>
    <t>12/26: Added temp IO
12/9/25: due to change of scope, additional capital is being requested and going through business justification; import/ECF capabilities most likely pushed to 2027 which has been refelected in Money Step date and change in Funding milestone status
08/05/25: PM is working on approval of 30% design drawings. Project to be submitted for approval during August CMC.
05/08/2025: Initiative Supporting Architectural Documentation link required before mo8g to next stage.
05/08/2025: Enterprise Strategic Initiative (ESI) not editable to allow Tricolor connection
05/08/2025: Investment dependency connection not allowed due to not being listed as an IO on the .Tricolor Point-to-Catchment Initiavie. This request to be included on the Tricolor Point-to-Catchment was submitted. Awaiting a response.
Previous IO retired</t>
  </si>
  <si>
    <t>9/16/24 - project has been initiated by properties finance.  Brandon Tolbert is the project sponsor.  We have requested funding for 20 devices with the first 10 planned for delivery and deployment by Jan 2025.  Work is ongoing with the Goldeneye tool to refine data and IT is engaged to schedule location installs and other related work
9/1/25 - Phase locations have MTP.  We have also successfully launched the NSS solution.  
11/20/25 Phase 3 locations have been identified and a funding request is in progress
2/20/26 The inititaive was rolled back to L3 to allow for Phase location IT work to be done(MTP).  Work has begun to prep for installation at all locations with full deployment expected by 4/30/26.</t>
  </si>
  <si>
    <t>L4</t>
  </si>
  <si>
    <t xml:space="preserve">**4/15/2026** SCO has been idenfified as the home porfolio, currently ranked #77 on Enterprise ranking. Revised business case to be reviewed with Finance. Presented to CPEL on 4/8/26, with an action item to review with the Marketing team and architects who support ZAXIS to assess International feasibility. After discussing with ZAXIS IO, international requirements will be built into the feature as well. 
**3/25/2026**
SCO has been identified as the home portfolio, currently ranked #76 on Enterprise ranking. Business case to be revised to include IE for US IB and US-CA. To be reviewed at CPEL on 4/8
**2/25/2026**
SCO has been identified as the home portfolio, currently ranked #76 on Enterprise ranking. Business case to be revised to include IE for US IB and US-CA. To be reviewed at CPEL on 3/25
**10/22/2025**
This was approved for L2 on 9/2 and has been assigned to the Data &amp; AI portfolio (not Commercial or SCO).  This init went to Data &amp; AI Triage on 10/8 and it was deemed D&amp;AI is not the home portfolio. Currenlty working with SCO to see if that s the landing spot. Value Prop/ Customer Service Risk has been entered and targeting to move to L3 Jan'26
**9/3/2025**
Approved for L2 on 9/2. Will align at pod meeting on 9/8 for next steps. Targeting 11/3 to move to SL3
**7/30/2025**
Reviewed with Finance and will move to L2. Next steps for business case include further details on true incremental, as well as what surcharge revenue would be lost for those currently being selected for Saturday Delivery.
**7/23/2025**
Reviewed LBC with Finance on 7/22 and revised with requested updates. Pending Finance review and targeting to move to L2 week of 7/28
**7/16/2025**
Still pending review from Finance, targeting to move to L2 week of 7/22
**7/9/2025**
Will move to SL2 once Finance approves, targeting week of 7/14
**7/2/2025**
L1 Architecture Alignment has been completed. Indentified Commercial, Data &amp; AI, and SCO as impacted portfolios. Also estimated as a Medium t-shirt size. Targeting to move to SL2 week of 7/7 once checklist is completed and Finance reviews. 
**6/25/2025**
Presented at EDM&amp;G Triage on June 3; moved to L1. Currently working through Lean Business Case and Demand Shaping for L2. Pending Portfolio Architect review and then will establish timelines for L2. 
Currently no roadblocks while moving through the L1 process. </t>
  </si>
  <si>
    <t>4/24 - Request to update Money Step MS date to 6/1/2026 
4/22 - CPEL Level-Set 
3/4/2026
Submitted second FIRST for technical configurations and connectivity:
* FIRST-8683 - Loyalty Rewards - Kobie Marketing Inc. Integration
3/2/2026
Sales &amp; CDE finalized solutions analysis​
Access to Agility has been granted​
2/25/2026​
​Kickstarted conversations with Kobie and the Sales &amp; CDE teams regarding the iSell integration.
​Held the first solutions meeting for the EO and ART teams; additional follow‑up and alignment with the appropriate stakeholders is needed.​
​Conducted an Agility overview and ARTs breakdown session with Michelle Franke.​
Submitted a request to obtain Agility observer access
2/17
Connected with Sales &amp; CDE to begin defining scope of work. Meeting scheduled with Kobie to start integration discussions.
1/28
Connected with Solution Teams (Drive Governance): Completed orientation; no new downstream impacts identified.​
PI Alignment Identified as Key Risk: ARTs reviewing where KALC‑related work will land in PI1/PI2.​
Kickoff &amp; Governance Cadence: ​
Rachel (IO/Epic Owner) will schedule bi‑weekly working sessions with Solution Teams.​
Rachel to join Logan’s bi‑weekly governance call for ongoing status reporting.​
GDX Solutioning Complete: Awaiting ART confirmation on PI scheduling.​
Sales Enablement Impacts: Confirmed no changes required (iSell/CEC flows remain the same).
Deck &amp; Technical Diagram: Will be distributed to all attendees for reference.
1/14
* Connected with G2S / CDE team to discuss impacts (confirmed none) ​
* GDX analysis is complete​ 
* Rachel/IO to schedule kick off call with Project Solutions Discovery Team as Epic Owner.
12/19
PI01 Start Date: Under discussion; tentative options are January 7 or January 14.
Commitment Status: No official commitment yet for PI01. Decision pending at PMT level..
ART Bundles
ART Bundles have been passed to the CAMP team.
Awaiting confirmation on whether CAMP ART has started preliminary planning.
Key Notes from John
PMT is actively discussing PI01 timing and scope.
Decision will be communicated early once finalized.
12/2
Updating financial lines for 2025 to meet compliance
Approved for L3 on 11/25
11/19
Returned financials with new splits and submitted.
11/14 - EPM Greenlight
Finance review - Kicked back to inlcude OpCo split
11/12
There’s an urgent timing conflict between the Planview approval process and the Agility delivery cycle. While we’re expected to wait for Planview to generate the official Epic, that process can take 3–5 weeks, which would push the work into Calendar Year PI02 (March).
If that happens, teams would only have March–April to complete the work—and given competing priorities (Sundance, Odyssey, Firefly, Genesis, and Fairway), our initiative would be deprioritized.
To stay on track for delivery by May, the work needs to be entered into Agility now so that teams can begin feature and story decomposition ahead of the early-December PI Planning session. However, this is only feasible if the solution is fully decomposed and ready for consumption by the delivery teams.
Confirm Planview status to identify where the Epic creation stands and what approval steps remain.
Engage leadership support to help shorten the 3–5 week approval cycle.
Coordinate with Shelby Stockbridge (EPM) on timing and process for the final L3 approval submission.
Prepare for early December PI Planning by ensuring the initiative is visible in Agility so delivery teams can begin feature and story decomposition.
Finalize the decomposed solution to ensure it is ready and consumable by the delivery teams.
Evaluate a parallel path option if Planview delays persist, allowing the Epic to be entered into Agility in draft form.
Reassess delivery feasibility if approvals extend into CY PI02 (March), considering competing priorities such as Sundance, Odyssey, Firefly, Genesis, and Fairway.
Communicate potential timeline impacts and dependencies to leadership a</t>
  </si>
  <si>
    <t>4/23/2026
- Value bundle being reworked as it exceeds the 18 month target time frame due to size and scope
- Review underway to determine Value Prop and if Customer Service Risk may occur
- Team continuing to meet and document capabilities. Results will become 1.) capabilities for existing PFS systems or 2.) capabilities for a new system
- 4/17/2026
- Submitted LBC
4/9/2026
- Continuing to have mini-workshop meetings to understand timelines, capabilities needed, and future state metrics. Met with Time Keeping on 4/7. Next meetings are
- 4/10 w/ Angela Julian 
- 4/13 w/ payroll
- 4/14 w/ ERMA
- 4/15 w/ Workday
- Value Bundle ready for submission 
4/2/2026
- Worked on Value Bundle with Enterprise Strategic Program Management. Contains 9 other efforts ready for submission 
- Enterprise Business Architecture completed the L1 Assessmenton 3/31 - Presenting on Friday 4/3 at the L1 Alignment meeting
03/20/2026
- Met last week on 3/17, 3/18, and 3/19 to work on the Value Bundle with Enterprise Strategic Program Management and the broader IO team to push this initiative forward. 
- Discussions on 3/18 with Chrissa Laib on the overall sizing efforts needed to retire three large systems and possibly submitting as smaller efforts of manageable size.</t>
  </si>
  <si>
    <t>In Progress</t>
  </si>
  <si>
    <t>Project is moving forward towards a targeted goal of a September CY25 deployment. Timeline is tight, but on track so far.</t>
  </si>
  <si>
    <t>06/18/25: Resubmit to Next Step 
04/14/25: Triage session with IO confirmed no impact to commercial value prop although a side benefit is an improvement to service levels for our customers.
12/20/24: IO requested to schedule triage session with CCH lead to understand impact to value prop since all CCH questions answered as 'no' or'n/a'. Reason as this does not appear to materially affect the commercial value prop</t>
  </si>
  <si>
    <t xml:space="preserve">12/26: Added temp IO
11/12/2025: work mentioned below will be input into PV by Arvis Nichols' team as local demand to move more quickly to resolve issue and allow us to capture revenue on hold
11/11/2025: found 2 revenue systems that have not been updated with the Port Code causing issues with D&amp;T billing (ADT &amp; DBR)-- meetings in the works to resolve and create plan for future locations 
10/16/2025: DFW went live on 10/13-- fully operational 
08/05/2025: Project next steps includes obtaining temporary Certificate of Occupancy, obtain FIRMS and Port codes from CBP, Metal detector installation on 8/30/25.
05/07/2025: Initiative Supporting Architectural Documentation link required before moving to next stage. 
05/07/2025: Enterprise Strategic Initiative (ESI) not editable to allow Tricolor connection
05/06/2025: Created PPM Proposal # 851209 however PPM field is not editable. 
PPM Project: 853655
Construction currently underway-- anticpated to be complete June 23, 2025.
Seeking support for Financials and IT impacts to move to L3 to hit facility ready date-- at risk.
</t>
  </si>
  <si>
    <t>Modernized Flight Planning System</t>
  </si>
  <si>
    <t>Brad Christian, Donnie Hopkins</t>
  </si>
  <si>
    <t>RFP Complete and vendors downselected to FlightKeys. Benchmarking exercise shows that a potential savings of $19.8M per year is attainable with this transition.</t>
  </si>
  <si>
    <t>xyz</t>
  </si>
  <si>
    <t>12/11/25: L0 and L1 clean up required along with L2 financials. Returning to IO and requesting a triage session to review once L2 business case is almost complete</t>
  </si>
  <si>
    <t xml:space="preserve">4/8/26: Leadership has decided to keep the initiative in Planview; however, no new weekly updates will be made, as this project is not currently a priority
3/25/26: A decision needs to be made on whether to cancel the DRIVE initiative
3/13/26: I’m hitting a wall on this initiative and don’t think I can find the data we’re looking for. Should we consider canceling it?
2/18/26: Met with Bella Villorente on 2/17 to review the IP and IE connection for PR. IP and IE use the same service code as a domestic product, so for US–PR moves, LSSI/URSA would use that code on the back end. For pricing, transitioning from package-level to shipment-level pricing was identified as a challenge. Bella recommended meeting with Kathy Sachs and Kari Collier to discuss the current connections and what would be required to support FICP.
2/11/26: Met with stakeholders on 2/10 to determine if we can move work forward to the ARTs. Leadership decided to review the IE documentation to assess the scope and work required for this initiative. We will meet in a few weeks to go over the findings.
1/21/26: Working to update the ask of the DRIVE initiative to determine T-shirt size and impacted portfolios. The current initiative will either be placed on hold with two local enhancements submitted, or fast-tracked
12/17/25: Making updates to the request based on CCH feedback. We will also have a discussion to determine whether this can be changed to a Local Enhancement.
12/10/25: Meeting with Finance on 12/11 to review the business case
12/3/25: Data is being pulled
11/25/25: Waiting on data pull
11/19/25: Asked Analytics to pull weight data for IE B2C shipments from US to PR
11/12/25: Met with Finance on 11/10 and received additional guidance to update the business case
11/5/25: Received US Virgin Islands FICP OM, cannibalization costs, and US-PR forecasts
10/15/25: Still working on updating the business case
10/8/25: Met with David Johannson on 10/8. To update the business case, need to find the US Virgin Islands FICP OM, assess the effects of cannibalization, gather any US-PR forecasts, and determine implementation costs.
10/1/25: Drive initiative entered into L2 on 10/1
9/17/25: L2 triage determined this will impact RMIC and possibly PCC in commercial; RMIC architect expressed concern about the amount of work required and recommended sizing as large; Architects also noted impacts SCO and Platform for configuration changes only; Attaching updated PowerPoint to files (PV -139955 - US-PR Enablement for FICP.pptx) was not given a new link
9/10/25: Working with Commercial Architects to finalize the conceptual solution design and redefine the t-shirt size; continuing to build the business case with new opportunities.
9/3/25: Still in "stop work" status. Requested a review of the L1 architecture documentation to determine if a smaller t-shirt size can be justified. Also asked if this initiative could be taken off Drive but was told it cannot. May need leadership support to advance to L2. Attended the Enterprise Services triage call and identified this would not impact Enterprise Services
9/2/25: Changed t-shirt size from XL to S. I won’t know how the company would like to proceed with the initiative until L2 weighs in. One alternative could involve a smaller t-shirt size. This change was made after consulting with ESPM
8/20/25: Submitted initiative for L1 approval but received a “stop work” response. I have updated the business case to present two possible solutions: a low-cost option of enabling US–PR in current systems, and a high-cost option of reclassifying PR across all FedEx internal systems.
8/13/25: Working with Finance for final approval of L1 LBC
8/6/25: Working with finance to create LBC
7/30/25: Working with finance to create LBC
7/23/25: Finance is pulling financials for the identified customers who would benefit from US-PR enablement. Finance suggested that this initiative may be a Business Only initiative. USI sales will send additional customers names </t>
  </si>
  <si>
    <t>2023/04/22: No new updates. Cumulative dye sub eComm revenue MTD is at 105% of forecast.
2026/04/17: No new updates
2026/04/07: March actuals have been entered. March sales delivered 167% of forecast, putting cumulative revenue at 112% of forecast launch-to-date. eCommerce transactions are at 23.28% of all dye sub transactions (vs. 20% goal). Refunds remain well below the 5% max, finishing the month at 1.56%. Dye Sub FUSE development may be delayed as system architecture concerns have been raised. Digital Platforms is working with IT to confirm the possible impact to our timeline.
2026/04/01: March final revenue is a few days away, but currently, eComm revenue sits at 112% of the cumulative forecast.
2026/03/25: eComm revenue is currently at 109% of the cumulative forecast and 8' table throws were enabled earlier this week, bringing additional opportunities for eComm revenue capture. No new updates on FUSE development.
2026/03/18: eComm revenue is currently at 103% of the cumulative forecast. No new updates on FUSE development.
2026/03/11: eComm revenue has surpassed the forecast and is currently at 101% of the cumulative forecast! No new updates on FUSE development.
2026/03/02: February actuals have been entered. February sales delivered 133% of forecast, putting cumulative revenue at 99% of forecast launch-to-date. eComm transactions are at 21.36% (above 20% goal). Refunds are at 1.46% (vs. goal to stay below 5%).
2026/02/26: FUSE development has been pushed back to 6/2.
2026/02/25: No new updates this week. Dye sub eComm revenue continues to climb and get closer and closer to 100% of forecast despite the 6-month release delay. Month end numbers will be recorded early next week. 
2026/02/18: No signficant updates this week. FUSE development remains on track.
2026/02/11: January actuals have been entered. January sales delivered 105% of forecast, putting cumulative revenue at 93% of forecast launch-to-date. eCommerce transactions are at 19.96% of all dye sub transactions (vs. 20% goal). Refunds are at 1.51% (vs. goal to stay below 5%).
2026/02/04: Dye sub in FUSE development remains on track. Preliminary January eComm performance exceeded forecast and eComm revenue is at 93% of forecast launch-to-date.
2026/01/28: No significant development updates this week. Revenue forecast for remainder of year has been updated to reflect revenue shortfall to ensure that the FY target remains the same.
2026/01/21: No significant updates this week.
2026/01/12: Based on updates from the PI 26.01 planning, the updated pilot for Dye Sub in FUSE has been pushed back from 2/27 to 3/31.
2026/01/05: December actuals have been entered. Revenue performance is at 89% of forecast through the end of December. eCommerce transactions are at 18.9% of all dye sub transactions (vs. 20% goal). Refunds are at 1.61% (vs. goal to stay below 5%).
2025/12/31: No significant updates this week.
2025/12/24: No significant updates this week.
2025/12/17: Received word that development resources are being pulled to support an Enterprise project, delaying other work until that is complete. Current estimated impact is a one month delay, so the money step deliverable is being moved out to 3/31.
2025/12/10: FUSE support for dye sub remains in development. No major updates this week.
2025/12/3: November actuals have been entered. Revenue performance is at 85% of forecast through the end of November. eCommerce transactions are 18% of all dye sub transactions (vs. 20% goal). Refunds are at 1.66% with the goal to stay below 5%. One epic (E-311595) within this Init is still in progress to support omnichannel/FUSE dev. Init currently showing late for L4, we will move Money Step to 2/27 to allow for FUSE work to be completed and adjust Init name/description to reflect the complete omnichannel development effort. No change to forecast or IT scope from initial plan.  
2025/11/28: Fix was put into production and all product types were able to be migrated to the</t>
  </si>
  <si>
    <t>Dependent On: [VIS] Ground Fusion Retirement; Dependent On: Pickup QAT (Enabler for Pickup PFS)</t>
  </si>
  <si>
    <t>4/23/26: Ongoing deocmp sessions. The team put forth a plan on how to expedite 9200 and is evluating ways to capture busienss value earlier. 
4/16/26: Ongoing decomp sessions. L2 end est 12/11, L3 solutioning 1/18/27-11/8/27
4/2/26, 3/26/26, 3/12/26, 3/5/26: Resuming decomp sessions as planned on 3/9. Updated Money Step to Jan 2027, will not be delivered prior to then 
2/26/26: Agreement on sequencing of 7100 and 9200 work. Team is continuing to plan the work betwen the initiaitives for decomp sessions resuming week of 3/9. 
2/12/26, 2/5/26: Continuing to work on open items, resuming decomp sessions on 2/12. Awaiting to hear decision on next steps for Strategic P&amp;D Design work. 
1/29/26, 1/22/26, 1/13/25: Decomp sessions are currently on hold as this initiative is being worked as part of the Strategic P&amp;D efforts. I will be working with Enterprise Architects to refine the scope in the meantime. 
12/18/25, 12/11/25, 12/4/25, 11/20/25, 11/13/25, 11/6/25: Ongoing decomp sessions to complete L2 deliverables. Sessions scheduled through the end of January 2026 with 3/15/26 assessment and conceptual architecture completion date. 
10/30/25, 10/23/25, 10/16/25: Ongoing decomp sessions to complete L2 deliverables. Sessions scheduled through the end of January 2026. 
10/2/25: Initiaitive launch date is July 2026 at the earliest. Financials have been updated to reflect this change. 
10/9/25, 9/25/25, 9/18/25: ***Completed*** Limited channel launch of FXG SDOC SSP pilot while other channels are being looked into for enablement issue. Working through capability refinement for 9200 with architects and business partners **Next steps:** continue to refine 9200 capabilities
9/4/25:  **Completed**:Working on testing plan for FXG SDOC SSP pilot. Continuing to work on the business case and refining metrics that will be used. **Next steps:** working on Go-to-Sales plan and testing for pickup scheduling enablement. 
8/28/25: **Completed**:Working on SDOC pilot in 2 SSP stations (Fort Myers, FL and North Portland, OR) pre-peak 2025. Held meetings with impacated VPs, no concerns so we will move forward with launch. Provided update to DJ. Continuing to work on the business case and refining metrics that will be used. **Next steps:** working on Go-to-Sales plan and testing for pickup scheduling enablement. 
8/14/25: **Completed**:Working on SDOC pilot in 2 SSP stations (Fort Myers, FL and North Portland, OR) pre-peak 2025. Held meetings with impacated Sr Mgrs and MDs, station mgmt and district staff. Continuing to work on the business case and refining metrics that will be used. **Next steps:** working on Go-to-Sales plan, presenting to impacted VPs on 8/25, working to get on CDR agenda, quick update to DJ on 8/18. 
8/7/25, 7/31/25, 7/24/25, 7/10/25, 6/26/25:  Ongoing workshops to address TO ask items. Continuing to refresh the business case, ongoing conversations with Ops to validate assumptions. Working on a SDOC pilot in an SSP market for pre-peak launch. 
6/19/25: Continuing to refresh the business case, ongoing conversations with Ops to validate assumptions. Working on a SDOC pilot in an SSP market for pre-peak launch. 
6/12/25: Refreshing business case 
6/5/25: met with Enterprise demand management and entered multiple initiatives into Planview in support of Pickup PFS roadmap. The new initiaitves will go to triage next week. Commercial architects are working on the documentation for #9200. 
5/15/25: asessing how to reshape the Pickup PFS demand, meeting with Op Model experts for guidance on our defined business needs. 
5/1/25, 4/24/25: Planning for alignment meeting week of 5/5 to align on priorities of Pickup PFS and Common DIspatch dependecies to have a joint roadmap refreshed and move work to decomp. 
3/20/25: Meeting with portfolios to understand data needs, discuss Atlas direction, refreshing Automated pickup business case. 
1/16/25: Identifying work to move into decomp, a majority of work is dependent on SCO Common Dispa</t>
  </si>
  <si>
    <t>Required By: Contracts and savings for all BI Consolidation Ini</t>
  </si>
  <si>
    <t>Still figuring out a lot of things. .</t>
  </si>
  <si>
    <t>Required By: Holistic Service - Incorporates Financial Impact o</t>
  </si>
  <si>
    <t>8/7/2023 - Preparing live demo of Phase 2 Hub tool for SCORE meeting this week.  Also looking into possible retirement of HPR (legacy tool).</t>
  </si>
  <si>
    <t>2025-11-28: Confirmation needed if this issue will affect all countries or only UK and if it is possible to feed the AHS from eOPS where there is information on piece level.
2025-11-26: While analyzing problems  with UK barcode a new issue has been raised. TSS new interface only handles data to Common Systems on consignment level. This is ok for iinvoiceing purposes. It will however impact the additional handling surcharge (AHS) process for TNT.
This process inspects the PIECE weight &amp; dims in Common Systems.   If any piece meets the AHS policy thresholds it will trigger a AHS status code to be added to the consignment (in Track &amp; Trace) which in turn is picked up by Global Link Rating which then ADDs a surcharge (subject to any special rate exemptions), thus charging the customer higher revenue.  This could lead to disputes if challenged and definetely to a loose of revenuew due to not having AHS surched applied.
2025-11-25: Confimred that TNT Germany domestic barcode data is now being consumed by Common System. Work in progress for UK domestic
2025-11-24: Confirmed that TNT international barcode idata s now being consumed by Common Systems. Issues remain for Germany domestc and UK Domestic
2025-11-18-Issue with CS test envoronment spotted and third E2E test restared . At this point there will not be time to MTP (if E2E succssfull) before freeze. Pilots sites and development dependency on rollout of TSS new interface. Planview milestones updated
2025-09-22: New E2E scheduled. It is still unknown if MTP and pilots can be done before peak period
2025-08-5: Updated SCI
2025-07-15:Meeting with IT to agree  on way forward to fix found issues during E2E test. Agreement to include an additional development to integrate in LSRE2 the Location Translation service with  Buffer HCH Bridge. Next sep is to update SCI to add a new feature for LSRE2
2025-06-23: Ongoing fix on the IBIS side. Currently waiting for some proxy changes
2025-06-13: After meeting with all IT teams, to analyse flow of data, the issue is spotted in the IBIS L3 environment. Some work is being done to fix the issue so E2E can be restarted
2025-05-30: E2D data generated  from UDS for TNT shipments is not being consume properly by Common Systems. Althought there is communication, weight and dimensions are not passed. This is a showstopper to MTP as the data should be in Common Systems before it is sent to T&amp;T so the billing system can use it. For FedEx shipments data is in SEP. As it is unknown at the time of this updte when the issue will be solved, milestones dates have been rescheduled.
2025-05-26: E2E data from UDS to LSRE to HCH to SEP is working although a cosmetic issue spotted. Awaiting final confirmation that information arrives from HCH to T&amp;T and Filiali
2025-05-15: E2E test restarted
2025-05-07: Confirmation from E2E test team that testing will be done from 15 to 26 May. Milestones updated accordingly
2025-05-04: HCH confirmation that code has now finalized and E2E test can restart
2025-03-26: Meeting with HCH for calrification of the situation and commitement to carry out the additional development that reqiores to be included in one of the next PI and prioritized. It is still not known end date to recomence E2E testing
2025-03-20: E2E spotted issue with HCH not consuming the LSRE2 messages. Change is required in HCH. Earlies PI it can take the work is PI 02 starts  4 -3 - 2025 and ends 6-11-2025 (Phyllis Bruns). Some changes are required in Planview. 
1.The DRIVE initiative requires an update to include the Revenue Quality POD.
2.2.The DRIVE must be resubmitted for approval within the Sort Domain process.
Unclear how to proceed and how to go about it.
Milestones dates to be recalculated for a new E2E to start after PI02 ends.
2025-02-28: Delay in E2E completion. 
2025-02-26: Confirmation that Chile UDSs are out of scope. Also APAC UDSs
2025-02-05: Confirmation from UDS test teams on availability for E2E test 
2025-02-05: Confirmation from France that</t>
  </si>
  <si>
    <t>Required By: ACE execution; Dependent On: DC Optimization Intl (Mainframe &amp; Dev/Test); Dependent On: EUM - EU Modernization 6 Month Modernization</t>
  </si>
  <si>
    <t>Legacy Wave CCH greenlight approval for EU surge on 08/22/24</t>
  </si>
  <si>
    <t xml:space="preserve">
***Cyprus***
-go live took place on Sept. 1st 
-no major issues have been identified for CY G2D go live. 
-closing call will took place on Nov. 5th
**Bulgaria **
**April 22nd**
No major issues after conversion.
FBO-some challenges with registration.
ePRS-some challenges with eSign.
QP-project is about to start.
WREG-it looks like it was already immplemented.
**April 13th**
We have no major issues in BG.
Below topics may need to be addressed on "closing call":
(i)   Archiving ownership in BG
(ii) Tax storage data requirement
For (ii) we are waiting for confirmation what current storge ruls are.
Local legal requirement is 10 years.
From CT issues we keep monitoring "
-FBO log in
-WREG 
-BG wrong invoices ( internal comms has been prepared and shared with custoemr facing teams)
**April 8th**
Go live took place on April 1st.
There are several minor issues which we are fixing with local and central teams.
**March 25**
All on track for go live.
Daily calls with US IT started on March 20th.
Control Tower calls will start on April 1st.
**March 3rd**
We have a GO for BG G2D on April 1st!
MTP calls will start 10 days prior go live date.
Customers comms was launched on March 2nd.
Credo confirmed readiness for April 1st go live.
**Feb 12th **
It looks like the only mising confirmation is Credo development and testing.
This will be confirfmed by Feb.18th to enable April 1st go live. 
Focus for this week:
-go live date confirmation after Credo/RO "go"
**Feb.5th**
US IT confirmed MTP on April 1st.
Credo IT readiness will be confirmed on team call on Feb.11th.
Comms plas has already been updated with new MTP date.
*Focus for this week:*
GTS raised  a new request which is connected:
-with account creation for private individuals
-collection of EGN ( personal ID number)
Evaluation is ongoing if this is really necessary and/if it's G2D related topic.
**Jan 30th**
BG G2D go live has been moved to April.
Main reason that local requriements have not been delivered and couldn't be tested.
New go live will be most likely April 1st 26'.
**Jan.26th**
We have for G2D BG MTP on March 2nd :
US IT- "GO" ( testing confidence is high)
Region- "NO GO" as Credo IT developments are not ready to be tested
Focus for this week:
-GO/NO GO call with several MDs will take place on Jan.27th 
-decision is required as we need to start comms ( Feb.5th to ex.customers)
**Jan.19th for Bulgaria**
Readiness call took place today.
Go/no go will be given on Jan.26th latest.
Outocome of below testings is pending :
(i)  Credo for BG local requirements
(ii) CVD for pending accounting defect.
No other issues have been identified.
Coming key steps are :
- Jan.23rd testing completions
- Jan.26th go decision
- Feb.5th customer comms
- March 2nd MTP
</t>
  </si>
  <si>
    <t>We are on track right now. We are currently prioritizing initiatives for next 3 - 6 months.
25/03/25
* We are in POC stage and Rollout stage in all EU.
* UK Rollout might go into May due to easter week. But no financial impact expected. 
14/05/2025
* Milestone ending updated because development and rollout is delayed
* Email is sent accordingly 
* Waiting for SMEs to deliver new rollout plan
18/06/2026
**Country Pilots**:Pilots to run in all countries will for Debrief - our of scope countries Poland, France, Italy, Cyprus, Russia, Turkey and Israel.
**Enhancement analysis and development** - work in progress. Do not impact go live planned.
**Updated rollout plan:**
* week of 22nd June - SMEs training live on community calls
*  Training sessions for station managers and debriefers (Provided by SMEs): 30 june till 14 july
30/06/2026
* 1 training session performed last week fot the SMEs with the last features
* next 4 weeks rollout plan ongoing
* spain adn portugal will roll out in 2 phases - 1 phase until end of july, second phase in September
* Germany will sill perform some testing for a few month until full rollout
*  Full Rollout: due 29 july
04/07/2025
* manager access to debrief is now availeble
* Country pilots considered closed since all major markets have already runned successful testing - excluding out of scope countries
18/08/2025 - Milestones updated
GO live of the tool in all countires updated to 31-Sep-25 due to new legal approval need and lack of personal to start using the tool - MD aproved.
23/10/2025
* UK roll out ongoing in 15 locations
* Eastern Europe roll out on going
* waiting on roll out plan from SME in Spain, Switzerland, Norway, Sweden.
28/10/2025
* implementation postponed due to delay in some locations.
* We have live stations in 70% of the coutries in scope, but still missing Germany, Sapin and most of UK that represent close to 50% of scanning locations.
04/11/2025
Forecast adjustment for FY26 and FY27/28. FY26 linked to latest outlook, 27/28 includes removal of FR as per agreement to move the savings to the Domestic POD
2025-11-21
- AT, DK and NO completed the roll-out this week;
- IE roll-out to be completed until the end of the next week;
- NL roll-out to be completed until the end of the next week, completing BENELUX;
- UK Domestic: aligning the mismatch CDAS/LSSI. 23 Stations to be roll-out until the end of the month.
- Several stations in stand-by until the end of the peak;
- PT, ES on-hold until Jan'26
- DE Work Council decision, for now, is a NO GO for Debrief Tool in Germany. Also, POC Stations must be disabled until the end of the Month; Despite that it's not up to us (decision was made due to an outdated template by the WC end) we should redefine strategy/approach to overcome the situation.
2025-11-28
- DE, Meeting with Markus Scholz about the Works Council decision postponed due to sick leave;
- IE, some stations postoned implementation due to staff holidays and/or need for further training. Implementation to be completed until the EoY;
- LT, Roll-out expected for this (past) week. Waiting for updates;
- NL, New Access Managers should be fully implemented. Remaining station should also been enabled this week. Waiting for updates;
- UK, Roll-out of the 23 Stations that are already working with Debrief Tool slightly delayed but ongoing;
2025-12-12
- FI, Roll-out completed
- LT, Roll-out completed
- IE, only 1 Station to go
**All roll-outs suspended until the end of Peak Freeze**
**2026-02-05
**- UK showing great progess. 60% rolled out. Reamining locations planned to roll out until end of February.
- no major updates on rest of locations
- **Spain and Portugal are issue cause of lack of plan for local implemantation;**
2026-03-13
UK in last phase of rollout - 93% live, remaining to go live next days
Spain/Portugal - 3 locations being tested without connection to CDAS to get next steps approval
Germany - Working Council keeps blocking it
Switzerland - on going training</t>
  </si>
  <si>
    <t>Required By: [AE, SA] [RT] Grow OB IRFS by leveraging MERN netw; Dependent On: [MEISA] [SA] HS Code Auto-Fill in GRACE</t>
  </si>
  <si>
    <t>09/10/25: CCH Greenlight approved based on CCH approval for PV ID 9372 during legacy Wave</t>
  </si>
  <si>
    <t xml:space="preserve">Oct 21st: Daniel Knopfmacher advised original “test only” &amp; “light touch approach” is no longer valid. full Solution Architecture review is required due to SCO impacts; 
11/07/2025 Current Status
•Both Marketing and Global Pricing acknowledged business criticality.
•Initiative remains in Drive process (CPEL/PRT backlog), Current enterprise prioritization ranking: 267.
•High complexity and low NRB ($0.6M) limit prioritization; current prioritization ranking logic favors higher-value initiatives.
</t>
  </si>
  <si>
    <t>03/31 LBC is complete</t>
  </si>
  <si>
    <t>09/29/25: Conducted triage with IO and confirmed no impact to the value proposition. Changed impact from Yes to No. CCH Review is not required although initiative was originally CCH approved in legacy Wave.</t>
  </si>
  <si>
    <t>2/9/26: Work on Epic 1 (3+ Dispatches) is progressing as planned, with development scheduled to complete in June 2026, followed by testing and MTP in July 2026. Development for three of the four required applications is underway, and Pre‑Load Assist (Capability 1.4) is now targeted to begin toward the end of February. Although the development effort for PLA is larger than initially estimated and will not meet the original March 31 MTP date, Business and IT have aligned on a revised June 2026 completion timeline, which does not impact downstream work or alignment with broader N2.0 rollout schedules. No additional risks have been identified beyond the PLA schedule adjustment for Epic 1, and teams are actively advancing development, building out test plans and test cases, and coordinating identification of test resources to support timely delivery.
Work is on track for the remaining capabilites—Multiple PSD Submits, Multiple FRO Submits, and Additional PSD Attributes— as development continues. Conceptual architecture for the remaining capabilities began on January 22, with solutioning expected to continue through late March to early April. 
1/16/26: : The work for the remaining 3 epics/capabilities in DWF Phase 3 (Multiple PSD submits, Multiple FRO submits, Additional PSD attributes) continues with  PRT/Core team calls on T-TH. The development timeline for Epic 1- Capability 1.4 (Pre-load Assist) has been updated to June 2026.
Overall status is On Track with a revised timeline; development to be completed in June followed by testing and MTP in July 2026. 
12/15/25: Exepedited Epic 1 recieved ARB and SCOPEL approvals prior to being handed off to the ARTs on 11/17, development at ART level continues. Remaining 3 capabilities/epics are being decomposed as a group, decomp expected to continue until late Jan 2026.
10/20/25: Epic 1- Dispatch Volume Assignment logical architecture complete. Solution architechure wrapping up final diagrams, ARB 2/3 on 10/27. Following ARB 2/3 approval, SCOPEL on 10/30 will be scheduled.
9/29/25: Met with CCH and revised the value prop and risk to customer. No impact to value prop
9/22/25: Recieved Gen0/1 VP approval on 9/25/25 for the following applications: Trip adapter, PSD-Planned Sort Date, FXGFEExecConvey-PlanConveyTrip, SAD-Service Area Design
9/16/25: Epic 1/Capability 1.0-Dispatch Volume Assignment identified to be exepedited by leadership, remaining 3 capabilities will not be exepeditied and will follow normal schedule
Initial initiative (81132 - L3) was broken out into phases. Due to GPDE and Roadmap initiatives, additional capabilities have been added to DWF Phase 3 which require immediate solutioning and movement into L2.</t>
  </si>
  <si>
    <t>Just starting out</t>
  </si>
  <si>
    <t xml:space="preserve">* Joey and Nawal Q/A Review (10/9/25)
SCO PEO has been informed that they were added as portfolio so they can add it into their L2 Backlog and resource it when they have a resource to assign based on the inits priority. 
Next Action would be on the SCO PEO to acknowledge and evaluate this initaitive 
* Updating to add SCO as impacted portfolio (10/9/25)
* Working on LBC
</t>
  </si>
  <si>
    <t>11/06/25: CCH Greenlight based on regulatory requirement</t>
  </si>
  <si>
    <t>19/6 - Case was turned back mentioning that a target/baseline value is still required. Used the initial assessment of 94m USD revenue protect as the target and baseline value. The Net recurring soft benefits is approx 3.5% of the revenue, which results in 3.3m USD cost avoidance. Also changed the case to Financial - revenue protection for submission
17/6 - Reviewed with Finance and PMO. Agreed that this is a legal/Safety and should have no target/baseline value. Case submitted
4/3 - LBC partially completed. Additional meeting scheduled this week with core team and finance.  In process of pulling numbers to support impact and possible opportinities. 
11/3 – Core team met with Finance and were given guidance on the best approach to completing the LBC for a regulatory driven demand. The guidance provided was to focus on at risk revenue if we are unable comply. Numbers of impacted shipments (using published HS codes) by country and by top customers has now been collected for major countries for import (December 2024-February 2025). These number will be used to determine at risk revenue. Gaps exist with export many third-party clearance system reporting capabilities (No viable reporting mechanism to capture this level of data currently). Assumptions based on existing data will need to be made to arrive at the potential at risk revenue risk for these countries as well as all export. Further meetings planned this week to get estimated revenue impact. Still waiting the architectural work to be assigned.
25/03/2025 - L1 Architecture alignment step completed. Managed to secure export impacted volumes by lane, so now have full view of impacted shipments both inbound and outbound from the EU. Meeting scheduled with Finance this Friday with the aim of completing to LBC for submission to L2.
28/03/2025 - FY26 Rebaseline activity completed Friday 28/03.
31/03/2025 -PPM ceated by Paul# 843507.</t>
  </si>
  <si>
    <t>10/29/25Working on alignment with regions and business case development</t>
  </si>
  <si>
    <t>Delayed until January due to higher priority items like duplicate data within our databases. That issue needs to be addressed first before MO can continue.
Original scope included Dataworks impact which has now been deprioritized. Updated implementation costs to reflect the development conducted by vendor for manual MO detection process.</t>
  </si>
  <si>
    <t xml:space="preserve">no issues at the moment, we want to have a technical review with SAD + infosec teams prior to development </t>
  </si>
  <si>
    <t>9/10/25 
* Have not gone through any architecture review
* Do not know answers to following sections
* Financial
* Key Stakeholders &amp; Groups - Dependencies
* Implementation
* Biz w/ Tech Additional Info</t>
  </si>
  <si>
    <t>12/20/2025: This was part of the EU L3 surge. Reapproved in PV on 12/20/25 to support legacy Wave approval in August 2024</t>
  </si>
  <si>
    <t xml:space="preserve">Apr 14: EE, LV, LT, SI have gone live surccesfully   early April;  GTM / GTS will be done at the end of April. 
For IE and BG the Oct CSR has been confirmed, </t>
  </si>
  <si>
    <t>Required By: Target Service improvement upon realisation of all</t>
  </si>
  <si>
    <t xml:space="preserve">**March 23rd: **
- SCO - capability 6: MTP delayed to May26. No impact on value but Money step needs to be moved to end of May26. 
- Commercial: GSM MTP scheduled for March 26 (remaining 10% of the value). Status to be confirmed by the commercial teams.
**Dec 8th:**  Approval received to move the Money step to April26. Timelines have been updated in PV. 
**Nov 26th:**  Rollout ongoing - value achieved around 90%
- Commercial: GSM MTP pending and delayed to Mar26 (vs Dec25). Affecting around 10% of the value. As a consequence Money step needs to be moved to Apr26 (vs Feb26).
- SCO - capability 6: development ongoing / No impact on the value
**Sep 8th:** Rollout ongoing - value achieved around 88%
- Commercial: pending for Cafe and GSM only. 
-  uDS: rollout completed
Money step changed from Dec 2025 to Feb 2026 due to an additional capability added. This capability does not impact the value.
New capability (capability 6): Rationalize the way systems are defining which territories are part of EU. Today the definition is maintained in 4 different systems (Trade tools, ISDC, Visa prime, MSO) leading to inefficiencies and discrepancies between systems (C/T information in the barcode could be different from the C/T information in the data). In addition, the definition coming from Trade tools and used in the barcode is more accurate than the one from ISDC, Visa prime and MSO as using postal codes vs Visa location codes. It was therefore decided to add a capability so that ISDC, Visa Prime and MSO could leverage the definition from Trade tools. 
**Aug 1st:** Rollout ongoing, no issues identified in production and starting to see the benefits.
- Commercial: pending for Cafe and GSM only. 
-  UVSDK service: done
-  uDS: rollout completed at 98%
**Jun 6th:** Move to prod started
- Since Jun 2nd labels for EU free-circulation contain the CLR handling code (phased rollout on commercial side therefore CLR is present on around 82% of the FDX EU free-circulation)
- UVSDK service will be loaded on the uDS on Jun 16th
- New uDS version rollout will start on Jun 17th (that's when we will start seeing some value for the FDX packages)
**May 15th:** Go given for the following:
- Trade tool to produce the trade affiliation file on May 17th 
- USVDK to load their code changes to PROD on 5/17/25 and use the trade affiliation file from Trade tools for building of the JUN25 PROD URSA file to be effective in Production on 6/2/25
- UVSDK service to load their code change adding the free-circulation flag - Summer 2025
- uDS to load 4.3 When sorting on barcode set the Custom controlled status depending on the free-circulation flag received from UVSDK service &amp; 4.6 Modify the sort/unitization parameters to add FDX C-stat and FDX T-stat - Summer 2025
*Note: uDS rollout cannot start before the full release testing is completed (including changes not related to this EPIC)*
**May 2nd:** Decouple testing is planned May 5th / May 6th. We then expect both fixes for defects #33157 and  #43120 to be deployed to L3. 
This leaves just a few working days to complete testing before the Go/no-go on May 13th. We are therefore at risk for this milestone. This could have an impact on the money step.
**April 25th:** L3 testing is blocked due to the two below defects:
- #33157: CLR is getting removed when performing a PUP with LEO/Pscan. Fix will be done by UVSDK team and will be ready on May 5th.
- #43120: FDX domestics should be identified from the form ID and not using the goods-classification-code received from UVSDK. Fix planned for end of April.
Testing will resume once these fix are delivered. Still targeting May 13th for the Go/No go
**April 11th:** L3 testing ongoing. 5 defects opened (tracked in valueedge octane). Update on the 2 most critical ones that could impact the MTP:
- #33157: CLR is getting removed when performing a PUP with LEO. Fix will be done by UVSDK team and should be fixed end of April.
- #43120: FDX domestics should be identified from the </t>
  </si>
  <si>
    <t>Working to move the project into L3.
Financials are incorrect as Planview only goes from 2022 to 2028. This project has financials that extend into FY30. Document from Finance is available upon request.</t>
  </si>
  <si>
    <t>Initial initiative (81132 - L3) was broken off for phase 2.  Additional initiatives have been created to represent the remaining phases.</t>
  </si>
  <si>
    <t>10/23/25: This does not impact the value prop. CCH Review Not required</t>
  </si>
  <si>
    <t xml:space="preserve">12/26: Added temp IO
10/23/2025: MIA Dolphin is live/operational; no volume flowing through and export has not been approved by Customs
08/05/2025: Permitting has pushed the date about a month; cert of occupancy needed
05/08/2025: Initiative Supporting Architectural Documentation link required before mo8g to next stage.
05/08/2025: Enterprise Strategic Initiative (ESI) not editable to allow Tricolor connection
Previous IO backup moved on </t>
  </si>
  <si>
    <t>05/14/25: verified no impact to the commercial value prop. No CCH review required</t>
  </si>
  <si>
    <t>04/27/26 On the L2 Enterprise Priority list current ranking is 178 (last week - 179 (lowest ranking 114)).  
04/20/26 On the L2 Enterprise Priority list current ranking is 179 (last week - 178 (lowest ranking 114)).  
04/13/26 On the L2 Enterprise Priority list current ranking is 178 - no change (last week - 178 (lowest ranking 114)).  
Scheduled call for April 17th with Jennifer Driver, Manager Portfolio Architects Enterprise Business Architecture, this comes after David Walker, Product Management Advisor, stated the initiative is showing that the EA owner is Commercial EA.
We also have a call scheduled with  Joey Cline and LAC on April 17th - This call is to discuss the possibility of pulling the Transport Cost Inaccuracies needs into the US Manifest Quality Requirements solution. 
We are looking to extend our European initiative into a global rollout, as other regions (LAC and APAC) have identified a very near same/similar issue.
04/06/26 On the L2 Enterprise Priority list current ranking is 178 (last week - 181 (lowest ranking 114)).
Scheduled call for April 17th with Jennifer Driver, Manager Portfolio Architects Enterprise Business Architecture, this comes after David Walker, Product Management Advisor, stated the initiative is showing that the EA owner is Commercial EA.
We also have a call scheduled with  Joey Cline and LAC on April 17th - This call is to discuss the possibility of pulling the Transport Cost Inaccuracies needs into the US Manifest Quality Requirements solution. 
We are looking to extend our European initiative into a global rollout, as other regions (LAC and APAC) have identified a very near same/similar issue.
03/30/26 On the L2 Enterprise Priority list current ranking is 181 (last week - 194 (lowest ranking 114)).
We are looking to extend our European initiative into a global rollout, as other regions (LAC and APAC) have identified a very near same/similar issue.
03/23/26 On the L2 Enterprise Priority list current ranking is 194 (last week - 194 (lowest ranking 114)).
We are looking to extend our European initiative into a global rollout, as other regions (LAC and APAC) have identified a very near same/similar issue.
It had been previously proposed to combine initiatives with US Manifest Quality Requirements #110215. However, following a meeting this approach will not be pursued, as it is a local project outside of the Planview process. Additionally, Pat Sculli will reach out to Joey Clein to review the situation, and if a suitable solution is identified, they will follow up accordingly.
03/16/26 On the L2 Enterprise Priority list current ranking is 194 (last week - 199 (lowest ranking 114)).
Awaiting update from Trey Schenzel and Elizabeth Roberts.
03/08/26 On the L2 Enterprise Priority list current ranking is 199 (last week - 198 (lowest ranking 114)).
Awaiting update from Trey Schenzel and Elizabeth Roberts.
03/02/26 On the L2 Enterprise Priority list current ranking is 198 (last week - 196 (lowest ranking 114)).
Had a meeting with Karen Bruntrager, Terri Tennison, Trey Schenzel and Elizabeth Roberts to review the initiative and next steps. Trey and Elizabeth will revert with outcome of a meeting this week.
02/23/26 On the L2 Enterprise Priority list current ranking is 196 (last week - 203 (lowest ranking 114)).
A call has been scheduled with Karen Bruntrager, Terri Tennison and Trey Schenzel to review the initiative with regards to making it a Global Initiative and the financial requirements.
02/16/26 On the L2 Enterprise Priority list current ranking is 203 - no change (last week - 203 (lowest ranking 114)).
Acknowledgement of the synopsis (for global initiative) from Trey Schenzel.
02/09/26 On the L2 Enterprise Priority list current ranking is 203 (last week - 194 (lowest ranking 114)).
Provided a synopsis to Trey Schenzel on Transport Cost Inaccuracies and included information from our calls and findings with LAC and APAC - Trey will share this with management.
02/02/26 On the L2 Enterprise Prio</t>
  </si>
  <si>
    <t>10/21/25: CCH Greenlight approved at CCH on 07/31/25</t>
  </si>
  <si>
    <t>20260423 - 
•The zip to station process is facing issues by the SSAMI team and is at risk of not making the URSA L3 Test load for May
•The Architect team is suggesting utilizing only co-located stations as a solution for Final Commit calculation as a solution to the HD service type codes not being returned. Solution needs to be finalized and requires:
oURSA team to return the 2K series co-located station as a destination – URSA team has indicated on 4/23 that this may require 3 sprints and may only start in next PI
oTesting of solution requires a dix to defect #338139 which continues to block testing - SVM is unable to generate commit dates. Data &amp; AI team is working with the PCF team and has identified an issue with the JVM on the service-days API. This defect is not unique to the initiative but impacts it.
•SCO team is escalating today to Rob Crane (MD IT Network Planning) and will take the issues to Tracci Schultz SCORED meeting next week for visibility and support.
20240416 -
*Architect team is researching a solution to address the service type code issue
*Commits not flowing to SVM in test environment, defect root cause identified and in process of being fixed. This is not an issue related to the project, but a general issue and is blocking some of our testing.
*Issue for test scenarios in new Rating engine addressed and testing will be completed before end of April
*Financials update in Planview to reflect new Money Step of August 3, 2026
20260409 - 
* URSA team analyzed the two remaining defects from last week’s update and reported they have a fix for one. **The second defect #308055, where the HD service type codes are not being returned was communicated by the URSA team as a bigger challenge and requires additional attention and possible more effort in solutioning and development that may require extended time.** Lead architect will organize a call this week or early next week with URSA team for further discussion.
* Regression testing for Rating is not possible in legacy rating system as we have moved to new rating engine. Rating ART team will meet Friday 4/9 to agree on test cases requirements.
* Ground Maps WGSM defect has been resolved and defect closed, maps now successfully showing Saturday commit for Canada residential deliveries.
20260402 - Awaiting open two defects resolution following call scheduled with URSA/UVSDK on April 2
20260326 -
*E2E testing continues. Currently two defects not yet resolved and require further investigation with URSA/UVSDK teams (discussion scheduled for April 2)
*Money step revised in Planview to August 3, 2026.
20260312 -
*UVSDK will attempt to do Zip-to-station validation during PI1, and target end of March for completion.
*Launch date now estimated as August 1, to allow for e test cycles of URSA
*E2E testing continues this week and next, most previous defects are closed, but a few new ones have emerged and the teams are working through them.
20260305 - 
*E2E testing continues. 6 defects under EPIC 1 (Saturday Commit)  currently open and classified as high severity. These defects are under analysis by URSA, LLSI and VACS teams. 
*252216 - High - RATC: Not getting Saturday Commit details for Intra Canada Ground rate quotes on L3. Under analysis by VACS team
*275136 (new) - High - Mobile: Unable to perform shipping for CA-CA  in both ANDR and IOS
*277057 - High - ROSS: getOperationalData returns deliveryDate of SATURDAY with 4 or 5 days transit lane i.e with Shipdate of Monday or Tuesday. Under analysis by URSA team
*277059 - High - LOCS: lookupLocationByStoreNumber is returning Error 163, No data matching the lookup criteria was found for storeNumber-2142(New FXH location for Canada). Under analysis by LSSI team
*278038 - High - LOCS-ValidateServicingLocationForAddress is returning Error 006,No result returned for with the new Canada FXH Terminal's. Same root cause as defect 277059
*282002 - High - VACS: Incorrect locationNumber returned in reply</t>
  </si>
  <si>
    <t>Required By: Retire iCIMS and build out Paradox as the Enterpri</t>
  </si>
  <si>
    <t xml:space="preserve">
1/15/2026:
We are aligning Paradox with the new initiative of re-implementing Workday recruiting through project Odyssey. The decision was made to transition the Application Tracking System (ATS) for Non-High Volume roles and continue High Volume roles with Paradox.  Launch is scheduled for September 1, 2026.
5/23 Rebaseline to FY25
4/16/2025: We are continuing to work through planning of Paradox implementation for the Regions outside of the US/Canada. alignment with our Hire to Retire processes, we are synchronizing the completion of the Talent Acquisition processes with another Strategic Initiative - Recharge Phase 3. This initiative is scheduled to launch in August 2026. Until then, we will not be able to fully complete the financial step or the overall implementation.
2/19/2025: Modified money step and implementation for International rollout of Paradox ATS. We have made modifications to the financial step and the overall implementation timeline. Although the project has successfully launched for US Domestic, the team is currently focused on fortifying the underlying infrastructure. To fully realize the financial step, we need to extend the launch to all Operating Companies (OpCos). However, the roadmap for this expansion has yet to be finalized.
Additionally, in alignment with our Hire to Retire processes, we are synchronizing the completion of the Talent Acquisition processes with another Strategic Initiative - Recharge Phase 3. This initiative is scheduled to launch in August 2026. Until then, we will not be able to fully complete the financial step or the overall implementation.
1/23/2025: Currently the risk to the L4 Date is the completion of the internal roadmap for implmenting Paradox. Currently we are hardening the application for US and Canada. There is not an ETA when the international is to be published. 
Due to Project Recharge, the hiring processes have be harmonized globally to 5 key personas and we are moving forward with a single implementation for all OpCos in the US and Canada for June 2024. Researching if the FXE UK and Australia team can be included in June otherwise those areas and the rest of International will be a fast follow  implementation in 2024.</t>
  </si>
  <si>
    <t>**Update September 2025** - Due the missing Disaster Recoverry infrastructure, it has been necessary to migrate to Azure Cloud platform.
We are already working with Cloud Platform Team under  Anthony Morgan to prepare the new web  infrastucture. 
**Update May 2025** - Disaster recovery platform not defined yet and the targeted for production is not complited.
The Initiative started  from January 2025 and we expected to  deliver value  within  18 months.</t>
  </si>
  <si>
    <t xml:space="preserve">The roadmap for Spotlight and MEDALS is still pending and has been escalated. 
Interaction with the Dataworks team is taking place. Further information has been shared with IT. </t>
  </si>
  <si>
    <t>Dependent On: (GEN AI) GenAI Core; Required By: Compass - Surface Expansion</t>
  </si>
  <si>
    <t>Created LBC - 07/25</t>
  </si>
  <si>
    <t>Working to move to L3.</t>
  </si>
  <si>
    <t>Initial initiative (81132 - L3) was broken off into just Phase 2.  Additional initiatives have been created for the remaining phases of this project.</t>
  </si>
  <si>
    <t>SL2 Finance Domain Lead Approval</t>
  </si>
  <si>
    <t>Dependent On: Last Mile Performance</t>
  </si>
  <si>
    <t>**4/16/2026:** Architecture review scheduled for 4/17. Current rank is 214.
**4/8/2026:** Awaiting architecture review. Current rank is 220.
**4/1/2026:** Awaiting architecture review. Current rank is now 232.
**3/25/2026:** Awaiting architecture review. Current rank is now 224.
**3/18/2026:** Awaiting architecture review. Current rank is 213. EPM has confirmed this initiative is no longer on pause and states that architecture works through priority rank order, but has provided no indication of how quickly that occurs for L1 which should be a light review.
**3/11/2026:** Still awaiting architecture. Current rank is 213. Supposedly this initiative is still flagged somewhere as being "on pause"; trying to identify where that is notated and remove that identifier so architecture can be assigned accordingly.
**3/9/2026**: Awaiting Architecture Review. The current rank in queue is 215.
**3/5/2026**: Awaiting Architecture Review. The current rank in queue is 208.
**2/26/2026**: Awaiting Architecture Review. The current rank in queue is 211.
**2/19/2026**: Awaiting Architecture Review. The current rank in queue is 217.
**2/13/2026**: Awaiting Architecture Review. The current rank in queue is 215.
**2/6/2026**: Awaiting Architecture Review. The current rank in queue is 216.
**1/30/2026**: Awaiting Architecture Review. The current rank in queue is 220.
**1/21/2026**: Updated demand description and completed all L1 LBC prompts. Reached out to CCH lead (Karen McConnico) to schedule SL2 readiness meeting. 
**01/16/2026:** Held preliminary L1 QA check with Commercial Domain QA Expert/CCH lead (Karen McConnico) to update demand description. CCH guidance was also given and confirmed there is no Commercial value proposition impact with this initiative.
*Next steps -* complete L1 LBC and then schedule SL2 readiness with Karen McConnico to assess and approve for SL2 approval
**1/14/2026**: Updated Planview with more relevant information. Scheduled time to meet and review with CCH Lead (Karen McConnico). 
**1/8/2026**: Held meeting with department MD to discuss scope of iniative.
**12/1/2026**: Updated Primary IO from Andrew Kuwik to Bryce Lindsley. Matt Anderson also added as IO.</t>
  </si>
  <si>
    <t>Dependent On: GLIDE - Phase 1</t>
  </si>
  <si>
    <t>03/03 - was working with Arun on Financials and milestones. Need to confirm T-shirt size, costing and PPM number status, and azure subscription group and size.
08/01 - Architecture has been approved
07/08 - Business continuity exception approval attached
06/17 - Impacted portfolio "Commercial" had been selected
05/30 - On Track</t>
  </si>
  <si>
    <t>06/06/25: Triage with IO determined no impact to servie and confirmed no impact to other areas of the commercial value. Changed Impact from Yes to No ... CCH is not required</t>
  </si>
  <si>
    <t>April 15/26 - In our weekly update meeting with the IT team (incl surface architects) and it seems that we will have 2 new financial costs around Surface inclusion work during May-Oct/26: 
1)D&amp;AI Portfolio – Additional costs based on adding Surface - this we knew about.
2)SCO Portfolio – We have the AIR in the financials now, but the SCO IT MD advised me that they will have additional costs when adding Surface to ELVIS.
The Business Arch for ELVIS raised that there is an L2 Conceptual Architecture Review Board Meeting that has to take place before we go to the Solution Council requesting L3 approval.
April 10/26 - Have cpnfirmed with Andrea Ards that the portfolios will combine into 1 approval meeting called "Enterprise Greenlight Committee Meeting". Andrea has asked me to send the PEL approval slide to the Solution Council and the Solution Manager will review and reach out if they have any questions prior to scheduling for the next ent Greenlight meeting. I will schedule a review with Trey Schenzel and Elizabeth Roberts for the Planview QA Domain Expert Review for next week.
April 8/26 - Working on L3 info collectioon and prep for SCO PEL and D&amp;AI VDC meetings to request approval to move to L3. THis will take several weeks to gather all of the information and get scheduled on both meeting cycles. Have received SCO Financials, requested D&amp;AI Financials asap. Will be working to generate milestones to go with money step. Phase 1 (iPFS) solution go live withthe CBSA most likely late May or early June due to their training time (up to 5 weeks required) . Other rioll out phases/ports to be determined with CBSA in July to generate roll out schedule with Surface included. Architects are now working with Surface on what that will look like in their environment, with a CBSA API messaging going direct to CLIP (Regulatory Platform) as it is being evaluated by the architects now whethre they will need to use CCII as is done for AIR.
Mar 17/26 - Have received a request to complete a new ini for local enhancement for iPFS (Phase 1) from Dataworks to have their cost approved of $245k for the next 6 months. I have asked them to consider including that on the EPIC 1 that I created for that reason and await their decision. I would prefer not to open another PV ini for ELVIS at this time.
Mar 10/26 - Arch decision is to move forward with iPFS for all phases of ELVIS. I have sent a message off to David Spradlin to see if he can provide a IT Financial contact we can work with to develop the IT costs needed to move to L3. I have also booked a QA Review with Trey and Elizabeth for Mar 11 to review the ini as is to make sure we have everything covered for L3.
Mar 4/26 - Have confirmed that the $245K is just for Phase 1 (iPFS) for DW for YVR AIR only. Scoping needs to commence asap with the surface group to understand what the cost is to merge their version of CCII into Phase 1 and beyond asap. Email sent to Satya Proddaturi, MD for SCO IT to review for architectural review priority.
Feb 26/26 - Have added new money step of Oct 1/26 based on latest directive from the CBSA. Also have received $245K funding request to cover their costs until Oct/26. Still waiting for cost estimate from SCO.
Feb 13/26 - Still waiting for direction from the EAs on next steps beyond the Phase 1 (iPFS). Testing is still underway with the CBSA as both sides work through the issues with messages.
Jan 30/26 - Testing with the CBSA has proceeded this week as prep for moving into Phase 1 (iPFS) with the Reg BA's (Cyndee and Kyle) coordinating with the ELVIS team.
Jan 26/26 - no update on the systems dev plan from EAs to update L2 details and move forward with proposed milestones and estimated money step. Testing on phase 1 (iPFS) is planned to begin this week with the CBSA.
Jan 12/26 - Waiting for EAs to finalize both system cost and estimated milestones to completion. The EAs have advised that they are waiting for direction from the IT Executive beofre they can finalize the</t>
  </si>
  <si>
    <t>03/16/2026: Initiatie returned to the start of L2 workflow for CCH reapproval. See approval from 05/08/25
05/08/2025: CCH review and approved by Commercial Executive Sponsor</t>
  </si>
  <si>
    <t>-  4/23/26 - Concerns with Epic 1 timing from an API prioritization aspect / Epic 2 alginment with Digital in progress 
-  4/16/26 - Continuing to map Epic 2 / No updates for Epic 1
-  4/9/26 - Modifying Epic 2 scope to include business hours factoring into route planning, but still targeting May for L3
-  Wayfair has requested tech specs document for Epic 1 by Aug. or they cannot commit resources. Architectural team is aware and planning accordingly 
-  4/2/26 - L3 approved for Epic 1 - Epic 2 updated L3 date has been moved to May 4
-  3/26/26 Awaiting final Platform approval to move MVP into L3 (exception process)
-  3/27 - L3 Kickoff  
-  3/12/26 Leadership approved spillting epics and prioritizing MVP - Progressing to L3 asap
-  Commercial - 3/9 - Approved
-   SCO - 3/10 - Approved 
-   Platform - 3/11 - finalizing impacts to each system before approval 
-  3/5/2026 finalized scope for MVP / leadership meeting 3/6 to socialize 
-  2/26/26 Solidifying MVP scope to meet Oct. launch and continuing with L2 architecture for future state launch in Jan '27
-  PPM request submitted 2/25
-  Leadership meeting to share scope 3/6
-  CPEL escalation for MVP on 3/11
-  2/19/26 Data and AI cloud strategy solidified and awaiting announcement. Architects are aware of PNC selection are are continuing with CA
-  Repositioned scope to prioritize a limited API to launch pre peak leaving the full scope to launch Jan. '27
- 2/12/26 Data &amp; AI resource assigned - getting caught up to speed on project status 
- Pending leadership approval by 02/13 for scope resequencing or continue on current path with launch pushed to Jan. '27
- 2/5/26 Pending final key decisions from Adam Smith/Ali Zaidi regarding cloud platform and Data
-  AI engineer assignment escalated and waiting for resolution
- L3 submission and proposed launch of Oct. 2026 is at high risk 
-  1/29/26 Solidified that pfs will be built on Gen 2 systems 
- Need assitance gaining Data Engineer (EO and IO have taken correct path to recieve resource, but have not been successful) 
- 1/22/26 Proposed workaround: ETAC decision to move forward without SAD Architect. Will require Data Scientist and Data Engineer to join team 
- SAD architects are only used at an exception based on project priority. Project is ranked 81 so internal team proposed a workaround moving forward without a SAD Architect but will need to request a D&amp;AI scientist and engineer to agree and complete L2 architecture and outcomes 
- 1/15/26 New ETAC lead assigned (Mike Smith)
- Data &amp; AI leads have been reassigned and we now need new leads
- Decsion to move forward with Shipment Demand Order for customer delivery instruction intent 
-  1/7 - Gained Lead Business Architect  - Roopa Mallu
- L3 date will pushed back due to ramp up and architect change 
- 12/18 - Alignment for Enterpirse Architecture on N2.0 P&amp;D Strategic Design. Could possibly impact our L3 timeline. Still hosting Architecture sessions beg. in Jan. 
- 12/11 - Lead Architect reassigned for 2+ weeks. Will delay L3 launch date by a few days. 
- Data &amp; AI multi cloud strategey decsion in the works and must be decided to proceed L2 conceptual architecture 
- FORGE team alignment on display redesign 
- 12/4 - Data &amp; AI MD leadership discussion to highlight risks, issues and gain alignment on platforms 12/9
- 11/20 Assessment and Decomp approved / began conceptual architecture 
- 11/17 Assessment and Decomp Review 
- Planned Data &amp; AI leadership disucssion on GCP/Azure and AI strategy 
- 11/6 - Event storm completion &amp; L2 Decomp Final Draft Review 
- 10/23 target dates: L2 Initiative Assessment and Decomposition Target Completion: 10/30/25  and L2 Initiative Assessment and Decomposition Final Review Meeting: 11/17/ 25
-  10/16 Business architect solidifying what gaps are left to finish L2 assessment and decomp
- 10/9 - Solidifying scope through Epic Hypothesis statement 
- 10/2 Esitmated L2 decomp completion week of 10/13 - L2architectural design w</t>
  </si>
  <si>
    <t>Dependent On: Enterprise Internal Tracking; Required By: Enterprise Service Engine</t>
  </si>
  <si>
    <t>Information from WAVE application:
6/14/23, Milestone 9933 is late.  Awaiting TCH and portfolios to greenlight.
6/8/23, Milestone 9933 is late.  Awaiting TCH and portfolios to greenlight.
5/31/23, Milestone 9933 is late.  Awaiting TCH and portfolios to greenlight. 
5/24/23, Milestone 9933 is late.  Awaiting TCH and portfolios to greenlight.
5/10/23, Milestone 9933 is late.  Awaiting TCH and portfolios to greenlight.
5/3/23, Milestones 9933 is late.  Awaiting TCH and portfolios to greenlight.   
4/26/23, All milestones are on track.
4/19/23, All milestones are on track.
4/12/23, All milestones are on track.
4/5/23, All milestones are on track.
3/28/23, All milestones are on track. 
3/22/23, All milestones are on track.
3/15/23, All milestones are on track.
3/8/23, All milestones are on track.
3/2/23, All milestones are on track.
2/22/23, All milestones are on track.</t>
  </si>
  <si>
    <t>Digital Experience (FY25 ESI)</t>
  </si>
  <si>
    <t>Commercial greenlight review held and approved at the Commercial Domain meeting on Dec 06, 2024 based on recommendation by Digital pod lead</t>
  </si>
  <si>
    <t>**Week beginning 02/03/2026**
Conceptual Architecture meeting continue...Extended Warranty, Visibility, Charge Codes, Collaborative Shipping
Final planning 2nd Memphis Workshop
**Week beginning 23/02/2026**
Conceptual Architecture meeting continue...SWMY, Grren to Purple Billing, Intro to Test Team beginning to discuss testing process, Visibility
Planning 2nd Memphis Workshop
**Week beginning 16/02/2026**
Chinese New Year lower number of meeting,
Conceptual Architecture meeting continue...Pickup Epic
Planning 2nd Memphis Workshop
**Week beginning 09/02/2026**
Conceptual Architecture meeting continue...ShipNow and Paperless Shipping (eReturns), Shipping and Quote, Special Services, Shipment Flow &amp; Label Generation, SWMY, Order Supplies, 
**Week beginning 0202/2026**
Conceptional Architecture meetings continue,. Shipping Quote, Pickup, PASGO, SWMY
SPS Domestic Alignemtn ongoing
Digitial Migration Cross Functional Workshop 
Key decisions made during the workshop include: 
* Adopting a phased, batched customer  migration approach rather than a "big-bang" simultaneous migration
* Further defining customer personas with tailored migration strategies and communication approaches
* Aligning product transition communication with the overall migration timeline (Jan 2027)
* Critical dependencies centre on January 2027 system readiness for EAN (Enterprise Account Number), MAGIC (online platform) with Domestic Shipping, and AU domestic systems to support the migration commencement in Feb/Mar 2027.
* Domestic SpS to be included in the customer migration planning
* Four disctinct Personas developed - Power Users / API Customers / Relationship Led // Digital SMall business
**Week begining 19/01/2026**
Refinement of Digital ATs with CT and Digital Marketing,  Pickup ATs, FedEx Dotcom with EU and US. 
SPS product and direction meetings with AU Operations VP and senior leaders.
Sessions with local development teams to understand the requirements and asks for them. To get some work started this PI. 
A series of pre-workshop meetings on Migration being held prior to the in-person workshops first week of Feb.
**Week begining 12/01/2026**
More daily calls working through ATs.
Product, Dispatch, Revenue Accounting, Case/CE, Pickup. FedEx DotCom with EU and US. Sessions with local development teams to understand the requirements and asks for them.
**Week begining 5/01/2026**
Series of daily calls to work through the Ability To statements so that teams understand what is required of them. Shipping and Pricing, Operational Lens, Invoicing, Magic Load Times, FedEx DotCom &amp; Pickup
SCO Greenlight required details and high level estimates of costs for the expanded scope.  Details below:
Expected FY Half Start: **FY26 H1**
Expected FY Half End: **FY28H1**
Level of Effort for all SCO ARTs impacted (select one):       
XS (1 team, .25-.75 PIs)
S (1-4 teams, .75-1 PIs)
M (4-6 teams, 1-2 PIs)
L (6-8 teams, 2-3 PIs)
**XL (8-9 teams, 3-4 PIs) it is essentially 3 of these**
If more information is known such as specific # of TPIs or known ART team makeup (internal vs. external resources),  please provide to better inform L2 costing, but not required if unknown:  The high level TPI estimate is 36 PIs these will run in parallel 
Non-Labor IT expenses/IT Labor not part of ART teams (if known):   Unknown
List of ARTs Impacted (if known):   
**SCO IA AUS NZ Consolidated ART (ANZ-ART)
SCO TN ELRS ART
SCO P&amp;D Run and close ART
SCO Solution Train impacted: P&amp;D, IA, Transport Network**
**Weeks 9/12/25 - 19/12/25**
Series of in person workshops in Memphis with representatives from all of the impacted ARTs (except Magic) were held to further understand and breakdown the asks of the initiative. SPARX is the repository for architectural artifacts. The group broke the initiative into eight Epics
1. Product
2. Shipping &amp; Quote
3. Invoicing and Settlement
4. Pickup
5.Visibility
6.  MAGIC Load Times
7. FedEx DotCom Applications
8. Case and Customer Support
Sparx Lin</t>
  </si>
  <si>
    <t>Required By: WS10 - One Italy - Station footprint</t>
  </si>
  <si>
    <t>03/21/2024 Poste has shared the quotation that was validated on FedEx side, we are going to set the technological and legal stream with Poste. The iniative is bus with tech in L2 but we have not yet an it architect assigned 
11/26/2024 missing quotation by NNP provider (targeted now within December the 6th); corporate solution identified for international (FOPD team will be part of technical discussion with NNP provider), Poste would like to start the discussion after proposal acceptance so we've postponed the technical kick-off call; missing technical solution for data exchange of orange domestic shipments (IT to follow up)</t>
  </si>
  <si>
    <t xml:space="preserve">While waiting for creation of new workspace, team continues to pursue securing required data tables in Atlas (waiting on fulfillment of data ingestion request that was submitted in October, 2024) as well as familiarize with future tools available in similar VDAP environment </t>
  </si>
  <si>
    <t>Required By: Atlantic District; Required By: Bay Area District; Required By: Buckeye District; Required By: Capital District; Required By: Carolina District; Required By: Central Florida District; Required By: Chicago Metro District; Required By: Columbia River District; Required By: Delaware Valley District; Required By: Delta District; Required By: Desert District; Required By: East Texas District; Required By: Gateway District; Required By: Great Lakes District; Required By: Great Plains District; Required By: Gulf Coast District; Required By: Houston Metro District; Required By: Hudson District; Required By: Inland Empire District; Required By: Liberty District; Required By: Los Angeles Metro District; Required By: Mid-South District; Required By: Mississippi Valley District; Required By: Mountain District; Required By: New England District; Required By: New York Metro District; Required By: North Atlanta District; Required By: North Central District; Required By: Northern California District; Required By: Northtop District; Required By: Northwest District; Required By: Ohio Valley District; Required By: Panhandle District; Required By: Piedmont District - Wave 1; Required By: Plains District; Required By: Prairie District; Required By: Red River District; Required By: South Atlanta District; Required By: South Florida District; Required By: Southern California District; Required By: Tri-State District; Required By: Upstate New York District; Co-Dependent With: URSA/LSSI Rethink- Track 1 - LSSI and URSA Build ; Required By: Wabash District; Required By: West Texas District; Required By: Western Rockies District</t>
  </si>
  <si>
    <t xml:space="preserve">2/9/26: Premium Scoring is on track as teams work toward the February MTP and March 2026 readiness milestones. The updated Premium Scoring model is partially tested in L3, with remaining components planned by the end of February, followed by integrated E2E testing with DMUI fixes. DMUI is enabled from an IT standpoint at Myrtle Beach, with station access expected after February MTP updates, and both Myrtle Beach and Charleston pilots will remain paused until these fixes and model updates are validated. CLS rule issues at Myrtle Beach have been addressed through numeric based rules, with long term hierarchy changes required to prevent recurrence. 
In parallel, the Volume Assessment Team has defined the HU volume ramp approach, with a throttle Feature planned for creation by late February, development completing in April, and a five month scalability ramp toward 100% by September 2026. Key risks include two Cap 3.6 gaps (LIFE facilities without primary locations and US FXE stations not yet available in MOP service), system wide scalability concerns raised by SCO teams, and limitations in testing Contextual NOI due to missing Test Premium Shipper Accounts. 
Additionally, N2.0’s shift from market level to district level launches extends lead times to 8–9 months, positioning the earliest Premium Scoring district go live at September 2026. Despite these dependencies, teams remain aligned, risks are being managed, and pilot expansion opportunities remain for Spring 2026 once core updates are in place.
1/21/2026- Phase 2 is on track. The Myrtle Beach (MYBE) loaction is set to resume pilot. Updated Premium Scoring model is ready for testing and targeted to be completed by EO January, Dispatch Management User Interface (DMUI) changes required to support updated Premium Scoring are in progress and targeted to be completed in early February. 
The N2.0 launch team has advised that due to launch plans shifting from markets to entire districts the lead time required has increased from 6 months to 8-9 months, thus the earliest a station can go live with Premium Scoring is September 2026.
12/17/2025- Novemeber financial actuals updated.
Phase 1 was successfully deployed in late July.  
Phase 2 (On Track) has been split into three key parts: 
•Part 1 – Designated Work Force Functionality – MTP complete. Launch date shifted to April 1 to accommodate station level preparedness. Will launch in Mobile market. 
•Part 2 – Premium Scoring Functionality – E2E Testing for Cap. 3.5 is unblocked.  Utilizing alternative station for testing DG codes, testing scheduled pulled back to complete on April 11.
* Part 2 -update 7/10/25- the DW determied premium score is not being applied to the HU in production becuase there are too many meessages for CSV (Coordinate Shipment View) to consume.  DW is looking into alternatives to shrink the messages that CSV must comsume by not sending any scores for FXG pkgs and only sending when their is an update to the score. 
* Part 3 - Dispacth UI - new UI which is a front end for CLS which houses the rules for what pkgs  get assigned to the DWF.   Update 7/10/25- MTP is plnned for Early Ayg.  Mote: this UI is not needed for Phase 3 and not neede for a launch of a few piot locations.  However, it will be needed for a full scale launch, shichis current;y planned for early Cy2026. </t>
  </si>
  <si>
    <t>12/26: Added temp IO 
08/05/25: Building plans have been resubmitted. Change order proposal for exterior parking lot/trailer fence recieved. Current ristk: Permitting with the City of Ontario.
05/08/2025: Initiative Supporting Architectural Documentation link required before mo8g to next stage.
05/08/2025: Enterprise Strategic Initiative (ESI) not editable to allow Tricolor connection</t>
  </si>
  <si>
    <t xml:space="preserve">Global Name Convention
</t>
  </si>
  <si>
    <t>Completed PI-31 and moving into PI-32.</t>
  </si>
  <si>
    <t>10/07/25: CCH Greenlight pre-approval at RMC on 02/13/25 (CCH and Ops leadership in attendance) andgreenlight confirmation at CCH on 05/15/25</t>
  </si>
  <si>
    <t>**03/12/2026:**
* No new update
**03/05/2026:**
* No new update. Current entrprise ranking for the initiative is 115.
**02/12/2026:**
*  No new update
**02/05/2026**
* No new update
**01/29/2026**
* No new update
**01/22/2026**
* No new update
**01/15/2026**
* No new update
**01/08/2026**
* No new update
**12/18/2025**
* No new update
**12/11/2025:** 
* No new update.
**12/04/2025:** 
* No new update. Mainstream FGE priorirty in PRT backlog has not changed. Awaiting next steps from architects/EPM team on cross domain discussion. 
**11/20/2025:**
* No new update. Mainstream FGE is still 10th in PRT backlog. Awaiting next steps from architects/EPM team on cross domain discussion. 
**11/13/2025:**
* Awaiting next steps from EPM/architects on the cross-domain discussion. Mainstream FGE is still 10th in PRT backlog.
**10/23/2025:**
* Received official CCH greenlight approval.
* Initiative moved to 10th position in PRT backlog. Waiting on the next steps from EPM/architects on the cross-domain discussion that is supposed to be scheduled for mainstream FGE. 
**10/17/2025:**
* Initiative formally submitted for CCH greenlight approval via planview. 
**10/16/2025:**
* CCH lead confirmed submission for CCH greenlight. It seems that approval was obtained based on previous RMC discussions on 02/13/2025. Will submit the initiative formally for next steps soon.
* Awaiting invite for cross portfolio discussion. Mainstream FGE is 12th in PRT backlog and 3rd for light touch.  
**10/09/2025:**
* Commercial L2 triage was complete. Architect requested to take the initiatve to cross portfolio domain meeting to better assess the size of artchitectural changes on revenue management/pricing side. Based on the cross portfolio domain discussion, the next steps will be determined. Awaiting invite for cross-portfolio discussion. 
* Initial review with CCH lead is complete. CCH lead is working on best path forward for CCH greenlight for the project. 
* Working with TO finance to refine L2 financials based on Mark Mantaro's feedback.  
**10/02/25:**
* Initiative has moved to L2. All required approvals have been obtained.
* Completing steps and preparing content for CCH greenlight. Scheduled initial review with CCH lead.
* Working to get a review session scheduled with DJ as part of CCH greenlight process. 
**09/16/25:**
* L1 architecture assessment is complete.
* QA check is done for submission to SL2.
**09/11/25:**
* Awaiting final assessment on project t-shirt size and portfolio impacts from architects as part of L1 architect assessment - Organized manager level alignment call as some of the architects had questions about similar Ground initiative in the pipeline and wanted clarity on the intent of different Ground initiatives.        
* PPM number creation is complete.
* L1 business case financials are complete. 
**09/04/25:**
* L1 business case financials are complete.
* L1 arthitect alignment is ongoing. Awaiting final assessment on project t-shirt size and portfolio impacts.
* Initiated PPM proposal creation process. 
**08/27/25: **
* Reviewed final L1 business case financials with TO finance. The financial approach is based on incremental surcharge revenue for address correction and RTS approved by TO finance. 
* Initiated L1 architect alignment process. 
**08/14/25: **Enagaged TO and Surface finance teams to evaluate baseline and target value. Awaiting TO finance guidance on the approach for the L1 business case financials.
**07/31/25:** Enagaged TO and Surface finance teams to evaluate baseline and target value. Call with TO finance will be scheduled for further evaluations.
**07/24/25:** Enagaged TO and Surface finance teams to evaluate baseline and target value.</t>
  </si>
  <si>
    <t>L2 Enterprise Ranking 4/17/2026: 257
L2 Enterprise Ranking 4/9/2026: 265
L2 Enterprise Ranking 3/12/2026: 280
L2 Enterprise Ranking 3/6/2026: 283
L2 Enterprise Ranking 2/26/2026: 283
L2 Enterprise Ranking 2/19/2026: 280
L2 Enterprise Ranking 2/12/2026: 288
Jan-Mar 2026: After not being approved for prioritization by the Boost Process and the EPC, the plan is to update appropriate fields in Planview with new financial and legal/risk assessments.  An audit of the current manual process is being conducted starting at the end of January and ending up to 12 weeks later.  The results of the audit and the Planview changes will be reviewed for a final attempt at escalation after the audit is completed.
December 2025:  New Legal Risks identified: the current manual process is technically breaching the ISPA in multiple ways, which cannot be mitigated/resolved by any manual process.  Value type of this Initiative will change to, or add, Legal/Regulatory.  These Risks were presented to the Enterprise Prioritization Council on 12/18/2025.  An ePDSM Ticket to update L1 fields in this Initaitive was submitted on 12/22/2025.
November 2025: Stuck in L2 queue; waiting for BA/EA/SA. Delayed by &gt; 2 months by Planview system and/or admin. Legal and ICA and ESPM will be consulted to attempt prioritization after consulting the P&amp;D Domain.
April 2025:  Just approved for L1, just assigned IO, will be reaching out to SMEs this week to determine next steps</t>
  </si>
  <si>
    <t>This effort was completed in Feb 2025-- a separate initiative has been created for the Hangar 6 project.
08/05/25: PM stated the biggest risk will be permitting with Port Authority; diagram submitted to CBP.
05/07/2025: Initiative Supporting Architectural Documentation link required before moving to next stage. Current link shown is incorrect.
05/07/2025: Enterprise Strategic Initiative (ESI) not editable to allow Tricolor connection
Previous IO retired</t>
  </si>
  <si>
    <t>Submit for L1</t>
  </si>
  <si>
    <t>4/23/26 - With FHD Extra Hours Working with Ops Planning and Engineering to evaluate operational, financial feasibility, the technology impact to enable FXG/FHD product sorting at the ramp. 
PO Service Recovery - Working with Ops Engineering to define threshold at stations with eligible overnight volume. As well as evaluating the 60 stations where Walmart is looking to inject volume midday. Ops engineering and Finance refining elligbile volume and modeling cost to serve given PO + Walmart Volume in targeted stations. 
4/16/26 - FHD Extra Hours - Ops Leaders provided feedback at Service Council on the concept, Given that feedback we are working to evaluate Express Ramps as the consolidation point for concept as opposed to Ground Hubs. Due to difficulty for Hubs to processes volume at a time when they are catching up on midnight sort volumes. Ops leaders feel as if this is a better time to leverage Express Ramps.
- Working with Ops Planning and Engineering to evaluate operational, financial , the technology impact to enable FXG/FHD product sorting at the ramp; 
UPDATE ON PO SERVICE RECOVERY WITH MID DAY SORT
Gather locations where we are targeting for PO service recovery via a Mid-Day sort. To understand what markets we could be leveraging the mid-day sort and how that pairs up with incremental sameday business.
3/19/26 - Continuing evaluating and socializing concept with several Ops Engineering teams, including the Customer Logistics team, who noted existing late‑induct lanes in ETNA and DFW for Walmart occurring today. No major operational constraints listed for existing late - induction lanes which cover way overnight footprint today. 
Working to be added to an upcoming Service Council agenda to share and gather feedback on a concept with ops leaders before planning pilot in market.
3/12/26 - Met with the Service Excellence team who manages Weekend Advantage Program and how the FHD Extra Hours concept would mirror this process for enrolling accounts in transit acceleration. Mapping how Weekend Advantage works today, including onboarding, CLS rule configuration, and out of scope volume management. Help us in understanding the technical requirements if i 2nd rule set is needed for our concept. As well as understand the lift required to Stand-up and Manage FXG Extra Hours as well. 
Additionally met with Ops Territory SR Manager to socialized the concept as well as get feedback and buy-in for testing concept with a pilot. Very receptive to the concept, open to piloting concept. 
Connected with Customer Engineering Teams on FHD Concept, raised concerns on timing constraints of full overnight footprint. Additionally mentioned Late Induct lanes right now with Walmart with thoughts of expanding. Meeting with them to review and align on the work that team is doing. 
3/5/26 - Reviewing Extra Hours concept with Service Excellence team who assisted on weekend advantage on potential CLS rules and enrollment process needed. There are no changes to CLS Rules if the scope stays with just FHD however expanding to FXG would require changes. 
Working thought details of what:
- Enrollment in a specific market could look like. 
- Handling of volume outside of scope and the impact to service. 
- What would be required for CLS Rules to enable commercial volume be accelerated in the same fashion?
Additionally Met with Digital Team around the impact to EDD. After enrollment how would we flag these packages that needs to be accelerated. Likely would work similarly to that of Weekend Advantage, and working to understand what that looks like today.
2/26/26 - Reviewing the Extra Hours FHD concepts at CDR this Friday.  Continuing with: Business Case development. Reviewed Extra Hours concept. with Service Excellence team who assisted on weekend advantage on potential CLS rules and enrollment process needed. Preliminary thoughts are minimal to no additional tech requirements needed to support this concept. 
Ops Engineering teams have reviewed</t>
  </si>
  <si>
    <t xml:space="preserve">Required By: (GEN AI) GenAI Hub; Required By: Compass - AI Navigator </t>
  </si>
  <si>
    <t>Core API's are currently in use across several business teamsn adn TAG API"s are scheduled to be launched mid June</t>
  </si>
  <si>
    <t>TBC</t>
  </si>
  <si>
    <t>05/14/25: verfied no impact to the commercial value prop. No CCH review required</t>
  </si>
  <si>
    <t>Update as of 11/12/24:  Impact Assessment Specification Required from Enterprise Architecture to complete LBC.  Enterprise Architect currently not assigned. Potential delay on progression to L2. Timeline TBD.
Update as of 11/25/24:  FUSUS Core NVR Initiative (ID 8729) is currently #134 out of 180 initiatives slated in L1 that would need to undergo Alignment &amp; Rationalization for EA resource. No timeline for assignment.
Update as of 12/2/2024:  FUSUS Core NVR Initiative (ID 8729) is currently #134 out of 180 initiatives slated in L1 that would need to undergo Alignment &amp; Rationalization for EA resource. No timeline for assignment.
Update as of 12/9/2024:  Financial analysis for LBC estimated to be completed this week.  This project still requires EA for alignment &amp; rationalization.  R. Reetz is engaging EA group for options to adjust priority ranking for initiative. 
Update as of 3/18/2025:  Platforms approval for SL2.  Impact assessment provided to IO.  LBC Submitted.  Pending review for SL2.
Update as of 3/28/2025:  L2 submission sent back by finance to explore additional savings.  Analysis expected to be complete by 3/31.  Will resubmit at that time.
Update as of 3/31/2025:  Analysis received from finance.  Updated LBC and Financials to reflect analysis.  Resubmitted for L2 on 3/31.
Update as of 4/09/2025:  Flowing through SL2 Approvals
Update as of 1/22/2026:
Initiative remains in L2 pending PEL review from Platforms portfolio.  D&amp;T costs are being validated and finalized.  Once validated will update project financials. Timeline on completion TBD as ownership of these costs and next steps are not clear from Platforms Portfolio.
PPM #1840271</t>
  </si>
  <si>
    <t>Progressing with IT on next steps and guidance for development</t>
  </si>
  <si>
    <t>Required By: 01 - Change of non productivity based compensation; Required By: 01 - Implement payment governance structure for AD; Required By: 03 - Increase Route Productivity - Monitoring Impr</t>
  </si>
  <si>
    <t xml:space="preserve">** 20/2/26 - new plan received from dev team. Resources confirmed, New milestone dates entered into PV. Status returned to 'green' on track
** 27/1/26 - still no plan available or confirmation of resources
***13/1/26 - marked as some issues due to lack of plan from D&amp;T team to complete next phase of work (linked to confirmation of resources).  We have been able to extend the money step for the project but am still waiting for a project plan to confirm delivery of next phase (integrated dashboard)
**10/12/25**
3 domestic countries delivered into dashboard. planning underway for next phase. money step extention approval received
**6/10/25**
FR UAT will start on 6th Oct as planned.
PL load issies hopefully resolved - will make a formal announcement of release this week if we get 5 clear runs of the load process
IT data now available for testing
**29/9/25**
PL now live although we are still having some problems with the data load process preventing us from an official launch. DW are still working in a resolution
FR is on track for UAT and go live in Oct
IT now moved (with agreement ) to Nov UAT and go live - milestones adjusted accordingly
**15/9/25 **
PL UAT now conditionally signed off (on time) so expecting to have first version of dashboard live by 19th Sept.    FR UAT will run as planned in Oct, but learnings from the PL UAT mean the IT UAT will be delayed until November release - mainly due to availability of knowledgeable resources to run the UAT and assess impacts of observations.   We feel it will be better to run a quality focussed UAT for each country seperately to guarantee a better quality product overall.    No impact on money step
</t>
  </si>
  <si>
    <t>30/09/2025 - On track</t>
  </si>
  <si>
    <t>Working LBC</t>
  </si>
  <si>
    <t xml:space="preserve">
June 4-DOCK POD mtg.
June 6-Meeting regarding KPIs for BDM
June 9-Meeting with OPS tech-new RFID engineer
                -Status update provided to PM
June12-RFID meeting-deep drive with Marketing
-Data collections from POC management regarding BDMs sent to PMs and Marketing
June 16-Status update provided to PM
June 18-RFID meeting-anchor use case for full implementation
                -DOCK POD meeting
June 23-Status update provided to PM
June 24-PDSM open to change initiative to Customer Experience ESI
                -Meeting continuation of anchor use case for full implementation
June 25-Meeting with OPS Tech regarding RFID printer and wearable technology 
June 26-RFID meeting, financials relook with Finance
June 27-NPIT RFID equipment testing for preload
June 30-Meeting regarding customer who might benefit from RFID
July 2-Meeting with Enterprise Architect
                -DOCK POD meeting
July 8-Meeting with Enterprise Strategic Program Management regarding initiative Service impact
July 9-Status update provided to PM
July 11-Meeting with Ops tech team to discuss next steps for RFID BDM
July 15-Review of Planview dock POD information as EA review completed for Friday SL2 meeting
-Completed QA Review with Sarah
-Email from the Enterprise Architecture group confirming L1 Architecture Alignment Completion
July 16-DOCK POD Mtg.
July 17th-Re-review of Planview information for SL2 meeting for Friday
 Future-July 18th-SL2 meeting with Zoe Hinkle and Jim Moore for approval to L2 status 
</t>
  </si>
  <si>
    <t>Loading data</t>
  </si>
  <si>
    <t>Initiative development is already well underway in vendor environment, incorporating FedEx Cloud Platform standards and best practices. The goal is to port into FedEx environment in end-April and then test and deploy in May.</t>
  </si>
  <si>
    <t>4/23/26 - Enterprise Raking 50 (L2)
Wrapping up decomp, conceptual architecture should be starting next week. Reviewed capabilities with SPS and Service representatives. 
4/16/26 - Enterprise Raking 49 (L2)
Decomp ongoing
4/9/26 - Enterprise Raking 49 (L2)
Decomp began 4/1 and we are having meetings twice a week. Currently working on defining capabilities
3/20/26 - Enterprise Ranking 58 (L2)
Had team introduction meeting with architecture group. Provided overview of project and made plans for Decomp kickoff and cadence. First decomp meeting will be next week with a regular twice a week 2hr call cadence. 
3/12/26 - Enterpirse Ranking 59 (L2)
D&amp;AI Architect assigned is Raja Kumar. Other architeture team members identifies. Sam Gaskin will set up a kickoff meeting. 
3/5/26 - enterprise Ranking 57(L2)
Determined data ingestion form will require assitance from an architect. Still waiting to be assigned
2/26/26 - Enterprise Ranking 57 (L2)
Working on a data ingestion request to keep movement with IT. No updates relating to Architecture review.
2/18/26 - Enterprise Ranking 56 (L2). Still waiting on offical start for Architeture review or next steps. Was reached out to by Madu Kallemoochikkal Madhavan, he said he was assigned EA but was looking for information on when L2 analysis was starting. I informed him I was waiting on guidance. I also revieced instructions to complete an ingestion intake request for ATLAS, which I will begin this week.
1/22/26 - N2.0 roadmap boosted. Current Enterprise Ranking around 52. No word from D&amp;AI or anyone else on architecture review or next steps.
12/6 - Added to N2.0 Roadmap and approved to move forward by ExCom
11/21 - EPC had the T-Size updated from medium to small in another effort to boost priority. D&amp;AI portfolio remains as impacted.
11/14 - Follow up from Emilee:
Your initiative, FRO Routing Sequence – SPOTlight #153749, was brought to the EPC (Enterprise Prioritization Council) for a recent booster request. An action item was taken to review the scope inclusive of business context for owning the dashboard and the ask of the portfolio being a data connection. EA did review this initiative and determined based on that understanding of scope, the only impacted portfolio is SCO. 
Due to this only impacting 1 portfolio and there being no soft or hard benefits in the business case, we recommend for you to cancel this initiative out at business with tech and resubmit as local enhancements for SCO. 
11/7 - Notes from EPC:
Booster re-reviewed for # 153749/ FRO Routing Sequence – SPOTlight in the P&amp;D Domain
Not approved as of now
This initiative was brought to EPC on 10/23 and was prioritized at 216 on the L2 list. The primary type of value was changed to “Service – Modernization” and it was given a “high” primary type of value impact, which lead to a “natural boost” to enterprise priority 145.
After discussions with the domains, it was determined that there were no other highly-prioritized initiatives that could have their scope bundled with this one.
Next steps are for @Emilee James to circle back with the architecture teams to confirm impacted portfolios and sizing as well as whether or not this work requires SAD architecture for D&amp;AI
10/22- Updating Primary Type of Value for prioritization. It appears that I cannot also update the Priamry Type of Value Impact so I will be entering a PDSM ticket for that. 
10/15 - Gathering information for L2. Drafting rough milestones to be reviewed by appropriate owners. Setup a touch point between parties involved with this initiative and the internal reporting initiative (Improve Visibility to Plan vs. Actual FRO Seqeunce  - 143646) 
10/2- Submitting for SL2
08/27 - Updating LBC</t>
  </si>
  <si>
    <t>updating LBC</t>
  </si>
  <si>
    <t>7/23/25 Alpha testing of report-based features starting, model development ongoing. Alignment with COE and iSell team ongoing.</t>
  </si>
  <si>
    <t>04/23/2026: Completed COM Architecture Review for Ability 2 with no issues; still awaiting IT resource assignment. Aligned with F1R on future differentiated pricing needs. Ops Planning &amp; Eng initiated surface volume analysis; we will request a timeline to engage Finance. Meeting with the Canada Team today to explore "Own the Border" synergies.
04/16/2026: Finalized commercial Ability 2 statements and developed ZAXIS US Domestic Parcel Strategy slides for Mark. Met with Chris Burr to align an L2 International initiative with our Ability 2 statements for quoting ZAXIS weekend deliveries. Today's focus includes discussions with Air Ops on testing SO ground movement, and evaluating LMO data scalability for ZAXIS/E3 volume with GNP Tech Transformation.
04/09/2026: Aligned Ability Level 2 statements to support repurposing Express Saver with added operational and commercial capabilities. Incorporated contingency‑event considerations into the project scope. Held discussions with Air Ops, and separately initiated conversations around weekend operations. Continued alignment planned with Ops, Pricing, and Commercial.
04/02/2026: Commercial discussions on portfolio fit continue, including exploring repurposing Express Saver versus creating a new product. This has been aligned with architects, with documentation covering both paths. Additional sessions next week will focus on operations, pricing, contingencies, and air ops.
03/25/2026: Continuing to define ZAXIS product placement within the portfolio and refine the target customer experience. Additional resources have been assigned, including a PRT‑PM and PISA‑SCO support.
03/12/2026: We expect a PRT PM to join the workstream by the end of March. We continue shaping the ZAXIS value proposition and positioning.
02/26/2026: Architects continue Assess &amp; Decomp and stakeholder reviews; workshops will start once IT is assigned. Ongoing data work on 1‑day/2‑day lanes to clarify customer choice and ZAXIS positioning to avoid margin erosion.
02/12/2026: Architects continue progressing through Assess &amp; Decomp. Met again with Pricing to clarify additional questions and maintain engagement.
02/05/2026: Met with Pricing to introduce the project and address initial questions; follow-up session scheduled to continue engagement. Architects continue work on Assess &amp; Decomp and further PISA assignments.
01/29/2026: Continued working with engineers as they progress through Assess &amp; Decomp. Scheduled an additional session to clarify project questions. Still awaiting assignment of an IT architect. Planning to engage Pricing to provide an overview and align on next steps.
01/22/2026: Met with Network Engineering to align on ZAXIS LMO/Automation requirements. Jeremy assigned Mike Harris, and we held an intro discussion with him to outline next steps.
01/15/2026: Had second session with architects to finalize “Ability to” statements and begin assigning them. Network Engineering meeting scheduled for Friday to align on LMO and Automation requirements.
01/07/2026: Met with architects to set next steps. Reviewing data to gauge volume shifts, including 2Day. Meeting with Network Engineering next week to align on LMO/Automation “Ability to” statements.
12/18/2025: Completed two sessions with engineers to define first steps and draft “Ability to” statements for ZAXIS. Team will pause for holidays; I’ll focus on volume analysis.
12/11/2025: Commercial kickoff scheduled for Friday; provided feedback and additional inputs on the financial business case for SVP+ review.
12/04/2025: Continuing to work with Finance to confirm alignment on the business case. Commercial kickoff completed; architects now being assigned across portfolios.
11/20/2025: ZAXIS approved for boosting at EPC. Enterprise rank is 46, highest for US Prod pod. Next step: continue to update L2 fields, refine business case while awaiting PRT invitations across portfolios.
11/06/2025: Updated data higyiene items in preparation for boosting r</t>
  </si>
  <si>
    <t xml:space="preserve">On track to execute Security Scorecard within the fiscal year and implemenation of the vendor complaince program with seucurity scorecard. </t>
  </si>
  <si>
    <t>Dependent On: Customer Data Exchange  Express Enablement ; Dependent On: Customer Data Exchange - Ground Enablement; Required By: Enterprise Service Engine</t>
  </si>
  <si>
    <t>12/23/2024 - Completing LBC</t>
  </si>
  <si>
    <t>Required By: EMR OTC - RFID - Customer Pickup Solutions; Required By: RFID Solution for Regulated Shipments</t>
  </si>
  <si>
    <t>Completed SL2 QA Review with Sarah Bauer on 12/15/2025</t>
  </si>
  <si>
    <t>Required By: Surface Rentals</t>
  </si>
  <si>
    <t xml:space="preserve"> Previously submitted, Pod was moved.  Initiative has be delayed awaiting new Pod assignment. </t>
  </si>
  <si>
    <t xml:space="preserve">**04/08/2026 -** 
* We had Commercial L2 Triage meeting. The commercial impact is the eTNMS service that will provide the range of barcode ids that we'll use to create a CONS HU. It already supports what we need, so their only involvement is on-boarding and testing. Commercial portfolio was added as the impacted portfolio and has to go through greenlight process.
* Waiting for the Tech CLEAR which includes the cost documentation. Kyle and Melissa will be the managers working across the various ART leaders to pull that information together
* Stakeholder review for detailed capability 2.3  analysis has been done last week and now the team are starting to work on solutioning for 2.3 and capability 2.5 detailed analysis.
* Waiting for platform portfolio to give the approval.
**03/30/2026** -  
* We met with N2.0 Domain Finance last week and it was decided to exclude hard benefits from Planview as it will be difficult to measure over the rollout timeframe and VB2 tech deployment starts after we stop tracking N2.0 benefits. 
•Sort Architecture has defined a percentage of what is needed. The Platform portfolio is now reviewing it to determine if it is enough to move forward to L3.
**02/13/2026** - 
* Conceptual Architecture Process is over and the team is working on getting ARB approval and working on L2 planview checklist to move to L3
**07/31/ 2025** - 
* Team is working on solutions and ideas for obtaining business value for Common Sort VB2 to produce tangible values/savings needed for our lean business case.
**04/17/2026** -
* Platform team received the information they were looking for. Once they get them all, they will send the details to IT Operations for costing.
* On Apr 22, 2026, Sanjay will present in the Platform ARB and then submit the costing to PEO so they can forward it to Finance and obtain Greenlight approval.
* Commercial L2 Triage meeting was done. The commercial impact is the eTNMS service that will provide the range of barcode ids that we'll use to create a CONS HU. It already supports what we need, so their only involvement is on-boarding and testing.
* L3 PRT sessions are happening on a weekly basis. 2.3 in solutioning and 2.5 in detailed capability analysis.
</t>
  </si>
  <si>
    <t>Dependent On: Customer Data Exchange - Ground Enablement</t>
  </si>
  <si>
    <t xml:space="preserve">Solution has started POC (October 22, 2024) with one customer account.  Initial results were very favorable, with the majority of customer packages process as intended and limited service impacts.  However, opportunities were identified with specific features of the code on subsequent POC testing has produced a list of minor changes that must be made before broader rollout can be successful.  Demand Request entered for Commercial &amp; Surface portfolios to deliver two features, one pre-peak (customer visibility) and second post-peak (internal SME visibility).  The post-peak work is being bundled with a 1FDX initiative whose roadmap and initiative approval is unclear and the available time for Jan26 appears unattainable.   </t>
  </si>
  <si>
    <t>12/26: Added temp IO
08/05/2025: Pnase 1 &amp; 3 Construction complete. Completed Phase 3 design contract. Next steps - complete design for Phase 3. For EWRR Term A Customs Expansion, PM is coordinating a shutdowm with operations. The window for utility relocate currently limited to Sunday's / Monday. Currently working with facilities/ops to conduct a series of test on backup generator and meter building loads to increase working window required for power relocation.
05/08/2025: Initiative Supporting Architectural Documentation link required before moving to next stage.
05/08/2025: Enterprise Strategic Initiative (ESI) not editable to allow Tricolor connection
05/08/2025: Investment dependency connection not allowed due to not being listed as an IO on the Tricolor Point-to-Catchment Initiavie. This request to be included on the Tricolor Point-to-Catchment was submitted. Awaiting a response.
Previous IO retired</t>
  </si>
  <si>
    <t>Complete LBC</t>
  </si>
  <si>
    <t>3/16/2026 - Developing our strategy and identifying key features for regional expansion of Pickup PFS. Meeting with Pickup PFS US team, and Regional partners working through requirements and objectives for US vs Global. Combined Roadmap with US/CA Pickup PFS and Global Pickup due April 1st.  
12/15/2025 - Developing our strategy and identifying key features for regional expansion of Pickup PFS. Meeting with Pickup PFS US team, and REgional partners working through requirements and objectives for US vs Global.
12/7/2025 - Developing our strategy and identifying key features for regional expansion of Pickup PFS. Meeting with Pickup PFS US team, and REgional partners working through requirements and objectives for US vs Global.
11/30/2025 - Developing our strategy and identifying key features for regional expansion of Pickup PFS. Meeting with Pickup PFS US team, and REgional partners working through requirements and objectives for US vs Global.
11/15/2025 - Developing our strategy and identifying key features for regional expansion of Pickup PFS. Meeting with Pickup PFS US team, and REgional partners working through requirements and objectives for US vs Global.
11/7/2025 - Developing our strategy and identifying key features for regional expansion of Pickup PFS. Meeting with Pickup PFS US team, and REgional partners working through requirements and objectives for US vs Global.
11/1/2025 - Developing our strategy and identifying key features for regional expansion of Pickup PFS. Meeting with Pickup PFS US team, and REgional partners working through requirements and objectives for US vs Global.
10/27/2025 - Developing our strategy and identifying key features for regional expansion of Pickup PFS. Meeting with Pickup PFS US team, working through requirements and objectives for US vs Global.
10/20/2025 - Developing our strategy and identifying key features for regional expansion of Pickup PFS. Meeting with Pickup PFS US team, working through requirements and objectives for US vs Global.
10/13/2025 - Developing our strategy and identifying key features for regional expansion of Pickup PFS. Meeting with Pickup PFS US team, working through requirements and objectives for US vs Global.
10/6/2025 - Developing our strategy and identifying key features for regional expansion of Pickup PFS. Meeting with Pickup PFS US team, working through requirements and objectives for US vs Global.
9/29/2025 - Developing our strategy and identifying key features for regional expansion of Pickup PFS. Meeting with Pickup PFS US team, working through requirements and objectives for US vs Global.
9/21/2025 - Developing our strategy and identifying key features for regional expansion of Pickup PFS. Meeting with Pickup PFS US team, working through requirements and objectives for US vs Global.
9/15/2025 - Developing our strategy and identifying key features for regional expansion of Pickup PFS. Meeting with Pickup PFS team.
9/8/2025 - Developing our strategy and identifying key features for regional expansion of Pickup PFS. Meeting with Pickup PFS team planned for later this week.
9/3/2025 -  Need Regional resources in order to build requirements, ability to's before creating Lean Business Case.
8/22/2025:  Additional discussions needed with my Regional support team to know more about what this will be covering. 
Comments 8/15/2025: Submitted as an initial idea. Still need to form a team and come up with the full details for this initiative.</t>
  </si>
  <si>
    <t>Required By: [Grow E-comm]: FER w/ Blue Yonder; Required By: Data Science – account identification; Required By: Sirius - Segment/CX - Branded Returns</t>
  </si>
  <si>
    <t>7/15/25:
* FedEx Office (FXO) RMA processing capabilities pushed to production for in-store pilot test in FXO Region 39 - 7/13
* Dev team is collecting user feedback to identify defects and other opportunities for improvements
* Dev team is actively working high-priority defects to prepare for General Release (GR), currently scheduled for 7/27
* Team will then prioritize updates and lower-priority defects for future iterations
* FUSE team also implemented the new FRT 2.0 getFormattedLabel API; enables stores to print label-only returns direct from FUSE (no need to log into FRT)
* FUSE has been using older API version; new API allows FRT to track the specific location which received the return to improve RMA data reporting
* End of Q1-beginning Q2 (FY26) teams will begin migrating existing retailers from using Legacy to 2.0</t>
  </si>
  <si>
    <t>02/23 - Reviewed TY and CY27 estimated Financials with CEM budget lead for inclusion into budget needs.  There are identified shortfalls with requested budget that are being reviewed with VP and SVP to determine approach for CCH
01/06 - Reviewed initative w/Portfolio Strategy &amp; Bus Arch. team; began work on EPIC but need to get PPM approved before submitting; approved to go directly to Sales ART as D2SS and does not require CPEL review
12/23 - Determined that Data &amp; AI are not required; Romilly requested removal of that portfolio from the init and removed on 01/05
12/11 – David &amp; Kaleigh reached out to inquire if init truly needs to be in Data &amp; AI; they are requesting a quick review to determine actual work needed; awaiting feedback
12/03 – Planview updated w/L2 Costing info
12/03 – Now that the Loyalty init has hit L3, we can start having conversations w/Leadership on potentially boosting the project; note, the LBC indicated 4 incremental FTEs are needed for the project but with current hiring, this is not feasible.  Team believes launch can be done with less; to discuss w/Loyalty team on needs in late January
11/05 - Init moved to PRT backlog (#57)
**11/05 - Init is dependent upon Init #110719 being moved to L3 to begin.  This init will leverage the same new vendor and once that project moves into L3, we'll be able to move forward**
9-30-25: Ready for SL2. A. Schuler. Domain QA expert review.
9-17-25: Updating demand shaping</t>
  </si>
  <si>
    <t xml:space="preserve">Dependent On: Customer Experience Metric MVP; Dependent On: Enterprise Commit Engine; Dependent On: Enterprise Disruption Reporting; Dependent On: Enterprise Failure Analysis; Dependent On: Enterprise Service Data; Dependent On: Enterprise Service Exceptions; Dependent On: Network Performance Metric MVP </t>
  </si>
  <si>
    <t>12/23/24: Completing LBC</t>
  </si>
  <si>
    <t xml:space="preserve">After further disucssion with SAP team, the current SAP interests feature is not feasible for AU LPF needs. 
Several meeting conducted among AU IT and SAP team on discussing the feasible solution. 
There are 3 options proposed. IT team need to work on details steps to understand whether any system enhancement/development required. especcailly, talk about the file interface between SAP and CMS. 
AU IT team will show similar surcharge existing in CMS system for SAP team as a reference to understand how that data post into SAP. 
SAP team will come back a roughtly timeline of the rediness on supporting AU LPF, if SAP system needs a delvelopment. 
7/28: work with Supply Chain SCO team on clariying the impact to the Supply Chain SCO. the requested information had updated in PV accordingly. 
PECS document access grant is under processing. 
Base on the understanding, this initiative will not involve IT support from Supply Chain SCO. it is under ANZ-ART, no impact to Enterprise SCO.
wait for the Supply Chain SCO response. 
 8/12: Had meeting with SCO IT Finance team on 11th Aug. SCO IT Finance team asked to update the estimated $605K cost into PV as a default cost forecast which could impact SCO portfolio. Had explained during the meeting, there is no cost from the involved 
 2 IT teams (EU SAP &amp; the Independent ART:SCO - IA - APAC AUS-NZ Consolidated ART) and no any cost impact to SCO portfolio. There is a PEL meeting schedule on 14th Aug to present the AU LPF to SCO leadership team for greenlight approval. 
 8/19: We had aligned with EU SAP team and the independent ANZ – ART team with a new timeline of the system side development. IT teams are ready to go with the system development, only wait for the Planview request can be moved into L3.
 9/16:CMS and SAP unit testing partially completed, we are waiting for the SAP sample output file for the rest system functionality testing.
 10/1:CMS changes implemented successfully -(CHG0959183)
 11/3: Online Rate Card impremetation complete and finalized the LPF exemption customer acct list with Sales, Commercial &amp; BP team on 29th Oct. SAP IT testing completed without any issue and sign-off on 30th Oct.
 11/17: SAP team confirmed the change had moved into production (not enable) on 10th Nov. Completed business UAT end-to-end testing on 14th Nov.  Business UAT completed on 17th Nov.
 11/24: Communicate with external/Internal stakeholders for the AU Dom. LPF implementation on 20th Nov.
 12/8:  Live AU Dom LPF 2 weeks later after communication done on 07th Dec.
 12/22: Leveraging live data by testing for LPF.
 01/13: The first week LPF invoice successfully upload into live system.
 01/20: Second week LPF invoice successfully upload into live system.
</t>
  </si>
  <si>
    <t>31/10/2024 - IT work still being done and has not finished therefore Milestone 4 is still open and delayed.
11/11/2024 - Milestone 3 is still being actioned by the ground teams in the UK, but will take longer than the planned end date
11/11/2024 - Milestone 4 is still being actioined and the IT teams are working on the solution to enable the data flow.
22/11/2024 - Milestone 3 is still being actioned by the ground teams in the UK, but will take longer than the planned end date
22/11/2024 - Milestone 4 is still being actioned, waiting to hear who the IT owner is for this and what the current status of the milestone is.
05/12/2024 - Milestone 3 continues to be actioned, but with the planned rollout of DH2 scanners in the UK to all stations by the end of FY25, then we need to consider changing this milestone as that is the realy end state solution for volume to transfer to LVT/MAGNUS, current milestone is temporary solution as there was not initial view on when DH2 would be rolled out
05/12/2024 - Milestone 4 is still being actioned, but still no word on the owner of this from a Tech side and what the current status for resolution to this is
05/12/2024 - Overall with the delay in the ability to not start the tender process till February 2025 and it being a 6 month long process, then overall we need to look at adjusting the date for this to September 2025 to align with this change as the value can not be realized until a full new schedule is implemented.
29/09/2025 - Milestone 3 is still being actioned by the ground teams in the UK, but will take longer than the planned end date, no new date available
29/09/2025 - Milestone 4 is still being actioned, IT work is not completed and it has been raised as a concern as no one is specifically assigned and the work has not been completed.  The issue is with Joram on how to address the issue of data not flowing into the system correctly for MAGNUS to work correctly
29/09/2025 - Money Step mileston shows as in progress as the new GBD schedule is going live today, that is despite the IT piece not being completed.  The initiative will realize monetary value, but the IT piece has not been completed.  The optimisation was done manually which does not achieve the objective of it being within the framework of MAGNUS to be actioned on a daily/weekly/monthly basis.
20/04/2026 - All items remain on hold as no one person has been assigned to this project to address the underlying issues of why the data is not flowing into MAGNUS.  This not only affects this particular initiative but also affects all data flow in all locations.  If the underlying issue of the data flowing correctly is addressed it will solve many different data flow issues for the network as a whole.  This requires one person to be assigned to manage thru the different groups to address all the different issues that cause this.</t>
  </si>
  <si>
    <t>Required By: EMR OTC - RFID - Customer Pickup Solutions; Dependent On: International Cage RFID; Required By: RFID - Package Loss and Recovery</t>
  </si>
  <si>
    <t>Mitigation plan in place with manual runs of VDAP that will work indefinitely</t>
  </si>
  <si>
    <t>Required By: Global Vehicles - Vehicle Maintenance rationalizat</t>
  </si>
  <si>
    <t>Required By: Shiplify Integration [enabler]; Required By: SPEAR</t>
  </si>
  <si>
    <t>2-6 RM development on going. replacement for edd and dual debtor development work on going. 
1-30 RM development on going. replacement for edd and dual debtor development work on going. Testing for edd phase 1 done and successful. 
1-23 RM development on going. replacement for edd and dual debtor development work on going. Testing for edd and dual debtor starting: Rsplits causing issues for CA testing. 
1-16 RM development on going. replacement for edd and dual debtor development work on going. Testing for edd and dual debtor starting 
1-9 RM development on going. replacement for edd and dual debtor development work on going. 
12-26 1-2  RM development on going. 26 S&amp;P rates loaded should allow for no disruption of rating. 
12-19 RM development on going. Some work within L2/L3 happening to enable multiple SP rates to be live, this product should move to PROD week of 12-26. Implementation of this allows the enablement of GRI rates for S&amp;P. 
12-12 RM development on going. Some work within L2/L3 happening to enable multiple SP rates to be live and work through kinks to ensure rating with newest rating engine works. 
12-5 RM development on going. Decisions are being made for which customers will be allowed on an expanded pilot. Further development needed to allow a company wide launch. Rate files for 2026 SP have been completed and initial testing good in L3, GRI testing will be completed within other applications to ensure the rating system continues to work and rates are as expected.
11-28 RM development on going. Decisions are being made for which customers will be allowed on an expanded pilot. Further development needed to allow a company wide launch. Rate files for 2026 SP have been completed and initial testing good in L3
11-14 RM development on going. Decisions are being made for which customers will be allowed on an expanded pilot. Further development needed to allow a company wide launch.
11-7 RM development on going. Space and Pace in production continued monitoring for initial launch to ensure there aren't issues. Work being assessed for follow ups that didn't meet the initial launch. Further customer evaluations are happening to see who fits the profile and will allow for further revenue capture. Reviews on going for customers that will be brought on, limitations dependent on D83 splits and dual debtor work to be finished to broaden the launch much further. 
10-31 RM development on going. Space and Pace in production continued monitoring for initial launch to ensure there aren't issues. Work being assessed for follow ups that didn't meet the initial launch. Further customer evaluations are happening to see who fits the profile and will allow for further revenue capture.
10-24 RM development on going. Space and Pace in production continued monitoring for initial launch to ensure there aren't issues. Work being assessed for follow ups that didn't meet the initial launch. Further customer evaluations are happening to see who fits the profile and will allow for further revenue capture. Decisions on retrieving pricing and fuel 
10-17 RM development on going. Space and Pace in production continued monitoring for initial launch to ensure there aren't issues. Work being assessed for follow ups that didn't meet the initial launch. Further customer evaluations are happening to see who fits the profile and will allow for further revenue capture. 
10-10 RM development on going. Space and Pace in production continued monitoring for initial launch to ensure there aren't issues. Work being assessed for follow ups that didn't meet the initial launch. Further customer evaluations are happening to see who fits the profile and will allow for further revenue capture. 
Successful first month of Revenue capture ~$48k 
10-3 RM development on going. Space and Pace in production continued monitoring for initial launch to ensure there aren't issues. Work being assessed for follow ups that didn't meet the initial launch. Further</t>
  </si>
  <si>
    <t>Updated IO</t>
  </si>
  <si>
    <t>24/07/25  - some resources still doing some works on this project</t>
  </si>
  <si>
    <t>01/15/2026:
Continued work on the initiative with a 2/14 release planned for Charge Slip Creation. NYOY growth for storage fees for December was 88%, and January MTD is 54.4% NYOY growth in storage fees since the feature was implemented EOM November.
01/07/2026:
Updated financials to incorporate the new business case financials provided in December. This change is based on moving the money step out and the need to update the FY26 revenue.
Extending L4 date from 1/30 to 5/1 due to changes in IT resource allocation and late start to beginning IT development in L3. Impact is $929k net benefit forecast reduction in FY26. Benefits to begin to be realized in March. This will not change the NRB. Next step:Continuing to work with IT to see what features can be pulled forward to make the money step date.
12/10/2025:
Charge sliip automation feature is now slated to deploy in the March timeframe due to a sudden change in developer resources and unforeseen complexity in implementing the solution. Requested through GAT to push the money step date out to 5/1 to avoid IT resource ramp down before in-scope features are completed.
11/17/2025: Currently working on second parcel software release, targeted for 11/20. This will provide storage fees and quick quote functionality, with storage fees being an enabler for charge slip work. This initiative was delayed quite a bit when we entered L3. We were supposed to receive developer resources to complete the work, but didn't have an IT team staffed until mid-July, with ramp up and learning curve making mid-August the timeframe for getting actual work out.
10/4/2025: First release successfully deployed including Parcel Notes, 2D barcode scanning, and other small enhancements
09/29/2025: Worked with FXO Finance to revise the business case based on the new money step date. Fiscal year '26 revenue changed from $2.829M to $2.122M. Fiscal year '27 and '28 remained unchanged along with an unchanged NRB of $4.204M
09/23/2025: Updated Money Step date to push out. Currently working on updateing the financial plan. Money Step new date is 1/30/2026.
7/29/2025: First release pushed to September and will only include the Parcel Notes functionality. Features dependencies still being worked by IT to code the remaining features in the first planned MMP release.
07/10/2025: Development progressing. Additional work is being groomed and planned into sprints. Backend design and work is also being started. Working toward a release in August for the first set of capabilities.
07/01/2025: Development has begun on parcel work, with additional feature decomp and planning underway as dev resources are added.
06/18/2025: Stories have been written, pointed and assigned for developers to start work today. We are still awaiting backend developer resources we were supposed to have at the start of the PI.
06/03/2025: VDC process still underway, but developer resources have been acquired to start work in 25.03. Backlog refinement being done and PI objectives being created.
05/08/2025: Reviewed high level UX with developers and IT manager. Further meetings will be required. IT manager Riz states these are necessary to assess LOE and get resources assigned.
04/15/2025: Initiative in L3 and awaiting developer resource assignments
03/27/2025: Updated FY28 exit rate in financial plan. No revenue forcasted for FY25 baseline. Updated KPIs. 
03/12/25:
* Finalized KPIs and submitted for SL3. Waiting for initiative approval from the Domain Lead. 
02/28/25:
* Received CoP and updated L2 LBC, received FXO finance approval 
* Reviewing in 3/4 GAT for approval for SL3 
* Meeting scheduled 3/5 with Cresha to tie off business case in Planview 
02/20/25:
* Initiative remains at L2
* Waiting on CoP from finance
* Expecting to submit for SL3 once CoP is obtained
02/06/25:
* Initiative reached L2
* Working through portfolio cost and other L2 requirements
01/23/25:
* Architectural summary document completed with provided estimates fr</t>
  </si>
  <si>
    <t xml:space="preserve">4/3/26- Updated NRB in LBC and email response, with additional details, sent to Mark C
11/03/25 -Project moved to SL2 Triage
10/10/25 - The Platform portfolio is NOT impacted.  This is an application used exclusively by Sales or Sales Support.  I discussed the same concern with David Walker as indicated on the architectural document and he still wanted to review during SL2 triage.  I'm not sure why.  
10/07/25 - Performed QA check with QA lead, Karen McConnico; updated architectural documents.  Changed t-shirt size to S.  Added KPI.
09.23.25 - Awaiting EBA review
9-18-25 - Backlog for Impact Assessment required to validate Portfolios
09.16.25 - Review L2 entry with pod lead.  Loaded LBC and Arc Docments
09.11.25 - Pre-review of LBC by Finance
08.21.25 - Initial cView LBC critical components, meeting with finance lead
08.20.25 - SR&amp;A Dashboard information for reason codes on HDIAs
08.14.25 - TDAC-Solution Architecture sync review
08.06.25 - Creation date of cView FIRST (7735)
08.05.25 - Creation date of cView EAI (3541559)
07.29.25 - cView SL1 review
07.17.25 - L0 Triage review with </t>
  </si>
  <si>
    <t>4/24/26: Secured L3 approval. 
4/13/26: Forecasts and actuals have been updated. Waiting to secure official L3 approval.
4/2/26: Reviewed with DAI leads (Anil/Madhu) and confirmed there are no DAI impacts given the strategic direction to focus IT resources on only new AJO development. Updated init and on track for 4/7 Commercial Greenlight.
3/27/26: Received feedback that Data/AI portfolio will be impacted and will need to go back to L2 to secure the D/T costs, sizing, and necessary approvals. Reached out to Rachel Vigna for direction, will revisit on Monday.
3/24/26: Received finance approval from SAM Pod Finance Jennifer Liu and TO Finance Megan Lightford. April Zhou approved submitting for Commercial Greenlight. Submitted to L3.
3/19/26: Followed up with PDSM request of changes and Finance for approval to proceed.
3/13/26: PDSM submitted for addtional changes based on Finance review with Warner Anthematten
3/9/26: PDSM updated information in ini. Checking with SAM POD lead and Finance lead. Will sumbit to Commercial Greenlight when have approval. 
3/2/26: Determined with EPM/Pod lead that will decouple from 88108 and made the adjustments. Made financial adjustments impacting NRB due to business decisions that will impact journey performance. 
2/12/26: Received financials approvals and QA with POD PMO. Entering in PDSM ticket for Epic date entries. Holding on greenlight until enabler 88108 reaches L3, and he's submitting to greenlight 2/13,
2/2/26 - Financials, Epics entered and reviewing with Finance this week. May need to hold on SL3 due to 88108 Enabler needed to reach L3 first.
1/30/26 - As we head into L3 important reminder, on 8/19/25 - Per decision of EPM/ESPM/D&amp;T Finance leadership approved this init being an exception with the money step with 12/30/26 being the money step to provide a full year of FY26 incremental revenue. The goal is to have a DRIVE init each FY for the work required in the program moving forward, which is why we will not provide FY27, 28 forecasted financials.
1/26/26 - Requested PPM #, loading Epics, secured Commercial pricing - pending Finance Mgr/MD approval to finalize finance L2 requirements
1/5/26 - Nearing SL2 final approvals - secured Commercial Architect agenda on 1/13 to continue through L2
12/23/25 - Finalized LBC with Finance and submitting for L2
12/3/25 - Working on LBC and looking to secure L2 by 12/31
9/15/25 - Meeting with EPM team on 9/18 at 8 a.m. to discuss how to proceed. Have not been able to reach alignment on financial approach for this specific exception. Need troubleshooting/guidance at higher level. 
9/10/25 - Meeting with Finance to review LBC, attend triage meeting 9/12
8/28/25 - Secured L1 and working on next requirements.
8/19/25 - TO leadership (Marco Aletto, Alex Scott, John Jamison, Emilee James, Daniel Knopfmacher, Benjamin Glenn) approved the money step being 12/26/2026 to provide a full year of incremental revenue. The goal is to have a DRIVE init each FY for the work required in the program. **</t>
  </si>
  <si>
    <t>4/23/26: Ongoing alignment with Digital on co-IO ownership and regional scope (Global v.s. US/CA)
4/17/26: Ongoing alignment with Digital, in discussions on regional scope (Global v.s. US/CA)
4/9/26: Communicated co-ownership with digital, will need further alignment on pickup and digital roadmap to segment digital-only epics (accelerate) v.s. others (request resources)
4/2/26: Ranked at #39 in the PRT (L2) backlog, with CPP components heavily digital, was recommended to split epics for digital only and other portfolios. Need architect review on some capabilities tied to what other solutions/portfolios are doing. Also in discussion on how to formally bring Digital as co-IO 
3/26/26: Awaiting CPEL results, initial feedback was to split Epics for Digital only and an epic with other portfolios. Architects review required.
3/19/26: Had Triage with commercial architects to assess initiative size and dependency. Attending CPEL next week.
3/12/26: No change
3/5/26: EA response wouldn't expect formal kickoff until April at the earliest, once team completes 9200 and 7100.
2/27/26: Deep dive on CPP capabilities with global pickup team (Jamie), Digital (Matt, Like)
2/26/26: Intro to CPP with Kaleigh  on supporting Commercial Porftolio and EA communication
1/29/26: Walked through CPP business case with COE to request resources on enabling analytical tools
1/22/26 - 1/15/26: Met with Strategic P&amp;D groups to align on architecture design alignment and streamline the initiatives in support to that effort. Also had preliminary conversations with new GDX&gt;Pickup Digital Product ownership (under Brady Marchionne) and Visibility (Andy Balan) to ensure momentum is kept through levelsetting the status and next steps, as well as defining who the co IO(s) will be for the digital intiatives.
12/11/25, 12/18/25: No change
12/4/25: Submitted to L2 on 12/3; pending DJ's approval | Need to figure a path for co-IO ownership from GDX (Kim van der Velden &gt; Marc Tollens) due to very high Digital impact
12/2/25: SL1 QA specialist review by Libby Malloris; ready to submit for L2.
11/20/25: Added on the agenda for 11/21 L1 Architecure Alignment review; EBA Leena Wagle initiaited L1 impact assessment
11/13/25: the init has been added to L1 architecture review this week for Commercial. Will hear on next steps / outcomes next week.
11/6/25: Waiting for Commercial EA assignment to review the init in SL1
10/23/25: LBC is WIP and validations with Finance are underway; need EBA assignment for t-shirt sizing and portfolio impacts to progress to L2
10/16/25: LBC is WIP - validating data gathered and doing an initial review with Warner
10/9/25, 10/2/25: Finalizing scope based on 9204 and 9200 work; LBC is WIP; working to get formal assignment of Digital team (critical)
9/25/25, 9/18/25: No new updates; on-track with LBC (still WIP)
9/11/24, 9/04/25: On-track with LBC (still WIP), assessing a new 'third-party billing' gap from VB1 discovery as potentially in-scope for a PFS solution, and documenting business processes for demand shaping
8/28/25: Gathering data for LBC and working on it
8/14/25: Approved at triage on 8/5, working on lean business case</t>
  </si>
  <si>
    <t>10/8:  Need architect review prior to L3 submission for Data &amp; AI
8/5:  Included architectual review documentation:  GCP Odin Retirement - Surface Ops LH - Solution Plan
On track per main initiative (98017)</t>
  </si>
  <si>
    <t>Required By: ACE execution; Required By: DG by Road ADR points calculation MVP+</t>
  </si>
  <si>
    <t>**16/02/2026**
DH2 tests finalized. This represents 95% of the cap 16 delivery.
Next steps in progress: Phasar and GSS tests will be completed during L4.
In progress: Capability 16 showing Warehouse ADR points 
1.Create UAT test scripts
2.Plan IT resource to setup onsite test environment 
3.Conduct UAT with business representation and IT support in attendance
4.Create training materials/ instructions for end users
5.Deploy to all Stations/ Transit locations
**12/01/2026**
**Project Health**
Status Rationale
What unlocks L4
Operational confirmation that Purple shipments are visible and can be processed correctly by the impacted teams.
Completion of post-peak readiness checks ahead of pilot execution.
Focus for this week
Confirm Purple pilot go / no-go following operational validation.
Align end-to-end testing readiness, with testing confirmed to start after January 23rd.
Update Planview to reflect confirmed timelines and remove any ambiguity.
Maintain Orange end-to-end testing positioned after peak, aligned with IT availability.
Sentiment
Positive
Testing availability has now been confirmed post-peak, removing a key timing uncertainty.
The remaining activities are confirmation-based rather than development-driven, and timelines are stabilizing.
**02/12/2025**
PURPLE – Planview Update 
Project Health: On Track
Status Rationale:
What unlocks L4: 
•Confirmation from PLA and PTD to enable the ADR flow before pilot (Purple).
Focus for this week:
•Follow up with PLA/PTD on ADR filtering confirmation (blocking for ADR enablement).
•Support alignment with Mike on PHASAR progress (in progress).
•Prepare January pilot planning (location-based activation).
Sentiment: Positive 
Purple development remains stable; ADR enablement is the only pending dependency.
ORANGE – Planview Update 
Project Health: On Track
Status Rationale:
What unlocks L4: 
•Completion confirmation from Consolidation and GSS, plus testing commitment from E2E.
Focus for this week:
•Validate whether Consolidation is fully completed (status needs confirmation).
•Track GSS progress (completion expected end of December).
•Monitor PHASAR progress (in progress for Purple &amp; Orange).
•Acknowledge PSCAN (test-only, not started) and SPLITS (no PI5 commitment; revisit in PI1).
•Prepare for E2E follow-up with Mike on 12/5.
Sentiment: Confident
Core components (CRES, Consolidation, GSS) progressing as planned; dependencies clearly mapped and under follow-up.
**24.11.25**
**IN PROGRESS**
Orange Solution Development: 
Consolidation and GSS development are in progress and on track to be completed by the end of December. 
SPLITS cannot support due to other higher priority work. DG work will be re-evaluated in PI 1. 
E2E ETA for DH2 flow: PI 1 (January 2026)
Purple Solution Remaining Development:
PHASAR, GSS, SABRE 
PHASAR development is in progress. 
GSS development and scrum testing– Completed. Pending PHASAR development for Next Neighbor testing.
SABRE development and scrum testing – Completed- Available in L3 for testing. 
Purple Pilot:
The Business is in discussion with some potential locations for Purple Piloting after PEAK. 
**NEXT STEPS**
Continue development for Orange Solution.
Request E2E test support for the remaining items of DG Road. 
The Business team will pick a location for Purple piloting after PEAK Freeze is over.
**RISK / AWARENESS**
L4 DATE: 4/30/2026
Awareness: 
#1 REX83
Currently in production, WBDG provides the ability to update/removing selected DG handling codes.  
This was done as a part of the GPN OD Split and DG REX epics.
LEO and eMassEntry are excluded from the scope. 
Next Step: 
WBDG to release one client updates before activating this capability in Prod. (After PEAK)
______________________________________________________________________________________
**"Status 11.11.25"**
**Complete**:**
**Purple Solution Deployment:** DH2 flow deployment is completed (Nov 3) and will be ena</t>
  </si>
  <si>
    <t>Dependent On: LH Self-Service; Dependent On: Modernize P&amp;D SP-Owned Permanent Vehicle Processes</t>
  </si>
  <si>
    <t>On schedule</t>
  </si>
  <si>
    <t>Dependent On: GCP &amp; P&amp;D Data Migration; Dependent On: Service Change (Intercept) Automation /Change Orde</t>
  </si>
  <si>
    <t xml:space="preserve">
10/15 Architecture Reviewed, added file and T-Shirt size. Impacting Supply Chain Ops and taken on by Enterprise Architecture.
10/14 Awaiting Architecture Review
9/15 Triage </t>
  </si>
  <si>
    <t>Updated Breif Demand Description based on feedback from David Walker.
10.22.25 - On hold until a DAM vendor is selected. Unable to complete the LBC without pricing info etc. 
11.13.25 - A sourcing partner has been identified. He will be helping with the business case for DRIVE, creating an estimated timeline and preparing for a RFP.
11.21.25 - We are still on hold as we don't have the info (pricing) needed to move to L2. Before we can conduct an RFP to get vendor costs for DRIVE L2, we need to get consensus with IT that RFP is the best route by participating in IT’s Connected Ecosystem workstream on Content Supply Chain. This stream will explore connecting and consolidating all marketing technology, and DAM considerations will be included. RFP next steps to come after workstreams end in early January.
1.6.26 - We are still on hold for now. Potential DAM vendors have been identified, and demos will be held and conclude the week of 1/12. 
1.28.26 - Vendor demos were completed and a formal recommendation to proceed with an RFP was presented to Jeff Maddock and Christy Taroni (content and localization workstream leads). The recommendation will be shared with Brie early next week. Pending approval to move forward with RFP.
2.17.26 - Awaiting feedback and/or approval from Brie Carere to move forward with formal RFP
3.25.26  -  We have begun working on a project charter and have a tentative target distribution date of May 4th  to send the RFP to the selected vendors</t>
  </si>
  <si>
    <t>2/26/2026 :
Backlog 
Enterprise Ranking: 176 (L2)</t>
  </si>
  <si>
    <t xml:space="preserve">Date: 09/11/2025
Progress Made:
• Business case assessment completed
*  Architectural documentation 80% completed
Upcoming Milestones:
* Complete ARchitectural documentation and move to L2
• L2 provide documentation of CORE SOLUTION to system Art 
• Risk assessment (Ops impact) 
</t>
  </si>
  <si>
    <t>02/17/25: Traige with IO conducted. Need more informaiion regarding prior approval for original (Ep 1-2-3), definition of Epc 2 and 3 and NRB breakdown for DY26-28 added to Brief Demand Description. Recommend Office Hours review with Domain Lead to update on new path forward from EPM as a new intiative. IO to resubmit to CCH review once information added to PV. At that time value prop impact assessent will be done to confirm the impact should change from yes to no or if a formal review is needed.</t>
  </si>
  <si>
    <t>12/19/2025: Q1 FY26 financials have been entered.
Decomp work for Epic 2 is progressing with Enterprise Architecture involved. Work continues on diagrams and prep for the various review boards. Tentative target for submission for prioritizartion is March 2026.
Current plan is to leverage what has been built for Surround Monitoring and Intervention to reduce the number of capabilities that will need to be developed.
4/8/2025: Epics 2 &amp; 3 going to TO this week to align team to the 3.6 CCH boost and enter PRT work. Re-baseline will happen in parallel but will not hold up progress. 
3/19/2025: FCF currently only has financial data for Q2. Re-baselining will need to be postponed until Q3 data is available. 
**IMPORTANT** FCF Epics 2&amp;3 were boosted at CCH by Brie and DJ. EPC team last week delayed that boost until re-baselining is complete. This only further delays value delivery of Epics 2&amp;3 and continues to place this init at risk. Cannot re-baseline at this time due to lack of data. Being escalated to TO.
3.5.2025 - request to attend CCH to request "boost" for Epics 2 &amp; 3 to fully realize FCF Transformation value (epics 1-3) as well as support key B2B segments (pharma and auto)
FCF Transformation broken out in DRIVE in August of 2024 in order to move Epic 1 into Solutioning - Guidance given by Commercial Demand Team
Business case approved by Domain Finance 11/22/24</t>
  </si>
  <si>
    <t xml:space="preserve">2/5/26 following enterprise priority; no other changes
1/29/26 continuing L2 checklist, awaiting enterprise priority
1/15/25 continuing L2 checklist, awaiting enterprise priority, updated financials 
12/04/25 continuing to L2 checklist; awaiting priority #20 on Commercial PRT; over #100 for Enterprise
11/13/25 continuing L2 checklist, spoke with Beau for architecture 
11/6/25 continuing L2 checklist; going to review financials
10/29/25 meeting was cancelled 
10/23/25 CPEL complete on 10/22/25; ranked 14th in backlog
10/16/25 commercial triage complete; completing L2 checklist, preparing for CPEL next week 
10/09/25 working on SL2 check list
10/02/25 notification of SL2 is active
9/25/25 project was submitted to SL2
9/23/25 QA Expert Review for SL2 Submission
9/19/25 working with finance on financials; planning L2 submission tomorrow (pending QA expert review schedule)
9/4/25 continuing to work on the business case financials
8/28/25 added express data for the business case
8/12/25 approved in planview as a project 
</t>
  </si>
  <si>
    <t>May 2025 Update: Engaged with Dataworks GCP retirement project team.
Sep 2025 Update: Submitted for prioritization boost to start architecture review and develop the migration plan.</t>
  </si>
  <si>
    <t>03/20/25: CCH Greenlight approved</t>
  </si>
  <si>
    <t>20250812 -Planview input reviewed by Domain QA Expert Lance Tam, ready to be submitted to SL3
Launch</t>
  </si>
  <si>
    <t>Dependent On: 7641- ENT Badging and Physical Access Security 1.0; Dependent On: 92356- ENT Badging and Physical Access Release 2.0; Required By: Odyssey (formerly Recharge Phase 3)</t>
  </si>
  <si>
    <t xml:space="preserve">4/10/26 -  in L2; No Change; Architectural solutioning and SIDA Capabilities and Requirements are being finalized; workshop for 3.0 for June has been approved and is being planned and scheduled.
3/12/26 - in L2; Architectural solutioning and SIDA Capabilities and Requirements are being finalized; workshop for 3.0 for June has been approved and will be scheduled in the coming weeks.
2/27/26 - in L2; Architectural solutioning and SIDA Capabilities and Requirements are being reviewed; will be scheduling a workshop for 3.0 in the June time frame, date to be determined.
2/11/26 - in L2; Architectural solutioning and reviewing SIDA Capabilities and Requirements; continue to coordinate with project Odyssey
2/2/26 - in L2; Architectural solutioning with impacted portfolios continues with SIDA requirements; continue to coordinate with project Odyssey
1/13/26 - in L2; Architectural solutioning with impacted portfolios continues with SIDA requirements; continue to coordinate with project Odyssey
12/31/25 - in L2; Architectural Solutioning continues progress working with impacted portfolios as we work through the SIDA requirements and capabilities; In coordination with Odyssey as it is a dependency for this release
12/5/25 - in L2; Architectural Solutioning continues progress working with impacted portfolios as we work through the SIDA requirements and capabilities; In coordination with Odyssey as it is a dependency for this release
11/11/2025 - in L2; Architectural Solutioning continues progress working with impacted portfolios as we work through the SIDA requirements and capabilities
10/31/25 - in L2; Architectural Solutioning continues progress working with impacted portfolios
10/22/25 - in L2; Architectural Solutioning in progress
10/10/25 - in L2;  Epics and Capability statements have been completed; Workshop on Oct 7-9 was completed and conceptual solutioning has begun
10/3/25 - in L2;  Epics and Capability statements have been completed; Workshop for Release 3.0 is being finalized.
9/26/25 - in L2;  Epics and Capability Statements are being refined;   Workshop for Release 3.0 has been scheduled for 10/7-9 (Hybrid meeting locations plannded at MEM (WTC 50) and PGH as well as virtual
9/11/25 - in L2;  Epics and Capability Statements are being refined;   Workshop for Release 3.0 has been scheduled for 10/7-9 (Hybrid meeting locations plannded at MEM (WTC 50) and PGH as well as virtual
8/15/25 -in L2 Subsequent Releases of 7641; Building architural solution documents and engaging with the impacted portfolios;  Looking to submit to SL3 by 10/31/2025
7/21/25 - Subsequent Releases of 7641; Building architural solution documents and engaging with the impacted portfolios;  Looking to submit to SL3 by 10/31/2025
7/8/25 - in L2; Subsequent Releases of 7641; Building architural solution documents and engaging with the impacted portfolios;  Looking to submit to SL3 by 8/15/2025
6/18/25 - In L2; Subsequent Releases of 7641; Continue to build out the capabilities and engaging with the other impacted portfolios as well as functional areas;  Looking to move to L3 by 8/15/2025
6/4/25 - In L2; Subsequent Releases of 7641; Continue to build out the capabilities and engaging with the other impacted portfolios as well as functional areas;  Looking to move to L3 by 7/15/2025
5/29/25 - In L2; Subsequent Releases of 7641; Continue to build out the capabilities and engaging with the other impacted portfolios as well as functional areas;  Looking to move to L3 by 7/15/2025
5/21/25 - In L2; Subsequent Release of 7641; Continue to build out the capabilities and engaging with the other impacted portfolios as well as functional areas;  Looking to move to L3 by 7/15/2025
5/16/25 -  In L2; Subsequent Releases of 7641; Remain on Track; Continue to build out the capabilities and engaging with the other impacted portfolios, and functional areas
5/9/25 -  In L2; Subsequent Releases of 7641; Remain on Track; Continue to build out the capabilities and engaging with the </t>
  </si>
  <si>
    <t xml:space="preserve">Dependent On: Customer Experience Metric MVP; Required By: Enterprise Service Engine; Dependent On: Network Performance Metric MVP </t>
  </si>
  <si>
    <t>20206-01-28: feature doc and target state design in progress. non prod infra and ADO pipelines done. may need additional datasets because SSOT may not contain everything they need. may use svm.
2026-01-07: team has been onboarded and current state analysis and non prod infra setup in progress.
1/17 - updating business case</t>
  </si>
  <si>
    <t>9/29/2025 - Completed QA Review with Sarah Bauer
9/18/2025 - Progressing through approval process</t>
  </si>
  <si>
    <t>In progress</t>
  </si>
  <si>
    <t>Submitted to L2</t>
  </si>
  <si>
    <t>7/2/25: (1) FY25 UEL volume transit via China: assume 90% of UEL/MFA volume will be stopped to route via China after VB2.  (2) T-shirt size changed to "M" per initial articulature document provided by EA with link update.  (3) Portfolio: add "Data &amp; AI" and "Platform" as "Yes".  (4) This is to ensure we can continous with current bussiness, not cost saving.  The KPI will be there is no UEL/MFA transiting China.
5/23: project sponser target to complete the solution by Jan.2026</t>
  </si>
  <si>
    <t>Dependent On: Integrated D&amp;C Dashboard Phase 2</t>
  </si>
  <si>
    <t>02/04 - Since the epic has been titled DCM Flow Planning Engine, I am changing the initiative name to reflect the vision of Kevin Harris. 
01/26 - Currently working with Solution Manager to ensure that all information is being capture and documented to ensure a safe flow through the L-Gates.
This initiative is in support of Tricolor.
11/06 - Adjusted Architectural documentation to reflect D-45 to D-1 window for DCM Flow Planning Engine focus.</t>
  </si>
  <si>
    <t>* 08/07/2024 - Finance reviewed and approved the numbers. Waiting for TCH greenlight which is expected soon. 
* 08/20/2024 - Still waiting for TCH greenlight. Got approval from DW team and will follow up on the progress.
* 02/17/2025 - Launched 12 US Export lanes. Plan to launch the remaining lanes in April. On track.
* 03/19/2025 - US validation in progress. On track.
* 03/26/2025 - Additional 32 lanes will be launched for US in April. On track.
* 04/02/2025 - Additional 32 lanes were launched for US on April 1st. On track. 
* 04/14/2025 - Performance tracking for the 32 lanes in progress. On track.
* 04/22/2025 - Vlidation of remaining lanes in progress. On track.
* 06/05/2025 - Additional 92 lanes were launched for US today. On track.
* 06/09/2025 - Completed UAT cycle 2 for regions. Will provide cycle 3 output this week.
* 06/26/2025 - Provided US rates generated by business rule logic. Testing in progress. On track.
* 07/21/2025 - Incorporated feedback for business rule logic output. Testing in progress. On track.
* 08/08/2025 - Finalizing around 150 US Export lanes for launch. On track.
* 08/20/2025 - Launched 151 US Export lanes using business rule logic.
* 09/10/2025 - Finalizing the remaining US Export lanes for launch. On track.
* 10/08/2025 - Launched another 235 US Export lanes in PROD. On track.
* 11/10/2025 - Feedback loop implementation in progress. On track.
* 12/09/2025 - Picking 5-10 lanes from each region to test out the market. On track.
* 01/05/2026 - Implemented 5 lanes fof Feedback loop. Awaiting feedback. On track.
* 01/19/2026 - All US lanes are launched for SPRE.
* 02/09/2026 - Working to provide rates for regions. On track.
* 03/11/2026 - Provided rates to non-US regions. Awaiting feedback.
* 04/08/2026 - SPRE rates have been shared across multiple export lanes for non‑U.S. regions, and the regional teams are currently identifying lanes to test the market.</t>
  </si>
  <si>
    <t>4/23/26 - Putting together transition plan for init; Pickup Preferences appears to have moved down in the PRT backlog to #12 as of today
4/16/26 - PM advised effort moved up again in backlog and should be able to get architectural resources prior to 9200 decomp completion
4/9/26 - attended Multi Stop workshop this week to ensure preferences considerations (+ 9200 discussions)
4/2/26 - moved to PRT backlog at a ranking of #9; initiative moved from on hold to caution to ensure resourcing until 9200 decomp is complete
3/26/26 - attended CPEL triage week of 3/16 and CPEL on 3/25; officially in the PRT backlog at a ranking of #10
3/11/26 - No significant changes / updates this week.
3/5/26 - Alignment meetings with EA and Commercial IT architects post Strategic Design - confirmed dependencies and hold status due to resourcing for 9200; continue working on scenarios that can be used in assessment
2/26/26 - Initial meeting with Port Mgmt completed on 2/24; PPM created - 1839838; submitting PDSM to get this # added to PV; sequencing discussion set up for Friday 2/27 with architects post Strategic Design 
2/19/26 - Ongoing sessions with Ops to detail preference scenarios for consideration; PM assigned (Kaleigh Conrad) and first alignment set up for week of 2/23 and will discuss getting IT Owner for PPM (William Redmond said it's not him)
2/12/26 - Updated PPM IT owner request to William Redmond and sent awareness e-mail; aligned with Ops regarding customer flows and processes for consideration; additional discussions being established to review Customer Location
2/5/26 - Identifying IT Owner and resource for PPM request; expecting Strategic Design outcome in next week to understand path forward with sequencing
1/29/26 - Created PPM request and identifying if a FIRST is needed; Strategic Design sessions have wrapped up and architects are working on recommendations and documentation of overlaps, synergies, dependencies
1/22/26 - Strategic Design sessions continue and scope is being refined for Pickup Inits in Pickup PFS Phase 2 with Enterprise Architects; raised need for PM once 9200 is through assessment, preferably before and in line with PM for 9200 and CPP
1/15/26 - Strategic Design reviews (2) for preferences are completed; awaiting finalization of other reviews for Ideal P&amp;D state overlap identification etc.  Specific preference capability flows were mapped out with Enterprise Architects in prep for next phase + scope confirmed / refined
1/7/26 - Architectural working session on preference flows scheduled for 1/7; Strategic Design scoping session established for 1/9 with Amy B, Kelby, and Jordan M.
12/18/25 - Working through end to end details of all up Phase 2 views, inc of 9200, CPP, and Pref
12/11/25 - CCH review planned for 12/11; leadership reviews of commercial approach being socialized; process flows still in progress
12/4/25 - High level overview of Pickup PFS Phase 2 inits (inc this one) going to CDR on 12/5 and CCH on 12/11; process flow working sessions established with architects
11/26/25 - Plans to bring to CCH with other Pickup PFS Phase 2 inits (12/11); init on hold until 9200 resources are available; process flows will be compiled in the meantime
11/20/25 - Potential risk identified; persistent preferences may require either tech debt or waiting for RPO rationalization; exploration ongoing
11/13/25 - Alignment ongoing with Delivery PFS to understand enablers / dependences; expected to send an e-mail resourcing request for a pre-decomp assessment over next few weeks
11/4/25 - Officially moved into L2; architects are aligning on pre-decomp assessment needs as P&amp;D leads define a combined P&amp;D value roadmap
10/28/25 - Submitted for L2 Progression; sent follow up to Warner and MGR to advise Mark of submission for approval
10/24/25 – Completed QA Expert Review for SL2 Submission; waiting on PDSM ticket to change L0 value prop to Yes
10/23/25 - Architectural alignment required post 10/17 session; dis</t>
  </si>
  <si>
    <t>Dependent On: 7641- ENT Badging and Physical Access Security 1.0; Required By: 92350-ENT Badging and Physical Access Release 3.0</t>
  </si>
  <si>
    <t>4/20/26 - in L3:  IT needed to add a new service contract with RightCrowd to provide a needed Test Environment which is a Outside Service Contract paid annually at $57,280 for April and paid out in May.    Was added into planview in order that finance could get it entered into Encore this did not exceed the allowable amount of the overall budget.
4/10/26 - in L3: Business and IT conducted a Capabilities review for refinement 4/8;  Solutioning, development continues, and some integrations with CDAS has begun. The balance is being solutioned and will be scheduling a ARB review
3/12/26 -  in L3; Solutioning, development continues, and some integrations with CDAS has begun. The balance is being solutioned and will be scheduling a ARB review.
2/27/26 - in L3; Solutioning and some development has begun 90% of the Capabilities have been approved in the ARB, the balance is being solutioned and will be scheduling a ARB review in the coming weeks.
2/11/26 - in L3; Solutioning and ARB was rescheduled for Feb. 13
2/2/26- in L3; Solutioning is wrapping up and preparing for ARB review scheduled for Feb. 6
1/13/26 - in L3; Solutioning continues to complete ARB reviews scheduled Jan 16;  Project plans are continuing to be built out based on the solutions for Ship Broker
12/31/25 - in L3; Solutioning continues to complete ARB reviews scheduled in Jan;  Project plans are being built out based on the solutions for Ship Broker
12/12/25 -  in L3; Architecture for Shipmanager and CDAS are wrapping up, ARB held on 12/9 and approved for L2/L3 for 2.0; Impacted Portfolios are working to buildout their project tasks with the goal to finalize the overall project plan by Fri. 
12/5/25 -  in L3;Architecture for Shipmanager and CDAS are wrapping up, ARB scheduled for 12/9 for 2.0; Impacted Portfolios are working to buildout their project tasks with the goal to finalize the overall project plan by Fri. 12/12
11/11 - in L3; L3 Architecture for Shipmanager is underway; Impacted Portfolios met to review the CDAS and SNOW requirements for integrations this week.
10/31/25 - in L3; L3 Architecture for Shipmanager is underway; Impacted Portfolios are busy assigning teams and inputting allocations to Epics, once completed will push the Epics into L3 EPM Review/Approval
10/22/25 - In L3;  Adjusted the budget to align with the L3 approval;  L3 Architecture has been completed;  Pushing the EPICS into L3 pending EPM Review/Approval
10/10/25 - In L3 as of 10/7/25;   Budget pushed out 1 month;  I tried to move the Solutioning to "In Progress" but the ESE was not available, so when I get back from Vacation I will start that task
10/7 - moved to L3;   Workshop this week Oct. 7-9 that includes Solutioning for Ship Manager, pending is the estimate and schedule
10/3 -  in SL3 Final Financial Review expected approval any day. Have notified the PEO and the Approver of the pending status.   Also pending is the ShipManager solution, estimate and schedule.   
9/25/25 - in SL3 Final Financial Review expected approval any day.    Also pending is the ShipManager solution, estimate and schedule.   
9/11/25 - in SL3, pending Financial Review; Also pending is the ShipManager estimate and schedule from our Vendor Partner;  Completed the QA review with JJ Garcia;  Worked with Commercial on the need to complete the initiative by end of March, 2026 due to other key initiatives that are dependencies.
8/27/25 - in L2, Completed the Commerical PEL review and awaiting a Greenlight decision from the committee;    Once we receive the Greenlight will be submitting this intiative to SL3;   Still pending is the costing of ShipManager which is in progress;   This will most likely be received after the project is moved to L3 and will require us to put in a change request in to add the ShipManager costing and adjust the schedule based on when we recieve it and the expected completion dates
8/15/25 - in L2,  Subsequent Release of 7641; 2.0 L2 Architectue just identified the need for ShipManager integrat</t>
  </si>
  <si>
    <t>Required By: Enterprise Service Engine</t>
  </si>
  <si>
    <t>1/14/25: Completing LBC</t>
  </si>
  <si>
    <t>2026/03/18 - Pushing again to have Architect assigned to Process flow, Data diagram, and Network diagram. The FIRST was moved to "production" on 20/01/2026.
2026/03/11 - Clarifying about LE scope. 
2026/03/03 - Feedback from InfoSec to Gesmatik - "We need IT mapping for the Process flow, Data diagram, and Network diagram". Confirmed that we can set up a POC with badge + no FCF connection and later updgrade the solution.
2026/02/25 - Reviewing strategy for current approach with Pod Coach (Carolina) + PMO IT (Ram). Setting a parallel LE as POC for CDG without operators integration - login with badge - and no FCF connection. Again, on a discussion if it's a BO, anf after that we need the FIRST approval for this to move after gets prioritized in L2.
2026/02/18 - After call with Dexxis, InfoSec checked the software puts at risk our network. Request to have IT support to have viable soluton. Requesting feedback
2026/02/11 - Clarifying on a concern raised by InfoSec about TeamViewer compliance, arranging a call with the vendor - Dexxis.
2026/02/06 - Changed the Annualized Value Range as advised by ESPM through a PDSM ticket. Requested for another vendor software analysis - Gesmatik - from InfoSec.
2026/01/26 - Limited resources to start working on the initiative from EPM. "Enterprise Services Portfolio cannot support the execution of this initiative at this time, we will need to place it on hold until resources become available. In the meantime, please work with your ESPM lead to increase the Enterprise Ranking through Booster."</t>
  </si>
  <si>
    <t>06/06/25: Held triage with IO to clarify impact to Pricing systems. CCH Greenlight approved to move forward</t>
  </si>
  <si>
    <t>23 March 2026: Provided answers via Teams to Thomas Wittmann's questions and submitted again for L3 approval.
12 Feb 2026: correct PPM no: 858860.
22 Jan 2026: submitted to L3.
Also, need to mention here that the solution agreed does not enable FiF in eMBP.
15 Sep. Moved to Portfolio greenlight in L2. We have discussions on email with David Skipper, Ram Gutta and Priti Bhatt to find an alternative solution. We need to move to SL3 in order to IT to start working on it.
10 Apriul 2025: submitting to L2</t>
  </si>
  <si>
    <t>Remains on track for July roll-out traget</t>
  </si>
  <si>
    <t>Required By: Global Asset System for the Enterprise; Co-Dependent With: LH Self-Service</t>
  </si>
  <si>
    <t>2/5 Initial request.</t>
  </si>
  <si>
    <t>2/26/2026:
Backlog
Enterprise Ranking: 110 (L2)</t>
  </si>
  <si>
    <t xml:space="preserve">18th March - Still waiting for Architects to be assigned to this initiative.
17th February - Still waiting for Architects to contact on this Initiative.
4th February - Still waiting for Architects to contact on this Initiative. It has been escalated to Terri and I am hoping for reprioritization.
2nd December- Reviewed the figures with Rob Davidson and he gave the green light to submit to L2.
24th November - Moved back to Active. The new scope and strategy has been reviewed with Financial team (Rob D.) Only dedicated FTEs will be used for cost savings (dropping the non dedicated FTEs). I have reached out to HR to get support translating the FTE's to euros.
30th October - Changed to "On Hold" until there is an alignment on the figures that should support the financials. Alignment needed with Compliance team, once that is done and we start the discussions with Finance team then the Demand will be changed to active again.
7th October - Not expected to be submitted to L2 in the coming 1-2weeks. We still need alignment with EU Regulatory/Compliance team to agree on the benefits, impact and priority of this demand. Then we will start the reviews with Finance team.
2nd October - This Demand is still under review with Regulatory/Compliance EU team. There is no alignment on the specific benefits that this will bring to the company. Once it is agreed, if the draft financial figures make it profitable then we will start the reviews with Financial team.
22nd July - Under review with Regulatory/Compliance EU Team to validate assumptions used for the financial impact.
9th July - Under review with Finance to agree on the figures to report. As per request from Finance team, once we have agreed on the figures for the other Demand (96300 - UCC EFBT), we will review the figures for this demand.
24th June - L2 submission rejected by EPM. Need further details on the finance. Call is set up with Antony B. for Wednesday 25th.
19th June - Created Unified Project Request in PPM #9013027
10th June - Still having troubles creating the Unified Project Registrartion in PPM. I have escalated to the PPM team.
4th June - Green light received for L2 submission. Having some troubles creating the Unified Project Registration in PPM. 
13th May - "GC RC Pod Priority List" has been filled in. Drafted L1 fields. Aligning with Financial team to validate the figures while we wait for Enterprise Architects. </t>
  </si>
  <si>
    <t>Correct the initiative Owner</t>
  </si>
  <si>
    <t>06/30 - We are actively working to get this moving towards completion.</t>
  </si>
  <si>
    <t>Required By: Enterprise Failure Analysis; Dependent On: Enterprise Service Data; Required By: Enterprise Service Engine</t>
  </si>
  <si>
    <t>TBD</t>
  </si>
  <si>
    <t>2025-10-24:
In Progress: 
Work is aligned with JCLS (PCC - Purple Common Core) ART PI5, Sprint 1.
Development is scheduled across two sprints, with completion targeted by November 4, 2025.
Next steps:
Test plan development
Solution realization and go-live planned for January 2026
Risk/Awareness:
Enterprise prioritization of 160, Commercial Portfolio prioritization of 83 and Domain prioritization of 34, puts resource assignment during execution at risk for a regulatory change. 
Request did not arrive to the offline systems in time to make the Spring 2026 General Release.  Manual work around stickers will continue to be used for shipments originating from the offline systems until coding can be completed in the subsequent  general release.
Transition challenges arising from changes in previous vendors/resources (Syntel/WIPRO), impacting technical capacity.
Current vendor, Accenture, experiencing difficulties with resource fulfillment and required domain expertise.
2025-11-05:
In Progress:
Work is aligned with JCLS (PCC - Purple Common Core) ART PI5, Sprint 1.
Development is in process, with completion targeted by November 18, 2025.
Next steps:
Test plan development
Targeting Dec 1-18 for Testing
Solution realization and go-live planned for January 2026
Risk/Awareness:
Enterprise prioritization of 160, Commercial Portfolio prioritization of 83 and Domain prioritization of 34, puts resource assignment during execution at risk for a regulatory change. 
Request did not arrive to the offline systems in time to make the Spring 2026 General Release.  Manual work around stickers will continue to be used for shipments originating from the offline systems until coding can be completed in the subsequent  general release. --&gt; 12-18months after Target Date (Jan27-Jun27)
Transition challenges arising from changes in previous vendors/resources (Syntel/WIPRO), impacting technical capacity.
Current vendor, Accenture, experiencing difficulties with resource fulfillment and required domain expertise.
11-11-2025:
Complete:
- Conceptual architecture has been finalized.
- Initiative approvals secured; currently progressed to Level 3 stage.
- IT PM/EO/QA Lead identification completed.
- Offline applications plan to accommodate the weight icons in their Spring 2026 release.
In Progress:
- Development is in process, with completion targeted by November 18, 2025.
- Test documentation ready for review and targeting review next week when IO is available.
Next steps:
- Testing targeting Dec 1-18
- Solution realization and go-live planned for January 2026 for online applications
- Applications to provide their deployment dates
Risk/Awareness:
L4 Date: 30 Jan 2026
- Enterprise prioritization of 160, Commercial Portfolio prioritization of 83 and Domain prioritization of 34, puts resource assignment during execution at risk for a regulatory change. 
- Transition challenges arising from changes in previous vendors/resources (Syntel/WIPRO), impacting technical capacity.
- Current vendor, Accenture, experiencing difficulties with resource fulfillment and required domain expertise.
11-26-2025:
Completed:
Conceptual architecture has been finalized.
Initiative approvals secured; currently progressed to Level 3 stage.
IT PM/EO/QA Lead identification completed.
Offline applications plan to accommodate the weight icons in their Spring 2026 release.
Test documentation reviewed.
In Progress:
Development is in process, with completion targeted by November 18, 2025.
Test execution targeting Nov 21 to begin.
Next steps:
Solution realization and go-live planned for January 2026 for online applications
Applications to provide their deployment dates
Risk;
Enterprise prioritization of 160, Commercial Portfolio prioritization of 83 and Domain prioritization of 34, puts resource assignment during execution at risk for a regulatory change. 
Transition challenges arising from changes in previous vendors/resources (Syntel/WIPRO), impacting technical capacity.
Current</t>
  </si>
  <si>
    <t>Required By: Global Asset System for the Enterprise; Co-Dependent With: Modernize P&amp;D SP-Owned Permanent Vehicle Processes</t>
  </si>
  <si>
    <t>04/08/25: Based on CCH questions and demand description this has no impact on the commercial value prop. Changed imact from yes to no.  CCH not required.</t>
  </si>
  <si>
    <t>Still on track - Ginger Ambrose should be the IO.</t>
  </si>
  <si>
    <t>2026-04-16:  PPM Approval; PRT Kickoff; Begin weekly Assessment and Decomp meetings
2026-04-02:  Moved to L2; Submitted PPM form
2026-03-20:  The majority of the assessment looks to be complete and the architects are taking some time now to finalize the agreement of the architectural ownership.
2026-02-18:  Submitted UPR Request (1838669), Waiting for Architectural Review with EPM</t>
  </si>
  <si>
    <t>Required By: N2.0 Settlement Automation; Dependent On: Service Reports Updates Interface; Required By: Spotlight PFS - Live Data and Mobile Notifications</t>
  </si>
  <si>
    <t xml:space="preserve">4/24/2026:
* Enterprise Ranking - 54 (L2)
* Waiting on Architecture Decompostion
* This will allow to move from L2 to L3
4/17/2026:
* Enterprise Ranking - 55 (L2)
* Waiting on Architecture Decompostion
* This will allow to move from L2 to L3
4/10/2026:
* Enterprise Ranking - 54 (L2)
* Waiting on Architecture Decompostion
* This will allow to move from L2 to L3
4/3/2026:
* Enterprise Ranking - 55 (L2)
* Waiting on Architecture Decompostion
* This will allow to move from L2 to L3
3/27/2026:
* Enterprise Ranking - 58 (L2)
* Waiting on Architecture Decompostion
* This will allow to move from L2 to L3
3/20/2026:
* Enterprise Ranking - 63 (L2)
* Waiting on Architecture Decompostion
* This will allow to move from L2 to L3
3/13/2026:
* Enterprise Ranking - 63 (L2)
* Waiting on Architecture Decompostion
* This will allow to move from L2 to L3
3/6/2026:
* Enterprise Ranking - 135 (L2)
* Waiting on Architecture Decompostion
* This will allow to move from L2 to L3
2/27/2026:
* Enterprise Ranking - 137 (L2)
* Waiting on Architecture Decompostion
* This will allow to move from L2 to L3
2/20/2026:
* Enterprise Ranking - 136 (L2)
* Waiting on Architecture Decompostion
* This will allow to move from L2 to L3
</t>
  </si>
  <si>
    <t xml:space="preserve">4/23/2026  Rachel Vigna reviewed the updates since we received her feedback, and told us to submit for L3. 
4/14/2026 Tax had a working session with Revenue accounting, to understand the data available in RevRec-the new data source replacing DomShip tables.  Criteria was determined for the reports that we can run in the business objects tool, to be available for the new solution.  Eric Mitchell will create the report, and instruct Tax on how to maintain it.
4/9/26 This week Paula worked Monday, Tuesday, and Weds with a combination of Gio, Arun, Christopher Bouzaher, Kendra Yarbrough, requested additional instructions from Rachel Vigna.  We were able to clear some of the review points following and EPDSM ticket INC034444845 so that Paula could edit Planview where the milestones had to be entered.  Another ticket INC034477550  has been submitted so that Paula  can edit the lines and boxes in the KPI screen.
4/3/2026 Paula met with Gio, Arun, and Kendra Yarbrough this week to continue working through the points in the L2 to L3 review.
3/27/2026 Paula met with Licci, Arun, and Giovanni for 2.5 hours this week, to continue work on clearing the points from the EGC email of 3/4.  The epic with the problems was replaced with an exact replica, minus the Commercial portfolio reference. Now there is only one epic.
3/18/2026 Tax, Dataworks, Revenue Accounting met to discuss next steps with Rev Rec. Tax will meet with Revenue accounting April 
3/16/2026 Accounting has gone live with the consolidation of revenue in Rev Rec.  Tax Dataworks developer is requesting access to it.
3/6/2026 Accounting postponed the go-live for the RevRec reporting to 3/15/2026.  Tax Dataworks developer is requesting access to test his connections in the same envrionment as Accounting.
2/2/26 This project is dependent on Accounting's project to consolidate revenue in REvREc. Once accounting has gone live, then this project will require IT to update the dashboard to point to the new accounting system. Current ETA by Accounting is March 2026. 
7/10/2025 Behnam will add Feb2024 and Apr2024 actual air scan data to the current dashboard for expanded testing, to see if larger volume has less variance.  Current dashboard is pointing to Dom Ship tables, but same design will work when he points to new source of data. non-air shipping scans have not been added to the design of the solution yet.
4/21/2025 - Jeremy and Karine will ask Breanna for next steps
4/11/2025 - IT section completed and project submitted to L2.
4/8/2025 3 steps are needed to move from L1 to L2, Markus will upload the documentation, after determining where to load it, T-shirt size will be uploaded, and FIRST questionnaire will be completed by Markus.
4/3/2025  Jeremy will schedule a meeting for next week for the team, and the architect, to discuss with the engineers
03/26/2025 Markus Reimers prepared a draft High Level Architecure, and presented to the team. A FIRST request will be needed as well as a detail level design (implementation team).
03/20/2025  Markus Reimers presented a high level diagram of the architecture,  Jeremy is rolling off of the project, transitioning to Karine Osborne.
03/13/2025: Architect Markus Reimers met with Tax and the Dataworks team.  He will complete the architectural review.  Dataworks needs access to RevRec test environment.
02/27/2025:  Dataworks now has access to Rev Rec data, but architectural review was not completed this week. Solution can’t be started until architectural review is completed.
02/14/2025: Filling out the revised excel business case template.
02/03/2025: Working on LBC steps and will be coordinating with finance on guidance.  </t>
  </si>
  <si>
    <t>12/26: Added temp IO
08/20/2025: Architectural Documentation updated along with Impacted Portfolios. More information needed on not allowing this initiative as an Enable.
05/08/2025: Investment dependency connection not allowed
05/08/2025: Initiative Supporting Architectural Documentation link required before next stage.
05/08/2025: Investment dependency connection not allowed due to not being listed as an IO on the Tricolor Point-to-Catchment Initiavie. Request to be included on the Tricolor Point-to-Catchment was submitted. Awaiting a response.
Added backup IO</t>
  </si>
  <si>
    <t xml:space="preserve">US govt implementation timeline has moved up from Sept to July 2025.  This initiative needs to be accellerated.  </t>
  </si>
  <si>
    <t>[WIN] CN Ecommerce digital solution by iClear</t>
  </si>
  <si>
    <t>Shan Shan Li, Vivien Zhang, Hugh He, Cash Shen, Katrina Yeung, Xiao-Lan Kathy Pei, Si-Ying Chen, Kathleen Tiu</t>
  </si>
  <si>
    <t xml:space="preserve">04/21/2026: Discussed with IT, this initiative has been open for quite some time, and the final gateway PVGIP requirements are still not finalized. IT recommends using a new Plan View ticket to cover PVGIP once the development scope is confirmed. Therefore, submit this Plan View to L4.
04/17/2026: on track, in progress collecting local requirements and preparing the development quotation
04/07/2026: CN holiday 04/06/2026, The team is currently working on the final export gateway, PVGIP, which has not yet onboarded the self e-commerce clearance system. We are collecting local requirements and preparing the development quotation.
3/22/2026: Export clearance: 4 new Customs EDI files MTP
3/6/2026: The e-commerce clearance system completed in import; export 4 new Customs EDI files will demo on 09 Mar, plan MTP by Mar. 
2/9/2026:The e-commerce last mile delivery system
Complete： The last version is released on Feb.8th 2026. And no further update for the e-commerce last mile delivery system. 
2/9/2026: The e-commerce clearance system
iClear development contract renewal process in on track; 4 new Customs EDI files are being developed, expect March 2026 UAT, taking account of Chinese Lunar New Year week.
1/26/2026:The e-commerce last mile delivery system
In progress (next 1-2 weeks): The project team has UAT test for integate with SF.
Next steps (next 2-3 weeks):  And the last version is planning release on Feb.8th 2026.
1/12/2026: The e-commerce clearance system
New development will commence after the competitive bidding process among the three development vendors is completed. The milestone may be delayed until the end of FY26 (May 2026).
1/12/2026: The e-commerce last mile delivery system
In progress (next 1-2 weeks): The project team has SIT and UAT tests for integate with SF.
Next steps (next 2-3 weeks):  And the last version for e-commerce last mile delivery system plans to go live at the end of January.2026.
12/15/2025The e-commerce last mile delivery system
Complete (last 2 weeks): Integrate with SF has been completed the development/coding task. And it allows user to book/cancel last mile and first mile delivery/pickup service to SF.
In progress (next 1-2 weeks): The project team will have SIT and UAT tests in the following 2-3 weeks.
Next steps (next 2-3 weeks):  The system development for  e-commerce last mile delivery system will be completed by the end of the Dec.2025.
11/25/2025: The e-commerce clearance system
MTP is gateway-based, PVGIP export capability is still pending because: Requirements and quotation are incomplete. No contract supports new payment; renewal is in progress. 
This poses a risk of delaying the L4 gate on Dec 31, as noted in PV.
11/11/2025: The e-commerce last mile delivery system
Complete (last 2 weeks): Go to production for integrate with JDL and enable user book/cancel order to JDL and capture JDL scanning events post to eOPS systems.
In progress (next 1-2 weeks): Fix some online veriosn issues 
Next steps (next 2-3 weeks): Business requirement study and vender API analysis for the last one vender SF. At the same time, plans to breakdown to user story level.
11/11/2025: The e-commerce clearance system
Complete (last 2 weeks): 3 new requests discussions
In progress (next 1-2 weeks): put new requirements to stories
Next steps (next 2-3 weeks): start development (1. export a list for imported returned goods 2. new customs EDI file for modify 3. simulate customs audit response when customs system down)
10/30/25:The e-commerce last mile delivery system
Complete (last 2 weeks): integrate with JD logistis has completed the coding work and will go to SIT and UAT test.
In progress (next 1-2 weeks): the IT team is testing the JD version and plans to release in next month.
Next steps (next 2-3 weeks):  Business requirement study and vender API analysis for the last one vender SF.
10/28/25: The e-commerce clearance system
Complete (last 2 weeks): Export Operations: Transition export volume from </t>
  </si>
  <si>
    <t>SL4 Domain Lead Approval</t>
  </si>
  <si>
    <t xml:space="preserve">12/23/25 – Approved via Triage
01/20/26 - assigned IO and approved for L1 
2/20/26 – completed updates on LBC based on Jennifer Liu feedback
2/27/26 – met with pricing to align on discount 
3/9/26 – meeting with Go-To-Market to align on potential overlap 
3/12/26- QA review before submitting to L2
3/20 - Revised LBC based on Jennifer Liu feedback
4/2 - meeting with solutions and pricing to evaluate ED viability
</t>
  </si>
  <si>
    <t>On track - 07/29/25</t>
  </si>
  <si>
    <t>04/17/25: Approved after triage session with Commercial CX pod PMO</t>
  </si>
  <si>
    <t xml:space="preserve">8thOct2024- 23thOct2024:Align with Antony Liaw the saving calculation
23thOct2024- 24thOct2024:Align with Antony Bok the Business Case
25thOct2024-1th Nov2024:Submit L1 to L2 ,and align with EMP
1thNov2024 -23thDec2024:Push EA assignment
02Sep2024-29thAug2025:RPA development for CN
7th Jul 2025 - Planview input reviewed by Domain QA Expert Lance Tam, ready to be submitted to SL3
23th Jul 2025-- L3 be approved
24th Jul 2025-15th Sep Wait EU IT development RPA tool and 
1th Sep- 15th Oct  2025 ODC- CED Migration
15th Oct-28th Oct  2025 stage CN automation tool product and UAT
29th Oct  2025 CN go live
30th Oct- 3th Nov  2025 CN Tool Optimization &amp; HK/JP Development Discussion 
3th Nov 2025 -6th Jan  2026 The peak freeze period, cannot proceed with go-live during this time
6st Jan -13st Jan 2026 HK and JP automation tool  UAT
13st Jan 2026  JP go live 
13st Jan -27st Jan 2026 HK UAT Optimization
28st Jan 2026  HK go live 
29th Jan-31th Mar 2026 HK and JP automation rate improvement
</t>
  </si>
  <si>
    <t>3.2.26 - On Track - Waiting for finance approval to advance to L2
3.5.26 - On Track - Waiting on EPM call invite.
3.12.26 - On track - Waiting on EPM call invite. L1 Architectural assessment complete. TPI estimate complete.
4.7.26 - On track - Entered L2, completed Value proposition / customer service risk
4.14.26 - On Track - PPM was submitted and has been approved. PPM Project 1842257 has been created.</t>
  </si>
  <si>
    <t>10 March 2025 Requirement gathering in progress.</t>
  </si>
  <si>
    <t xml:space="preserve">
8/20/2025 - Feedback to Archecitecture - the solution is to be delievered by DW in the CLIP Clearance insight Platform, this is aligned with Gemini and CIM, and already requested as SVP level, if this area is impacted does the AI portfolio not also have to be referenes in the documentation ? 
8/20/2025 - Reviewed and approved by Domain QA Expert to move to L2
7/07/2025 - LBC update by IO </t>
  </si>
  <si>
    <t>7/28/25
US marketing checked with Rev IT confirm feasible to set up auto charge code to support, continue to proceed this PV to next L gate
below are the details of 3 new charges
1.AU DAFF Fee – auto surcharge for AU inbound LV, &lt;awb value less than AUD1000&gt; (AU gov already started charging) – AUD1.4M/year (AUD0.37 per shpt) = ~USD900K/year impact
2.NZ Low Value Import Air – auto surcharge to NZ inbound LV, &lt;awb value less than NZD1000&gt; (NZ gov will start by April2026) – 469564*NZD2.54 per shpt=NZD1192693=~USD700K/year impact NZD2.21 excl gst
3.NZ Low Value Export Air– auto surcharge for NZ export LV, &lt;awb value less than NZD1000&gt; (NZ gov will start by April2026) – 342887*NZD2.85 per shpt=NZD977228=USD590K/year impact NZD2.48 excl gst
5/8/25
Escalating to marketing VP for solutioning, hold back from submit to L2 as the solution will require global marketing support and global team may want to create a new initiative for this
4/18/25
Working on the tax treament advice for NZ LV Fee
4/4/25
No rebaseline needed as the start date is not confirmed yet
Seeking alignment with AU/NZ leadership team to obtain support from APAC marketing to set up the surcharge</t>
  </si>
  <si>
    <t>Extending through 5/27, all current builds on track</t>
  </si>
  <si>
    <t>On Track
3/18/2026 Asked IO to update LBC fields.  (DFW)</t>
  </si>
  <si>
    <t xml:space="preserve">4/28/26- The ESPM contact (Christopher) is working on your ESI request now with the ESI owner then he will have to put in a PDSM ticket. I bet it will be next week before it is applied.
4/23/26- No updates. Still waiting on ESI alignment.
4/15/26- In Stop Work. Looking for ESI alignment to N2.0 to remove block
4/7/26- Architectural alignment received. Submitted for SL2.
4/1/26 - Waiting on Architecture Sizing from L1 team.
</t>
  </si>
  <si>
    <t>Co-Dependent With: UKG Enterprise Implementation</t>
  </si>
  <si>
    <t>22.Apr.26
•641 impacted applications have not started testing 
•7 applications indicating development in progress
•21 indicating testing in progress
•182 applications that have not responded to the question of FedEx ID impact 
8.Apr.26
* 66% of impacted apps are ready.
* Testing has not started for 32% of impacted apps.
30.Mar.26
* PM met with portfolio leads 14.Mar to discuss remaining apps. Will meet again this week.
* 63% of impacted apps are ready.
* Testing is in progress for 1% of impacted apps.
* Testing has not started for 36.3% of impacted apps.
* 240 application owners have not responded to emails. Might not be able to reduce this number any further.
3.Mar.26
* 59.2% of impacted apps are ready.
* Testing is in progress for 1.5% of impacted apps.
* Testing has not started for 36.3% of impacted apps.
* 240 application owners have not responded to emails.
6.Jan.26
* 36.5% of impacted apps are ready or have begun testing as of Jan 6.
* Testing is in progress for 2.0% of impacted apps.
* Testing has not started for 61.0% of impacted apps.
* 360 application owners have not responded to impact survey.
* April 2026 expected 7-digit depletion date.
12.Dec.25
* 30.7% of impacted apps are ready or have begun testing as of Dec 9.
* Testing is in progress for 1.7% of impacted apps.
* Testing has not started for 67.7% of impacted apps. 
* 381 application owners have not responded to impact survey.
* No concerns in SCO, PF, DAI for meeting January deadline.
5.Dec.25
* Increased cost estimate to allow for new capability to provide alternative ID generation mechanism to delay the transition June 1. This will provide time for key applications to be upgraded without ID collisions or business disruption.
* Advanced money step milestone to June 1 to account for expanded work.
* Platforms portfolio reports no impact from 8-Digit ID
* SCO has no concerns to meet Jan 14 date.
* Commercial: Sales and retail report no or low impact. RMIC has one app making code changes. 
* Enterprise Services has low confidence in making Jan 14 date due to low response. Will be escalating. 
* DAI has tested and is ready for January. 
2.Dec.25
* 25.9% of impacted apps are ready or have begun testing. 
* Testing is in progress for 1.5% of impacted apps.
* Testing has not started for 72.2% of impacted apps. 
* 381 application owners have not responded to impact survey.
1.Dec.25
* ARB approval for new capability, 1.1 Adjust FedEx ID Incrementor to Support 8 Digit Effort.  Incremental 2TPIs for ES has been costed. Will request costing for incremental 1 TPI for SCO.
20.Nov.25
* 15.9% of impacted apps are ready or have begun testing. 
* SCO: fewer than 25 EAIs still pending survey response. All impacted applications have assigned sprints
* Unknown whether work is planned in Platforms and Commercial, have not received updates.
* ARB review sched 21.Nov for proposal to mitigate ID consumption by reusing ID numbers no longer in any system. 
14.Nov.25
* Issue developing from accelerated pace of ID consumption since August may cause 8D rollover sooner than expected. This will be a problem for FXF and badging related applications that are near end of life. Architecture has developed a mitigation plan to reuse ID numbers no longer in any system. 
* No updated survey numbers to report.
* SCO: fewer than 50 EAIs still pending survey response.
* DAI: no concerns forJan 14 update. 
* Commercial: No update
* Platforms: no update
7.Nov .25
* 8.1% of impacted apps are ready or have begun testing. Survey was re-sent and we expect the number to improve.
* Discussions and analyses continue on reusing legacy Ground contractor IDs to avoid FXF development before the FXF workday instance is ready on Apr 22. 
* Risk for FXF of out of range numbers before April 22 continues.
1.Nov .25
* 6.5% of impacted apps are ready or have begun testing. Team suspects that many applications are ready, but have not submitted their results to the completion survey. Survey will be re-</t>
  </si>
  <si>
    <t xml:space="preserve">5/2/26 - LEO scanner changes delayed due to Accenture issues. Pallet webpage on track for deployment on 22/2. LEO will be a few weeks after. Will have minimal/no impact on financial savings.
2025-10-15 - IT development work continuing, UAT underway.
2025-10-07 - IT development work continuing, UAT underway.
2025-10-01 - IT development work continuing.
2025-09-23 - IT development work continuing.
2025-09-16 - IT development work continuing (UAT commence PI CY04.01, APK release prepared for AU LEO UAT environment, UAT for web module underway)
2025-09-09 - IT development work continuing.
2025-08-26 - IT development work continuing.
.
2025-08-19 - IT development work continuing.
2025-08-12 - IT development work continuing.
2025-07-22 - IT development work ongoing. UAT to commence soon.
17/12/25 - Webpage and scanner UAT complete. Pending deployment in Feb after IT change freeze
2025-07-16 - Website development progressing well, UAT to commence in a few weeks. LEO APK development complete and ready for UAT to commence.
2025-07-08 - IT development continuing. End-to-End testing underway. Next steps - complete UAT once End-to-End testing is complete.
</t>
  </si>
  <si>
    <t xml:space="preserve">2026-03-31: Working with Sales to obtain an update from BMW on timelines, and with other parties (US Commercialization &amp; Visibility Team) as to whether the Planview initiative is now required)
2026-02-02: Initiative is ready to be submitted to L2
2026-01-27: Financials updated for L1BC, just final review before submitting to L2
2025-12-15: Still waiting on the details from Pricing to support the financials.
2025-11-05: Working with Finance and Sales to obtain the margins and breakdown of av. Weight per pack, and av pieces per shipments per product
</t>
  </si>
  <si>
    <t>5/1/2026 (Entered on 4/27/2026 due to vacation)
* Enterprise Ranking: 271 (L1)
* Awaiting prioritization of SPOTlight initiatives
4/24/2026
* Enterprise Ranking: 270 (L1)
* Awaiting prioritization of SPOTlight initiatives
4/17/2026
* Enterprise Ranking: 275 (L1)
* Awaiting prioritization of SPOTlight initiatives
4/10/2026
* Enterprise Ranking: 292 (L1)
* Awaiting prioritization of SPOTlight initiatives
4/3/2026
* Enterprise Ranking: 298 (L1)
* Awaiting prioritization of SPOTlight initiatives
3/27/2026
* Enterprise Ranking: 298 (L1)
* Awaiting prioritization of SPOTlight initiatives
3/20/2026
* Enterprise Ranking: 291 (L1)
* Awaiting prioritization of SPOTlight initiatives
3/13/2026
* Enterprise Ranking: 284 (L1)
* Awaiting prioritization of SPOTlight initiatives
3/6/2026
* Enterprise Ranking: 283 (L1)
* Awaiting prioritization of SPOTlight initiatives
2/27/2026
* Enterprise Ranking: 283 (L1)
* Awaiting prioritization of SPOTlight initiatives
2/20/2026
* Enterprise Ranking: 287 (L1)
* Awaiting prioritization of SPOTlight initiatives</t>
  </si>
  <si>
    <t>Opportunity has been quantified and gone through triage review - 11/21</t>
  </si>
  <si>
    <t>12/26: Added temp IO
08/05/2025: Project scope change. PM is updating the scope from a full tr-color facility to an off-site customs cage. 
05/08/2025: Initiative Supporting Architectural Documentation link required before mo8g to next stage.
05/08/2025: Investment dependency connection not allowed due to not being listed as an IO on the Tricolor Point-to-Catchment Initiavie. This request to be included on the Tricolor Point-to-Catchment was submitted. Awaiting a response.
Added PEO's</t>
  </si>
  <si>
    <t xml:space="preserve">Justin Williams' Data Science team working on analysis for LBC estimates and GenAI POC.
 </t>
  </si>
  <si>
    <t>08/06/25: CCH Greenlight approved</t>
  </si>
  <si>
    <t>Urgent demand - regulatory compliance in Brazil</t>
  </si>
  <si>
    <t xml:space="preserve">Dependent On: URSA/LSSI Rethink- Track 1 - LSSI and URSA Build </t>
  </si>
  <si>
    <t>11/20/25: Triage session with IO confirmed this is an internal tool only with no impact to the Commercial value prop. Changed impact from Yes to No and revised BDD to outline current and future states. CCH Review not required</t>
  </si>
  <si>
    <t>Decomp in L2</t>
  </si>
  <si>
    <t>08/05/2025: CCH Greenlight approved
08/04/25: Triage session held with IO to improve brief demand description and to assess CCH questions. Value prop impact is favorable.</t>
  </si>
  <si>
    <t>04/22/2026 - The follow-up meeting with the Polaris team was rescheduled from 4/17 to 4/22.  During this meeting that included architects from Polaris and Retail Solutions, we determined that FCL/WREG work does not have a Polaris dependancy.  The PO from FCL/WREG is currently researching if the requested functionality is available with the existing API service.  The PO will move the OCP FCL/WREG work to Backlog, however there are many urgent Enterprise priorities that must be worked first.  Waiting on an estimated PI from the PO.  The PI cadence for this team is slightly different from Retail solutions, the next PI runs from 6/22-8/5.
04/15/2026 - A follow-up meeting with the Polaris team and Retail Customer Architects for 4/17.  We will use this meeting to determine if the OCP work needs to wait for Polaris to be completed before FCL/WREG teams begin work.  UX Phase 1 mock-ups are currently being finalized with an Architect review scheduled for 4/22.  This review will be completed before the documentation and feature creation in Agility is done.  Received confirmation from Customer IT that FIRST for FCL/WREG has been started.
04/03/2026 - Met with the Polaris team to understand the upcoming changes to FCL and .com.  Another meeting will be set for the coming weeks that will include Polaris team and Customer IT.  FCL team is suggesting that OCP wait for Polaris foundation (worked in PI03) before starting development.  Another pre-requisite before FCL team can accept the work is to complete the FIRST request, waiting on Sharad to complete.  Agility record updated with details discussed with Customer IT regarding Phase 1 features.
03/11/2026 - Another working session with Customer IT has been scheduled for later today to refine a few features related to Phase 1.  These open questions came up during UX validation sessions with the field.  
03/04/2026 - Meeting with Customer IT to review open questions from the FCL/WREG team.  IT will also be creating a FIRST request for the FCL/WREG piece.  This work is the dependancy for starting Phase 1 development that is currently slated for 26.03.
02/25/2026 - Completed our first bi-weekly alignment meeting with stakeholders and key IT teams involved in OCP.  During this initial meeting, the other 'customer profile' related initiatives were all reviewed.  While these other inits do not tie directly to OCP, they provide cleaner profile data for developing the OCP profile matches.
02/18/2026 - Reviewed FCL/WREG work with corresponding demand teams.  FIRST request will be opened to support this portion of the work.  There is an existing FIRST in-progress for the opt-in piece.  We received updated information from the SFMC team that will help finalize the FIRST for submission.  UX is conducting field interviews over the new functionality during the 2nd half of February.
02/11/2026 - Met with Customer owner and PPM to discuss next steps for OCP.  We are focused on developing the features in Agility that align to business requirements.  We will meet bi-monthly to make sure resources are aligned.  Meeting with Customer IT next week to discuss feature development in Agility for Phase 1.
02/04/2026 - Met with FCL/WREG team to discuss requirements for RTLI matching and FCL creation.  Providing business justification for prioritization of FCL/WREG work.  Based on these conversations, updates to the UX for FCL to RTLI match filtering needs to be added to the mock-ups.
01/28/2026 - Met with UX team to review interations of Customer Lookup/Add for OCP.  No additional updates for this week.
01/21/2026 - Met with Portfolio PM to discuss team assignment of OCP Phase 1 in the current PI.  Additionally we are focused on confirming the impacted teams will be prioritizing OCP work for 26.02.  Customer IT primary contact has changed again from Manish Sing to Sharad Vernekar.  
01/14/2026 - OCP Phase 1 UX has been mocked up and will be reviewed during the Retail Program Team Workshop meeting this Thursd</t>
  </si>
  <si>
    <t>Required By: TS-VL3-DATAVISUAL-SASBOFXS</t>
  </si>
  <si>
    <t xml:space="preserve">**2/17/2026** - Outcome of Friday - 2/13/26 - The team was able to nail down 3 options to present to leadership - SAP BO Upgrade, Power BI + Databricks, and Power BI Fabric. They are meeting again on Wednesday to finalize on the solution matrix presentation that will be used to help make a decision on a solution.
**2/13/2026**- Meeting with Architects to finalize solution options for upcoming presentation to leadership. 
**2/3/2026** - EA made progress on the conceptual architrecture using Power BI + Databricks as a solution. Next steps, EA to present the Power BI + Databricks proposal to a solutioning team for further analysis. They plan to finalize the technical documentation and submit it to the team today. Architecture option assessment and risk matrix - WIP - Pending Results from EA. 
**2/2/2026** - RITM7916076 Accounting SAP BO Migration (Planview 8424) Solution Feasibility Discussion meeting scheduled. Reviewing LBC. Prepping for submission to L3.
**1/30/2026** - Two solutions identified - 1. Power BI + Databricks and 2. 2.Migrate to SAP BO SaaS / BO 2025+. 
Technology owners notified for engagement. Held MD &amp; Manager meeting - MD plan to escalate due to critical timeline.  
**1/20/2026** - First technical Deep Dive Meeting held on 1/19/26 with the second Deep Dive meeting being held today. The second Deep Dive meeting will focus on reviewing the SAP BO Universes in-scope for DRIVE Initiative 8424 and discussing the migration of GREEN/RevRec and Enable/AR reporting off legacy SAP BO. 
• Highlevel Timeline:
Next 7 days: Universe review + data validation
Next 14 days: Architecture option assessment and risk matrix
By Jan 31: Leadership alignment on direction
**1/6/2026** - Followed up with Sandeep Bahadur (EA) on the architectural items.
• Sandeep informed us on 1/5/26, that he reached out to the team and the Tech Lead with Power BI expertise to get an answer on “Validate the Power BI governance patterns for SOX compliance”. 
**11/11/2025** - Updated 'Request Type' field and added David A. as an IO. Submitted PDSM ticket to get the following fields updated - Primary Type of Value Impact, Enterprise Strategic Initiative (ESI), Business Process and/or Operational Impact, Ability To Statements, What is the time criticality?, and Impacts Data &amp; AI Portfolio?. Also, cleaned up the Brief Demand Desciption. 
**10/23/25** - Financial section and attached the Commericla Financial file.
**10/22/25** - Updated Milestones and Money Step dates to align with Jan 2027. Submitted PDSM ticket to update PPM # to 1811981.
**9/29/2025** - Submitted for L3, however, forgot to add KPIs before submitting. But the Financials were updated for the implementation cost to reflect the T-Shirt size. 
**9/26/2025** - Updated Demand Description, Impacted Region(s), Updated Primary Value Type, and Uploaded Architectural Documentation.
* Working with Accounting team on Business Case to submit extension of SAP BO. </t>
  </si>
  <si>
    <t>04.15.26 - Per David Walker, required to add the words "future state" and "current state" and personas to ability to statements before an arch review could be scheduled.
4.15.26 Asked Sandy Whitten to update demand shaping fields according to Job aid instructions.
04.15.26 - Asked David Walker what additional information was needed as the requirements he sent were included in the initial submission.
04.13.26 - Awaiting ennterprise architecture review.
04.07.26 - Status is current with completion of the LBC draft.</t>
  </si>
  <si>
    <t>3/17 - assigned IO and submitted for L1 approval​
3/24 – conducted an LBC work session with Doug Shaver and SAM Strategy​
3/25 - approved for L1​
4/5 - Briefed revenue management on the concept and encouraged to move forward recognizing data issues (enterprise level)​
4/8 - Pricing alignment gained and confirmed how this init is different from spot pricing and focused on demand shaping​
4/20 - Met with architect for L1 assessment (Technology Platforms). ​
4/24 - L1 architecture alignment completed</t>
  </si>
  <si>
    <t>4/23/26: No updates this week.  
4/14/26: Init submitted in Drive last week and moved to L1
On Track</t>
  </si>
  <si>
    <t>3/11/2026 - suzanne moore/437423 - still pending enterprise architecture engagement.  however, connors to help us with escalation.
12/12/2025 - suzanne moore/437423 - no update.
11/4/2025 - suzanne moore/437423 - pending enterprise architecture engagement
10/10/2025 - suzanne moore/437423 - pending enterprise architecture engagement
9/11/2025 - suzanne moore/437423 - pending enterprise architecture engagement
9/3/2025 - suzanne moore/437423 - pending enterprise architecture engagement
8/19/2025 - suzanne moore/437423 - pending architecture prioritization
7/31/2025 - suzanne moore/437423 - pending architecture prioritization
7/25/2025 - suzanne moore/437423 - business case in progress.
6/20/2025 - suzanne moore/437423 - business case in progress.
6/1/2025 - suzanne moore/437423 - business case in progress.
5/16/2025 - suzanne moore/437423 - business case in progress.
4/26/2025 - suzanne moore/437423 - continued work on l1 business case and financials
4/18/2025 - suzanne moore/437423 - L1 business case in progress.
4/11/2025 - suzanne moore/437423 - no status updates.
4/4/2025 - suzanne moore/437423 - no status updates.
3/24/2025 - suzanne moore/437423 - no re-baseline needed since financials not yet updated.
3/21/2025 - suzanne moore/437423 - no updates for this week.
Added new IO</t>
  </si>
  <si>
    <t>Required By: EMR OTC - RFID - Customer Pickup Solutions; Required By: Enterprise Commit Engine</t>
  </si>
  <si>
    <t>1/23/24 - added to L1</t>
  </si>
  <si>
    <t>Microsoft - Repair and Return v2.0</t>
  </si>
  <si>
    <t>Wing Kin Chow, Lisa Stockton, Richard Holloway</t>
  </si>
  <si>
    <t>2 Feb 2026. Ready for L2 submission. Initiative includes Domestic (PROUD) and International (ePRS) - future potential separation of Domestic-International between pods in L3.</t>
  </si>
  <si>
    <t>Ammar will become primary lead soon and David P will be the back up.
DP: Received feedback from Finance to move to L2.</t>
  </si>
  <si>
    <t>[23.04.2026] PL OPS Team choose final landlord's offer and now all tasks related to new location planning started. Bussines case will be build for this case as well as all design activities for building, plot, processes, equipment.
[10.04.2026]. Monday, the 13th April PL local management will decide about final location and costs, to establish direction of future works.
Most of data needed for Business case are already collected. Depeneding on decisions updated Busienss Case will be submitted asap to L2. 
[19.03.2026] Arrangements with OPS team regarding the station setup, finalizing detaild related to shape, number of gates, etc. for layouts presented by Landlords. 
Technical Requirements for sorting equipment need to be corrected base on MHS team feedback.
When finalized next step will be uploading Business Justification Document and go further with otehr activities.
[29.01.2026] After long inactivity caused by lask of resources works on this project were restored.  Busienss case documents are during finalisation. 
Technical Requirements for sorting equipment were shared to respective team. Curently Properties team is looking for the best plot for new facility.
[31.03.2025] NRB updated within L1 process with LH and PUD estimation only for FY26-FY28.
Baseline is FY25 for PUD (March multiplied to May and April) with 3% of savings. LH is based on the One movement cancelation with 50km both ways and 4,9 PLN per km. Added Rent for both locations with 230k$</t>
  </si>
  <si>
    <t>**4/27/2026**
Enterprise Ranking: 274 (L1)
Update: Awaiting prioritization.
**4/17/2026**
Enterprise Ranking: 280 (L1)
Update: Awaiting prioritization.
**4/10/2026**
Enterprise Ranking: 291 (L1)
Update: Awaiting prioritization.
**4/3/2026**
Enterprise Ranking: 302 (L1)
Update: Awaiting prioritization.
**3/27/2026**
Enterprise Ranking: 296 (L1)
Update: Awaiting prioritization.
**3/20/2026**
Enterprise Ranking: 295 (L1)
Update: Awaiting prioritization.
**3/13/2026**
Enterprise Ranking: 287 (L1)
Update: Awaiting prioritization.
**3/6/2026**
Enterprise Ranking: 282 (L1)
Update: Awaiting prioritization.
**2/27/2026**
Enterprise Ranking: 289 (L1)
Update: Awaiting prioritization.
**2/20/2026**
Enterprise Ranking: 290 (L1)
Update: Awaiting prioritization.
**2/13/2026**
Enterprise Ranking: 286 (L1)
Update: Awaiting prioritization.</t>
  </si>
  <si>
    <t>Dependent On: TS-VL3-HybridCloud-GCPMigrateMOBIUSSurfCoDataMigra</t>
  </si>
  <si>
    <t>QA was complete by Kassandra Harden on 5/5/2025 prior to submission for EPM Review
SL3 QA was complete by Kassandra Harden on 10/29/2025</t>
  </si>
  <si>
    <t xml:space="preserve">12/26: Added temp IO
08/05/2025: Everything approved and moving forward; GTS is planning to meet with CBP once DFWis complete
05/08/2025: Initiative Supporting Architectural Documentation link required before moving to next stage.
</t>
  </si>
  <si>
    <t xml:space="preserve">10/9/2025 QA Review with Nawal Harris/IO David Wrushen. Next steps, determine appropriate next steps for Milestone and Epics for SCO and to connect with Commercial PEO on Greenlight Status
6/3/25 After further discussion with Emma Holmes in  Enterprise Portfolio Management, moving forward as Business with Tech instead of Local Enhancement demand type. </t>
  </si>
  <si>
    <t>11/12/25: Based on feedback from the IO and updated BDD, there is no impact to the value proposition. CCH Review Not Required. Changed impact from Yes to No
11/10/25: too many acronyms and not enough context, Sent an email to the IO, her manager and the GC PMO team (Stefanie and Claire) in case someone can answer in Bianca's absence. Will hold until 11/12 before sending it back to her given she is in S Africa (8 hrs behind MEM) ... trying to access commercial impact on capturing the FedEx PIN on the FWB. IO marked the commercial portfolio as No impact. Need to understand who provides the PIN and when in the package lifecycle so I can proceed with the review. Also noted IO marked no impact for all questions</t>
  </si>
  <si>
    <t>7/29/25 - Domain QA Expert (Trey Schenzel) reviewed &amp; provided requirements to move to L2
IO</t>
  </si>
  <si>
    <t>Portfolio Greenlight</t>
  </si>
  <si>
    <t xml:space="preserve">11/10 - Had a call with Dominic Bowman, David Weaver, and Rick Dembowski. It was decided to transfer ownership over to their team. David stated that he will be reaching out to Jasmine to see if she can take on ownership until they are able to get trained on PV. </t>
  </si>
  <si>
    <t xml:space="preserve">04/09/26:  Coordinating with Platform to delete Epic for Duplicates, received confirmation on timeline for Epic for eRD to EIW Epic.
03/25/26: Return to CPEL to cancel Epic for Duplicates, add Epic for eRD data to be populated in EIW for GRI Analysts. Epic for Duplicates can be done at a later date, if needed- but there are other intiiatives in flight that should reduce the impact of the duplicates. 
03/15/16: Market Launch for GRM VB2 Billing
03/11/26: Go/No Go decision meeting- GO was approved
03/10/26: Updated milestones to reflect new market launch date for the first part to 3/15/26, even though the tool does not allow for weekends to be completion dates.
09/03/25: New Money Step identified, updated to 10/31/25 with delays in project due to data gaps and testing challenges
07/09/24  - Conditional go for moving online rate quotes to prod, target date 7/19. Target CPEL on 7/17 to triage additional scope for Collect payor
8/20/24 No updates
9/20/24 Actuals entered for August 2024 are only for external, not both external and internal resources combined like previously reported
9/27/24 Added new milestone for accounting reporting/revrec solution needed
10/8/24 In-progress of determining if we need to go to TCH for new milestone (above), added actuals for Sept 2024
10/10/24- Advised to move back to L2 for evaluation of storage needs for RevRec data
11/22/24 - Financials have been adjusted for additional cost- for revrec storage.  Estimated implementation cost is now $8.8M.  CLEAR 9012182 will cover additional cost needed, comments from IT MD:
"Yes, there is enough in the CLEAR to cover the $822k ask in either FY26 or FY26. Here is a summary:
•Overall program CLEAR
oApproved in the CLEAR: $27M
oActual projected spend: $11M ($9M surplus)
•FY25 Forecast:
oApproved CLEAR spend: $7M
oActual projected spend: $5M ($2M remaining)"
Enabeling future intitiatives:  Backhaul pricing for market place growth, and Day of the week pricing (inits tbd)
KPIs reflected in Finances are related to savings from a projected reduction in recoveries as a benefit from this project.
</t>
  </si>
  <si>
    <t>4/23/2026 - Approved in Triage, working on LBC. Connected with FHD Extra Hours to synergize Later Pickup resources, FXG overnight sorting might be fully-utilized, looking into opportunities in FXE ramps. Aiming high volume REG customers direct back to ramp to make same day commit.</t>
  </si>
  <si>
    <t>Legal</t>
  </si>
  <si>
    <t>08/25 -  New Request</t>
  </si>
  <si>
    <t>Dependent On: Service Reports Updates Interface</t>
  </si>
  <si>
    <t>2026-04-22: Working on Upcoming Enhancements (UTP), Filter corrections, Executive enhancements, Tracking ID Filters. 
2025-06-30: Discussed priorities for peak, nice to have functionalities which can be deferred beyond MVP1. Identified how we can eliminate need for the SVM table. 
2025-06-16: on track
2025-06-09: on track</t>
  </si>
  <si>
    <t>Lonza - New Customer SG for SPOTS - URGENT Req.</t>
  </si>
  <si>
    <t>Wing Kin Chow, Xalas Hui, Lisa Stockton</t>
  </si>
  <si>
    <t>Preparing for L2 gate;  process, relevant data to be gathered and architecture drafted and undergoing checks.</t>
  </si>
  <si>
    <t>Required By: Target Service improvement upon realisation of all; Required By: WS1 - [1A] Keep clearance and sort instructions Sy</t>
  </si>
  <si>
    <t>** Adjust money-step in March 2026(!)
06/02/2026 -&gt; New risk added. The new Data Flow will most likely increase the issue of not having the data in regards to US domestics ending-up in EU.
Capability 1 ongoing. Solution Architect work should be done by next week.
27/01/2026 -&gt; New risk added. Availability of Solution Architect. Due to intitiatives with higher priority.
Some mititgating actions have been taken (i.e. EU Sort Design Meeting). However this will only mitigate the EU application side of the design, not the US.
Timelines are in the process of being updated. Once finalized, request will be made to update Money Step.
19/01/2026 -&gt; ARB went well. Few questions to be answered by Solution Architect.
Ricky to set up calls with ART's to check if anything missing.
SA on another porject till end of month.
15/12/2025 -&gt; Timelines will be updated once we receive feedback from the ARTs on when their development can be completed (Solution Archtiect should be able to get that this week and it will be added into the solution document). We can expect a delay in the deployment of capabilities 1, 2 and 3.
25/11/2025 -&gt; Milestone "Capability 1 - Solution Design" at risk.
06/10/2025 -&gt; based on feedback EPM
- Added impacted portfolio's in Milestones &amp; Risks
- Added comment to money step
- Updated Arch document link from a file to Arch folder.
- Check done with transformation specialist before submitting
22/09 Initiative Update.
During the first SCO PEL the impact of Gen0/Gen1 was discussed. It was determined additional allignment was needed as changing Gen0/Gen1 systerms is not prefered. A discussion was had on Gen3 application. However, this was not an option.
A shift was made to Gen2, as this ensures a more futureproof solution.
This meant readjusting to SEFS - EFS. Impacting Platform portfolio and requiring additional development from the Sort Portfolio.
This also lead to increased cost.
8/8 - Still in L2 - challenges to move to L3. 
ARB step completed and Gen 2 feed was agreed.
Need to add the Platform portfolio in PV --&gt; PDSM opened to move back one step so this can be done
Waiting on updating costs for SCO &amp; Platform.
Value to be agreed upon.
17/06
Pre-Pel attended. Minor changes to deck. Ready to get pulled in.
12/06
Finance inputted.
First milestones created
PPM confirmed and added.
11/04 - Introduction with Solution Architect.
PDSM Ticket opened for adding risks/milestones.
Awaiting L2 Documentation to be completed. Once done, costing and Greenlighting can be done.
25/03 - Updated link to Arch Document
25/03 - Submitted to SL2.
14/03 - Issues with determining the correct KPI and what exactly success looks like needed for the Finance Checklist.
06/03 - Arch documents linked. Dependencies added. Financial checklist to be completed before submission.
21/02 - L1 LBC Completed. To do: Arch. documents and adding dependencies for submission to L2.
14/02 - Weekly meetings in place. Raj Mohan to describe the current state: all dataflows to Sort both uDS &amp; HubStack as well as the dataflows from sort like SSDC 1.0 feed into LSRE. Raj moving to Linehaul at the end of the PI, replacement plan not yet finalized.</t>
  </si>
  <si>
    <t>**4/24/2026**
Enterprise Ranking: 325 (L1)
Update: Awaiting prioritization.
**4/17/2026**
Enterprise Ranking: 330 (L1)
Update: Awaiting prioritization.
**4/10/2026**
Enterprise Ranking: 341 (L1)
Update: Awaiting prioritization.
**4/3/2026**
Enterprise Ranking: 351 (L1)
Update: Awaiting prioritization.
**3/27/2026**
Enterprise Ranking: 343 (L1)
Update: Awaiting prioritization.
**3/20/2026**
Enterprise Ranking: 341 (L1)
Update: Awaiting prioritization.
**3/13/2026**
Enterprise Ranking: 333 (L1)
Update: Awaiting prioritization.
**3/6/2026**
Enterprise Ranking: 329 (L1)
Update: Awaiting prioritization.
**2/27/2026**
Enterprise Ranking: 337 (L1)
Update: Awaiting prioritization.
**2/20/2026**
Enterprise Ranking: 338 (L1)
Update: Awaiting prioritization.
**2/13/2026**
Enterprise Ranking: 334 (L1)
Update: Awaiting prioritization.</t>
  </si>
  <si>
    <t>Approved in L0</t>
  </si>
  <si>
    <t>Waiting on resource availability dependant on demand approval</t>
  </si>
  <si>
    <t>Load Quality AI Evaluation</t>
  </si>
  <si>
    <t>Monique Ragland</t>
  </si>
  <si>
    <t>Dependent On: FEC P&amp;D Rentals ; Dependent On: Rental Trailer Platform</t>
  </si>
  <si>
    <t>**4/23/2026**
* Enterprise Ranking: 278 (L1)
* Update: Awaiting prioritization
**4/16/2026**
* Enterprise Ranking: 284 (L1)
* Update: Awaiting prioritization
**4/09/2026**
* Enterprise Ranking: 295 (L1)
* Update: Awaiting prioritization
**4/02/2026**
* Enterprise Ranking: 306 (L1)
* Update: Awaiting prioritization
**3/26/2026**
* Enterprise Ranking: 300 (L1)
* Update: Awaiting prioritization
**3/19/2026**
* Enterprise Ranking: 290 (L1)
* Update: Awaiting prioritization
**3/12/2026**
* Enterprise Ranking: 289 (L1)
* Update: Awaiting prioritization
**3/5/2026**
* Enterprise Ranking: 284 (L1)
* Update: Awaiting prioritization
**2/26/2026**
* Enterprise Ranking: 290 (L1)
* Update: Awaiting prioritization</t>
  </si>
  <si>
    <t>Progressing</t>
  </si>
  <si>
    <t xml:space="preserve">09/10/2025 - Epics are in L3c status
08/27/2025 - Working on team allocations for L3a 
08/06/2025 - Initiative under review.
07/30/2025 - Initiative under review.
07/23/2025 - Initiative under review.
07/11/2025 - Completed QA check and submitted for Portfolio Greenlight. 
07/09/2025 - Preparing to submit to SL3 
07/02/2025 - Finalizing updated business plan and 
06/25/2025 - Awiaing final COP worksheet
06/18/2025 - Working to complete L3 submission. 
05/14/2025 - Cost of Portfolio submitted. Confirming estimate, dates and non-labor costs.
04/16/2025 - Cost of Portfolio analysis is ongoing
04/02/2025 - Cost of Portfolio analysis is ongoing
03/26/2025 - Cost of Portfolio analysis is ongoing
03/21/2025 - Initiative it up-to-date based on new requirements. Current baseline FY25. There is not a NRB as benefits are soft. 
03/12 - Cost of Portfolio analysis is ongoing
03/05 - Initiative is in L2.  Gathering Cost of Portfolio and PPMs for associated epics.
02/19 -  Discussions on outstanding questions and hard vs. soft benefits are ongoing
02/05 - Submitted to SL2.  Outstanding questions regarding capital and FY25 benefits.  
01/29 - Submitted to SL2 
01/22 - Awaiting Domain Finance approval to submit to L2 and gathering requirements for the L2 checklist. 
01/15 - Reviewing business case from FXO Finance and preparing to submit to L2. 
This effort is 80% complete.  The request is to ensure required resources are allocated through project completion. </t>
  </si>
  <si>
    <t>09/17/25: This is an internal measurement tool/reporting initiative that has no direct impact on the Commercial Value Proposition. Changed impact from Yes to No. CCH Review Not Required.</t>
  </si>
  <si>
    <t>2026-04-27 - TY26 exit point Purple IA target set 3.4%
2026‑04‑14 – The initiative has been moved from Attention Needed to Some Issues. This reflects the fact that the interim dashboard now covers the key areas required to drive root‑cause monitoring and corrective actions from an Invoice Accuracy perspective.
The Some Issues status is driven by a subset of initiatives progressing more slowly than expected. These areas, including Expiring Pricing, are now standing topics in the Invoice Accuracy weekly alignments and, if not resolved, will be escalated for discussion at the CESC planned for May 27.
20260320_2 pricing POCs launched out of four. Business with Tech still in backlog
20260311_pricing POCs expected to be launched next week. Billing POC is running. Ops ones also not progressing as expected due to:
- Takko POC (new rating logic) requires the approval of the newly appointed SVP
- PIP POC: difficult to collect information on picture usege by CapGemini's dispute team
- DIM POC (new DIM dispute resolution process): kick off postponed to start new process already with CE rather than CapGemini
20260210_initiative still in backlog.
Initiatives are growing in terms of reach/expected impact: 7 new POCs being launched in Feb
- 3 POC's related to the strategic pricing process
- 3 POC's related to Ops disputes
- 1 POC related to hold billing capabilities
20260114_booster was not approved and initiative still in the backlog. Short update due during CESC Jan 20 and a long one on Feb 24 to provide overview of progresses and support need for the initiative
20251212_While we are still waiting for an architect to be assigned to JP 113351 EU Invoice Accuracy, we are moving forward with a local enhancement on our current single-source-of-truth dashboard (CAB dashboard).
In parallel, thanks to a PowerBI prototype, we are already testing some of the enhancements that we want to get via the business-with-tech initiative. The feedback from the stakeholders that have seen it confirms that this will represent a significant step forward in our capacity to identify and tackle root causes collaboratively across functions.
With Invoicing being highlighted by relationship surveys as the ‘most serious’ EU issue for 3 months in a row, it’s clear that a push to accelerate this initiative is justified.
Closer connection with O2C mega process is already initiated and further opportunities will be discussed at the next CESC meeting (Dec16)
20251202_Still waiting for an architect to be assigned. Toby Hay has been involved in IA to ensure linkage with O2C mega process. 2-day workshop organized to map IA-related processes and prepare the O2C workshop on customer onboarding.
20251118_Currently waiting for an architect to be assigned. Review planned with SVP beginning of Dec to review if booster needed
* Data and Analytics workstream, previously only progressing via manual sampling and analysis, can now also count on a static PowerBI Dashboard, that works as a prototype of the long term dashboard that we want to obtain through the business with Tech. Local request created for short term enhancement of CAB: 0008680
* Pillar Leads have been appointed for Pricing Ecosystem, Data Capture, Operations, Top Customers. Action plan of each focus area have been defined and top customer reviews ongoing</t>
  </si>
  <si>
    <t>[27.03.2025] Project got positive approval from Finance with less than 3Y ROI and is now ongoing Functional Approval before CLEAR Submission. 
[27.04.2025] After review with FInance Revenue is kept as Soft Benefit. Proper email shared with FP&amp;A Manager.
[21.10.2025] Hi Eryn, as requested I made a corrections.</t>
  </si>
  <si>
    <t>5/1/2026 (Entered on 4/27/2026 due to vacation)
* Enterprise Ranking: 273 (L1)
* Awaiting prioritization of SPOTlight initiatives
4/24/2026
* Enterprise Ranking: 272 (L1)
* Awaiting prioritization of SPOTlight initiatives
4/17/2026
* Enterprise Ranking: 277 (L1)
* Awaiting prioritization of SPOTlight initiatives
4/10/2026
* Enterprise Ranking: 293 (L1)
* Awaiting prioritization of SPOTlight initiatives
4/3/2026
* Enterprise Ranking: 300 (L1)
* Awaiting prioritization of SPOTlight initiatives
3/27/2026
* Enterprise Ranking: 300 (L1)
* Awaiting prioritization of SPOTlight initiatives
3/20/2026
* Enterprise Ranking: 293 (L1)
* Awaiting prioritization of SPOTlight initiatives
3/13/2026
* Enterprise Ranking: 286 (L1)
* Awaiting prioritization of SPOTlight initiatives
3/6/2026
* Enterprise Ranking: 285 (L1)
* Awaiting prioritization of SPOTlight initiatives
2/27/2026
* Enterprise Ranking: 285 (L1)
* Awaiting prioritization of SPOTlight initiatives
2/20/2026
* Enterprise Ranking: 289 (L1)
* Awaiting prioritization of SPOTlight initiatives</t>
  </si>
  <si>
    <t>Required By: UCC ETD - EDI + DE SUMA</t>
  </si>
  <si>
    <t xml:space="preserve">04/13
- Development on Phase 2 capabilities continues
- Architectural discussions in progress regarding changing the GETD source of shipment data to Vessel Cons data
04/06
- Development on Phase 2 capabilities continues
- Architectural discussions in progress regarding changing the GETD source of shipment data to Vessel Cons data
03/30
- Development on Phase 2 capabilities continues
- Architectural discussions in progress regarding changing the GETD source of shipment data to Vessel Cons data
1/26
-Phase 1: getting the application live with the minimal functionality to be compliant
-Phase 2: adding all the quality-of-life features and increasing the data accuracy
9/15
* GETD Feature decomposition in progress
9/1
* Architectural activities in progress
8/18
* Architectural activities in progress
* Confirmation required if Data &amp; AI portfolio can support the ETD EDI requirements using Touchless Customs
8/11
* Architectural activities in progress
* Strategic Parent field still shows FXE GC - Operational Excellence after move to the Regulatory POD
8/4
* Business Continuity approval granted
* Strategic Parent field still shows FXE GC - Operational Excellence after move to the Regulatory POD
* Architectural review scheduled
7/21
* All soft benefits removed from the Financial tab following advice from the FP&amp;E team
* Business Continuity approval not granted
* Strategic Parent field still shows FXE GC - Operational Excellence after move to the Regulatory POD
* Awaiting architectural review
7/5 - Filed a Data &amp; Technology Finance Costing Request
6/16 - Updated the Demand description to include the risks of noncompliance after 1/1/26
05/30 - Architectural review completed. Submitting initiative to L2.
03/03 - Awaiting architectural review
03/10 - Awaiting architectural review
03/17 - Awaiting architectural review
03/24 - Awaiting architectural review
03/26 - FY26 rebaseline activity completed
04/09 - Updated the L1 Net Recurring Benefits ($, annualized)-Soft based on the amount of Customs fines which can be prevented by having a UCC compliant solution. </t>
  </si>
  <si>
    <t>8/27/24 updated L4 target date to Oct 2025 due to PRT backlog
8/5 pending PRT priority; revenue baseline will stay as is until L3
7/29/24 moved L3 and IT Assessment milestone to Sept 30th as PRT prioritized #6 in Commercial and #8 in Clearance PELs
6/4/24 attending Clearance Portfolio intake on 6/5, TCH next step is PEO Tech Sequencing, PRT assessment is still targeting July. Plan to update Revenue estimates with FY24 baseline by end of June
5/9/24 at the TCH Architecture review on 3/21 it was determined that commercial PRT assessment is needed to complete TCH. PRT assessment target is June/July based on commercial priority
3/19/24 Pending TCH Architecture Assessment, the next TCH Architecture Meeting will be held Thursday 3/21. On track for L3 on May 31, 2024
3/12/24 Initiative still on track to hit L3 by May 31, 2024. Global workshop is scheduled on 3/13 to discuss fee rationalization. 
3/5/24 attached TCH questionnaire for DRIVE Domain Architecture assessment; moved L4 date to July 2025 based on updated prioritization
2/19/24 ready to TCH ready; requested Commercial Clearing House Approval via email
12/26/23 $25.9M estimated annual revenue Submitted request for L2 approval. Business case reviewed by finance.
9/22/23. $15M estimated annual revenue Submitted request for L1 approval. Working on business case.</t>
  </si>
  <si>
    <t>Required By: Apollo EPD Improvements</t>
  </si>
  <si>
    <t xml:space="preserve">4/2/26 - Greenlighted from EGC to swarm Epic C defect on Ground Data. Kickoff assessment and decomp.
-Hosted all Sales webinar on 9/29; using Q&amp;A list to update HighSpot and inform other Go-To-Sales support activities
-Per customer feedback, adding messaging into Standalone Pickup scheduling flow to clarify that pickup fees will apply
</t>
  </si>
  <si>
    <t>4/28/26-We are working with IT to understand next steps to advance forward.
4/21/26-We are working with IT to understand next steps to advance forward.
4/6/26-We are working with IT to understand next steps to advance forward.
3/31/26-We are working with IT to understand next steps to advance forward.
3/16/26-We are working with IT to understand next steps to advance forward.
3/9/26-We are working with IT to understand next steps to advance forward.
3/2/26-We are working with IT to understand next steps to advance forward.
2/23/26-We are working with IT to understand next steps to advance forward.
2/9/26-We are working with IT to understand next steps to advance forward.
1/26/26-We are working with IT to understand next steps to advance forward.
1/19/26-We are working with IT to understand next steps to advance forward.
1/13/26-We are working with IT to understand next steps to advance forward.
1/5/26-We are working with IT to understand next steps to advance forward.
12/29/25-We are working with IT to understand next steps to advance forward.
12/19/25-We are working with IT to understand next steps to advance forward.
12/1/25-We are working with IT to understand next steps to advance forward.
11/24/25-We are working with IT to understand next steps to advance forward.
11/18/25-We are working with IT to understand next steps to advance forward.
11/10/25-We are working with IT to understand next steps to advance forward.
11/4/25-We are working with IT to understand next steps to advance forward.
10/27/25-We are working with IT to understand next steps to advance forward.
10/20/25-We are working with IT to understand next steps to advance forward.
10/13/25-We are working with IT to understand next steps to advance forward.
10/9/25-We are working with IT to understand next steps to advance forward.
9/29/25-We are working with IT to understand next steps to advance forward.
9/22/25-We are working with IT to understand next steps to advance forward.
9/15/25-We are working with IT to understand next steps to advance forward.
9/9/25-We are working with IT to understand next steps to advance forward.
9/3/25-We are working with IT to understand next steps to advance forward.
8/25/25-Still working to have this initiative resubmitted to L2; waiting on one last piece of information.  We have made some revisions to the LBC and we are working to confirm the integration cost estimate for the Relativity-Onit integration.  Once we have the confirmation needed, we will resubmit to L2 with the revised LBC.
8/18/25-Still working to have this initiative resubmitted to L2.  We have made some revisions to the LBC and we are working to confirm the integration cost estimate for the Relativity-Onit integration.  Once we have the confirmation needed, we will resubmit to L2 with the revised LBC.
8/11/25-Still working to have this initiative resubmitted to L2.  We have made some revisions to the LBC and we are working to confirm the integration cost estimate for the Relativity-Onit integration as well as the estimated annual cost savings.  Once we have the confirmations needed, we will resubmit to L2 with the revised LBC.
8/4/25-Working to have this initiative resubmitted to L2.  We have made some revisions to the LBC and we are working to confirm the integration cost estimate for the Relativity-Onit integration as well as the estimated annual cost savings.  Once we have the confirmations needed, we will resubmit to L2 with the revised LBC.
7/28/25 -Still working to respond to finance comments from the L2 review. LBC revisions are in progress and we are working to confirm the integration cost estimate for the Relativity-Onit integration. 
7/22/25 - Working to respond to finance comments from L2 review. 
7/15/25 - IO transferred from Justin Blashock to Sheronda Nelson. Working to respond to finance comments from L2 review. 
7/7/25 - working on LBC revisions, estimate on cost to build Relativity-Onit integration is in pro</t>
  </si>
  <si>
    <t>02/03/2026: CCH Greenlight approved</t>
  </si>
  <si>
    <t xml:space="preserve">On Track
03 Feb 2026: Conducted CCH Greenlight triage with the CCH Lead in Memphis (Karen McConnico). Added details to Brief Demand Description to outline the current state, impacted countries, and an explanation on the Finland proof of concept (PoC).
Note: I will be on holiday until 20 Feb and will resume L2 activities upon my return
 </t>
  </si>
  <si>
    <t>04/03/25: Based on DORA description and responses to CCH questions, there is no impact to the commercial value proposition. Changed impact question from 'yes' to 'no'. CCH review not required.</t>
  </si>
  <si>
    <t>31 Mar 2026 -  work in progress for DORA features. We also resolved few issues in MIA with support of DORA team, MTP with fixes was carried out last Friday. The money step of this initiative will be expended as agreed and aligned with leadership. 
24 Mar 2026 - On track - a MTP is being planned during the week of 6th April to address some performance related enhancements' and a couple of features related to segmentation and rerating. DORA IT team is also supporting to resolve the recent gaps and issues came up in MIA tool. This is to ensure MIA is fully stable again at the earliest.
2nd Mar 2026 -  On track - no new update
23 Feb 2026 - On track - no new update
17 Feb 2026 - On Track - no major update, development work in progress
9 Feb 2026 -  On Track - development work in progress
27th Jan 2026 - On Track - no major update, development work in progress
19th Jan 2026 - On Track - no major update, development work in progress
13th Jan 2026 - On Track - no  new update
6th Jan 2026 - On track - no new update
16 Dec 2025 - On Track - no new update nor any issue to highlight 
8th Dec 2025 - On Track - no new update nor anything to highlight for this week, development work is in progress.
1st Dec 2025 - On Track - development in progress, MTP being planned for early Jan26.
24 Nov 2025 - On Track - development work in progress. 
17 Nov 2025 - On Track - MTP for feature like generration of discount load template was completed. Remaning features for Jan'26 MTP are in development.
24 Feb 2025: moving initiative to SL2
12 Mar 2025: submitted to SL2</t>
  </si>
  <si>
    <t>oppportunities newly evaluated 
Dataworks  concept approval 
Gen AI Inquiry - #GENAI398
Gen AI Core Submission #0045 - TRACE – Tracking &amp; Response Agentic Cognitive Engine
FIRST ID: 7950</t>
  </si>
  <si>
    <t>Required By: 03 - Increase Route Productivity - PUD Planning To</t>
  </si>
  <si>
    <t>- DW working on the local enhancement to feed the Volupia station model with non-integrated shipment domestics data from EU360
- DW requested to create a new initiative to request their support for:
•Data consumption from EU360 (volumes that we get from SEP today)
•Country model decommissioning for stations
- The team has identified that some local engineers misinterpret the outcome of the forecast; this is a concern.</t>
  </si>
  <si>
    <t>Dependent On: AVsec regulatory requirements</t>
  </si>
  <si>
    <t xml:space="preserve">**30Jul2025 **- L1 to L2 approval rec'd FP&amp;A 
**30JUN25 - Project went through triage; LBC to be completed. </t>
  </si>
  <si>
    <t>2.4.26
•Customized Solutions (CSQT)
oExecuted a successful production release on Tuesday January 27th
oiSPI team deployed their initial release to production on Monday January 26th
oBilling integration dev/testing activities are in progress as we work closely with the iSPI and FDS teams (no current blockers)
oRequirement clarification continues for delivered shipments and the operational visibility capabilities
oDevelopment activities remain focused on MVP2 committed scope for the current PI
•MultiModal (CMQT)
oMigration of MMTL solution from Azure to the CMQT architecture is in-progress
oAdditional changes to the quote sheet T&amp;Cs are pending full approvals from business and legal
1.14.26
•Customized Solutions (CSQT)
oNext production release planned for Tuesday January 13th
oiSPI team planning to complete their integration efforts and deploy to production on January 26th
oRequired billing integration activities are in progress as we work closely with the iSPI and FDS teams (no current blockers)
oRequirement clarification in-progress for mass quotes, delivered shipments and external API
oOther development/testing activities are focused on MVP2 Beta scope
•MultiModal
oMigration of MMTL solution from Azure to the CMQT architecture is in-progress - continue to support regression testing activities
oAdditional changes to the quote sheet T&amp;Cs are pending full approvals from business and legal
12.19.25
Customized Solutions (CSQT)
oBilling team has re-engaged and planning to complete required activities by the end of January 2026
oAll MVP1 fast-follow items have been completed and are scheduled to be in the next production release
oKey upcoming activities:  UAT support, implementation of post-MVP1 functionality, and next steps for external API capability
MultiModal
oMigration of MMTL solution from Azure to the CMQT architecture is in-progress - expected to support regression testing during week of December 22nd
oAdditional changes to the quote sheet T&amp;Cs are pending full approvals from business and legal
12.3.25
The Dev team presented a proposed solution, but it introduces significant risks for our customers and places excessive responsibility on billers to validate quotes. The Business has requested identification and documentation of the gaps between the two proposed options and an assessment of whether a better solution can be developed. Additional meetings are scheduled and ongoing this week.
11.26.25
Met with development teams to see if we could move forward with the iSPI integration.  Feedback is: 
"plan to get iSPI changes ready for L3 testing by mid-December. If there are no issues reported during testing, we will move the code to Prod by 01/17."
11.21.25
POC for iSPI alternate approach was completed, it did not provide the functionality that was needed.  
•We were able to successfully generate a Freight Bill by populating the ABOL (Automated Bill of Lading) and SHIPMENT tables. However, we could not persist a custom ETA date which is MANDATORY for Priority Plus guaranteed shipments.
•The POC does introduce another potential approach to integrate with billing, however, this also would require ISPI development work to be done.
11.9.25
iSPI has notified us that they are unable to complete ingegration for CSQT until after separation.  We have a meeting on 11.10.25 to review what work is pending and a timeline if work was to continue.  
This is a major requirement for the project and does prevent adoption of the CSQT work.
10.31.25
CSQT
Currently in UAT, have had a delay in deploying to production, now expected to deploy 10.31.25.  Once this is deployed, we will be able to close our two late milestones, as they are waiting for this functionality to move into prod.
10.24.25
CMQT
* Next production release scheduled for Monday, Oct 27th to deploy CSQT 1.0 into production
* CSQT is in UAT
10.17
**CMQT 2.0**
* Next production release scheduled for Monday, Oct 20th to mitigate 2 RAP obserations AN</t>
  </si>
  <si>
    <t>5/1/2026 (Entered on 4/27/2026 due to vacation)
* Enterprise Ranking: 277 (L1)
* Awaiting prioritization of SPOTlight initiatives
4/24/2026
* Enterprise Ranking: 276 (L1)
* Awaiting prioritization of SPOTlight initiatives
4/17/2026
* Enterprise Ranking: 281 (L1)
* Awaiting prioritization of SPOTlight initiatives
4/10/2026
* Enterprise Ranking: 297 (L1)
* Awaiting prioritization of SPOTlight initiatives
4/3/2026
* Enterprise Ranking: 304 (L1)
* Awaiting prioritization of SPOTlight initiatives
3/27/2026
* Enterprise Ranking: 304 (L1)
* Awaiting prioritization of SPOTlight initiatives
3/20/2026
* Enterprise Ranking: 297 (L1)
* Awaiting prioritization of SPOTlight initiatives
3/13/2026
* Enterprise Ranking: 289 (L1)
* Awaiting prioritization of SPOTlight initiatives
3/6/2026
* Enterprise Ranking: 288 (L1)
* Awaiting prioritization of SPOTlight initiatives
2/27/2026
* Enterprise Ranking: 289 (L1)
* Awaiting prioritization of SPOTlight initiatives
2/20/2026
* Enterprise Ranking: 291 (L1)
* Awaiting prioritization of SPOTlight initiatives</t>
  </si>
  <si>
    <t>Required By: Integrated Network Demand Technology</t>
  </si>
  <si>
    <t>10/7 develop standards for all of FedEx for DDI</t>
  </si>
  <si>
    <t>2/13/26: Updated LBC to include the capability of identifying eligible disruptable flights and automatically creating Service Disruption Requests in Planview Work ID 0104620.
12/08/25: Added soft benefits commentary to demand description, $12.9M value to appropriate financial field and backup spreadsheet to contents folder
11/19/2025 uploaded supporting documentation
11/05/2025: updated LBC
10/21/2025: updated LBC</t>
  </si>
  <si>
    <t>Required By: COM-RMIC-Invoice Delivery Flow</t>
  </si>
  <si>
    <t>11/11/25: CCH Greenlight approved</t>
  </si>
  <si>
    <t>6-March-2026: Submitting to L3 today. Reviewed Baseline value, target value, and NRB (Hard) with EU Fiancne (Holger). Request will go to Rachel, then Dlyan, them EU Domain lead for approvals into L3. Emily W. to assist with PV approvals.
27-Feb-2026: GIPD moved from Commercial Domain to Europe Domain. Now working with EU domain finance to prep the initiaitve financials for L3.
16-Jan-2026: Submitted the GIPD initiative to L3 in Planview twice, most recently on 15-Jan-2026. However, it has been returned to L2 both times. Below are the Commercial Portfolio Greenlight comments explaining why it was not approved for L2:
11/18/25: PRT backlog #33 — Once the L2 architecture assessment is completed, then submit the greenlight request.
1/15/26: PRT backlog #29 — Once the L2 architecture assessment is completed, then submit the greenlight request.
19-Dec-2025: We are identifying which Planview initiatives depend on the development of the GIPD initiative and incorporating their associated benefits into the GIPD business case to help increase its priority. 
22-Sept-2025: Upon full launch on 31-Dec-2028, the init would generate $3.8M annual savings from IT and business areas. Incremental IT Savings: $2,449,159 Incremental EU Savings: $519,400 Incremental APAC Savings: $556,920 Incremental MEISA Savings: $254,072.
10-Sept-2025: Working with EBS regional partners, IT, and Finance, on L1 LBC.</t>
  </si>
  <si>
    <t>28.08.2025 on track
10.04.2026 requried IT Architure Documentation  - need support from IT to build document , So far one for EPM team didn't provide any documentation
17.04 2026 upate owners add Tomasz Glowniak &amp; Robert Sopeła, send PDSM request INC034534827 to change Estimated Annualized Value Range from 1. - Unknown to 2. LOW =&lt; $1M 
22.04.2026 INC034534827 - completed</t>
  </si>
  <si>
    <t xml:space="preserve">
4/23/26
Enterprise Ranking 104
4/15/26
Enterprise Ranking 105
4/09/26
Enterprise Ranking 103
04/02/26
Enterprise Ranking 102
3/26/26
Enterprise Ranking 103
3/19/26
Enterprise Ranking 113
3/12/26
Enterprise Ranking 117
3/5/26
Enterprise  Ranking 118
2/26/26
Enterprise Ranking 115
Arch Alignment meet on 2/20/26 was complete
moved to L2
2/18/26
Enterprise Ranking 54
Gate: CL1
Satus: On Track
Significant change to prioritization ranking due to change in ESI to Service instead of Customer Service. I also changed the primary value type to correct reflect Service Moderinatization. At the same time this change was being made, Mark Engstrom advised they were working toward approval this Friday, February 20. We should have an update soon as to outcome from Architectural Review. 
2/13/26
Enterprise Ranking 251
Waiting for Architectural Alignment meeting
submitted for ESI change to Customer Service 1/14/26 to the owner/delegates 
have made contact with Justin Troy about the request, however, have not receieved a 
response confirming if the request has been approved. I sent follow up request 2/6/26/ &amp; 2/13/26
12/19/25
LBC waiting on Architectural Alignment meeting
12/17/25
Submitted for EPM Review SL2
11/28/25
Starting Lean Business Case</t>
  </si>
  <si>
    <t xml:space="preserve">03/18/2026: CCH Greenlight approved based on regulatory requirement. </t>
  </si>
  <si>
    <t xml:space="preserve">**April 2026**
* Brokers will be ready to work shipments manually in Duplex​
* Project is at-risk due to unknown development timelines​
* Expect 3K/day cage rate with no customer automation
* SCO PEL REview 4/16
* Complete solution architecture by 4/17​
* Official kickoff for development on 4/16​
* Accelerated customer outreach and communication plan 
**March 2026**
* Complete L2 refined financial plan, benefits, and cost- 3.20.26
* Start L2 business architecture Workshop- Complete- 2.19.26
* Artifact: Conceptual Architecture Doc Requirements- 3.13.26
</t>
  </si>
  <si>
    <t>04/03/25: CCH Greenlight approved</t>
  </si>
  <si>
    <t xml:space="preserve">13 Apr 2026 = On track - no new update
31 Mar 2026 - On track - no new update, remaining features are being developed 
24 mar 2026 - On track - MTP was carried out last week. Features like Reassignment through UI and mass upload are in production now, along with few enahancements in the mass agt process.
2nd Mar 2026 -  On track - no new update
23 Feb 2026 - On track - no new update
17 Feb 2026 - On track - UAT gonig on for the features planned for March MTP
9 Feb 2026 - On track - UAT began, MTP planned for March
2nd Feb 2026 - On track - UAT for 2 features starting tomorrow, MTP being planned for March.
27th Jan 2026 - On Track - no major update, development work in progress
19th Jan 2026 - On Track - no major update, development work in progress
6th Jan 2026 - On track - no new update
16 Dec 2025 - On Track - no new update nor any issue to highlight 
8th Dec 2025 - On Track - no new update nor anything to highlight for this week, development work is in progress.
1st Dec 2025 - On Track - feature development is work in progress for Jan26 MTP
24 Nov 2025 - On Track - WIP for Jan'26 MTP
17 Nov 2025 - On Track - 3 key features have been rolled out in Production. Development on the for Jan'26 MTP is on track.
7 April. Inserted a dummy PPM number (as I am still waiting to get PPM proposal request access). April Zhou said we will need PPM number prior for L3. We have everything in place to move it to L2. Will submit as is and insert the correct PPm number once it will be requested.
25 Mar 2025: Updated T-Shirt size to Medium
24 Mar 2025: Updated T-Shirt size to XS
24 Mar 2025: Answering EPM questions:
Hello, can you please elaborate further on the Money Step?This should be the overall strategy for realizing value from the initiative.
 - Done, inserted more details on the Money Step.
 Also, I have seen multiple initiatives come through that each have $1,200,000,000 listed as soft one-time benefits. Do all of these initiatives result in the same financial benefits?
  - Yes, the $ 1.2B is regarding all customers which are due to be migrated. As these 3 initiatives focus on different areas of customer experience when migrating we cannot split the $ 1.2B. We provide the same number, as a soft benefit. Discussed and agreed with Finance on the topic. $ 1.2B should be seen as a one-time SOFT benefit.
Also updated Estimated Annualized Value Range to Maximum, &gt;$35M, as this field considers both soft and hard benefit.
12 March 2025: submitted to SL2
20 Feb 2025: making progress to move initiative to SL2
</t>
  </si>
  <si>
    <t>Required By: E-VAT &amp; Standard Audit File for Tax (SAF-T); Co-Dependent With: JP - Account cleanup</t>
  </si>
  <si>
    <t xml:space="preserve">CCH approved </t>
  </si>
  <si>
    <t>26/2/2026 - Greece - Technical requirements discussion ongoing. France workshop planned in India for Mar 9-13. Poland credits moved to production on Orange and Purple.
Next week - Continue technical dsicussions and finalize the requirements for Greece.
Prepare for France workshop. 
13/2/2026 - Poland - Went live 9 Feb, currently tracking the rejections and errors as post go-live support. Completed the declaration to greece authorities for getting extension to implement e-invoicing in Greece. 
Next week - Move Poland credit notes to production once the bug is fixed from Pagero, start workin on technical requirements for Greece
29/01/2026 - Updated the forecasted financials, identified that we need one additional scrum team for implementation and 6 EBS and 3 Tax resources which were not part of initial estimate. We also have a yealy contract with vendor which was not included in the original estimate as the original estimate 
IT estimated two scrum teams for FDX International and Domesitc but did not include TNT systems, Craft and domestic in the estimate which requires additional scrum team. 
We need this costing until Dec 2030, but planview does allow only until May 2029. 
19/01/2026 - BE went live beginning of Jan 2026, no major issues so far. IT went live Jan 5 and no issues and process seems to be stable now. 
Next week plan - Focus on BE post go-live process and ensure no setbacks and errors are handled properly. 
Poland go-live at risk, due to limited IT resources but to be decided on delay later this week or early next week.
Greece not prioritized for current PI which is critical risk. 
22/12/2025 - Belgium Orange and Purple signed off for move to production Jan 2, 2026. 
Italy move to production agreed and planned for Jan 5, 2026. 
Next week plan - GLIDE Belgium go-live
Complete all minor testing for Italy to be ready for move to production</t>
  </si>
  <si>
    <t>Required By: Enforce in-station operations reviews</t>
  </si>
  <si>
    <t>27.08.2025
Money step :
They will be already money step in FY26 with some of the features already developed and launched.
Exit Rate will happen as soon as all features completed in FY27.
On-track
- Has to be assigned to Lukasz Bagdanski and Piotr Sobon
23.04:
This is not a new product to be developed, it’s just improvements to the current version with no major architectural changes. Before we’ll go ahead with development it will be confirmed with Robert Sims, upon his approval we’ll start all necessary work. Hence, there’s no need for this to be in queue for Enterprise Architect.</t>
  </si>
  <si>
    <t>5/1/2026 (Entered on 4/27/2026 due to vacation)
* Enterprise Ranking: 303 (L1)
* Awaiting confirmation from Safey P&amp;A that all relevant data sources have been made available in their team's Azure/Databricks workspace as part of their team's migration from SAS. They are currently testing ingestions and curations in development environment before moving to production. 
4/24/2026
* Enterprise Ranking: 302 (L1)
* Awaiting confirmation from Safey P&amp;A that all relevant data sources have been made available in their team's Azure/Databricks workspace as part of their team's migration from SAS. They are currently testing ingestions and curations in development environment before moving to production. 
4/17/2026
* Enterprise Ranking: 307 (L1)
* Awaiting confirmation from Safey P&amp;A that all relevant data sources have been made available in their team's Azure/Databricks workspace as part of their team's migration from SAS. They are currently testing ingestions and curations in development environment before moving to production. 
4/10/2026
* Enterprise Ranking: 325 (L1)
* Awaiting confirmation from Safey P&amp;A that all relevant data sources have been made available in their team's Azure/Databricks workspace as part of their team's migration from SAS. They are currently testing ingestions and curations in development environment before moving to production. 
4/3/2026
* Enterprise Ranking: 331 (L1)
* Awaiting confirmation from Safey P&amp;A that all relevant data sources have been made available in their team's Azure/Databricks workspace as part of their team's migration from SAS. They are currently testing ingestions and curations in development environment before moving to production. 
3/27/2026
* Enterprise Ranking: 329 (L1)
* Awaiting confirmation from Safey P&amp;A that all relevant data sources have been made available in their team's Azure/Databricks workspace as part of their team's migration from SAS. They are planning to complete their ingestion/curation work by end of March 2026.
3/20/2026
* Enterprise Ranking: 319 (L1)
* Awaiting confirmation from Safey P&amp;A that all relevant data sources have been made available in their team's Azure/Databricks workspace as part of their team's migration from SAS. They are planning to complete their ingestion/curation work by end of March 2026.
3/13/2026
* Enterprise Ranking: 311 (L1)
* Awaiting confirmation from Safey P&amp;A that all relevant data sources have been made available in their team's Azure/Databricks workspace as part of their team's migration from SAS. They are planning to complete their ingestion/curation work by end of March 2026.
3/6/2026
* Enterprise Ranking: 312 (L1)
* Awaiting confirmation from Safey P&amp;A that all relevant data sources have been made available in their team's Azure/Databricks workspace as part of their team's migration from SAS. They are planning to complete their ingestion/curation work by end of March 2026.
2/27/2026
* Enterprise Ranking: 312 (L1)
* Awaiting confirmation from Safey P&amp;A that all relevant data sources have been made available in their team's Azure/Databricks workspace as part of their team's migration from SAS. They are planning to complete their ingestion/curation work by end of March 2026.
2/20/2026
* Enterprise Ranking: 314 (L1)
* Awaiting confirmation from Safey P&amp;A that all relevant data sources have been made available in their teams's Azure/Databricks workspace as part of their team's migration from SAS.</t>
  </si>
  <si>
    <t>4/22/26: We are currently meeting with other stakeholders for this initiative and have come to a point where we need to engage with someone within the EA group. Because METEOR is nearing end of life, we are trying to decide the best path forward on how to accomplish this high-visibility initiative. The current options are 1) build in current Meteor application but the issue is with the payroll pre-processor and the work required to accomplish this effort. 2) Wait until all timekeeping functionality is moved to Workforce Pro. 
4/1/26: This request is no longer cancelled. Initiative status was updated to Active in November 2025 per the request of team/management. 
10/20/25: Met with MD in Airline Technology - requested to cancel this initiative because we can capture this work as an epic in another initiative (Meteor to UKG).
10/3/25: Currently working on the LBC</t>
  </si>
  <si>
    <t>Dependent On: UCC ETD</t>
  </si>
  <si>
    <t>04/13 - Architectural activities continue
04/06 - Architectural activities continue
03/30 - Architectural activities continue</t>
  </si>
  <si>
    <t>**4.23.26**
- Gathering system information from US ADT team to share with regions to determine if existing systems/processes can be used in the regions to expand BDT fee usage. 
**4.16.26**
- No updates
**4.10.26**
- No updates
**4.3.26**
- Initiative presented at 4/2 MD GPrice
- US findings presented to EU and LAC regions for validation
- MEISA may already have a similar fee called Delivery Order, further research needed to determine if it covers same activities as BDT
**3.27.26**
- Targeting 4/3 GPrice to allow Pricing team time to review with leadership
**3.20.2026**
- Request made to be added to agenda for 3.27 GPrice
**3.13.26**
No updates
**3.6.26**
- Initial BDT expansion opportunity assessment completed, reviewing findings with Pricing this week to refine. Once completed will present findings for consideration to take to GPrice.
**2.27.26**
- Reviewing data received this week from Pricing to determine global opportunity for expanding BDT fee in new markets.
- Received confirmation from APAC GTS they are also exploring the introduction of BDT fee for APAC inbound shipemnts.
**2.20.26**
- No updates
**2.6.26**
- Support and alignment request will go through GPrice.
- Working with Pricing to gather data needed for that meeting.
**1-12-26**
- Working with regions to gather potential revenue opportinities for broker document transfer fee expansion to complete LBC.
- Feedback received from APAC, pending details on which countries present largest opportunity.
**9-22-25**
- Initial assessment completed for Canada
- Fee billable in Canada from Market and Legal perspective
- Projected incremental annual revenue $2.9M for Canada
- Identified 74 other countries not charging BDT fee, assessment underway to determine potential additional revenue opportunities
- Enable non-US payor for BDT fee initiative created under PV#0007992
- Will need owner to be assigned; Josh setting up time with Demitra to review.
**6-16-25**
- Enable non-US Payor for BDT fee moved under its own initiative, PV#0007992
- Assessment to introduce BDT for Canada inbound scheduled to be completed by end of July 2025
**5-12-25**
- EBS team advised no barriers to enable non-US payors for the Broker Document Transfer fee. Demitra checking with Betty/Chris one what the next step will be. Will be broken out as its own initiative.
**4-9-25**
CA assessment
- Gap analysis for 3 billing scenarios completed; billing IOR, external brker or shipper
- CA regulatory is researching regulatory requirement to share documents with external broker
**3-20-25**
CA Assessment - alignment that CA assessment would roll up into global planview init
**1-9-25**
Introduced Canada Marketing to the BSO initiatives and discussed dependendencies
**Dec 2024**
BDT assessment completed by US Pricing for US inbound BSO
- No operational/billing gaps identified for Broker Document Transfer fee
- $4.4M to $7M opportunity if we enable non-US payor for BDT fee
- Feedback from the regions on enabling non-US payor for BDT
- APAC GTS - Review by global and regional legal, if approved G2S/G2M new fee campaign
- EU EU Marketing - No issues. vast majority of BDT fee in EU is billed to brokers doing clearance and then passed on to their end customer</t>
  </si>
  <si>
    <t>The scope will be well defined in the workshop with sneior leadership in Jan 8.</t>
  </si>
  <si>
    <t>10/09: Delay in demo readiness</t>
  </si>
  <si>
    <t xml:space="preserve">4 Dec 2025 
have been directed to investigate alternative option of a combined location at FRA vs. the separate FRA GTH &amp; FRA Gateway.  Will have more info. mid-January on how to proceed.
Currently under evaluation on how to move forward as this is an enabler of a project that has gone to L3.  Net recurring benefits are set to zero in order to add assistant IO.  </t>
  </si>
  <si>
    <t>02/13/2026: CCH Greenlight approved
Note: this initiative is not changing the FedEx value proposition. It is offering the existing value proposition as part of the conversion from GSP to Direct Serve (DS). External customer experience impacts are expected to be favorable as they transition to FedEx sytems and interfaces.</t>
  </si>
  <si>
    <t xml:space="preserve">**April 28th**
Call with PWC is required to complete PDD.
1C feedback about local technical requiremements is pending.
UAY - new code for UA has been confirmed.
**April 22nd**
Alignement with IT took place on April 21st.
We will also need to schedule a call with local PWC-it's pending.
Next steps regarding PDD preparatiomns are:
*Step 1.* Internal alignment session to agree options &amp; agree “Team recommendation/s”.
This I will schedule when Revenue Operations confirm that has received all “answers” regarding “as is” set-up. 
*Step 2.* If need, e.g., if recommendation/s will be different vs FedEx standard we need to get and approval from impacted functions. 
This would mean we will present “Team recommendations” to a proper leadership forum. 
This is TBC when our recommendations are known.
*Step 3*.  Only after Step 2 we would know what needs to be requested to (i) US UT as PDD or (ii) regional Credo IT and what final impact on local business would be ( I mean “changes” vs today).
**April 13th**
We have received PWC feedabck #2, 
There may be a need to review business requirements with PWC directly.
TBC. 
**March 25**
After receiving PWC feedbck, G2D team has identified key below issues:
1. Usage of local 1C system.
2. AoA (invoice) distribution to customers via 3 local platforms (“Vchasno”, “Art Office”, “SOTA”)
3. Tax/VAT Invoice creation and register it in the Unified Register of Tax Invoices  
4. “Instant Invoice” for transportation charges is required during the customs clearance to confirm the value of transportation services. 
5.Act of Acceptance compliance: eSignature and eStamp
G2D team will seek for guidance / decisions for each topic. 
**March 3rd**
PDD will be filled in by mid March earliest.
Key is to get PWC tax feedback.
Initiative is on L2 and ranked as #48 in the PRT backlog at cpel.
**Feb.13th**
UA seems to be a complex conversion.
We are waiting for PWC feedabck regrding key regulatory enablers.
In parallel functions keep updating PDD.
Triange for L2 will be on Feb.16th with US IT commercial teams.
Focus for this week:
-triage for L2
-team call
-1C system follow up
** Jan.26th**
 WtW session took place.
 UA has several non standard requirements among which most important are:
 -Cyrillic alphabet &amp; local language
 -Tax invoces as parallel to std.invoice
 -instant invoicing
 Focus for this week:
 -on Jan.29th we will complete WtW session and PDD update will start
 -L2 submission
**** Jan. 15th****
WtW session will take place in week 4th ( 21st,22nd and 23rd of Jan. 26').
Epic owner from US Commercial has already been confirmed.
PDD will be prepred by end of Feb.26' which will be reviewed with US IT Feb./March.
Therefore L3 submission won't happen prior March 26' most likely.
Focus for this week:  WtW preparations
Nov. 21th 
G2D work will re-start in November with below plan:
-kick off Nov. 25'
-WtW Jan.26'
-PDD completion by end of Feb.26'
-CSR slot TBC after PDD review March 26'
-team participants have been confirmed
LENC
-regional decision is to keep current TNT  LE name.
-LENC will be  executed when political situation changes for better. 
Dec.1st
Kick off took palce on Nov.25th hence we started G2D UA officially in EU Region.
*General sentiment*
UA does not look as an easy conversion.
The VAT accounting system in Ukraine is similar to the European model but has significant differences. 
To confirm the VAT amount, a tax invoice must be registered for each sale in the Unified Register of Tax Invoices. 
This is a separate document that must be recorded both in the accounting systems and on the Tax Portal.
 </t>
  </si>
  <si>
    <t xml:space="preserve">2025-11-15
L1 Architecture alignment Approved on Nov 14th 2025.
GO from Finance and Domain QA to move to L2.
2025-12-04
L2 inputs in progress. PPM Proposal submitted 1834590 - EDP EU Requirements
2025-12-10
L2 inputs in progress. PPM Project 1835156 has been created from Proposal 1834590 - EDP EU Requirements. The Proposal is now Closed (Approved). 
2026-01-22
Initiative scope updated: Platform migration works moved to another inititive. Platform Portfolio not impacted anymore. 
Initiative remains as T-shirt size M.
2026-02-27
Initiative still in L2. Kept low in the Enterprise ranking. 
IO raised Boost justification to submit to be considered.
2026-04-02
Opoened a case INC034441397 to move initiative to Local Enhancement. 
</t>
  </si>
  <si>
    <t>2/12/26: QA Review with QA Expert Nawal Harris. Received feedback on changes required prior to submitting to SL2.
11/7/25: Working with the team to get a better understanding of the cost of the project. Next Meeting: November 24th.
10/3/25: Currently working on changing from GCS to SCO/Air Ops.
9/26/25: 
• Arch Assessment changed to SCO - approved on 9/19. 
• Met with Tahiarah Gettis and team to discuss moving initiative to SCO/AirOps on 9/24. Currently in progress. Will submit to SL2 when move has been confirmed. 
* Name change PDSM approval on 9/25.(Meteor to UKG)
8/29/25: Our team met with Keith Cofield and his team to discuss the EA information. My team has some feature additions and a title change was suggested. I will work on those items next week. 
8/22/25: Meeting has been rescheduled from 8/18 to 8/27. 
8/8/25: Keith Cofield reached out to provide an update on the Enterprise Architecture information. Meeting has been scheduled for 8/18/25 to discuss in more detail.
7/18/25: Met with our IT team and Keith Cofield to discuss project at a high level. Most work has been completed pending a PDSM change for demand subtype. Waiting on team to review before submitting.
7/11/25: Met wtih Keith Cofield last week for the initial EA meeting. We have another meeting scheduled on July 16th to discuss with my IT team and other stakeholders. Related to planview, I am currently working on gathering more information to update this initiative in order to provide more detail.
6/27/25: Since this initiative can not be linked to the parent UKG project, I have been working with JJ Garcia and Kendra Yarbrough to determine the best course of action. More detail is needed for the demand description and I am working on that information. I also met with Keith Cofield this week and will schedule a meeting with Keith and my leadership to discuss in more detail.
5/23/25: Reviewing feedback from LBC.
5/15/25: Still in ealy stages of researching current feeds. In process of making updates to LBC.
In early stages of researching current feeds.</t>
  </si>
  <si>
    <t>Dependent On: [Enabler] RFID &amp; FedEx Label Automation</t>
  </si>
  <si>
    <t>IO Updated</t>
  </si>
  <si>
    <t>Current WMS is already End of Life with extended support finishing in Sep 27 and migratoin must be complete in advance.  Some stability issues and potential infosec/patching concerns means this needs to be addressed asap</t>
  </si>
  <si>
    <t>On track. Re-baselined FY25 on April 10th 2025 with Bobby and Kendra.
4/25/25/Document Feedback Provided/Lijing Xu/ D&amp;T Domain QA Expert Review: Esther Kerns</t>
  </si>
  <si>
    <t>Required By: Integrated Network Planning Technology</t>
  </si>
  <si>
    <t>01/16/26 - This is an internal tool and does not directly touch the customer or change the Commercial Value proposition. Changed Value Proposition from No to Yes. CCH Review Not Required</t>
  </si>
  <si>
    <t>06/06/25: Triage session with IO and pod PMO confirmed no impact to the value proposition or risk to the customer. This is a backofice system change. Service impacts are none. Changed Value Prop answer from Yes to No. CCH is not required</t>
  </si>
  <si>
    <t>3/9/2026-Updated Forecast accordingly.  looking to begin work in PI 26.02
1/20/2026- Account Warnings was not worked in PI 25.05 due to Jan 25 CSR testing/rollout. Updated initiative, to show work to began in PI 26.01. Moved milestones start dates and money step dates.  Updated forecast accordingly.
10/16/2025-Moved milestones start dates and money step dates. Solution Train alinment required to determine start date.
8/12/25 - Starting L3 Documentation.  Changed IOs to DeAndrea Forrest from Tanner Walker
6/26/25 - Agility # to be added to associated epic by Epic Owner.  Domain QA Expert review Alex Schuler.
5/6/25 - Changed the Revenue Type to Protected Revenue from Incremental Revenue
4/8/25 - Updated LBC based on FY25 baseline and forecasted out to FY28</t>
  </si>
  <si>
    <t>&lt;Enter&gt;</t>
  </si>
  <si>
    <t>10/08/25: Value prop impact is minimal. CCH Greenlight approved</t>
  </si>
  <si>
    <t xml:space="preserve">Initiative is only moving down the ranking with no visibility or estimate on when this will move to L3. Waiting for assignment of an Enterprise Architect and submission of a decomposition document before this initiative can be submitted for L3 approval.  </t>
  </si>
  <si>
    <t xml:space="preserve">04/09/2025- Update
1.  Ability To Statement: **As a Revenue Systems (ADT) stakeholder, I would like to be able to receive and integrate customs value data from regional broker systems so that fee structures dynamically align with shipment value, enable region-specific pricing strategies, and improve revenue accuracy across global markets.**
2. This initiative serves as an enabler for the following dependent initiatives: Both initiatives require the availability of customs value integration from regional broker systems into ADT to support Disbursement and D/T forwarding fee calculation and threshold-based pricing. At this time, based on the current Clearance roadmap, these are the only identified dependent initiatives. Additional dependencies will be incorporated as visibility into other regions becomes available.
* **#91207 – APAC Regulatory Fee (AU/NZ)
* #0018788 – EU Handling Fee**
3. NRB Alignment: NRB values for the dependent initiatives are currently being validated.
* **For #0018788 – EU Handling Fee, confirmation has been requested from the initiative owner and will be updated once available.
* NRB for #91207 –$2.19M**
04/03/2026-
**Business Need &amp; Justification**: 
Capability positions FedEx to respond more effectively to volatile tariff regimes, supports scalable international growth, and establishes a reusable framework that can be leveraged for future regional initiatives beyond the EU.
The EU handling fee (18788: EU Handling Fee) is dependent on customs value thresholds to correctly enable, price, and operationalize low‑value shipments. Without this capability, these EU initiatives cannot progress, as downstream financial models and clearance strategies rely on this value.
07/22- QA review completed. Ready to be submitted to L2.
05/29- Submitted to L2
</t>
  </si>
  <si>
    <t>Dependent On: Modernize Express US Domestic Rating</t>
  </si>
  <si>
    <t>Business case completed. Tech review on Thursday, 12/19/24
impacted: QP, Rating, Invoicing
conversation with Trevor/Joel: QP was going to retrieve the US domestic rating datautilizing one of the existing interfaces that QP currently consumes (CRSV, VRS) 
Per Adi Banga: RMIC + QP, no GDX, no clearance (domestic shipments), no supply chain (US express product codes only F1, F2, F3)</t>
  </si>
  <si>
    <t>02/06/2026: CCH greenlight approved</t>
  </si>
  <si>
    <t xml:space="preserve">Awaiting Commercial Greenlight </t>
  </si>
  <si>
    <t xml:space="preserve">
</t>
  </si>
  <si>
    <t xml:space="preserve">01/21/26: Triage session held. CCH question resposes revised and there is no commercial value proposition impact. While automation changes will be required to capture the correct information to publish to downstream systems to include clearance there is no impact. Value proposition impact changed from Yes to No. CCH Review not required
01/20/26: CCH questions are not answered correctly. Requesting IO to schedule triage session to work through so the CCH impact can be properly assessed. </t>
  </si>
  <si>
    <t xml:space="preserve">21/04 - We now have Financial Impact of this request being not in place. The issue has been escalted to Sr Leadership (Mark Ruddock and Jorn van de Plas). Below is clearance-related costs observed since December 2024 (please refer to the table below).
Top sites by cost (Dec 24 – Mar 26):
SiteCountCostDowntimeRollover
Multiple Sites27EUR 756K30h30,220
Barcelona85EUR 405K2,133h16,192
Prague31EUR 381K132h15,249
Rotterdam15EUR 90K13h3,564
Budapest6EUR 60K16h2,381
01/21/2026: Triage session held with CCH Lead (Karen McConnico). CCH question resposes revised and there is no commercial value proposition impact. While automation changes will be required to capture the correct information to publish to downstream systems to include clearance there is no impact. Value proposition impact changed from Yes to No. CCH Review not required
08/Sept - We discussed with the Process Engineer and Finance lead. It was identified that the request should be listed as 'Regulatory' and not as Operational Excellence'  due to its impact on compliance KPIs related to NCTS p5. We have provided the table showing the no of truck delays, AWB stuck and how is will impact the NCTS p5 compliance if this functionality is not in place. May we please request the POD lead to change the category of this request to 'Regulatory'.
We The Arch review is completed and documented. The link is attached to the PV request. Business case is accordingly updated. A/w for further review of next stage L-02. </t>
  </si>
  <si>
    <t>Estimated cost received and loaded</t>
  </si>
  <si>
    <t>Dependent On: (Both) Demand and Capacity Planning and Management</t>
  </si>
  <si>
    <t>Load Plan Generation in adoption and enhancement. Shipment Assignment UAT in Prodcution has been extended due to allocation logic and delay issue</t>
  </si>
  <si>
    <t>n/a</t>
  </si>
  <si>
    <t>Dependent On: K2 enhancement to support up to 5000HAWB per MAWB</t>
  </si>
  <si>
    <t xml:space="preserve">02/20/2026- Continue checking with sales team and see if they can get the customer acceptable rate before the K2 solution is available, and find some other confirmed profitable business that needs similar development to support
01/22/2026- 
Financials:
•Currently unable to obtain the approved rate from customer for our FP&amp;A to calculate profitability, the customer stated they wont provide us a rate unless the solution is developed, and to move on and develop the solution a approved rate from customer is needed for the profitability calculation 
Progress Made
•Continue working with FP&amp;A and trying to figure out other way to move this forward
• Talked to Temu sales team to see if there is any way to get the customer to get the rate without the K2 solution
• Exploring with EU team if there is any other business opportunity that will be benfit by this requested development
Blockers and Risks what is keeping the initiative from moving forward and steps taking to mitigate?
We do not get the approved rate from Temu which is needed for the profitability calculation. the customer wont give us the rate unless the solution is already developed and the solution will not be developed if they do not provide us the rate.
</t>
  </si>
  <si>
    <t>Required By: STA DocuSign transition to Service Now</t>
  </si>
  <si>
    <t xml:space="preserve">2.18.26 Met with Architect team for working session on IMAGE. GUI. Planview description to clarify scope includes backend logic, not just UI, and moving capabilities from SailPoint to ServiceNow. Service now has competing priorties with enterprise badging. 
2.11.2026
SNOW advised enterprise badging team during discussion IMAGE will remain operation into 2027. New IMAGE GUI projected for December 2026 or early 2027. Due constraints with SNOW team and competing objectives.
1.12.26- Updated planview team on the depndency of Enterprise badgeing and service now 
12.3. 25 – Met with Data and AI, Service now, Jim Finch for IMAGE SIDA and STA reporting from IMAGE planview to be parsed off from the 10.24.25 discussion. 
challenges &amp; risks were discussed.
•Delays with Workday Learning integration.
•Uncertainty around Waveset and retirement of SailPoint.
•ServiceNow API availability for CDAS integration.
•Potential changes to connection points that could break data flows.
•Need to finish data-source identification and mapping
11.6.25 – met with Service now team the team to perform work . Expected timeline Sept 2026 for IMAGE GUI
11.5.25- Triage meeting with Data and AI Drive
10.30.25- Discussion with Deloitte to assist with development
10.28-25 – Met with Data and AI team on 10.28.25 to discuss all future reporting the SIDA and STA to reside in LIP. Obtained contacts and set follow up meeting on Dec 3rd, 2025
10.24.25 – initial meeting with LIP team to placing the report portion (SIDA/STA) enterprise wide of IMAGE in on the LIP platform
10.14.25- Details for SIDA and STA business requirements with Diagram
We reviewed the project timeline on 10.24.25 for:
Implementation cost
Timeline
And potential incurred cost
What platform would perform the work 
10.1.25
Met with Joseph Nowell and George Oawald from Finance 
9.23.25
* Added description for SIDA and STA
*  Q and A review with JJ.Garcia and manager
9.16.25
Met with sourcing Zachary Boles
9.19.25
*  Added Financials after meeting with Finance
*  Added all ability statements
*  Updated Drive, Domain, and Cross function category
*  Need to review with managment and support personnel before submitting for L2 
8.26.25
Added all documents from intial Triage 
7.30.25
Met with EA architect </t>
  </si>
  <si>
    <t>Required By: 92350-ENT Badging and Physical Access Release 3.0; Required By: 92356- ENT Badging and Physical Access Release 2.0; Required By: Odyssey (formerly Recharge Phase 3)</t>
  </si>
  <si>
    <t>4/23/26 - In L3;  Pleased to announce the decision to fully expand from soft launch ePIAM Release 1.0 on Tuesday, April 28, 2026.  We are expanding the solution with four identified defects.   Stakeholders met on each of the defects and have agreed on their severity and mitigation.   
4/10/26 - in L3: Team has moved to Production with  a Soft Launch on 3/24 (Masked to the Users until defects are resolved).  Team continues to work through defects and projects to Go Live ~4/17
3/12/26 -  in L3; Team has moved from Pre-Production UAT testing and moving to Production with on 3/14 with a Soft Launch on 3/24
2/27/26 - in L3; Team has moved from IT Shake out to Pre-Production UAT testing and is actively testing and working to resolve the issues found .
2/11/26 - in L3; Team is working to resolve three issues found during IT Shakeout once completed will reinitiate UAT for pre-production
2/2/26 - in L3:  Moved to staging environment and IT is conducting their shake out testing and expected to be release to begin UAT 2/3/2026
1/13/26 - in L3; UAT is underway and as issues are identified are being resolved
12/31/25 - in L3; Vendors are finalizing the implementation and preparing for UAT
12/12/25 - in L3;  Vendors continue work to move the environment to staging; printer coupler issues resolved; UAT has been delayed until these have been resolved; day by day update
12/5/2025 - in L3; Vendors are working to move the environment to staging and working through printer coupler issues; adjust badge templates;  UAT has been delayed until these have been resolved; day by day update
11/11/2025 - In L3;  Vendors API Integrations are being tested and will continue until ready for UAT mid - late November; Go/No-Go Decision Target remains 12/12/25
10/31/25 - In L3;  Vendors continue to test the API Integrations;  Demo's have begun and will continue until ready for UAT mid - late November; Go/No-Go Decision Target remains 12/12/25
10/22/25 -  in L3; Vendors continue to test the API Integrations;  Go/No-Go Decision Target remains 12/12/25
10/10/25 - in L3; Actuals loaded; Continue to work with the vendors on two way communication with the API integrations; Vendors testing internally and once APIs are completed will begin full testing;   Go/No-Go Decision 12/12/25
10/3/25 - -  in L3; APIs are nearing completion;  Integrations are nearing completion;  Communication, Testing, Training and Deployment Strategy is being prepared;  Vendors are in the process of integration development and working toward a Go/No-Go Decision of 12/12/25 
9/26/25 -  in L3; APIs are being build;  Integrations are being established;  Communication, Testing, Training and Deployment Strategy is being prepared;  Vendors are in the process of integration development and working toward a Go/No-Go Decision of 12/12/25 
9/11/25 -  in L3; Completed PI4 Planning; Loaded actuals;  Communication, Testing, Training and Deployment Strategy is being prepared;  Vendors are in the process of integration development and working toward a Go/No-Go Decision of 12/12/25 
8/27/25 - In L3; Preparing for PI4 Planning;  Communication, Testing, Training and Deployment Strategy is being prepared;  Vendors are in the process of integration development and working toward a Go/No-Go Decision of 12/12/25
8/13/25 - in L3; Completed PI4 Planning; Loaded actuals;  Communication, Testing, Training and Deployment Strategy is being prepared;  Vendors are in the process of integration development and working toward a Go/No-Go Decision of 12/12/25 
8/5/25 - In L3; Preparing for PI4 Planning;  Communication, Testing, Training and Deployment Strategy is being prepared;  Vendors are in the process of integration development and working toward a Go/No-Go Decision of 12/12/25 
7/30/25 - in L3; Timeline based on Vendor completion of Functional Requirements Review and project plan rationalization. Go Live Decision set for 12/12/25
7/21/25 - in L3; Adjusting timeline based on Vendor completion of Functional Requirements Review</t>
  </si>
  <si>
    <t>03/17/2026: Triage review with the IO determined there is no impact to the commercial value proposition. The impact was changed from Yes to No. CCH Review not required</t>
  </si>
  <si>
    <t>08/20/2025: CCH Greenlight approved</t>
  </si>
  <si>
    <t>On track
Impacted CE ESI KPIs:
- Improve EDD Accuracy: Streamline clearance process through automation to enhance on-time clearance, hence improve delivery within committed delivery date
- Reduce Recurring Problem Rate: Reduce clearance under wrong ID/entity numbers as the customer can proactively share clearance information or notify the broker on special requirements</t>
  </si>
  <si>
    <t>01/19/26 
It is on track for proof of value status</t>
  </si>
  <si>
    <t>04/06/26: Triage session to clarify CCH questions. Reapproval is based on legacy Wave approval. Original date is unknown.</t>
  </si>
  <si>
    <t>4/6/26 - Discussed data hygeine with CCH Lead &amp; working on updating key metrics. Fraud in CA is escalating as of 3/26 - driving the need for FARM &gt; FORGE integration, which is a critical requirement for this initiative.
3/13/26 -  Awaiting PRT Prioritization
3/6/26 - Awaiting PRT Prioritization
11/14/2025 -  Ranked #29 in the PRT prioritization backlog. Awaiting prioritization.
Overview:
* $9.84M projected annual cost reduction 
* Canada $3.2M, Europe $5.6M, AMEA $880K, LAC $153K
* Savings comes from the avoidance of subsequent deliveries (after 1st attempt) and minimizing re-sorts
Estimated ART Impacts
• SHIPMENT
• FRO
• iROADS
• VISION (make sure design is in line with expectations)
• FORGE
• CSI
• SEP - LEGACY EXPRESS
8/18/25 - per EU request &amp; alignment with EU ESI - removing the "On Hold" status to determine prioritization ranking and next steps for initiative
3/31/25 - per review with Finance, initiative was put "On Hold" status due to prioritization of FORGE global roll out 
3/26/25 - awaiting prioritization 
3/13/25 - awaiting prioritization 
1/8/25 - currently ranked #172 in Enterprise Priority List
**2024**
11/13/24 - Reviewed Initiative with Enterprise Demand team. Next steps - Engage PEO’s to align on MVP &amp; reduced scope, including updating the business case.
8/5/24 - Initiative On Hold as of 7/29 per DJ's office hours. Will review with Surface in mid October
7/29/24 - Presenting Global ARTH at DJ's office hours to discuss Canada manual solution 
7/26/24 - Global ARTH will go into the Parking Lot until it can be reviewed by Surface in October/November
7/8/24 - Surface PEL is unable to take in Global ARTH based on current bandwidth. Recommendation from the team is to bring the initiative back to surface in October/November
6/4/24 - Met with Delivery PFS team and Business Agility teams. Discussed MVP solution and path forward for Global ARTH. Provided detailed MVP to team to take back to Surface. 
6/3/24 - Reviewed with Delivery PFS team and identified synergies. Team evaluating including Global ARTH as part of their workstream
5/20/24 -  Reviewed P&amp;D Roadmap with Surface team. Due to higher priority capabilities in the timeline Global ARTH was given a few options to move forward. 1. See if we can align with Delivery PFS 2. Revisit init with Surface PEL in 6 months
5/13/24 - Working with Surface PEL team to identify where Global ARTH can fit within the P&amp;D roadmap for FORGE
4/29/24 - Working with Commercial/Surface to outline the plan for ARTH eligible locations
4/18/24 - Presented Global ARTH at TCH - next steps to develop portfolio cards
3/18/24 - DECISION:  The PRT/PEO recommends this demand request be evaluated for a definitive direction with LEO/FORGE.
3/7 - Surface Portfolio intake meeting scheduled for March 13 
2/23 - Submitting init to Surface Portfolio - Expected intake meeting is mid-March
2/19 - Aligning Global ARTH for Canada with the CTP, identifying resource/owner. Submitting demand intake with Surface Demand for the rest of globe
2/8/24 - Working with the CA team on aligning Global ARTH with the CTP initiative. 
1/29 - Discussions ongoing regarding next steps for Canada. Working with Architect to schedule Express intake meeting.
1/4 - Completed demand intake with FXG/Common Portfolio. PEO Recommendation: Due to the lower business value (relative to other work in the Portfolio), Value Rank score, and the fact that this effort impacts a number of constrained ARTs, our recommendation is to NOT bring this request to the Portfolio Executive Leadership (PEL) Team at this time.  This requet can be resubmitted in 9-12 months for reconsideration. 
Next Steps: Continue to without Canada - impact to value would be -$2.2M, bringing Annual Cost savings to $6.6M
12/4 - In assessment phase, input demand request with impacted areas - FXE, FXG (demand intake scheduled for 1/3) , and Enterprise Platform (demand intake scheduled for 12/18)
11/15 - received Greenlight to move to Assessment phase of PRT
11/13</t>
  </si>
  <si>
    <t>2/16/26:  Drafting LBC</t>
  </si>
  <si>
    <t>02/12/26: CCH greenlight approved at RMC on 12/04/25</t>
  </si>
  <si>
    <t xml:space="preserve">1/29/2026 Per feedback updated baseline to FY25 and reviewed with Pod QA lead
</t>
  </si>
  <si>
    <t>10/01/25 Conducted CCH greenlight review with APAC team. CCH questions updated to reflect demand scope. CCH greenlight approved
09/29/25: Feedback requested to explain impact to the value proposition, gain clarity on the financials, the ESI, etc. Email with the details sent to the IO. Triage session requested to review via Zoom.
08/20/25: Feedback requested to explain impact to value proposition and gain clarity on brief demand description and missing financials. Email with the details sent to IOs.</t>
  </si>
  <si>
    <t>04/17 - All portfolios have provided greenlight. Pending on advice from EGC to proceed forward to L3.
04/15 - Current Greenlight Status:
Platform - Greenlighted by Zahra Taqi on 3/18
Commercial - Greenlighted by April Zhou on 3/13
SCO - Approved at SCO PEL on 4/3
D&amp;AI - Pending Update by Zahra Tai
04/03 - SCO-PEL has approved for greenlight. After DataAI approved for greenlight (expecting by the week of 4/13), the initative will go to EGC for formal approval.
03/30 - Had meeting with DataAI team.
Expecting greenlight from DataAI team at week of 4/13 and SCO team on 4/2 once approved by SCO-PEL.
03/27 - Pending greenlight from Data AI &amp; SCO teams. Commercial &amp; Platform teams have provided greenlight.
03/19 - ODS team identified one of the root cause to SDS latency issue require Data AI support. New milestones have added to Data AI portfolio per instructed by Ayush Dayal
03/13 - Submit to Greenlight step
02/10 - Updated Money Step End date to Mar'27 per Commercial PEO April request.
02/04 - updated Commercial PEO costing. Pending actions from SCO &amp; Data AI PEOs.
01/30 - updated Platform PEO costing. Pending advice and actions from PEOs of SCO, Commercial and Data AI.
01/15 - Alignment done with SCO PEO on items required to be added to PV. Further advice and actions to be completed once received architects advice on solution and architecture details.
01/14 - Alignment done with Commercial FP&amp;A on P&amp;L, for internal and external Commercial costs. Ref notes on email for details.
01/13 - Replied to SCO PEO for SCO PEL prep.
01/09 - Platform PEO reached out requesting to change Platform Impact to Yes, to allow L2 review and greenlighting.
01/08: SCO PEO reached out requesting for several actions to be completed towards Portfolio Greenlighting. Also, having the Architecture Review Board tonight to review the Conceptual Architecture for SDS, to get the architecture alignment and stakeholders approval.
01/07: Commercial PEO reached out requesting to work on costing with their FP&amp;A towards Portfolio Greenlighting. Having discussion with the team on 14th Jan.
01/06: Created the Epic and submitted to next steps for Portfolio Greenlighting.
12/23: Undergo RMIC Impact Review. To additionally seek commercial input on capabilites in Epic 2 that are needed by the business.
12/19: Kiran Alemada was assigned by commercial to SDS.
12/15: Presented to the Architecture Stakeholder Review (ASR) team, for Epic 2 approval. No objections received from the attendees.
12/03: Presented to the Architecture Stakeholder Review (ASR) team, for Epic 1 approval. Epic 2 will be presented on 12/15 for approval.
12/02:
1.The team has completed the following works:
a.L2 Decomposition document
b.L2 Conceptual architecture – Epic 1 is done, Epic 2 interim conceptual architecture options identified. Paul presented the Leadership decision required:
-To confirm if we should go forward with the initiative with splitting Epic 1 and 2 into separate initiatives so that the initiative can move forward with only Epic 1, and Commercial can take up Epic 2 separately.
-The risk identified however, is that rolling out the initiative without Epic 2 will require manual workarounds to perform the demand control actions. 
-The initiative is currently at priority No. 26 in Commercial, and 46 in Enterprise.
2.Abdullah presented the current initiative plan and of which the project has been soft launched in MY, HK, JP. KR, SG, TW and TH, and CN is planned for March 2026. Of the markets being launched, the proposal to drop Epic 2 will pose a high risk to HK due to the operational process needs and to CN especially, due to their high volume. 
3.In view of this, the initiative needs to proceed with Epic 2.
4.Next step: Joe Stephan will follow up with Mike, who has taken the action from Kawal last week, to get this initiative prioritized accordingly with Commercial, and to get a better estimate for when this work can be done. Abdullah to be included in the commun</t>
  </si>
  <si>
    <t xml:space="preserve">On Track
16.02.26
•The topic was discussed in Friday’s L1 Architecture call, and the initial feedback was positive.
•It is expected to move to L2, pending formal confirmation from the architecture team.
</t>
  </si>
  <si>
    <t>Ready to move forward</t>
  </si>
  <si>
    <t>09/15/2025 - Connected with Domain QA Expert (Trey S.) to review L1 LBC</t>
  </si>
  <si>
    <t>12/16  - Ready for L2</t>
  </si>
  <si>
    <t>09/08/25: Triage session with the IO confirmed no direct impact to the customer value proposition. CCH question responses were modified to reflect. Changed VP response from Yes to No. CCH Review Not Required</t>
  </si>
  <si>
    <t>05-28-2025 / QA Feedback Provided / Samantha Baltodano / Domain QA Expert Review
L0:
* Update the Business Process and/or Operational Impact to explain the business process/app needing modification and the impacted business and tech environments. This should be 3-5 sentences
* Update the Ability To Statements to be in the following format: As a &lt;type of user&gt;, I want &lt;some goal &gt; so that &lt; some reason&gt;
For additional guidance and examples, please refer to this job aid: L1-ARCH-Demand_Shaping_Shaping_Job Aid.
L1
* Update the Primary Type of Value
* If there are hard benefits, please select a Type of Value of ‘Cost Savings’ or ‘Revenue Growth’.
* Upload your LBC to Planview</t>
  </si>
  <si>
    <t xml:space="preserve">
Dec’25 - Mar’26
Quick Win 
(Rate Increase,  US$ 4.3M/Year)
BSO: AU, ID, MY, PH, KR
Storage: CN, ID, NZ, TH, TW, PH
Multi-line Items: JP, TW 
===============================
Mar’26 – May’26
Top Revenue Drivers 
(US$1.1M/Year)
SG: BSO, Storage, Multi-line
TW: Enhanced Entry, BSO
===============================
Beyond  May'26
CN &amp; Other Markets
(US$ 1.7M/Year)
CN: BSO, Multi-line (US$ 792K/Year)
</t>
  </si>
  <si>
    <t>Required By: Integrated Network Demand Technology; Required By: Target Service improvement upon realisation of all; Required By: WS1 - [1C - Project Zenith ] Comprehensive E2E Net</t>
  </si>
  <si>
    <t>On track, no late milestones.
Ran EU test month with EU domestic.  Working on the EU dashboard.
Adoption meeting results were Firefly forecast ready to move environment from Development to Test.  Users want an opportunity to verify forecast prior to movement to Production environment.  Also need 'Actual Lbs.' forecast included in that the 'Pieces' forecast is not enough by itself.   
Based on Sep 2025, Roadmap:
1/ Piece count data, curation, and ingestion is complete for all Regions
2/ Weight and Cube data, curation, and logic is on track for completion by end of Oct 2025 for all Regions
3/ Model training and intial run complete for EU and N. Amer (Air + Surface); on track for APAC, MEISA and LAC by end of Oct 2025
4/ Ready for user adoption moving from Development to Test environments--by end of Oct 2025 for EU, end of Nov 2025 for APAC, and Jan 2026 for rest of the Regions.</t>
  </si>
  <si>
    <t xml:space="preserve">1.12.26 Awaiting ServiceNow availability to review and give feedback.
Due to cost savings, will switch vendors for SIDA to Telos. Meeting set to meet with Telos to discuss if they can build GUI for FedEx to replace Crossmatch (fingerprinting software). Otherwise ServiceNow or a thrid party vendor will need to build. </t>
  </si>
  <si>
    <t>On Track
20/04: EA received the latest initiative backlog list on Tuesday, 4/14 – and 189697 is one of the 4 new L1 Assessments for EA to assign, and should be assigned to an architect on Monday, 4/20. Usually, it takes about a week for architects to complete the assessment.</t>
  </si>
  <si>
    <t>09/30/25: CCH Greenlight approved</t>
  </si>
  <si>
    <t>3/10/26- Extend Technology start date milestone due to awaiting handoff to ART for work to begin
3/10/26- Received update from Architect and Solutions Manager that SC&amp;I has been documented and waiting on review with ARTs. 
**2/19/26**- Moved to L3; Solutions Mananger and Architect working on SCL documentation and handing capabilities to the Commercial ARTs. 
**2/4/26**- Completed a preliminary SL3 readiness check with Karen McConnico 
**2/4/25**- Commercial GL was set in PV and submitted to next level for approval
**1/28/26**-Received note from team with estimated release date of** May 26 2026 **
Request from April to update release date in the milestones/risk section of L2 and share Greenlight request in Planview. 
**1/26/2026**- Received PPM# 1837854 and updated in Planview
**1/26/2026**- Submitted PPM request and sent to Management for approval
**1/14/2026**-Epic ID created-0115946 
**1/14/2026**- Worked with Yogesh to create Epic in Planview (Commercial Platform)   
**1/5/2025**- Determined Commercial was only impacted,  DIrect to Single, and no PRT was needed. 
**12/19/2025**- Prioritization moved from 161 to 2 (Global Clearance Domain) based on EPC decision 
**12/18/2025**- Attended Triage meeting and Attorney Joseph McKinney also presented during meeting
**9/30/2025**-(activated &amp; moved to L2)       
**9.18.25**- CCH review with CCH lead
Change of IO
**5/8/2025**-Resubmitted planview request</t>
  </si>
  <si>
    <t xml:space="preserve"> 4/22/25 - completed steps for L1 submission to L2.</t>
  </si>
  <si>
    <t>07/30/2025 - Updating to complete for L2.
07/17/2025 - Update what is required to move to L2 and updated remaining device inventory count of 486 as of 7/17/2025 from initial submission.
03/28/2025 - Adding Deb Saverson as primary IO for project management.</t>
  </si>
  <si>
    <t>The actual financial journey is dependent upon the platform decided upon and we have recently gained leadership support to proceed with planning using the Dyantrace platform.  We have recently conducted planning sessions with the vendor and Accenture - which has also been brought in for alignment.  These working sessions were focused on obtaining the data needed to provide expected roadmap and finanacial numbers. Target is to be complete with such by end of March 2025.
Early steps have been completed including migration of "default" monitoring policies off of OVO to alternate Splunk solution (zero incremental cost) which avoided April 2024 $1.9M license true-up; it also reduced HCL monitoring spend by $63k per month starting March 2024. This migration was executed/launched on Feb 7, 2024.</t>
  </si>
  <si>
    <t xml:space="preserve">2/13/26 Adjusted Money step per approval from Megan Lightford based on delay in migrating ODC Channels.  Adjusted other dates accorddingly.  
Single Solution initiative with the work primarily only on CED Art.  Working on LBC.
7/11/25 Updated to reflect IT in benefits cash flow for license savings
7/11/25 Finance soft and hard savings have adjusted and updated per meeting on 7/10
7/10/25 Updated to reflect soft savings for SF licenses through Aug 2026; hard savings Sep 2026 through May 2028 when the SF Enterprise Agreement is renewed
7/9/25 Updated Money Step Description to Action within the Milestones.  
Added note related Salesforce Licenses:
When the SELA with Salesforce expires next summer, any excess licenses we have at that time will be returned to Salesforce, thereby reducing our overall Enterprise spend. We will keep some licenses to deploy to non-CE users and do a chargeback to recover our cost. We anticipate there will be excess licenses but we don't have an exact number at this point.
6/27/25 Note: B2 is continuation of the original Phase B initative due to potential IT costs being incorrectly applied to Phase B and Phase B ending May 2025.  However the benefits for B2 are different than Phase B with a focus on the value of the remaining work identified and savings from reduced Salesforce licenses.
</t>
  </si>
  <si>
    <t xml:space="preserve">12/26: Added temp IO
08/05/25: New initiative which requries properties &amp; faciliteis resources to enable Tricolor </t>
  </si>
  <si>
    <t>04/16/26: CCH questions updated as requested. CCH Greenlight approved 
03/18/2026 - Sent email to IO (Sara Lizama) asking to update the CCH questions which are Customer's exernal experience and the Communication Plans for G2M. Once updated, IO is to return for CCH review and approval
03/16/2026: CCH greenlight review is in process. Clarifying questions have been sent to the IO as part of the initial triage.  CCH questions responses may require changes</t>
  </si>
  <si>
    <t>Required By: Target Service improvement upon realisation of all; Required By: WS1 - [1B] Shipment CDM - First iteration for Sort; Required By: WS1 - [1C - Project Zenith ] Comprehensive E2E Net</t>
  </si>
  <si>
    <t>**2026 March 24**
SUCCESSES
* Closed out Phase 1 - Capabilities 1.1 - 1.5 
IN PROGRESS / NEXT STEPS
• Build a proposed plan for global data validation
MILESTONE TARGETS
• Global expansion 
RISKS
• None at this time
LEADERSHIP ASKS
* None at this time
**2026 March 17**
SUCCESSES
* Capability 1.5 approved by ARB
* Successfully reviewed FMT and OMT EU pilot and will incorporate feedback to improve systems
IN PROGRESS / NEXT STEPS
• Build a proposed plan for global data validation
MILESTONE TARGETS
• Global expansion 
RISKS
• None at this time
LEADERSHIP ASKS
* None at this time
**2026 March 10**
SUCCESSES
• Present 1.5 to ARB:ASR on Monday 3/9
IN PROGRESS / NEXT STEPS
• Awaiting approval from ARB:ASR for 1.5
MILESTONE TARGETS
• Global expansion 
○ Data is being evaluated for verification process
RISKS
• None at this time
LEADERSHIP ASKS
* None at this time
**2026 March 3**
SUCCESSES
• 1.5 Solutions complete, present to team on Monday 3/2
IN PROGRESS / NEXT STEPS
• Present 1.5 to ARB 
MILESTONE TARGETS
• Global expansion 
○ Data is being evaluated for verification process
RISKS
• None at this time
LEADERSHIP ASKS
* None at this time
**2026 February 24**
SUCCESSES
• Reviewed a Change Management Request, target to bring to Core Team next week
IN PROGRESS / NEXT STEPS
• Capability 1.5 is in Decomp targeted to be complete by March
MILESTONE TARGETS
• Global expansion 
○ Data is being evaluated for verification process
RISKS
• None at this time
LEADERSHIP ASKS
* None at this time
**2026 February 17**
SUCCESSES
• Met with properties on adding certain costs for facilities, core team will evaluate
IN PROGRESS / NEXT STEPS
• Capability 1.5 is in Decomp targeted to be complete by March
MILESTONE TARGETS
• Global expansion 
○ TBD 
RISKS
• None at this time
LEADERSHIP ASKS
* None at this time
**2026 February 10**
SUCCESSES
• Good initial discussions with global retail and integrating ADM with NDS
IN PROGRESS / NEXT STEPS
• Capability 1.5 is in Decomp targeted to be complete by March
MILESTONE TARGETS
• Global expansion 
○ TBD 
RISKS
• None at this time
LEADERSHIP ASKS
* None at this time
**2026 February 3**
SUCCESSES
• Communication sent to Regional P&amp;E VPs to start the Facility, Location &amp; Operation data validation process
IN PROGRESS / NEXT STEPS
• Capability 1.5 is in Decomp targeted to be complete by March
MILESTONE TARGETS
• Global expansion 
○ TBD 
RISKS
• None at this time
LEADERSHIP ASKS
* None at this time
**2026 January 27**
SUCCESSES
• Capabilities identified during OSC Retirement Workshop to moved from OSC to NDS
IN PROGRESS / NEXT STEPS
• Capability 1.5 is in Decomp targeted to be complete by end of January
MILESTONE TARGETS
• NA CSFP 
○ None at this time 
RISKS
• None at this time
LEADERSHIP ASKS
* None at this time
**2026 January 20**
SUCCESSES
• Participated in Odyssey workshop this past week
• LSSI created a Feature for populated Facility Core with additional attributes for Odyssey to be stored in NDS 
IN PROGRESS / NEXT STEPS
• Capability 1.5 is in Decomp targeted to be complete by end of January
MILESTONE TARGETS
• NA CSFP 
○ New test data came in last week and is being tested 
RISKS
• None at this time
LEADERSHIP ASKS
* None at this time
**2026 January 13**
SUCCESSES
• Good progress made on solution work for Locations with Odyssey 
IN PROGRESS / NEXT STEPS
• Capability 1.5 is in Decomp targeted to be complete by early-mid January
MILESTONE TARGETS
• NA CSFP 
○ New test data came in last week and is being tested 
RISKS
• None at this time
LEADERSHIP ASKS
* None at this time
**2026 January 6**
SUCCESSES
• No major updates for this past week as many team members were off for the holidays
IN PROGRESS / NEXT STEPS
• Capability 1.5 is in Decomp targeted to be complete by early-mid January
MILESTONE TARGETS
• NA CSFP 
○ New test data came in last week and is being tested 
RISKS
• No</t>
  </si>
  <si>
    <t>Required By: [Pilot] Roadmap Techniques for Last Mile Delivery; Required By: QP Spot - Ground and US Domestic Freight</t>
  </si>
  <si>
    <t xml:space="preserve">03/26/26: Project has not been solutioned, even though some enabler work has begun.
Baseline was not available for updates in L2.
L2 NRB includes cost savings from applications that will be retired when the project reaches the money step.
L1 NRB- savings from retiring old system may offset cost of maintaining the new system- will fine tune costs in L2
</t>
  </si>
  <si>
    <t>12/4/2025 - Updating the financials and attached spreadsheet to be approved to move to L3.
Awaiting greenlight
07/17/2025 - Update what is required to move to L2 and updated remaining device inventory count of 87 as of 7/17/2025 from initial submission.
03/28/2025 - adding Deb Saverson as primary I/O facilitator</t>
  </si>
  <si>
    <t>4.11.26 Cleared March 2026 forecast. The project remains delayed.
3.10.26 Cleared February 2026 forecast. The project remains delayed. There has been no significant change in the primary constraints identified in January. ELD device naming inconsistencies and equipment file data issues continue to limit the ability to reliably map GPS data to valid FedEx asset IDs.
2.9.26 Cleared January 2026 forecast. The project remains delayed. There has been no significant change in the primary constraints identified in January. ELD device naming inconsistencies and equipment file data issues continue to limit the ability to reliably map GPS data to valid FedEx asset IDs.
1.12.26 Cleared December 2025 forecast as requested by finance. The project remains delayed as data validation and parallel testing activities continue. The primary challenges continue to be ELD device naming inconsistencies and equipment file data issues, which limit the ability to reliably map GPS data to valid FedEx asset IDs. ELDs are frequently named using non-standard identifiers, while the equipment file contains missing, renumbered, or incomplete records, resulting in a high volume of ambiguous or non-reportable assets. These conditions require ongoing manual review and exception handling and continue to constrain automation, data completeness, and testing timelines.
12.12.25 Cleared November 2025 forecast as requested by finance. The project continues to experience delays.
12.1.25 The project remains delayed, with Go-Live targeted for June 2026 and parallel testing planned for January/February 2026. Integration with Motive continues to present significant challenges: Snowflake data retrieval performance is unacceptable, requiring compute size increases and query optimization; Motive’s two-day data lag disrupts start-of-month processes; and late-arriving records (e.g., 40,000 October entries surfaced weeks after month-end) introduce risk of duplicate travel and inaccurate tax calculations. Vusion has proposed using bulk mileage from FedEx supplemental files for October and possibly November to maintain 4Q comparison timelines while Motive issues are resolved. Additional data quality concerns persist, including Canadian kilometers requiring conversion to miles, missing timestamps in fuel transactions, and inaccurate IFTA reportable flags in the asset file. VPN setup for secure data exchange is still pending. These issues must be addressed before full automation and reporting can proceed.
11.5.25 Cleared October 2025 forecast to maintain compliance with actuals entry policy. The project remains delayed, with Go-Live now targeted for June 2026 and parallel testing planned for January/February 2026. Several data quality issues have been identified, including inconsistencies in the equipment file such as duplicate vehicle entries, missing vehicle records, and invalid or incomplete data fields impacting downstream validation. Duplicate dates were also discovered in the supplemental miles file for August 28 and September 21, and the team is investigating the source of these duplications. In addition, Canadian miles are being reported in kilometers instead of miles, requiring conversion and standardization. Verification of file generation processes and data consistency across jurisdictions will be needed to support accurate reporting prior to go-live.
10.7.25 Cleared September 2025 forecast to maintain compliance with actuals entry policy. The project remains delayed, with the Go-Live now targeted for January/February 2026. As project work continues to focus on data validation, integration testing, and API development, there were no financial activities driving actuals in September. The financial timeline will continue to be reviewed in alignment with the revised project schedule. The Enterprise KPI selected is Expense as % of Revenue, as this initiative supports enterprise efficiency through automation of fuel and mileage tax data and reporting, improving accuracy</t>
  </si>
  <si>
    <t>10.30.2025)/Update ESI and Update Enterprise KPI to none./Donyae Scott/Domain QA Expert Review
L1 EA review complete with Bill Forcht</t>
  </si>
  <si>
    <t>Designated Shelia Lomax as Primary I/O.
06/10/25 added Cathey Copper and Deb Saverson as IO
6/24/25 - Updated the Initiative Supporting Architectural Documentation with correct link.
06/24/25 - Updated the Estimated Annualized Value Range to High $10M-$35M
6/24/25/Document Feedback Provided/Esther Kerns/D&amp;T Domain QA Expert Review
07/01/25 added Lanny Jeffries as sub IO
07/09/2025 added Paul R. Luker as sub IO
PPM Request # 1633754 UPR 9013136 would go onto proposal 9/2/25
Submitted ePDSM ticket INC032133218 to update Demand Subtype None to Demand Subtype Protect Purple 9/4/25
Updated/Added Andrea Ards as the primary Supply Chain Operations PEO. 1/2/2026
Added KPIs 1/12/26
Uploaded L2 financials summary for Green Light review.  2/18/26</t>
  </si>
  <si>
    <t xml:space="preserve">Everything is in progress as part of the project plan </t>
  </si>
  <si>
    <t xml:space="preserve">12/26: Added temp IO
08/14/2025: Initiative Owner additon
</t>
  </si>
  <si>
    <t xml:space="preserve">IO governance is established, action points with SMEs are in progressm and the initiative timeline has been drafted. </t>
  </si>
  <si>
    <t xml:space="preserve">4/20/2026 - Our usecases are currently on hold and waiting for priorizaton by Data &amp; AI team.
4/7/2026 - Canceling the FIRST request as we've been told by Data and AI team that Fabric Data Agent is considered as throwaway work and Genie via DataBricks would be a viable solution. We are currently waiting on use case prioritization.
3/25/2026 - Initiated FIRST to incorporate Fabric Data Agent along with Copilot studio. Questionnaire is in progress. 
2/19/2026 - Following continued conversations with Microsoft, Fabric Data Agents (FDAs) was still being recommended. After in depth conversations between myself and technical Microsoft SMEs, we have landed on a recommended solution that leverages CoPilot Studio as the interactive layer and FDAs as the multi-agent, deep analytical orchestration layer. We have confirmed financials are to be of no additional cost to set up technology and run costs will be contained within our existing capacity. FDA is in preview mode but is set for a mid-March release to general availability. This has all been captured in documentation provided by Microsoft. Lavanya has coordinated with peer managers and gained approval.  Next steps include seeking approval from the Retail &amp; Returns Pod for this action plan and to proceed with a FIRST request for FDA.
1/22/2026 - Earlier this month, Microsoft raised concerns regarding the use of CoPilot Studio instead wanting to proceed with their new tool, Fabric Data Agent. Following guidance from the Retail &amp; Returns Pod and Aimee DiCicco's direct instruction, Christy Taroni &amp; Lavanya Goteti continued discussion with Microsoft pushing back on this pivot. The Microsoft team is ready to proceed with the CoPilot Studio POC. Initial Microsoft Engagement meeting occurred yesterday, 1/21/2025. During this call the preference for Fabric Data Agent was raised again. Given the presence of more technical staff on the call, we reiterated the need to have these concerns explained in high technical detail and in writing. In the interim, we will be proceeding with the CoPilot Studio POC which will begin with Microsoft defining what governance documentation they require from FedEx. Our next steps will be procuring that documentation and following Microsoft's guidance on how to best connect MARS data to CoPilot Studio. 
12/18/2025 - COMBINED ALL 3 USE CASES. 
We combined all three use cases because it was determined that the work required would enable all 3. The 2 closed use cases are the Gen AI FedEx Office Retail Account Lead Genration (Strat Seq ID 114133) &amp; Gen AI FXO Promo Code Template Generator (Strat Seq ID 131885). 
We adjusted the Demand Description to show all original descriptions and also changed the L2 soft benefit to the total sum across all three use cases. 
11/12/2025  - DRIVE PROGRESS ON HOLD PENDING COMPLETION OF TECH FEASIBILITY STUDY
* Microsoft Intro meeting scheduled for Friday 11/14. Initial questions to be discussed and rough next steps to be outlined. DME &amp; ACC representation is included on this call. 
* Currently holding on the Booster process engagement for VDC resource assignment. Will proceed after tech plan is fully finalized following the CoPilot feasibility study conclusion. 
11/05/2025 - TECHNICAL BLOCKER CLEARED. DRIVE ASSISTANCE REQUIRED. 
* A sandbox environment for CoPilot Studio has been provisioned. DME and DSA developers are testing access and familiarizing this week. Firm next steps for development to be decided next week. 
* The AI team has been made aware of challenges we have faced with lack of process clarity. They are partnering with the Gen AI CoE team to work towards enablement of our use cases. They have asked that we provide the results of our CoPilot Studio feasiblility study for further insights into this tool as an early, test adopter. 
* The Data &amp; AI DRIVE Domain team has confirmed that we must complete SAD and VDC to get Portfolio Greenlight. Due to low use case ranking and lacking DRIVE resources, we will not be able </t>
  </si>
  <si>
    <t>04/08/2025 - Designated Shelia Lomax as Primary I/O.
06/10/25 added Cathey Cooper and Deb Saverson as IO
06/24/25 - Update the Initative Supporting Architectural Documentation with the correct link.
06/24/25 Updated the Estiamated Annualized Value Range to High $5m-$35M
06/24/256/ Document Feedback Provided/Esther Kerns/D&amp;T Domain QA Expert Review
07/01/25 added Lanny Jeffries as sub IO
07/09/2025 - added Paul R. Luker as sub IO.
PPM Request#  1633753UPR 9013135 goes on the proposal 9/2.25
Submiited ePDSM ticket INC032132321 to update Demand Subtype None to Demand Subtype Protect Purple 9/4/25
Added KPIs 1/12/26
Uploaded Platforms financials summary for Green Light review. 2/18/26</t>
  </si>
  <si>
    <t>25/03/26 Requested to push forecast based on delayed start. No change in figures however Planview runs only until May28 original figures include an additional 6 months of rev (approx $700K difference.
25/03/26 A number of planning activities have been undertaken in the past month, Accenture team requested Feb and Approved March, however a Clear number is now being requested. PI PLanning for the next period has been undertaken, however until team is stood up, limited resourcing is available beyond ensuring plans are in place for Accenture team, and that the external vendor is aware of what work is required on their side. Continue to be requested to update financials despite not starting.
4/02/26 EPIC has moved to L3, still an issue in planview showing "Enter L3" while it appears we are in L3. IT has begun reviewing architecture and resource planning in preperation for a build process to start end of March during the next PI. MVP est. AUG 2026 to be confirmed. Forecasts will be updated when resouces committed and build begins.
27/1 INC033852800 created as there is an issue moving the Epic from L2 to L3 which is creating an Agility linking issue stopping the PMO team from linking into Planview. note: Unable to update forecast/actuals until we have a build start date/resource allocation).
22/1 met with SPS stakeholders and IT PMT to confirm build priorities for API and IT PM lead has requested resources. Likely fill work applied between now and March next PI not until April.
16/01 multiple days pf PI planning this week - Hubs API requested for more attention during last day as pioririty for team is AU transformation.
12/01/ L3 approved 30/12/25
2026
19/12 Have chased multiple avenues to push this to L3 as awaiting finance approval, escalated through local finance heirachy
26/11 advised that associated Solutionl required to be added to epic - IT has now added this. Firmed with requested can be resubmitted to L3.
24/11 Still uncertain around KPI - baseline remains 0 as this is new revenue, however have changed the Revenue from $ value to % (note that only whole numbers appears; however does equal 100 in the total). Resubmitted to L3.
17/11 advised to monitor power BI but that KPI was still not correctly entered - have sought clarification. Power BI mentions L3 - Planview says L2
14/11 no response rcvd as such both IO and EO have updated based on understanding - resubmit to L3. nlte - archietecture docs uploaded into the Planview "content" file location within the initiative.
11/11 Reuqested to update multiple items: L2 Architecture/EO to complete Epic/Add tech milestone tag for SCO - IO to add KPIs forecast/baseline - Clarification sought 11/11 however have updated
4/11 New Demand Prescopal Review Meeting attended and presentaed ast 2am for pre approval - Greenlight revieved offline - requested to update planview and submit to L3.
30/10 GEN0/01 Approval meeting attended during US Office hours for approval
20/10 both SCO Lead and Architecture enablement has reached out to prep for 30/10 presentation to review committee lookint to close any gaps/clarify any questions. Meeting set for 21/10 with project stakeholders.
16/10 finalised form for GEN 0/1 specifivs as requested and updated SCO presentation with details also. Advised SCO PMMA of completion.
8/10 SCO team advised need to provide GEN1/GEN1 details
7/10 Chased SCO team again for approval to submit to L3
29/09 SCO team again requested details provided on the 1/09. This email chain has been resent to them - awaiting approval to submit to L3
27/09 SCO Finance confirmed all correct in Planview as per requests
26/09 Updated the SCO rates to a different line on the Financials as requested. Awaiting green light.
22/09 Alex V from IT walked me through the potential line issues from the SCO finance update that was inputted. Have updated, loaded attachment and asked for feedback as we had not recieved any updates.
16/09 Have updated financials with SCO values as requested and responded as</t>
  </si>
  <si>
    <t>Aug 2
Updated from the AUT team in the US that the relevant IT team is still working on the issue (not able to send a positive notification to customers). So, the implementation of the 4 POC markets will be postponed to Aug 19.
Jul 29
There was an issue with the end-to-end system tests in which the positive notifications did not work as expected in the test environment. The team needs time to verify the issue. With this, the completion date for the following 2 milestones were revised with 1 more week.
Milestone #76578
Milestone #76567
Jul 16
The ENS team has MTP for the 4 POC markets on Jul 13.
May 29, 2024
Created PPM and submitted for L3.
May 21, 2024
Rebase the impact/values with FY24 YTD April data. Please refer to the attachments for details.
May 10, 2024
Discussion among Marketing (Russell Fleming) and Enterprise Notification Service (ENS) team  (Shankar Ramasamy) occurred last week. To avoid introducing new risks to the high priority visibility commercial items that have commitments at the executive level, including the top two priorities for the Peak timeframe, it was decided to support this imitative as per below plan:
- 4 POC markets with English Notifications - ENS team will complete and MTP on Jul 13;
- The rest markets with notifications in local languages - ENS team will complete and MTP on Sep 21.
Feb 19, 2024
Meeting with Duncan Reid and Christian Piquet to discuss:
The topics we wanted to cover are:
1) Your rollout plan for this initiative.
2) The required systems to be in place for the Automated Pickup tool.
3) The customer setup required for a customer to use the Automated Pickup Tool.
4) The language requirements for each market in your rollout plan.
5) Next steps to evaluate each market and confirm the customer base that will be able to be setup with the Automated Pickup Tool.
Feb 9, 2024
Review with Sriram Krishnasamy and Tony Kreager on Feb 9, 2024.
Jan 4, 2024
A meeting with the business owner of automated pickup and the business architect is scheduled on Jan 11. The intend of the meeting is to discuss the true AMEA needs for Automated Pickup for value and then proceed with an action item list of what teams need to perform research to get a scope for an MVP.
Dec 7, 2023
Met with the Ex-PEL team again on Dec 7 and our initiative was approved to next step.
•APPROVED to move to from Funnel to Ready for Assessment – Position 6
Dec 1
We shared our initiative in the Ex-PEL meeting. They all agreed that this is a good initiative and the potential cost savings are solid. They guessed the major challenge will be the customer notification in local language. So, Brian Marflak suggested we started with English markets and gradually replicate to other markets. They requested us to prioritize the markets (different local language) based on the size of the prize. We sent the data on Dec 1.
Nov 21
We received invitation from Pam Coile to attend the Express Portfolio meeting on Nov 30/Dec 1 to present our request to the committee.
Nov 16
Revised L3 timeline to Jan 31, 2024 based on the feedback from the TCH team as advised by Brian Marflak on Nov 11.
Nov 8
Update from Brian Marflak on Nov 11:
We won’t be able to start PRT until January.  Unfortunately, we have been inundated with URGENT demand that we have been trying to balance.  We had to rush Canada Transition Project, Possession without PUP/PUX and just recently have to expedite Max Whitetail.  
Currently this effort (iD3675 - AMEA Automated Pickup (DRIVE #32652)) resides in the No Status column of the Kanban with no WJSF determined. Below is a screenshot of our current schedule with the current backlog highlighted. We anticipate MAX White Tail PFS will be expedited to the top of our backlog as indicated. With everything we have in hand today, it is estimated that PRT could start the assessment of this effort no earlier that Jan 2024 without having to consider trade-offs.
Nov 2
Brian Marflak updated Jimmy that our request actually involves</t>
  </si>
  <si>
    <t>03/13/2026- Blocker remains the same, the profitability calculation came back as negative
02/20/2026- has been moved to L2, working on the additional input for L2
01/22/2026-
Financials:
• After the latest calculation from FP&amp;A, the margin for this request came in negative
Progress Made
• Worked with FP&amp;A and confirmed the margin is negative
Blockers and Risks what is keeping the initiative from moving forward and steps taking to mitigate?
The profitability calculation came back as negative
10/10- Updated required field to progress to L1 Triage
The requestor has initated the Demand request and we in the beginning of triage
9/9: email received on 9/9,  pending architects to process IT information, like Tshirt size, architectural documents, etc. to submit for next step  (SS)</t>
  </si>
  <si>
    <t xml:space="preserve">Required By: Global-ULD-SenseAware Tracking </t>
  </si>
  <si>
    <t xml:space="preserve">Init is still in its early phase and remains on track. I do not expect the health status to change until demand planning and dev work begins. </t>
  </si>
  <si>
    <t>04/08/2025 - Added Shelia Lomax as Primary I/O
6/10/25 added Cathey Cooper and Deb Saverson as IO
6/24/25 - Updated Initiative Supporting Architectural Documantation field with the correct link.
6/24/25 - Upated the Estimated Annualized Value to High $10M-35M
6/24/25/Document Feedback Provided/Esther Kerns/D&amp;T Domain QA Expert Review
07/01/25 added Lanny Jeffries as sub IO
07/09/2025 - added Paul R Luker as sub IO.
PPM Request # 1633752UPR 9013135 goes on the proposal 9/2/25
Submitted ePDSM ticket INC032132562 to update Demand Subtype None to Demand Subtype Protect Purple
10/28/25 Added addtional EILCM team members as sub IO's
12/30/25 Added Andrea Ards as the Primary PEO for Supply Chain Operations.
1/12/26 Added KPIs
Uploaded Platforms financial summary for Green Light review. 2/18/26</t>
  </si>
  <si>
    <t>This project is currently on track, with a deadline of June 2026 to decommission the old Broadcom PAM product.</t>
  </si>
  <si>
    <t xml:space="preserve">4.1.25 - Dev work is set to be complete by Jul25 with support for app retirement continuing until Jan26. Key stakeholders met today to agree on the next steps for moving the initiative into planview:
* Data/AI will be removed as an impacted portfolio greenlight
* April White will document the medium t-shirt size for the remaining work
* Jim Sherman will create the epics/milestones in Planview
* Porftolio greenlight needs to be given by Commercial before moving to L3
* CPEL is not required since this is no longer a cross-portfolio impact
5.2.25 - Now that the project is approved in L3, work from supporting teams will resume. FCL retirement is slated to complete in July, while work on ADMC retirement will continue until the end of the calendar year.
6.24.25 SSO (the legacy session management tool) is retired
We are waiting for 39 clients to adopt new FCLA jar or CALC to shutdown FCLA Server
WFCL - awaiting client integration for Account Linking and Invite user flow
ADMC 3.0 - we have 100 plus endpoints to deliver to clients and have them onboard
LGNC - yet to be made active/active
FRCS - awaiting changes from USRC 3.0 and stopping JIT login
10.3.25 We are waiting for 39 clients to adopt new FCLA jar or CALC to shutdown FCLA Server
WFCL - awaiting client integration for Account Linking and Invite user flow
LGNC - yet to be made active/active
FRCS - awaiting changes from USRC 3.0 and stopping JIT login
12.2.25 - FCLA/CALC jar adoption to retire FCLA:
Still teams are working on adopting new jar versions and triaging the issues - Targeting to complete in test levels by end of Dec 
Jar adoption should finish next PI 
Goal is to complete project in prod by end of Jan'26
1.16.25
USRC3.0 is retired.
ADMC is not yet retired but 100% of the login traffic has been migrated to LGNC.
WFCL is scheduled to retire by 1/31/26.
FCLA is scheduled to retire by 2/28/26.
4.8.26
Already Retired – USRC 3.0, SSO, WIDM, WSTM, FEDN, ADAT
WFCL Retirement – In Progress 5/31
Legacy CIAM UI – Migrate to modern Angular UI
Completed Invite User flow is Modernized using JOIN WREG
Last flow of Account Linking in progress to JOIN WVAL
FCLA Retirement – In Progress 5/31
Legacy CIAM Backend – Migrate to USRC Modern Rest API
JAR dependent Retirement – Removes Traffic from FCLA servers and makes calls go to USRC.
FCLA Adaptor Jar – 52 Clients/49 Completed Prod
CALC with Adaptor Jar – 34 Clients/ 8 Completed Prod
ADMC 3.0  - In Progress 5/31
Legacy ShipAdmin Backend that is being migrated to modern rest services(5)
Dev work to complete 4/30, Final Client Onboard 5/31
</t>
  </si>
  <si>
    <t xml:space="preserve">04/16/26: CCH greenlight approved </t>
  </si>
  <si>
    <t>**4.23.26**
- Enterprise ranking: 95
- Domain ranking: 17
- Current state, pain points and AB2 material reviewed with architects(Dana Coles, Mike Kneeland, Joffrey Lambergs, Chris Carlson) in preparation for BSO WS scheduled for next week. 
**4.16.26**
- Enterprise ranking: 97
- Domain ranking: 16
**4.10.26**
- Pending architect resources, EA focused on VB 1&amp;2 
- WS planned for end of April to align on key capabilities, high-level requirements, scope and dependencies.
**4.3.26**
- Moved to L2 3.31
- Working with Katie Wade for architect support for BSO workshop
**3.30.26**
- Document Feedback Provided/Included Janice Pittman/Domain QA Expert Review 
**3.27.26**
- Enterprise ranking: 196
- Domain ranking: 9
- Reviewed in L1 Architecture Alignment weekly call, pending next steps from EPM for L2 submissions
**3.20.26**
- Enterprise Ranking: 186
- Domain Ranking: 9
- Archictect(Shahab) assigned for L1 review, onnce completed will be presetned at L1 Architecture Alignment call
**3.11.26**
- Exception request approved by Enterprise Business Architecture to allow Commercial to complete L1 architectural alighment to get moved to L2. Working with Portfolio Demand Shaping on updates needed in Planview.
**3.6.26**
- Enterprise ranking 184
- Resource needed for Enterprise Architecture review/document to proceed with L2 submission.
- ESI changed from Global Clearance to Revenue Growth
**2.27.26**
- Enterprise ranking 148
- Primary Type of Value updated from "Customer Experience" to "Revenue Growth"
- Reviewing global business plans for business case/NRB refinement opportunities and inclusion of transportation revenue associated with BSO volume.
**2.20.26**
- Enterprise ranking 149
- Reviewing global business plans for business case/NRB refinement opportunities.
**2.16.26**
- Enterprise ranking 150
- QA audit for L2 submission will be completed by EOB 2-17
**2.6.26**
- Financials have been reviewed 
- AB2 statements provided to OW team, will be brought to EA team to be included in finalized value bundles
- Pending IT owner assigment to submit PPM request, Jake reached out to Emilee James for guidance</t>
  </si>
  <si>
    <t>03/13/2026: CCH Greenlight approval based on the BOD approval received at the June 2025 meeting</t>
  </si>
  <si>
    <t>***June BOD approved project/initiative***
03.16.2026
Received CCH greenlight and final Platforms costings. Updated financials, milestones, risks, epic, and L2 LBC. Completed QA check. Attached FXO Financials and D&amp;T Costing to init. Aligned with Finance on final Financial entries and KPIs. Submitting for Portfolio Greenlight for 3/24 EGC meeting for final approval. NOTE: Positive NRB begins in FY29 following FY28 store openings ramp.
03.13.2026
Received COP from Platforms Portfolio. Working on prepping financials with FXO Finance for 3/24 greenlight meeting. 
02.27.2026
Continuing to wait for costing from Platforms portfolio. 
10.02.2025
Completed alignment with Commercial &amp; Platforms architecture teams on 9/26. It was determined that the Commercial portfolio is not impacted, and they would like Platforms to take over as the lead portfolio. Platforms is confirming with EPM that Commercial &amp; Supply Chain portfolios impacts can be removed from Planview, then IO will submit PDSM ticket to update. Platforms team arranging a call with the Networking Engineering team that supplies infrastructure, network turnup, and hardware. Ongoing discussions regarding budgeting resources for networking and hardware installation (not included in BOD approved CLEAR) for all FY26 store openings (including those outside of FORCE) to ensure required hardware will be available. IO to provide forecast for FY27 &amp; FY28 for budget planning. Project update: 12 locs REC approved; 3 leases executed and opening dates set; 23 LOIs in place. Additional opportunities identified in LA and Houston - site visits underway next week. Estimate 30 total FORCE locs open by end of FY26 with remaining 20 to roll over to early FY27. Finance working to revise projections.
09.18.2025
•We were prioritized at CPEL last week (4th, 5th, and 6th) and are anticipating a Commercial architect to pick up the initiatives next week (week of 9/22) to begin L2 requirements
•They will help with coordinating assessing impacts from the Platforms and Supply Chain Ops portfolios as well 
•We are also in communication directly with the Platforms portfolio as they are working on getting costing for the networking by looking at the costs tied to previous store openings 
•We met with TO Finance last week as well to get guidance on forecasting for the L2 LBC down to the monthly level 
•We are continuing to identify sites for LOIs with 17 LOIs, 2 going through REC approval, 10 locations fully REC approved, and 2 opened
•FXO Finance is working on the monthly forecast and adjusting based on that store target 
•Once we have the Platforms costing and revised financials, we will plan on sharing the final business case projections before completing the Planview entry and moving to L3 (targeting to meet the November L3 goal for the FY26 initiative) 
09.12.2025
CPEL completed via read-only. Architect to be assigned and work with Platforms and SCO portfolios to complete L2 architecture requirements and costing. CLEAR for test store openings sent to Platforms portfolio for costing. Meeting with TO Finance and FXO Finance to get recommendations on structure for L2 financial plan (monthly forecast). TO Finance confirming several open questions. FXO Finance to update business case forecast. Additional L2 requirements (KPIs, milestones &amp; risks being worked through). 
07.29.2025
Received confirmation from TO Finance to leave initiative classified as a Growth intiative, despite not showing a positive NRB for FY28. This is due to the 3-year initiative being bucketed into store openings by FY. The store openings taking place in FY28 will be ramped in FY29 and being to show profit at that time. Aligned with EPM on the approval. Attaching email from TO Finance to Content. 
07.24.2025
•We received L1 architecture alignment documentation back from the enterprise architects for all 3 initiatives 
•They have all been sized as a Medium and both the Commercial and Platform portfolios were identified as im</t>
  </si>
  <si>
    <t>Update 01/16/26: Submitted demand request for adopting team to assist in E2E testing starting next month. Wrapping up last development deliverables, and also doing match rate testing and tuning for new matching algorithim. Project is trending yellow, but still expected to complete within project timelines. Update 7/10/2024: Updated the spend forecast so that we start incurring expenses in September, which is when we're expecting to have the funds allocated. Cost schedule is still being finalized, so the monthly amounts could change between now and the September timeframe. 
Update 5/28/2024: Officially received TCH approval, and went through one last review session with Finance and McKinsey before submitting to L3. 
Update 02/19/24: Added milestones, KPIs and PPM into WAVE as per the required input to move to L3 approval. initiative has also be submitted for TCH review
 Update 12/19/2023: Submitted for L2 approval. 
Update 12/15/2023: Finance review in progress to ensure all requirements are present to move to L
Update: 11/06/2023: Met with Finance to start getting input on how we get L2 approval from Jane Amaba (they sent over two files that we'll need to work on updating, and they asked for contract details regarding what we're spending on IBM Infosphere
Update: 10/30/2023 - Updated fields to push effort to L2. In this step, we added all approved benefits, and the one-time implementation cost based off on-prem implementation. Also, requested a meeting with Finance to begin getting TCO input</t>
  </si>
  <si>
    <t xml:space="preserve">04/10/26: Met with LAC team the week of 4/30 to understand the Southern Border distribution operating scenarios and ability tos that will be needed as part of the global distribution model. Meeting with EU week of 4/13 to discuss how the FXE/FXL IDD Max model may fit the EU's needs for a drop-ship solution vs the SpS Dedicated vehicle service option. Discussion on ability tos and value delivery of each scenario. 
02/16/26: working with FXL to determine costs to provide VCC and other clearance 'widget', working on L1 deliverables
03/16/26: Met with FXL team on 3/9 for SHEIN model workshop. Met with APAC marketing team to discuss expansion of SHEIN pilot and collaboration on expansion opportunities from CN. Action items in progress: Specification documents for Pre-Paid SHEIN model and Collect FXL model. Enablement work needed to scale the Pre-Paid model to be discussed with APAC VCC team on 3/17, to understand the automation requirements for creating a virtual CCI. Cost comparisions between SHEIN/FXL shipments and standard FICP from CN to US analysis, week of 3/16. \
03/23/26: Some deliverable delayed (costing model) due to APAC team being OOO. Discussion with APAC team on Pre-paid FICP model and expansion of Express Connect (VCC) outside of CN/HK OB determined that there is no "on-boarding" documentation for customers. Business rules in Express Connect are very specific to US IB.  Team did get the systems diagram, which will need to be discussed with IT teams to determine whether CN systems can be used by other regions to expand the OB locations. 
03/30/26: Met with APAC marketing team to determine roles for expansion of Pre-paid FICP model to other customer from CN to US, and then determine what needs to be true to to expand to other regions. Will be attending the Southern border workshop the week of 3/30 to assess S border needs (dropship distribution model), GAF and FXL future orchestration plan) with the VCC and Pre-paid FICP model. </t>
  </si>
  <si>
    <t>03/06/26: CCH Greenlight approval based on the BOD approval received at the June 2025 meeting</t>
  </si>
  <si>
    <t>***June BOD approved***
04.04.2026
Moved money step from June 1 to June 30 to allow time to reconcile final financials and store count before submitting to SL4. 
03.06.2026
Received CCH greenlight and final Platforms costings. Updated financials, milestones, risks, epic, and L2 LBC. Completed QA check. Attached FXO Financials and D&amp;T Costing to init. Aligned with Finance on final Financial entries and KPIs. Submitting for Portfolio Greenlight for 3/10 EGC meeting for final approval.
02.27.2026
Continuing to wait for costing from Platforms portfolio. 
02.05.2026
Continuing to wait for costing from Platforms portfolio. 
11.13.2025
Network Services needs to finalize the Bandwidth utilization assessment first and then we will provide a determination on if FXO BW standard needs to change with associated cost model.  At which time, we’ll engage finance to provide guidance on how we move forward considering any increase in Hardware and/or FITC expense was not budgeted in FY26 for this initiative. We are currently waiting on Lisa Railes. 
We received favorable updated SIMM guidance that roughly offsets the higher D&amp;T costs. Coincidentally, we’re at 163 average baseline ADV per store, compared to the originally approved 164.
We’ll plan to coordinate this version for the Dec ExCom deck, as well as rolling up the 300-store program business case based on latest opening timing as back pocket information
Project Update:
* 3 Stores Open
* 25 Locations REC Approved
* 5 leases signed
* Next to Open is Charlotte after peak Jan 2026, Parrish FL March opening
11.06.2025
Platforms team determined each store will need additional bandwidth to support FUSE. Project costing for equipment, network turn-up, and additional bandwidth in progress. Project update: 3 stores open, 23 REC approved, 15 LOI. Presented to BAC this week and will update BOD on ROI, impact to FedEx &amp; FXO. Real Estate hiring to support site visits.  Next step: Platforms Portfolio team response on costing and Greenlight.
10.09.2025
Working with Platforms team on resourcing and impact on network traffic, and costs for network turnup and hardware order. Meeting 10/16 with IT Finance and FXO Performa team on financial impacts - will confirm FY26 is on track and budget for FY27-28. Potential risk - need to confirm FY26 budget for network turnups given recent addition of OnSite locs. Real estate update: 3 leases executed (1 store will open pre-peak, 2 post-peak), 9 leases pending execution. 4-5 packets of stores received per week. Some require new construction. Overall, store pipeline is healthy. FY26 forecast lowered from 50 to 30 stores; financials and initiative to be updated accordingly.
10.02.2025
Completed alignment with Commercial &amp; Platforms architecture teams on 9/26. It was determined that the Commercial portfolio is not impacted, and they would like Platforms to take over as the lead portfolio. Platforms is confirming with EPM that Commercial &amp; Supply Chain portfolios impacts can be removed from Planview, then IO will submit PDSM ticket to update. Platforms team arranging a call with the Networking Engineering team that supplies infrastructure, network turnup, and hardware. Ongoing discussions regarding budgeting resources for networking and hardware installation (not included in BOD approved CLEAR) for all FY26 store openings (including those outside of FORCE) to ensure required hardware will be available. IO to provide forecast for FY27 &amp; FY28 for budget planning. Project update: 12 locs REC approved; 3 leases executed and opening dates set; 23 LOIs in place. Additional opportunities identified in LA and Houston - site visits underway next week. Estimate 30 total FORCE locs open by end of FY26 with remaining 20 to roll over to early FY27. Finance working to revise projections.
09.18.2025
•We were prioritized at CPEL last week (4th, 5th, and 6th) and are anticipating a Commercial architect to pick up the initiatives next week (week of 9/22) to begin L2 requirements</t>
  </si>
  <si>
    <t>There was a busines and MD alignment meeting as part off the project kikc-off on 02/10/2025</t>
  </si>
  <si>
    <t>02/24/2026: Update financial Actuals except for Commercial, waiting input from Commercial Finance team. We will update soon we receive updates from them.
04/08/2025 - Designated Krishna Peri as I/O. 
04/21/2025 - We (Krishna Peri) reviewed with QA team (Steve Kastner) for L2 submission.
06/17/2025 - We removed financial data from the financial dashboard assisted by Jamie Heller. Rational, decoupling contract from initiative. 
07/17: We have 11724 servers remaining to be upgraded or decommissioned.</t>
  </si>
  <si>
    <t>***June BOD approved project/initiative***
03.06.2026
Received CCH greenlight and final Platforms costings. Updated financials, milestones, risks, epic, and L2 LBC. Completed QA check. Attached FXO Financials and D&amp;T Costing to init. Aligned with Finance on final Financial entries and KPIs. Submitting for Portfolio Greenlight for 3/10 EGC meeting for final approval. 
02.26.2026
Received final Platforms portfolio costing from Platfroms finance. Updated initiative accordingly. PEO is preparing to present this initiative at the Platforms PEL on March 4th. Once it is approved by the Platforms VP’s, we will be ready to present at an upcoming EGC for approval to move #141902 to L3.
02.05.2026
Continuing to wait for costing from Platforms portfolio. 
10.02.2025
Completed alignment with Commercial &amp; Platforms architecture teams on 9/26. It was determined that the Commercial portfolio is not impacted, and they would like Platforms to take over as the lead portfolio. Platforms is confirming with EPM that Commercial &amp; Supply Chain portfolios impacts can be removed from Planview, then IO will submit PDSM ticket to update. Platforms team arranging a call with the Networking Engineering team that supplies infrastructure, network turnup, and hardware. Ongoing discussions regarding budgeting resources for networking and hardware installation (not included in BOD approved CLEAR) for all FY26 store openings (including those outside of FORCE) to ensure required hardware will be available. IO to provide forecast for FY27 &amp; FY28 for budget planning. Project update: 12 locs REC approved; 3 leases executed and opening dates set; 23 LOIs in place. Additional opportunities identified in LA and Houston - site visits underway next week. Estimate 30 total FORCE locs open by end of FY26 with remaining 20 to roll over to early FY27. Finance working to revise projections.
09.18.2025
•We were prioritized at CPEL last week (4th, 5th, and 6th) and are anticipating a Commercial architect to pick up the initiatives next week (week of 9/22) to begin L2 requirements
•They will help with coordinating assessing impacts from the Platforms and Supply Chain Ops portfolios as well 
•We are also in communication directly with the Platforms portfolio as they are working on getting costing for the networking by looking at the costs tied to previous store openings 
•We met with TO Finance last week as well to get guidance on forecasting for the L2 LBC down to the monthly level 
•We are continuing to identify sites for LOIs and based on the number that have been identified for the expansion so far, we are adjust our FY26 forecast from 50 stores to 30 stores with the remaining 20 rolling into FY27. 
•FXO Finance is working on the monthly forecast and adjusting based on that store target 
•Once we have the Platforms costing and revised financials, we will plan on sharing the final business case projections before completing the Planview entry and moving to L3 (targeting to meet the November L3 goal for the FY26 initiative) 
09.12.2025
CPEL completed via read-only. Architect to be assigned and work with Platforms and SCO portfolios to complete L2 architecture requirements and costing. CLEAR for test store openings sent to Platforms portfolio for costing. Meeting with TO Finance and FXO Finance to get recommendations on structure for L2 financial plan (monthly forecast). TO Finance confirming several open questions. FXO Finance to update business case forecast. Additional L2 requirements (KPIs, milestones &amp; risks being worked through). 
08.08.2025
Completed L2 Commercial EA traige on 8/4. They requested that an impact to Supply Chain Ops is also added. Submitted PDSM ticket to add that portfolio. Completed L2 Platform EA trage 8/8. They have requested the CLEAR and trial store opening numbers to leverage data we already have to know how Platforms is impacted to estimate the labor cost tied to store openings. Sent to Danielle Lindberg. 
07.24.2025
•We received L1</t>
  </si>
  <si>
    <t>This is an enabler that is just getting started up to support the GAF overall project, based on information gathered from the ANCHOR PLC project</t>
  </si>
  <si>
    <t>02/24/2026: Update financial Actuals except for Commercial, waiting input from Commercial Finance team. We will update soon we receive updates from them.
04/8/2025 - Designated Krishna Peri as Primary I/O.</t>
  </si>
  <si>
    <t>Submitting to L2
-Update 29/09 - Adding LJ to Owners
-Update 02/10 - FP&amp;A Input - Change baseline year to FY25, change baseline value to $36M, change target value to $3M (to keep it consistent for financials in L3)
-Update 06/10 - Selecting "Ready for SL2" box following FP&amp;A sign-off
-Update 09/10 - Changed benefit type from Hard to Soft after understanding hard can be 0 if required
-Update 10/10 - Changing L0 Annual Benefit from Unknown to actual value
-Update 14/10 - Changing Finance Domain Lead to Nigel Belfield</t>
  </si>
  <si>
    <t>03/20/26 - Communications plan added. CCH Greenlight approved
03/06/26 - held a review with the IO and updated the CCH questions. Need to understand the G2S and G2M communications for the changes in Automation
02/23/2026 - CCH review and approval is pending a review with the IO. Financials are incomplete and the CCH question responses are not complete</t>
  </si>
  <si>
    <t>22.4.26
changed end date to 31.3.27 as requested by April Zhou
30.03.26
SCO PEL held 25.03.2026, approval received.  
Met with Karen McConnico on commercial and addressed CCH concerns.  CCH approval received.  
Platform approval received 26.03.2026
Commercial Greenlight needed.  All submissions made, awaiting decision. 
30.7.25
Updated sections: Financial, Key Stakeholders&amp;Groups, Implementation, Demand Shaping Business with Tech, Add Info.
VP clearance approved. working on LBC</t>
  </si>
  <si>
    <t>09/15 Financials updated including partially updated CY26 and beyond. More information tbd on CY26 impact as project has been extended. 
07/25 On track with continued model development.
07/18 Actuals for June updated with the exception ofOutside Service Contracts, awaiting confirmation from Dataworks on Azure billing expenses. Initiative on track with continued model development and increased project management. 
07/10 Actuals for May and before updated, June expected on July 16th
05/15/2025 PPM # confirmed as 545926
04/14/2025 Updated with new costs.
03/31/2025- Rebaselined to FY25, no cost value changes, category field corrected from "reoccuring" to "one time". 
03/14/2025- This initiative is expected to move to L3 by end of April. As part of a solution review another Portfolio may need to be added prior to submission. The team is reviewing the solution option to confirm prior to submitting for L3. 
PPM # also confirmed as N/A. 
03/06/2025- On track for first P&amp;D model development
Leadership approvals gained</t>
  </si>
  <si>
    <t xml:space="preserve">01/12/25: Triage session IO held to gain clarity on scope and revise CCH questions to align. CCH Greenlight approved </t>
  </si>
  <si>
    <t>The solution is already developed and successfully deployed in the EU and other regions.
Current activity is a geographic expansion to a new country, leveraging existing capabilities.
The only new feature being introduced is the New Payment Gateway, which is progressing as planned.
No major risks or delays identified; implementation is following the expected timeline.</t>
  </si>
  <si>
    <t>progressing well</t>
  </si>
  <si>
    <t>4/28/26 - Following up with management to make determinations on budgeting for combined Onit initiatives. Team will schedule a follow-up call to discuss this after the All Legal Meetingsin May.
4/21/26 - Nadeana and Monique to discuss budget info and determine how best to move forward with L2 financial projections for single initiative
4/2/26 - Renamed initiative to "Onit Expansion for Legal" to begin merging previous initiatives- Global Deployment of Onit (168950, in L2) and Onit 2.0/"Legal Technology for Litigation Support" (90063, in L1). Tyler to export financial projections from both initiatives to determine how best to combine them in the new Onit Expansion for Legal.
3/25/26 - Continuing discussion with Legal management regarding merging "Onit 2.0" and "Global Deployment of Onit" into a single initiative...
3/19/26 - Legal Ops and ELS management discussing moving "Onit 2.0" and "Global Deployment of Onit" forward as a single initiative. Teams will work with management to make a determination in this space.
3/12/26 - 
-Submitted to "Greenlight" step in Planview on 3/10/2026
-Per Megan Wolff from Enterprise Portfolio Management, this intiative will require L2 Architecture before it can be moved to the next step...
-Gerald Neal from ELS to check the status of Tech Eval before to begin work on L2 architecture and establish timeframe (original go-live estimated for 9/1)
-Current prioritization rank of 214 (vs DMS at 22)
3/10/26 - 3/10/26 - Transitioned IO from Ro to Tyler. Established weekly meetings (beginning this afternoon) with Legal and IT stakeholders to get status updates and guidance on pending action items.
***Tyler replaces Ro as IO***
2/16/26 - PPM proposal is currently in screening proposal status; once proposal is approved, the project number will be added in Planview and submitted to SL3
2/13/26 - PPM proposal is currently in screening proposal status; once proposal is approved, the project number will be added in Planview and submitted to SL3
2/9/26 - awaiting business owner approval of PPM request
2/2/26 - currently working on PPM proposal after receiving required access on Friday
1/26/26 - currently filling out L2 checklist items; once completed, I will submit to L3.
12/22/25 - L1 Architecture Alignment has been completed; currently working on Finance's business case template as part of LBC and will submit to L2 once completed.
12/15/25 - Awaiting notification from EPM that initiative has gone through L1 Architecture Alignment where the architect pulls the initiative in based on priority/capacity and provides documentation to EPM.
12/8/25 - Awaiting notification from EPM that initiative has gone through L1 Architecture Alignment where the architect pulls the initiative in based on priority/capacity and provides documentation to EPM.
12/1/25 - Awaiting notification from EPM that initiative has gone through L1 Architecture Alignment where the architect pulls the initiative in based on priority/capacity and provides documentation to EPM.
11/24/25 - Awaiting notification from EPM that initiative has gone through L1 Architecture Alignment where the architect pulls the initiative in based on priority/capacity and provides documentation to EPM.
11/17/25 - Awaiting notification from EPM that initiative has gone through L1 Architecture Alignment where the architect pulls the initiative in based on priority/capacity and provides documentation to EPM.
On Track</t>
  </si>
  <si>
    <t>09/07/25: CCH Greenlight approved</t>
  </si>
  <si>
    <t>**April 21, 2026**
Status: Green
Completed: Items/tasks completed over the last 2 weeks
・JP Pre-clearance Notification – MTP has been completed. Japan will begin a customer pilot on 4/21 (Tue) with 8 corporate customers. The feature will be officially announced to the market during the week of 5/11 to begin broader adoption. Other APAC markets are expected to leverage this feature after 5/11 onward, subject to local clearance system enhancements.
・Conducted the CY26-03 APAC demand intake preview session for the Batch Upload feature with FiT demand owners from FedEx EU Digital Marketing (Nick / Erik), IT Architects (Bruno / Eva), and APAC Marketing (Nikki). A high-level overview was presented, and alignment was reached to proceed with the PI03 demand.
In Progress: Items/tasks occurring over the next 1–2 weeks
・APAC GTS and Digital Marketing are working to complete the requirement templates.
・Waiting the month of April MTP (Release feature TBA by FiT IT)
Next Steps: Items/tasks planned for the next 2–3 weeks
・Gather the remaining APAC PI03 demands (e.g., reason code updates).
・Clarify the PI02 release / UAT schedule for the Multiple AWB Search and Batch Download features.
・Align with FiT APAC IT on how to maintain APAC release notes in one place (new features / defect fix list).
・Define and align the global customer eligibility scope for FiT features, both for future demand intake and customer adoption strategy.
・Establish a customer / sales inquiry follow-up structure in each market to sustain customer adoption.
Risks / Awareness
・No critical system issues have been reported over the last two weeks.
・PI02 development may be delayed depending on technical challenges within IT (TBC).
**April 3rd, 2026**
Status: Green
Complete: Items/tasks completed over the last 2 weeks:
・Workd ID#0117113  APAC Doc Upload PI Enhancements (PI02) EPIC is associated with this PV# for tracability of APAC demand intake status.
・FiT MTP on March 24th released
- eOps Fix rejection issue when requestor name contains DBCS characters.
- Reason code template layout and configuration update   (AU, JP, NZ, ID, TH) to cover more FIT eligibility (Feb)
- Triggering SMS/SM notifications to consignee if shipper/importer not available
- Sending confirmation email for pro-active upload
- Allow importer to access docs after CP match
- "Pre-clearance notification" (Not fully satisified original requirements and still has some defects, FiT IT team need to fix.
In progress: Items/tasks occurring/in progress over the next 1-2 weeks:
-  JP "Pre-clearance notification" (Not fully satisified original requirements and still has some defects, FiT IT team need to fix.
-  JP start local engagement session with local Sales/CE/CCO/LMD for promotion of "Pre-clearance notifcation with proactive upload" feature to the market.
Next Steps (items/tasks planned for the next 2–3 weeks):
-  FiT IT to enable pre-clearance notificaiton config for other markets.
-  Update March 2026 APAC FiT performance to the APAC FiT performance dashboard.
Risks/Awareness:
- On April 3rd, send email to FiT ART PMO and managers as... 
•A regular release note, including delivered features and bug fix status  (e.g., March MTP release note have not shared to the team yet.) 
•A consolidated list of released (fixed) features for FiT 
- APAC FiT Experience defect (customer was not able to submit missing document via FiT, received certain # of customers feedback call in CE)on March 26 after MTP on March 24th.  It was fixed in half day - 1 day later after reporting.   Unless FiT ensures the stable usability, we will loose the credibility from customer, operations are extremely difficult to promote FiT to the market.
**Match 14th, 2026**
Status: Amber
Complete: Items/tasks completed over the last 2 weeks:
* CY26 PI02 (Enhancements): Submitted some of demand requests for “multiple AWB search on the FiT dashboard (up to 10 AWBs)”, “batch download” defined under this business case.
* New Market Prioriti</t>
  </si>
  <si>
    <t>4/20/2026: Walgreens approved May 18-20 in-store prototype testing. Material will be delivered to Plano Office 4/22 to build mockup display. Continue to hold in L1 until in-store prototype testing results indicate strong consumer acceptance.
4/8/2026: Walgreens agreed to support in-store prototype testing. Working to obtain necessary Walgreens store ops approvals for testing. Contract for market research/in-store prototype testing in progress by CXI. In-store prototype test pushed to May to accommodate Walgreens governance processes. Continue to hold in L1 until in-store prototype testing results indicate strong consumer acceptance.
3/18/2026: UX testing complete. Screens will be modified based on results. Contract for market research/in-store prototype testing in progress by CXI. Walgreens meeting set for 3/26. On track to complete live in-store prototype testing between 4/13-4/24. Continue to hold in L1 until in-store prototype testing results indicate strong consumer acceptance.
3/4/2026: Pilot UX testing completed 3/2. Screens modified and usertesting scenario updated based on pilot results. On track to complete remaining unmoderated UX tests (10) in the next week. Contract for live in-store prototype testing in progress by CXI. Plan to pitch in-store prototype testing to Walgreens week of 3/16 using storyline developed by CEM. Physical display prototype in development. Continue to hold in L1 until in-store prototype testing results indicate strong consumer acceptance. Final phase of market research (live in-store prototype testing) ETA 4/15.
2/17/2026: Finalized LBC and validated with Domain Finance. Will hold to submit to SL2 until market research is complete (ETA 3/31/2026). Consumer IDI complete and concept tested well with average 4/5 highly willing to try. UX designs to be tested with consumers online and refined as needed before in-store prototype testing.
1/27/2026: 6 consumers IDIs complete. Most respondents highly likely to try experience. Grocery category top ranked preference for access. UX prototype development on track for initial user testing in early Feb. LBC pending finance F1R profitiability analysis update. 
1/20/2026: Finance updating F1R retail profitability analysis to separate 3rd party retail alliance compensation from blended costs. Target LBC complete by Feb. CXI created a 3 phased learning plan, drafted IDI moderator guide, began recruiting for pilot IDI, began developing UX prototype for research. Phase 1 of research on track for completion by mid-Feb.</t>
  </si>
  <si>
    <t>4/24 - US Audit, $590K in credits received to date which is an additional 90K in last month. $1.73M in go forward annual savings approved and confirmed on invoices, which is an additional $200K in last month. Provided Accenture Implementation team feedback on TPPF report. Reviewed with Accenture team and pending additional responses from their team. Met internally to document Global Opportunity Assessment feedback. Provided Accenture team those notes and questions on 4/24. Held and facilitated call with new Customer Experience contacts and discussed audit process. CX team followed that meeting up and provided Accenture audit team all requested contract information. Finally, provided Calero our final requested changes to the Global SOW. They are working to get updates completed by EOB on 4/24. Currently anticipating the SOW will be entered in Encore by May 1st
4/17 - Held second planning session with EBS team on 4/6. Discussed core aspects of FCF development that Calero will need from FedEx. Planning in progress for session with Finance as well to address FITC in Global. Held internal monthly update with MEISA region on 4/16. Reviewed updates to timeline regarding inventory development. Accenture held calls with EU and Canada to continue audit work and review latest finds and issues. Canada currently has $45k in annual savings and credits already completed and confirmed. $79k in approved savings are pending confirmation on invoices. Finally, $185k in savings remain open and are under review by FedEx team or pending dispute response from vendor. Regarding the US audit, provided several additional batches of Verizon Wireless zero use lines. Approximately 4,000 were declined and were approved this week. 
4/2 - Several significant deliverables completed this week. Accenture reviewed the TEM Policy &amp; Process Framework in Memphis on 3/31. Scheduling in progress for reviews at the regional level. Additionally, the Global Opportunity Assessment which provides strategic recommendations for savings across all regions down to the service and supplier level was reviewed for first time with Accenture and FedEx on April 2nd. Additional reviews with regions will be scheduled. Finally, the Initial Market Assessment, which was completed earlier this year and focuses on the EU/US SD-WAN strategy, is scheduled for review with Jan, Bob, and Deb on Friday April 3rd. The EU audit started and first official call was held on the 30th. EU inventory builds/reviews also slated to begin again this coming week. Canada held bi-weekly audit call with audit team. US continues to wrap up wireless recommendations. Provided Accenture responses on over 2k more zero use lines. Approximately 19,000 VZW lines remain under review for disonnect consideration. This makes up $4M of the remaining $4.4M potentially projected on the audit dashboard. An additiaonl $300K of the the $4.4M is VZW plan updates that are waiting to be approved until ammendment is signed. 
3/26 - ROW Data Collection complete as of 3/25/26. Provided audit team updates on inactive site list. Provided MEISA and CX regions with internal project updates and timeline adjustments. Held internal call with LAC, EU and CAN regions to review timeline changes and next portions of projects for each region. 
3/19 - Provided Accenture audit team ~500 ATT wireless and Verizon wireless line recommendation responses. Received approval for 2 of the final wireline disconnect recommendations as well. These two items accounted for over $100K in annual savings. Confirmed no open data collection items in MEISA and APAC regions and provided internal monthly updates to region MDs. Recieved draft contract from Customer Experience that is close to being finalized for Accenture to review. Held bi-weekly audit call with Canadian region. $25K in savings completed and recieved to date. $80K confirmed but not yet received, and ~$400K in potential open issues under review. 
3/12 - Held call on 3/6 with Calero implemenation team an</t>
  </si>
  <si>
    <t>4/28/26 - • Gerald Neal completed L2 Architecture document and sent to Enterprise Portfolio team (Joe Nassar, Jonathan Knight) for guidance on how/where to upload the file to Planview
* Once uploaded,  L2 Architecture needs to be reviewed by architectural review board before we can submit initiative to L3…
4/21/26 - ELS continues work on L2 architectural documents...
Received updated L2 costing spreadsheet from Finance to upload to initiative.
4/9/26 - ELS continues work on L2 architectural documents. ESPM also asked ELS/Legal Ops to submit a detailed L2 costing spreadsheet -entirely separate from Planview and all financial data already entered within-  which we did. 
4/2/26 - ESPM acknowledged "large disconnect" with Planview in IOs not having access to view status of L2 initiatives submitted to L3 and lack of any visibility for IOs to see or confirm required L2 architectural documents. Gerald from ELS is working on L2 architectural documents to send to ESPM who will then let me (the IO) know once this is completed before I can submit this to the next step because this is beyond Planview's capability.
3/25/26 - Submitted from L2 to L3 but was rejected and sent back by Enterprise Portfolio team without clear explanation of why or next steps. Repeated emails to ESPM contacts have yielded no clear instruction on why this initiative is not moving forward. Gerald from ELS to reach out to his ESPM contacts to try and get clarification on how to move this initiative forward in spite of Planview's many shortcomings as a project management system.
3/19/26 - Updated "One Time Soft Benefit" to $0. We will be reaching out to NetDocuments for help answering the two remaining L2 questions regarding "Time to Value" and "Incremental Funding Requirement" in an upcoming meeting.
3/12/26
-ELS submitted 'Tech Eval' for NetDocuments last Thursday, 3/5/2026
-Planview initiative in "Enter L2" status
-Tyler to capture remaining financial and prioritization fields from L2 form and send to Justin/Monique/Nadeana for review before submitting to next step
-Current prioritization rank of 22
3/10/26 - Transitioned IO from Ro to Tyler. Established weekly meetings (beginning this afternoon) with Legal and IT stakeholders to get status updates and guidance on pending action items.
**Tyler replaces Ro as IO**
2/16/26 - made updates requested by Finance and resubmitted to L2; soft savings estimate was reconfirmed with Legal Ops leadership
2/13/26 - made updates requested by Finance and will resubmit to L2; soft savings estimate was reconfirmed with Legal Ops leadership
2/10/26 - awaiting domain lead approval.
1/21/26 - updating Planview to match data in LBC and resubmitting to L2.
12/22/25 - Updating LBC spreadsheet to include proposals from DMS and implementation vendors per feedback from Finance; working with Legal leadership and ELS to determine whether it's best to wait until FY26 is used as the baseline to move further in process due to the possibility of work not starting until start of FY27.
12/15/25 - Working with IT to get details regarding servers that eDocs uses to determine potential savings and gathering other financial information
12/9/25 - L1 Architecture Alignment has been completed; will submit after gathering financial information
12/8/25 - Awaiting notification from EPM that initiative has gone through L1 Architecture Alignment where the architect pulls the initiative in based on priority/capacity and provides documentation to EPM; also in the process of gathering information regarding potential savings
12/1/25 - Awaiting notification from EPM that initiative has gone through L1 Architecture Alignment where the architect pulls the initiative in based on priority/capacity and provides documentation to EPM; also in the process of gathering information regarding potential savings
11/24/25 - Awaiting notification from EPM that initiative has gone through L1 Architecture Alignment where the architect pulls the initiative in b</t>
  </si>
  <si>
    <t>Dependent On: Global Invoice Presentment Delivery (GIPD)</t>
  </si>
  <si>
    <t xml:space="preserve">04/29/25: CCH Greenlight approval based on regulatory requirement </t>
  </si>
  <si>
    <t xml:space="preserve"> Iniative is well underway with concrete capabiltities at 100% completion and most if not all requirements documented reflective of each regions input.</t>
  </si>
  <si>
    <t xml:space="preserve">We are moving through this process at a good pace, and there is not a date for the iSeries shutdown yet. </t>
  </si>
  <si>
    <t>Dependent On: ?Spend Control Tower- Implement governance to enfo; Required By: Implement tool for better category vendor manageme; Required By: Temp Staffing US RFP</t>
  </si>
  <si>
    <t xml:space="preserve">On track
N.Bidinger - Rebaselined to FY25 as of 03/26/2025
Project is currently on track and remains in green status for Phase 1A VNDLY implementation U.S. 72% overall completed.
11/10
MSP SOW executed on the 10/23
VMS hypercare lasting through November 
CDG Discovery Sessions and meeting are now on weekly cadence with a go -live expectation of late Mar, 2026. 
10/16
MSP SOW
Oct.15 AGS sent back clean version of MSP SOW 
Oct.16 Sourcing reviewed latest version from AGS and sent back to HRTA for final pass/review
Next Steps: Encore approval process (led by HRTA), Legal review stamp followed by routing for signature
CDG/Pontoon
Continued discovery sessions conducted this week - Oct. 16 Recap Items below
Order Process,  Order Response, Contracts (TLAs), OSC entry and timekeeping
Future Topics to be discussed
Timekeeping – Allowances/Premiums
Offboarding
Project Focus/Risks
Invoice testing is continuing till Oct. 17
No errors must be reported past this date.
Oct. 16 invoicing testing poses a concern as errors/fails are still being reported but are gradually reducing
Contributing There are delays with error resolutions partially due to the fact that teams are working across different global time zones, causing the resolution time challenges
Deloitte/AGS/VNDLY/FedEx  have prioritized resolving invoicing issues and will have a pulse check meeting tomorrow,  Oct. 17 (go/no go decision point) ahead of go- live date. 
10/6
Summary
•Project status: Green
•17 days until the U.S. slated go-live Phase 1A. 
MSP SOW 
•Commercial revisions: accepted by AGS
Legal to send cleaned MSP agreement to AGS with SLAs to be added as an exhibit.
SLA sent back to AGS Oct. 8 for review
•Encore MSP Fee Amendments: Amendments
oOct. 8 Legal is completing a sample amendment to be used against the agreements 
CDG/Pontoon
•Discovery Sessions: Kicked off  Oct. 9 –10 (participants: FedEx, AGS, CDG, Pontoon)
•Received Pontoon Process Document 
Project Focus
•Invoicing 
Invoice testing is continuing till Oct. 17 based on current timeline
No errors must be reported past this date. 
10/2
Summary
Project status: GreenOverall completion: 63% US
MSP SOWCommercial revisions: Accepted by AGS; currently under internal reviewLegal to send cleaned MSP agreement to AGS next week, with SLAs to be added as an exhibit.
Encore MSP Fee Amendments: Amendments 16 and 17 are pending legal review; aim to expedite the review process.
CDG/PontoonDiscovery Sessions: October 9–10 (participants: FedEx, AGS, CDG, Pontoon)
9/25
Status: Green; US 63% complete; 32 days to US go-live.
MSP SOW: Legal review meeting Sep 26; CPA discussions ongoing.
CDG/Pontoon: No updates.
Recent: Blackout Oct 19–26; manager/supplier training Oct 21–23 (communications pending approvals).
Risks: FXL configuration needs FXO finance sign-off; Glide (standardized electronic invoicing) may impact international invoicing.
9/18
Status: Green; US 58% complete; 38 days to US go-live.
MSP SOW: Legal review call Sep 26; CPA discussions ongoing.
CDG/Pontoon: Governance/RACI meeting planned; discovery dates pending. CDG go-live moved to Mar 2026 due to delayed start.
Follow-ups: Reporting APIs details needed from FedEx; Phase II language requirements pending; cutover planning started.
Recent: weekly status/data conversion calls, daily UAT, end-to-end and Dataworks approval sessions.
9/11
MSP legal call moved to Sep 12. CDG kickoff/planning done; discovery sessions scheduled. US project green, 58% complete.
MSP/SOW: Legal call Sep 12.
CDG: Kickoff with Pontoon, FedEx, Allegis done. Discovery on Sep 15; Solaris/VNDLY gaps under review. Pontoon and Allegis agreed on phased reversibility.
Accomplishments: Supplier manual approval due Sep 12. Pre-discovery complete. FCF partial integration and finance requirements approved.
Risks/Next: FCF connector date needed. Invoicing and Workday testing pending. Pontoon/CDG to confirm RASCI/governance.
8/28
MSP SOW: legal call on Aug 27 canceled; rescheduling pending. </t>
  </si>
  <si>
    <t xml:space="preserve">2/26/26: Added SCO as an impacted Portfolio, ART: LETS LAC
4/8/26 attached Data and AI requested Feedback data - spreadsheet of impacted EIW Revenue tables for Invoicing and Settlement and resubmitted for L3 Greenlight approval. 
4/24/26 received email from EPG, stating that to be a candidate for EPG, I need to xcomplete the Initiative Milestones and Risks, specifically at least one Technical Milestone, as well as the Moneystep. The initiative has not been assigned an IT lead yet. Once that happens, I will enter the technnical milestones and notify EPG.
</t>
  </si>
  <si>
    <t>per team meeting.</t>
  </si>
  <si>
    <t>Dependent On: Labor Insights Platform (LIP)</t>
  </si>
  <si>
    <t xml:space="preserve">4.28/26 - Updated forecasted Exit Rate and resbumitted to L3.
4/27/26 - Received request for feedback from Finance Domain Lead on 4/26/26 regarding NRB and Exit Rate.  Send question to Financial Analyst on what is required and set up meeting for 4/27/26
4/20/26 - Received Greenlight approval on 4/14/26.  Waiting for Finance Domain Lead approval for L3.
4/14/26 -  Final costing clarificaiton received from all areas.  Submitted for greenlight, attending EGC on 4/14
4/6/26 - Targeting EGC meeting on 4/14.  Awaiting final clarification on if costing is needed for Platforms (review only impact) before submiting to L3.
3/31/26 - All L2 costing finalized, targeting EGC 4/7.  Epic 0116835 received exception to move to L3 to begin work with LegIT team.
3/24/26 - Targeting 4/7/26 to receive final costing and present at EGC.  In parallel attempting to go through exception process to move single Epic forward (#0116835) that already has complete costing.
3/23/26 -  Awaiting L2 costing from SCO, DAI, and Platforms portfolios before submitting to L3
3/18/26 - Reviewed latest financials with Finance and added attachments with latest business case and RFP details.  Awaiting L2 costing from SCO, DAI, and Platforms portfolios before submitting to L3
3/16/26 - Updated financials and sent updated LBC costing sheet to finance.  Direction from finance to hold off submitting to L3 until they can provide further direction, which they do not anticipate doing until 3/18/26.
3/6/26 - ARB review meeting occurred 3/6/26, received tentative approval.  Awaiting final approval.  Next steps to finalize L2 costing before Greenlight.
3/2/26 - Architecture review board meeting scheduled for 3/6/26.  After architecture documents are approved and IT sizing estimates are finalized, we will be in position to submit to L3.
2/23/26 - High level architecture documents complete, in 
process of finalizing impacts of impacted areas ahead of ARB meeting week of 3/2/26.
2/16/26 - DA&amp;I architect has been assigned, high level architectural decisions for impacted portfolios tentatively agreed upon, plan to finalize L2 architecture documents by 2/20/26
2/10/26 - Continuing to work to L2 architecture, D&amp;AI portfolio cannot assign architect prior to March, however planning to meet with SME of impacted area to accelerate discussion.
2/3/26 - Continuing to work to L2 architecture, goal to complete by 2/6
1/27/25 - Entered initial financials as part of L2 costing.  Architecture work is underway, anticipate completion by 2/6/26
*Further update - after consulting with Finance and EPM, zeroed out financials until all costs and benefits are available.  
1/19/25 - Approved to L2.  In process of working through L2 checklist and IT lead is working on architecture documentation.
1/12/25 - Entered updated based on guidance from finance and resubmitted to SL2.
1/5/26 - Submitted to L2, awaiting domain finance lead review.
*updated baseline to FY25 and resubmitted based on feedback from Finance.
12/29/25 - L1 QA review complete, submitted to L2, awaiting EPM review.
12/23/25 - L1 architecture review complete, waiting for domain expert QA review before submitting to L2
12/17/25 - Architecture assessment is underway. Kick-off meeting with stakeholders scheduled for 12/19/25.  
12/8/25 -   Kick-off meeting with stakeholders scheduled for 12/19/25. (scheduled by M. Wolff)
12/1/25 - Completed LBC, awaiting architect assignment (Enterprise Ranking of #9 in L1)
11/25/25 - Received approval to move to L1 as a business continuity initiative.  LBC in progress, plan to finalize by end of this week.
</t>
  </si>
  <si>
    <t xml:space="preserve">FY25 re-baselined. </t>
  </si>
  <si>
    <t xml:space="preserve">4/3/26 Received request from Jacob Kellogg to upload Deloitte resources costing extension to Jan. 2027 vs previous Jun. 2026, due to contract extenstion request from Saurav Mohanty, by adding additional $250K
3/19/26 Updated Feb. forecast error % 2.12% based on Intl net revenue w/o fuel
3/2/26 Update: 
EU SAS migration is still ongoing and is expected to take longer to complete - the development of the EU data pipeline in FIP/CDP will be delayed
-EU SAS migration timelines were further delayed due to changes in the design and approach. 
-As per recent updates, the data migration from EU to CDP including SAS processes is targeted for June 2026. 
-Post processed files (Step 1) from EU to CDP are made available from March and will be tested/validated for consumption in FIP. 
Develop consumption architecture on FIP/Atlas for multiple stakeholders – currently we have established this for Finance team. However, we would need to extend this to P&amp;E teams as well as commercial teams in the US and other regions.
-An initial assessment of the international tables, data structures and functional stakeholders has been completed. 
-As next steps, start designing or updating data pipelines to ingest and standardize the international datasets from FIP to ATLAS
-Flash and Reporting enhancements are in progress
2/19/26 Updated Jan. forecast error % 0.31% based on Intl net revenue w/o fuel in Jan'26
1/12/26 Updated Dec. forecast error % actuals -3.16%, based on Jan. 12 billing actuals
11/28/25 Team is working on Flash enhancements, end to end automation and validation framework, and Step 3 for AMER
11/3/25 Flash reporting site went live successfully, team is working on Flash enhancements, end to end automation and validation framework, and Step3 (getting data from the authoritative sources) for AMER, and team is starting to work on EU Migration 
10/6/25 We are approved to move to L3
9/30/25 Moving to L2 was approved by Neil and we are working on L2 moving to L3 documents
9/19/25 Met with EPM team to have Architectural document uploaded to Repository and will meet with QA expert on QA review next Monday 
6/6/25 Americas launched, RoW will be launched in September
2/14/25 Actively engaged with the regional teams in AMERICAS, reviewing the baseline results
2/5/25 Checked with Finance contact on some of the sections on L1 LBC form, form sent to management for review. Once it's approved, we'll submit in Planview for approval
1/21/25 Working on L1 LBC form. Once it's finalized, we'll submit for approval. The Initiative is to change the way we do forecasting/planning, and our measurement is forecast accuracy, not on $ savings
1/7/25 Adding Salina as the Back up Initiative Owner
</t>
  </si>
  <si>
    <t>Added Cathey Cooper, Deb Saverson, Lanny Jeffries, and Paul Luker as secondary IOs. 7/21/25
Meeting with Bob Noble and Mike Mincer to discuss the project and financials for Lean Business Case (LBC). 7/29/25
LBC financials input discussion with Bob Noble and Mike Mincer. 7/30/25
Brief Demand description updated to reflect datacenters shutdown for (Porto Alegre and Recife) 9/2/25
Updated Primary Type of Value from Cost avoidance to Sustainablity per Mike Mincer 9/2/25
Created INC032103300 to update Demand Subtype to Protect Purple 9/2/25
PPM Request #1633662 
UPR# 9013133 that would go onto proposal  9/2/25
Meeting has been scheduled on 10/13 with the Finance Domain Lead and the Doamin QA Expert for L2 submission review. 10/10/25
Finance Review with Bob Nobe and Mike Mincer. 11/6/25
L2 Financials uploaded  with assisstance from Bob Noble and Mike Mincer 12/19/25
Sent an email to Xun Miao and Vaibhav Sharma requesting the labor cost to be included in the financial report. 12/29/25</t>
  </si>
  <si>
    <t>4/3/26 Received request from Jacob Kellogg to upload Deloitte resources costing extension to Jan. 2027 vs previous Jun. 2026, due to contract extenstion request from Saurav Mohanty, by adding additional $250K 
3/18/26 Dom Express net revenue w/o fuel for Feb. 2026 forecast error% updated -6.2%, Ground netreve w/o fuel forecast error% for Feb. 2026 -0.9%
3/2/26 Update : 
The Ground Rating Modernization project is an upgrade of Ground rating to a brand-new system. The implementation has been delayed to an optimistic mid-March completion. This change requires a complete redesign and redevelopment of the current data pipeline set up for Ground in Revenue Planning platform, which is expected to be accomplished in three steps:
1.Converting the Accounting actuals accounts to pickup/deferral based instead of the current delivery/in-transit based approach. This conversion is well underway, with alignment with Accounting, Core Data, EPBCS, and Reporting teams regarding data pipeline flows and calculations. The current status is that the teams have completed most of the steps; however, issues are anticipated as data will not be available for testing until after GRM goes live.
2.Ingesting data sourced directly from GRM daily. This step is not as urgent since GRM will be populating current data tables within EIW, but the conversion to the new sources will make rated actuals available closer to a one-day lag like Express instead of the weekend-only lag of the current rating system’s feeds.
3.Revising reports and analyses to take advantage of the shorter lag time of data completion.
Develop consumption architecture on FIP/Atlas for multiple stakeholders – currently we have established this for Finance team. However, we would need to extend this to P&amp;E teams as well as commercial teams in the US and other regions.
-An initial assessment of the international tables, data structures and functional stakeholders has been completed. 
-As next steps, start designing or updating data pipelines to ingest and standardize the international datasets from FIP to ATLAS
-Flash and Reporting enhancements are in progress
2/16/26 Dom Ground KPI updated with 1.1% for Jan actual
2/12/26 Dom Express KPI udpated and Dom Ground will be updated next week when available
1/23/26 Dom Ground KPI updated with -2.1% for Dec. actual
1/12/26 Dom Express KPI updated and Ground won't be available until 1/19/26, will update by then
12/15/25 Updated Ground KPI forecast error -4.2%
12/10/25 Ground KPI forecast error will be available on 12/15/25. Will update by then.
11/28/25 Team is working on Flash enhancements, end to end automation and validation framework, and Step 3 for FXD and FXG
11/17/25 Ground KPI forecast error for Oct. was updated to 0.8%
11/11/25 KPI actual reporting for Ground: there is one month lag due to data availability, so, for Nov. 13 report, we are reporting the fcst number (5%) as the actuals and once the actuals available, we'll update
11/3/25 Flash reporting site went live successfully, team is working on Flash enhancements, end to end automation and validation framework, get data from the authoritative sources for Dom Express and Ground, start to work on GRM(Ground Rating Modernization)
10/6/25  L2 was approved and we are moving to L3
9/30/25 Moving to L2 was approved by Neil and we are working on L2 moving to L3 documents
9/19/25 Met with EPM team on moving to L2 and got Architecture Alignment document uploaded to Repository. Will meet with QA expert next week for review
7/23/25 Removed FXF from scope per email from Tara Sciulli on FXF separation from FedEx
6/6/25 Initiative was launched
2/5/25 Checked with Finance contact on some of the sections on L1 LBC form, form sent to management for review. Once it's approved, we'll submit in Planview for approval
1/21/25 Working on L1 LBC form. Once it's finalized, we'll submit for approval. The Initiative is to change the way we do forecasting/planning, and our measurement is forecast</t>
  </si>
  <si>
    <t xml:space="preserve">.This project is already on the list for Global Sort Systems.   This project is important because URSAs updates could be more frequent and we need quicker ways to develop/produce the plans.  </t>
  </si>
  <si>
    <t>Business Case prepared and submitted for L2</t>
  </si>
  <si>
    <t xml:space="preserve">9/29 - We are currently keeping track of Mixed Ulds using a powerBi report. This report does not keep an archive of data and must be pulled each day to create a baseline of data.
Project is ready for SL2. </t>
  </si>
  <si>
    <t>08/11/25: Clarity achieved in PV. Formal CCH greenlight review and approval received on March 27, 2025. 
08/11/25: Scope is still not clear. Requested another triage. IO submitted prematurely.  Need to discuss impact top pricing agreement for Target. CCH questions says 'No'. 
08/04/25: sent the IO the Exec Summary. Asked her to complete and to schedule a triage session with me on 08/05 to answer questions</t>
  </si>
  <si>
    <t>01/27 - Testing completed. Funcionality will move to production in decoupled mode during Feb 26 MTP
08/11/25 - Triage and QA expert session with CCH Lead to clarify Brief Demand description and CCH questions.
05/05 - Triage. Impact assesment attached in Content
 Feedback :Architectural diagram attached in the Content if link doesn't work. Diagram created by Rating IT that will work on the initiative.
 L1 Architectural impact assesment documents attached in Content</t>
  </si>
  <si>
    <t>Dependent On: APAC FIT D&amp;T new features/adjustments</t>
  </si>
  <si>
    <t>02/19/25: Legacy Wave approved without CCH review approval. Reviewed and approved at the Commercial Office Hours by Commercial Domain lead
02/17/25: Sent email to backup IO as Primary is no longer with FedEx. Requested CCH template to be completed and answer questions around, email/text notification, country rollout and financials</t>
  </si>
  <si>
    <t>3/27/26 -Epic 1B - 8 additional APAC countries target launch remains- Apr'26; Epic 1C - LAC - Colombia target launch remains Jun'26 Next phase - new country rollout (including Mexico, Costa Rica, Dominican Republic, Honduras, Panama, Bahamas, Turks &amp; Caico’s) target launch Aug'26; Epic 1D - KSA  launch deferred from Feb'26 to Mar'26 to correct errors; Epic 1E - Canada - Target launch remains  Apr'26.  Epic 2 ROD - Business case in progress 
3/6/26 - Epic 1B - 8 additional APAC countries target launch - Apr'26; Epic 1C - LAC - Colombia target launch Jun'26 (delays due to SCO ART - FGC resource issues); Epic 1D - KSA target launch Feb'26; Epic 1E - Canada - Target launch- Apr'26.  Epic 2 ROD - Business case in progress (Iain Cairns)
## **2025 Updates*
11/10/25 - Epic 1: Provide FIT payment link (for D&amp;T) to non-account holders
•Epic 1A Launched 9/5/25 - Since launch, the D&amp;T collected from non-account holders is more than $11M   Estimated annual economic benefit (from ~3.5M) to ~ $6.5M.
oTesting in progress to extend the FIT payment link from 48 hours to 4 days (Target: Nov’25)
oTeam is researching enhancements to "shift left" and inform the customer earlier in the package lifecycle. 
•Epic 1B - APAC - JP and SG launched; Country rollout continues
•Epic 1C - LAC - CO target launch. Today – Working to update the link of expiry. LAC moved to April. Action: Nick to send the PFS doc to Tom
•Epic 1D – MEISA – KSA on target for Jan’26
Epic 2: Enable courier devices to collect D&amp;T payment upon delivery
•Need an update. Opportunity – Redo the business case (rev and costs involved) among Mark, Marilyn, etc. . Goal to accelerate in next 3 months. This needs to be reranked. AI: Sang will rewrite the business case and start conversations with finance to rework the benefit (include De minimis removal and make Global (add US)
10/22/25 - Epic 1C - LAC -CO has been deferred (from Jan'26) to April'26 due to late requirements, etc.  Deadline for Jan'26 E2E testing was missed so project will move to Apr'26 launch
10/20/25 - Epic 1A US launched on 9/5/25.  Payment collection results better than expected.- Team is researching enhancements to "shift left" and inform the customer earlier in the package lifecycle. Epic 1B - APAC - JP launched; SG to launch Jan'26; Epic 1C - LAC - CO target launch Jan'26; Epic 1D - MEISA - KSA target launch Jan'26; Epic 2 - ROD - Enterprise prioritization continues to drop (for PRT) and expected to be more than 6 months before starting PRT.
**7/24/2025** - A missed requirement with reconciliation was identified that prevented proper invoice settlement and revenue posting for D&amp;T payments via FiT, laying the US launch. Teams are working on solving this and providing a revised timeline
**7/17/2025**- Singapore launched with the capability to pay duties and taxes online.
*
**5/28/2025**- 
U.S.- PI03 development in progress for the US with expected completion by July CSR. Decision was made to expedite FIT component development to June 16th to accomodate RMIC testing cycle.
APAC- APAC to proceed with PEACE payment gateway.
**5/5/2025**- 
U.S.- Solution handed off to manage shipmnent ART; last action item completed for RMIC ART, waiting for commited timeline for development in PI03.
SG and JP- Development in progress for SG and requirement gathering nearing completion for JP.
CO- Solutioning in progress. 
**4/18/2025**- Solutioning still in progress for US, expecting SC&amp;I documentation handoff this week. Connected with Rick Crawford and Ed Cabrera to discuss solutioning for other countries like JP,SG and Co with the outcome being creating sub epics for each clearance system in a similar format to GSP to direct serve.
**3/11/2025** - US solutioning in progress. CPEL update was presented on 3/09/2025 and we officially received a greenlight for Epic 1 for all countries starting with Japan, Singapore and Colombia.
**3/27/2025 -**  Ownership of initiative has been transferred to Digital Marketing (Advait Cherian, I</t>
  </si>
  <si>
    <t xml:space="preserve">8/8: Information entered, on schedule.
9/25: Meetings held, engineering team working through options. Added estimated efficency increases. Waiting on Architecht to provide feedback for their step to advance.
</t>
  </si>
  <si>
    <t xml:space="preserve">On Track
3/18/2026 (dfw) asked IO to update LBC </t>
  </si>
  <si>
    <t>10/21/2025: CCH review determined no impact to the commercial value prop. CCH Review Not Required</t>
  </si>
  <si>
    <t>Submitting for L2</t>
  </si>
  <si>
    <t>**4/22/26** - Pending TO Finance approval
**4/21/26** - Domain Lead approved - After manual Joe Jolly manual approval
**4/16/26** - Met with Thomas and provided justification for Domain Lead approval
**4/2/26 **- approved by finance
**4/1/26** - in SL3 pending Finance Domain approval.  Reached out to Apoorv
**3/30/2**6 - Updated milestone from implementation to technology. Added clarity to money step and removed impacted portfolios from milestones per EPM request.
**2/16/26** - approval/greenlight received from Nicholas Shanky 
**2/9/26** - costing completed
**1/7/26** - provide financial update to Xun Miao
**12/8/25** - met with Finance (Apoorv) to update costing
**9/23/25** - pending finance review
unable to obtain architecture diagram</t>
  </si>
  <si>
    <t>The project is off the ground and currently enables Parent Initiative is SS 91351 / Grow Pharma Air Freight in L1. Our target goal for this part of the project is to have all Bonded requirements completed by Oct 31 to support onboarding of new customers.</t>
  </si>
  <si>
    <t xml:space="preserve">9/17/25 - The scope has changed now focussing on just the micro forecast application.
6/12/25 - Feedback requested for L2 approval
2/28/25- The move to get the initiative to L2 is still in progress.
2/21/25- We will be setting up a meeting with the parent initiative owners in order to get the correct LBC information and financials breakdown. 
2/13/25- Our team is in the process of moving to L2. This initiative is tied to a parent initiative but this piece has been assigned to a different strategic parent/pod. We are working to change this and align the initiative to the parent to streamline future gate approvals. </t>
  </si>
  <si>
    <t xml:space="preserve">We involved the Shawn Chan in order to  build similar capability that iTrack is currently offering to customers into FedEx Import Tool using the APIs.
We contacted the Finacial Team review the Finacial data. </t>
  </si>
  <si>
    <t>Updated Backup IO</t>
  </si>
  <si>
    <t xml:space="preserve">1/23/2026
FXO and FSC pilot project slated to go live 2/2/26.  FEC launch likely to be pushed beyond the April 2026 initial go live date.  IT gathering requirements for L2 Architecture planning and scheduling.
7/21/2025
Changes made as suggested:
L1 Net Recurring Benefits - Soft value has been deleted and moved into the Target Value number
7/15/2025
LBC completed in May.  QA reviewed 7/11 and approved moved to L2.  Pilot with Supply Chain and Office movine forward.
3/7/2025
ADP Wisely contract was signed 2/27/25.
2/11/2025
All parties have agreed to the contract language.  Pending awareness conversations to be had before asking Legal to sign contract.
</t>
  </si>
  <si>
    <t>Alignment reviewed and local contract progressed in BAU</t>
  </si>
  <si>
    <t>Required By: Clearance Doc/info uploadTAXID</t>
  </si>
  <si>
    <t xml:space="preserve">3/27/26- FDA codes (FDA, FDAPN, and DBT) launched 3/23/26; Batch 3 target remains Apr'26; Batch 4 target Jul'26; Batch 5 (final batch) is TBD;  Team is discussing potential scope add - Epic 2 -SBP; Epic 3 - Email addresses.  Addition will require CPEL approval.
3/6/26 - FDA codes tested.  FIT target launch- March.  SCO launch target Mar/Apr.  Batch 3 codes - FIT target launch- March.  SCO launch target Mar/Apr.  Batch 4 codes - Target late iterationin PI 02 - launch: June/July; Batch 5 codes - Final batch - Requirements in progress.  Target launch TBD
2/16- FDA codes are targeting Feb'26 launch.  Batch 3 (10 additional shipper codes) is targeting Apr'26 (pending available SCO resources); Batch 4 (final cage codes) is TBA. PV8848 was repurposed for fast track inititiave (after original intent was canceled).
*** 12/19/25 - Reason codes are rolling out in a phased approach.  To date - 16 top shipper codes have launched.  The teams are working on resolution to launch FDA codes (target Jan'26), and then Recipient codes - Target TBA.
11/6/25 -•Top 8 codes loaded (starting 10/27) by 11/3. 
•Target launch for next 10 codes in Nov’25
•FDA code (FDAPN and DBT) requires development effort.  Target launch: TBA
**10/22/25 - Doc Upload for US launched the MVP (with one reason code (INVMS) on 10/22/25;  Ph2 to include fix for missed requirement to include broker comments (from Jupiter to FIT) is targeting 10/31/25.  At least 7 additional Reason codes will be added at this time
**10/20/25 - Doc Upload for US - Target launch for MVP 10/22/25.  "Show stopper" missed requirements found.  Team will launch with one Cage code (INVMS) only on 10/22.  Full solution will follow (targeting pre code freeze on 11/3 - but TBA)
20 Nov 2024 - submitted to L3 
18July2025 - Development completed on VB1 in November 2025.  Additional guidance has been provided by U.S. CBP to implmeent a rejection message in August 2025.  IT teams are developing and testing right now in preparation.  There is no financial value associated with this project as it is a regulatory requirement.  </t>
  </si>
  <si>
    <t xml:space="preserve">11/13 Pending financial modeling completion to identify Business &amp; Target value.  Financial model is in progress, Signficant level of effort &amp; financial approvals required.
11/13  Initial scope was BwT, Tech completed.  
Current scope: infrastructure only (meaning no longer a DC as the network is disconnected.) 
Removing hardware, including facilities equipment that is not tagged to stay.  Don't need a list of what will stay, reviewed approved by leadership (prior to my alignment with project).  The building will be sold as is.
Decommission of DC is scheduled for completion Mar 2026 on target 
Network/InfoSec vacated the building. No future impact known
Name update as Initiative will be moved from TS Pod to Infrastructure
Nov (? need to confirm actual date)  moved init back to Infra POD.  Cost savings impact identified the initiative belonged in Infra Opt POD
12/30  DCM Decom status is 90% of IT aseets removed from DC.  Overall assets is 85% removed.  Continue on track to exceed March exit plan date.   Pending Finance details to complete business base to move to L2.  
1/13 Team continues to remove not PDSM assets, including follow up with vendors  to remove circuit hardware
4/15 Pending updates from RSC
4/17 Received  RSC updates Dec-Mar $14 M
</t>
  </si>
  <si>
    <t xml:space="preserve">Required By: EUM - [EUM] Global SpS </t>
  </si>
  <si>
    <t xml:space="preserve">09/29 - Review the request with the Domain QA Expert before submitting it for L2 approval 
09/24 - Leadership has recommended including Legal and Regulatory
09/19 - Shared the architecture diagram, key details, and impacted systems during the L1 Architecture Alignment call 
08/29- Successfully identified all downstream applications and updated the architecture diagram accordingly
</t>
  </si>
  <si>
    <t xml:space="preserve">06/27/25: CCH questions have been updated. This is a business continuity and regulatory change. Impacts to the customer and to FedEx are greater if this work is not completed on time. CCH approved. 
06/18/25: VP is marked Yes and CCH questions are marked N/A. IO needs to schedule time with CCH Lead to correct. This was missed in QA Expert review </t>
  </si>
  <si>
    <t>5/7/2025 - Had QA review meeting with Amanda V and JJ G. Submitting to SL2.
4/10/25 - Met with EE PM to gain understanding Planview process and lean business cases. Revised certain entries per their suggestion, next steps is creating lean business case based on new understanding. ETA for bsuiness case is by 4/17/25</t>
  </si>
  <si>
    <t>2026.04.13 - pending L2 Architecture review. Currently in the L2 Backlog with a priority rank of #284 with impacts to all 5 portfolios and currently sized as an XL. 
**At this point, there is no concern with the delay as the Eswatini authorities have stated that there will be no fines or penalties associated to companies that do not have the name changed.**
Added Bianca McGee as IO, as Vanessa Lume is on Maternity leave. The request is being redirected to MEISA / MEISA-MEA Pod in Air &amp; International Domain. Please note that this initiative is BwT (Business with Tech) and therefore requires IT involvement and prioritization. 
As per IT guidance, all work requiring tech involvement needs to be entered on Planview for action, as no work is being prioritized by IT, without a PV number. 
PPM Proposal 1834898 - Approved by Business Owner</t>
  </si>
  <si>
    <t>**4/24/26** - Followed up with Geoffrey Hamilton on SCO cost
**4/24/26** - Uploaded cost for Commercial from Arushima Choudhary
**4/23/26** - Uploaded Cost for Portfolio from Sam Aslan
**4/20/26** - Received email greenlight approval from Sandy Adams from SCO 
**4/20/26** - attended Commercial Archtecticture review - COM approved to **move to L3 to accept the work. 
4/20/26** - uploaded ES portfolio cost. received 4/17/26
**4/7/26** - Met with SME to review LOE for Micro Machine.  New compliance requirement to segment staging environment.  LOE to include scope for L3 and L6
**4/6/26** - met with Apoorv to review financials.  verbal signoff received to submit to next step from initiative costing perspective. 
**4/1/26** - EPM meeting completed.  Emiliee James direction was to continue demand as BwT with guidance to identify # apps per portfolio to complete cost with default set hour (8) per app. 
**3/27/26** - after 8 months, L2 arch assement PRT sugggested for demand to be worked as LCM instead BwT. BwT triage review was held on the same day. follow up for PEO to schedule meeting for EPM guidance
**2/25/26** - provided justification to DTO leadership for negative financial impact. -38k driven by FY26 savings of $191k which results from FY26 spend lower than FY25 baseline.
**2/20/26** - Finance approved for L2</t>
  </si>
  <si>
    <t xml:space="preserve">06-March-2026: Updated the PV desc., financials tab, target value, assumption fields according to the latest info: Current Monthly (as of March 1) for the Deloitte resources supporting the US corrections queues is approximately $205,000/monthly ($2.46M annually). Our conservative target is to reduce manual corrections by 20%, which represents a savings of approximately 41K per month, $492,000 annually). PDSMs will be submitted to update the L1 Baseline and NRB (Soft). 
09-Feb-2026: moved to L3.
19-Dec-2025: Proceeding with soft benefits and develop the business case accordingly. If we later identify hard savings, we will update the Planview initiative to reflect those changes.
19-Dec-2025: Angela Edwards met with Deloitte on 12/18 to discuss project timing, IT requirements, and the business case. Deloitte confirmed that a 60-day notice is not required to reduce agents.
This initiative overlaps with another Planview initiative/business case and aligns with our broader effort to consolidate vendors and reduce our vendor footprint. We explained to Finance that Error Correction Automation supports cost savings in Confidential Initiative 8575; however, since Initiative 8575 is about to enter L5, we cannot classify PV164243 as an enabler.
Angela will work with Deloitte to base the business case on error correction queue volume reduction.
11-Dec-2025: Received approval from Deloitte to move forward with this initiative. Angela Edwards reviewed the Error Correction Automation IT Architecture with Deloitte and they agreed to proceed. 
7-Nov-2025: Requested that this initative be brought to Vendor Ops Innovation process meeting on Monday 10-Nov-2025 before being moved forward in Planview L2.
20-Oct-2025: Jerome Miller's team is working the initiatives that came into their queue last week; this initiative did not hit the queue until Friday. Jerome will provide any appropriate feedback at the end of the week within the initiative as needed; one of his team members will likely reach out to the IO this week.
2-Oct-2025: Alex A. requested to update the intiative name from GCS OTC Error Correction Automation to 'GCS OTC EMR'. </t>
  </si>
  <si>
    <t xml:space="preserve">The deadline from the TGA (Transport General Authoritiy) in Saudi Arabia for all courier companies to comply to national address requirement is 01 Jan 2026. </t>
  </si>
  <si>
    <t>AHS OS Cubic Volume Thresholds</t>
  </si>
  <si>
    <t>Dependent On: CIA Tool Transformaton</t>
  </si>
  <si>
    <t xml:space="preserve"> Manasa Kondaveeti, Debra Y. Taylor, Isha Gupta</t>
  </si>
  <si>
    <t>09/16/25: CCH Greenlight approved</t>
  </si>
  <si>
    <t>1/27: Moved this initiative back to L3 (All the steps have been previously completed), the brief shift from L3 to L2 was done only to help move the enabler (CIA enhancements) forward into L3.
1/12: Moved this initative back to L2 from L3, based on the discussion and alignment with RQ Pod team (Cortney, Liz), Betty, Kalyan and Clark. This is a temporary movement to ensure that the enabler initaitve 154446 (CIA Transformation) can be progressed to L3. 
Isha initated a PDSM ticket: INC033687086
This should not impact the progress/post any risk to this project.
8/19: Awaiting Domain Lead's approval (DJ Miller)
7/22: Request moved to L1, working on LBC.</t>
  </si>
  <si>
    <t>Required By: AHS OS Cubic Volume Thresholds</t>
  </si>
  <si>
    <t>1/20/2026 - PPM 1836327                                                         10/10/2025 - Reviewed with Sales IT Resource Requirements, 
9/11/2025 - Entered milestones, 9/22 - HIgh level Architecture Solution</t>
  </si>
  <si>
    <t>Dependent On: EUM - Decommission – Pre Customer Migration</t>
  </si>
  <si>
    <t>Initial requirements and journeys defined. Vendor starting to be engaged for capability discussions.
3/19/2026 (dfw) IO and Michelle Linton are working with OTC team to resubmit to L2.
4/15/26 Michelle Linton said that this is not on hold and going through the Purple Chip Process. Reach out to Michelle Linton with questions. (David Walker)</t>
  </si>
  <si>
    <t>Init is on track because existing code base is being repurposed for this logic</t>
  </si>
  <si>
    <t>01/12/25: Currently awaiting Feedback from NDS on the next steps for inclusion of additional variables in their Global database. 
.12/10/25: We are currently reviewing the feasibility of a partnership with another team that is leading a similar initiative—Project Zenith—focused on establishing a global single source of truth database.</t>
  </si>
  <si>
    <t>Dependent On: Implement ability to send EFT Payments for Refunds</t>
  </si>
  <si>
    <t>CCH Greenlight Approved. NOTE: Introduction of new invoicing and payment fees was also approved by the RMC including Commercial leadership on 04/10/2025.</t>
  </si>
  <si>
    <t xml:space="preserve">**Weekly accomplishments - 4/23/2026**
3/16 - Addition of Canada to the Paper Invoice Fee scope
3/23 - Received additional feedback from Finance Domain Lead
3/24 - Incorporate the feedback received and reviewed readniess for resubmission with Financial Analyst (Christopher Bouzaher)
3/25 - Submitted for Finance Domain Lead review
4/2 - No updates - awaiting for Finance Domain Lead approval
4/9 - The project Target Load Date has been updated to TBD due to portfolio prioritization and capacity constraints.
4/16 - Final review meeting with Finance Domain Lead scheduled for 4/23 - Met with Finance Domain Lead and agreed to provide additional details on benefits reduction.
</t>
  </si>
  <si>
    <t>Need OTC contacts to begin establishing scope</t>
  </si>
  <si>
    <t xml:space="preserve">**3/9/26** - Submitted to L2. Updated Brief Demand, Key Assumptions, Money Step, and more. LBC attached. 
**3/1/26** - Reviewed Efficiency LBC with Finance. Finanace gave their approval. Next steps, update initiative veribage and fields before submission to L2. 
**2/28/26** - Reviewed "Growth' LBC with Finance but due to a shift of the initiative presented as cost-savings - Finance provided updated 'Efficiency' LBC Template. 
**2/17/26** - Discussed the finance portion with my manager to see how we can calculate it with the limited information we have after reaching out to multiple people. The goal is to review the estimated NRB calculation with my MD this week and to have Finance review it before I submit it L2. My goal is to submit it to L2 EOW.
**1/20/26** - We have a meeting with Rhupesh to discuss potential customer profiles that will help build the Business Case and support the financial analysis of customers who would benefit from enabling this functionality.
**1/6/26** - Had an internal meeting to discuss the next steps for moving this initiative forward since the NRB amount is in question by Finance and the LBC are delaying the submission to L2. The outcome of the discussion was to work with Betty's team to create a customer segment/profile that can be used revenue assumptions and to build out the LBC. 
**10/21/25** - Working on updating the LBC. Need justfication for Baseline Target and Incremental Revenue from Sales. KPIs will be ADV and will be dependent on Sales. This initiaitve will be enabling a payor type that is not used in Domestic Ground today. Services impacted will be Ground Commercial and Home Delivery. 
**10/7/25** - Updated LBC excel. Scheduling time to review the LBC with Finance. 
**Please note: The Baseline is '0' due to the enablement of a capability that does not exist today for FedEx Ground.**
**10/1/25** - Updated 'Target Value' after consulting with my manager. 
**9/10/25** - Unable to update the 'One-Time Implementation Cost Estimate Range' to Small. Please note, the implemenation cost will be considered 'Small'. And will need to work with Sales to captured updated Financials. The Baseline will remain at '0' due to the enablement of a capability that does not exist today for FedEx Ground. 
**9/9/25** - Updated Financial and updated Architectural Documentation link.
**8/27/25** - Working on completing the LBC. Need to add Financial Information.
**8/26/25** - Updated the Demand Shapeing portion. </t>
  </si>
  <si>
    <t>02/11/26: Returned and resubmitted
12/02/25: No Commercial VP impact. Changed Impact from Yes to No. This is an internal system change that is not readily visible to the customer.  CCH Review Not Required</t>
  </si>
  <si>
    <t>Feb 12 2026:
Negative NRB of $(60,000) reflects D&amp;T allocated support costs. Per TO Finance, all recurring costs should be included in NRB.
December 30, 2025:
Conducted VP level meeting to discuss next steps compensation design etc. 
Working to complete the L1 LBC</t>
  </si>
  <si>
    <t>10/09/25: Reviewed at CCH. CCH greenlight was approved</t>
  </si>
  <si>
    <t xml:space="preserve">01/15/2026 - Commerical PRT backlog ranking for init changed to 14, still awaiting commercial feedback from PRT review to move forward.
01/07/2026 - No change to init priortization on Commercial PRT backlog list. Init project team is waiting on key information from PRT review to move forward.
12/03/2025 - Init moved up to 17 in Commercial PRT backlog list, project team reviewing other pre requisites and actioning dependencies.
11/11/2025 - Init moved down to 18 in Commercial PRT backlog list, created shell of milestone plan, KPI and financials tab
10/30/2025 - Init added to Commercial PRT backlog list with 11 ranking for commercial assessment on 10/22/2025, no change in status. PPM created by IO PPM Project number - 1829754.
10/16/2025 - Init to be reviewed in upcoming CPEL meeting on 10/22/2025. PPM to be created by Revenue Principal (Courtney Gonzalez) for Biz w/tech initiatives, follow up done.
10/09/2025 - CCH Greenlight received, L2LBC review and verbal signoff received from Planview and EBS Finance (George Oswald, Brian Keeney &amp; Joseph Nowell)
10/06/2025 - Commercial L2 Triage meeting scheduled for 10/06/2025 and CCH domain review and approval planned for 10/10/2025
09/29/2025 - Preliminary review call conducted with Karen McConnico CCH PMO to discuss draft CCH questions tab, Brief demand description and CCH next steps. 
09/18/2025 - Pushed to L2, sent initiative summary to Jerome
09/16/2025 - Initiative supporting architecture documentation link has been updated and Biz w/ Tech Additional Info has been filled based on documentation 
Finalizing L1 cost calculations for Finance review
09/04/2025 Consolidated LBC details have been updated in the L1 step
08/27/25 New direction has been received from leadership that the previously separate Initiatives to introduce late fees to Mexico, Puerto Rico, Canada, UK, and China be consolidated into a single Initiative. This Initiative (Strategy ID: 130972) was chosen as the Initiative to consolidate into. As such, the Initiative Name and Brief Demand description have been updated to reflect the consolidated scope of the Initiative. Consolidation of LBCs is also underway.
08/11/25 as directed by Mike Callendar and Leslie Benners, the initiative will focus specifically on Mexico. Title and demand description were updated and possible later expansion to the region will be addressed separately. 
 </t>
  </si>
  <si>
    <t>06/18/25: Received CCH Greenlight approval at CCH on 05/08/25</t>
  </si>
  <si>
    <t>05/08/25: Received a GO decision from Executive Sponsor at Commercial Clearing House</t>
  </si>
  <si>
    <t>updated to FY25 baseline on 4/10/25, the following fields are not editable in L1 section and cannot be updated: baseline value and target value, 5/8/25 on track, 6/12/25 completed FY24 and FY25 post and pre peak phased roll out, extended target date for final money step remaining.</t>
  </si>
  <si>
    <t>3/15/2026 (dfw) asked IO to update LBC to correct format 
7/16 - working on lean buisness case in prep for pi event</t>
  </si>
  <si>
    <t>10/13/2025 - Updated Finance part, final review of LBC pending. 
9/22/2025 - Demand Shaping section completed. working on completing the LBC, need to fill financial feilds.</t>
  </si>
  <si>
    <t>**4/9/26 **- Milestone ID 187551 with schedule start date of 3/16/26 and 11/30/26 as end date.  removed Feb forecasted amount so actuals can show up on report. 
**2/18/26 **- Aligned with Rachel Kohr.  Move out money step to Nov and add new work to cover for BCDR and failover cloud tenant set up
**2/1/26** - old proxy server shut down on target
10/1/25 Delayed - Updated milestoned schedule finish date to reflect delay
rebase lined to FY25 as of 3/31/25</t>
  </si>
  <si>
    <t>4/7/26 - Executing solutioning
2/27/26 - Executing solutioning, completed SIT2 and ramping up UAT
1/28/26 - Executing solutioning
12/29/25 - Executing solutioning
11/5/25 - Executing solutioning
10/17/25 - Executing solutioning 
10/9/25 - JHE - updated financials tab with new costing information recieved for the D&amp;AI portfolio from Kendal Greene and for the Platforms portfolio from Zahra Taqi. Additionally, deleted association to GDX solution from the Initiative's Epic as instructed by Yogesh Chintamwar.
10/1/25 - Pending Finance, Domain and SVP Domain approval
9/24/25 - Received senior executive level approval for move to L3
9/12/25 - Submitted for portfolio PEL Greenlight requests
9/2/25 - Awaiting completion of architecture review processes and associated costing from IT to submit for portfolio greenlight
7/21/25 - Initiative has completed inital Architecture Assessment needed for L2 approvals. QA performed initial review and confirmed Initiatives are ready for submission.
6/9/2025 - added Christian Lemon as IO for back-up. Will be entering LBC information in the coming days as well.</t>
  </si>
  <si>
    <t>4/8/26 - JHE - input Actuals for D&amp;T costs for March '26. Actuals match forecast per guidance from IT costing leads.
3/23/26 - JHE - updated Money Step milestone to 1/1/2027. Two key milestone dates exist for the Initiative: 6/1/2026 and 1/1/2027, which are tied to the start of TY26 and CY27, respectively. Many applications must see modifications made prior to 6/1 go-live of TY26, but others will need modification in TY26 up to CY27 start. As the project has progressed, 1/1/2027 is thought to better represent the Money Step date/implementation complete date.
3/5/26 - JHE - input Actuals for D&amp;T costs to match forecast as per prior guidance from IT costing leads.
2/9/26 - JHE - inputting Actuals for D&amp;T costs to match forecast as per prior guidance from IT costing leads.
12/1/25 - JHE - worked with Mark Engstrom to have a high-level L2 architecture document created for the Initiative's D&amp;T needs. That document has been uploaded to the Initiative's architecture common repository folder.
11/12/25 - JHE - entered Actuals for IT costs for October and September where applicable. Per guidance from D&amp;T Finance representatives, Forecast amounts were transferred to Actuals line items as the process for IT cost Actuals is still a WIP.
10/14/25 - JHE - entered costing information for Platforms portfolio and uploaded supporting document provided by Zahra Taqi to the Initiative's content page. Additionally, input the costing from Commercial as provided by Jenny Mooring and uploaded supporting document.
10/9/25 - JHE - entered costing information for the D&amp;AI portfolio supplied by Kendal Greene as well as uploaded associated documentation to the Initiative's content page. Costing has also been uploaded for Enterprise Services and Supply Chain Operations.
Additionally, selecting "WIP" as Enterprise KPI as an entry is required in order to save the page, and no option applicable to this Initiative is available.
9/17/25 - Initiative team has been partnering with EA and the various impacted portfolios to align on and execute an approach to satisfy L2 architecture/IT requirements. Aim to continue this push and pursue a move to L3 such that IT teams can engage with this board directive.
7/21/25 - Initiative has completed inital Architecture Assessment needed for L2 approvals. QA performed initial review and confirmed Initiatives are ready for submission.
6/9/2025 - added Christian Lemon as IO for back-up. Will be entering LBC information in the coming days as well.</t>
  </si>
  <si>
    <t xml:space="preserve">12/1/2025 - Updated Nov-May savings to be $5.2M higher due to increased MRC costs for Cogent circuits which are being disconnected.
11/11/2025- October 2025 actuals entered. Costs started to hit, savings slightly lower than forecasted.
10/08/25 - Sep 2025 actuals entered. Higher savings than anticipated due to: 1. Savings that were supposed to hit in FY25 were delayed, 2. Implementation costs for large MPLS sites are delayed. Costs are starting to hit but at a slower rate than forecasted.
9/12/25 - Aug 2025 actuals entered; corrected June and July 2025 actuals due to entry as negative instead of positive numbers. 
Savings higher due to all head-end MPLS circuit billing not yet started.
9/4/25: working to split epics for solutioning. No change in work status.
8/22/25: no change from 8/15 updates
8/13/25: Jul 2025 actuals entered.  Higher savings than anticipated due to: 1. Savings that were supposed to hit in FY25 were delayed, 2. Implementation costs for large MPLS sites are delayed.
07/18/25: Forecasting 445 installations for AVPN and DIA by peak. No sites currently at risk at this time.
07/11/25:  June financials updated. Higher savings than anticipated due to: 1. Savings that were supposed to hit in FY25 were delayed, 2. Implementation costs for large MPLS sites are delayed. 
04/08/25:  PLEASE NOTE:  The Brief Description has been updated to reflect the new financials based on the rebaseline as well as The Net Recurring Benefits in L1 section below.  The following fields are not editable (all in the L1 section) and cannot be updated:  Baseline Value, Target Value and Key Assumptions Made in Quantifying Impact.
04/03/25  Re-baselined to FY25
</t>
  </si>
  <si>
    <t>On-Hold</t>
  </si>
  <si>
    <t>05/02/26 - Milestones adjusted, KPIs added. PPM fixed. Full cost remains on $20m including $15m on-time + $5m recurring.
03/02/26 - Labor costing corrected. Total cost now $20.6m.  Corrected files attached.
23/01/26-All documents uploaded - awaiting PEO green light
22/01/26 - Finance L2 costing approved and attachment added
13/01/26 - LCM de-coupled and finances adjusted accordingly
28/11/25 - Vaibhav Sharma assigned as the Platforms PEO - awaiting Greenlighting #91925. 
27/11/25 - Portfolio greenlight requested from Zahra Tagi
27/11/25 - Finance entries completed and sent to Cindy Wilkes team.
26/11/25 - QA Reviewed by Swetha Burugual 11/26/25
21/11/25 - EA Review by Robbie Pike - sent to costing.
24/10/25 - QA Reviewed by Steve Kastner 10/23/25
24/10/25 - Description adjusted to further clarify the expected business outcome. Finances aligned with Apoorv Purohit.  Change Management section completed and Money step adjusted to further clarify the timelines.
23/10/25 - Lean Business Case + Stage Gate checklist fullfilled. QA Expert Steve Kastner contacted for approval to proceed to L2.
22/10/25 - L1 Architecture Alignment completed
17/10/25 - See mail from Bob Palmieri who owns the Network Engineering Architecture globally that includes capacity and resiliency assessments. This team are the SME’s for SDWAN and set the corporate design and technical standards and specifications.  This comes directly from our documentation and Aryo Kresnadi is the Technical Director who has reviewed and approved the Topology.  
15/10/25 - Reference Architecture and related Corporate Standards signed off by Engineering.  See attachments.
9/12/25 - Initiative name and brief description modified to reflect this effort is to support EU only.  Sanna Karlsson will be the primary IO moving forward.  Project funding requirements for EU SDWAN continue to be developed.
8/22/25 - Project funding needs for EU SDWAN under development.  Scope for this effort is specific to EU SDWAN.  Add'l inits will be opened for remaining regions.
8/15/25: On Track. Project funding needs under development; no project planning until funding approval in place
8/11/25: This initiative is led by Laurie Turner's organization as TEMS owner. 
07/18/25: Resourcing concerns remain. Working with Aryo and Bob P. to identify solutions and timeline.
Lacking resources.  Aryo will be discussing possible solution with Frank Jary week of 3/3.</t>
  </si>
  <si>
    <t xml:space="preserve">we received clearance from our leadership to position this initative PV #164392 Zip-Zone Project as part of Jan '27 CVD (Market launch date is currently  TBD).
with this, 
a) we changed the status from "On-Hold" to "Active"
b) we will kickstart the next steps  to move thru L2 gates. 
</t>
  </si>
  <si>
    <t>Added Initiative Supporting Architectural Documentation link</t>
  </si>
  <si>
    <t>Received a GO decision from Executive Sponsor at Commercial Clearing House</t>
  </si>
  <si>
    <t>Required By: New Invoice &amp; Payment Fees (US &amp; CA)</t>
  </si>
  <si>
    <t>06/03/25: CCH greenlight approved</t>
  </si>
  <si>
    <t>4/16/26 - updated money step date to 1/15/27 to align with New Paper Invoice &amp; Payment Fees #114432 money step and due to init is backlogged waiting on D&amp;T sizing. money step is subject to change based on D&amp;T architecture and timelines. moved up to #3 in PRT backlog.
4/3/26 update:
Booster reviewed for # 92143 / Implement ability to send EFT Payments for Refunds in the SG&amp;A Domain
•Approved to be boosted to account for the $27M enabled benefits. 
•Priority will update this morning on the dashboard.
•PDSM ticket for ESI tag submitted; the ESI is now showing in Planview for both initiatives.
•Emilee James’ team (@Michael Sibley) to check with the impacted portfolios to see the feasibility of resourcing based on new priority and provide an update
3/30/26 - submitted PDSM ticket to change to Primary Type of Value
Customer Experience - Problem Resolution
Primary Type of Value Impact
High
3/26/26 - emails exchanged this week regarding changing ESI to Customer Experiece (2nd attempt, original occurred in 8/25) and request for a boost in PRT
3/16/26 - updated 'external spend category' to change from 'Ops Supplies &amp; Print' to 'Professional Fees' based on request to do so from Beth Hedger via Procurement leadership email on 3/6
3/5/26 - no addtional updates since 3/2/26
3/2/26 - moving down consistently on all ranking lists, including PRT backlog. VPs Andrew Hosea and Aashish Gahlaut have connected and discussed this project falling behind even as the enabled project moves forward due to PRT backlog priority declining. On 2/27, MD Chris Gibney stated "Based on their priorities and current roadmap, neither is expected to have work started on them for about 12 months. Invoice and Payment Fees was targeting TY26, and current there are no resources available to get it done before CY27.
I will reach out to CPEL to boost EFT Refunds so they can both be worked together in CY27"
2/12/26 - no change
2/5/26 - no change
1/29/26 - no changes. still waiting for priorty. might need to submit a ticket to have 'feedback requested' removed/reset as it seems stuck there and i'm not sure of the impact this is having. linked project we are an enabler for has NOT moved into L3 yet, as previously reported.
1/15/26 - no changes. still waiting for priorty. linked project we are an enabler for has moved to L3
1/2/26 - no changes. still waiting for priority
12/16/25 - no changes; still waiting to be prioritized. linked project is still in L2 but was scheduled for CPEL meeting this week.awaiting their ranking.
10/24/25 - New Paper Invoice &amp; Payment Fees owner confirmed this project's NRB has been included in their NRB. I removed NRB from this project and marked this project as an Enabler.
10/21/25 - adding Angie Houston as secondary IO so that she can add this project's NRB to her project and I can mark this project as an enabler to her project
10/16/25 - directors approved on 10/8 to make this project an enabler for New Paper Invoice &amp; Payment Fees - Planview #114432. two teams working together on next steps to move NRB into other project and then remove from this project and to mark this project as enabler once that is complete.
9/11/25 - in PRT backlong; 23 in commercial backlog; 147 in Enterprise backlog
8/25/25 - currently 19 on commercial portfolio backlog. communicating with Customer Experience ESI team about changing ESI in planview.
7/29/25 - met with Finance contacts about adding soft benefits and were not able to quantify any additional benefits.
5/23/25-financial forecasting data, KPIs, and milestones entered. Awaiting IT owner approval on related PPM and next steps when called up from PRT backlog
5/7/25 - attended CPEL meeting
5/5/25 -in L2. Meeting scheduled with finance to get guidance on entering finance and KPI numbers. CPEL meeting scheduled for 5/7/25
4/14/25 - attended L2 Commercial Triage Mtg - determined project needed to go to PRT; currently in PRT backlog
3/6/25-uploaded summary slides for architecture review. David Walker moved proj</t>
  </si>
  <si>
    <t>Required By: TS-VL3-Messaging-NextGen Messaging Platform</t>
  </si>
  <si>
    <t>7/30/25 - finance review with Bob Noble</t>
  </si>
  <si>
    <t>Required By: FXL digital product and services development; Dependent On: FXL Finance Transformation; Dependent On: FXL Ocean rate management and quoting; Dependent On: FXL reporting, analytics, performance management; Dependent On: FXL US WMS replacement</t>
  </si>
  <si>
    <t xml:space="preserve">Status 13 April 2026
High lights: 
* Ireland, Mexico and Brazil transitioned to CargoWise on April 1, 2026
Overall deployment plan, go live: 
* Canada - July 1, 2026
* Australia &amp; New Zealand - July 1, 2026
* Hungary, Czech and Romania - Sep 1, 2026
Canada Go Live with CW on July 1 is at risk due to IT development required by Wisetech, followed by FedEx.
Australia &amp; New Zealand Go Live with CW is at risk, due to resquired IT integrations and Configurations that are delayed due to resource challenges.
Deployment completed: SG, MY, UK, UA, TW, CN, HK, BE, NL, US, QT, SA, VN, DE, IN, FR, KR, TH, ES, PL, TR, JP, IT, ZA, IE, MX, BR (27countries)
</t>
  </si>
  <si>
    <t>Required By: FXL Transformation Transportation</t>
  </si>
  <si>
    <t xml:space="preserve">4/10
Meeting with Executives still planned for April 13, 2026. Will update with next steps after this meeting
3/25/2026
Waiting for approval business case and prioritization. Meeting with FXL Executives on April 13, 2026
January 29, 2026: pending revised business case. Expect to be finalyzed for presentation to FXL Leadership in Feb 2026. Expect to submit for PEL Greenlight approval  Feb 2026. </t>
  </si>
  <si>
    <t>We received the materials with information on which systems will need to adjust the alphanumeric CNPJ fields from the Deloitte consultancy.</t>
  </si>
  <si>
    <t>On Track to SL2.  Way late</t>
  </si>
  <si>
    <t>Currently FedEx Saudi Arabia does not have any automated solution to capture working hours for 200+ employees across the kingdom. This puts a huge risk on ops team in errors in recording due to manual system and it does not give any visibility to the Operations management on effectively monitoring working hours and improvement of efficiencies</t>
  </si>
  <si>
    <t>Dependent On: IT Hardware Asset Management Global Practice</t>
  </si>
  <si>
    <t>Dependent on standing up 9484 - 94143 - IT Hardware Asset Management Global Practice.</t>
  </si>
  <si>
    <t>12/08 - On track</t>
  </si>
  <si>
    <t>2026.01.13 – Conceptual architecture has been completed and Planview milestones have been updated (Money Step and Technology/System milestone). Risk has been captured in Planview. Resubmitting to PEO for SCO portfolio greenlight review.
10/10/2025 - Scope updated to include data migration and retention requirements as part of the EBS/TMS decommissioning program.
BridgeOps now covers both process and data continuity, ensuring migration of historical and operational datasets to IBIS (reporting layer) and Serlefin (Bridge) (operational layer).
This update aligns the project with legal, fiscal, and audit compliance standards required for system retirement.
09/30/2025 - Status Rationale – Initiative Name (BridgeOps / EBS/TMS Transition Program, Seq. ID: 153785)
Current Status:
Most L2 activities have been completed successfully:
All required Planview L2 activities
Lean Business Case finalized
Technology milestones updated with timelines and risks
At least one Epic with start/end dates
Approved PPM number included
Level of effort for impacted ARTs selected
Pending Items:
SCO cost/impact information: fiscal semester dates, TPIs/team composition, non-ART IT spend, impacted Solution Trains and ARTs
Submission of D&amp;T Finance Costing Request form and addition of resulting values to the Planview Financials tab
Next Steps / Support Needed:
Awaiting guidance from SCO to gather remaining impact information.
D&amp;T Finance support required to complete cost submission.
Notes:
An email has been sent to April Zhou requesting confirmation on the Lean Business Case and guidance on the remaining L2 items to proceed toward L3 approval.
Gen0/Gen1 applications do not apply to this initiative.
Overall: L2 is largely complete; pending items require input from SCO and D&amp;T Finance to finalize and enable L3 submission.
Status Rationale – 09/16/2025
On 09/15/2025, we held a meeting with the Architecture team to review the initiative. During this session, key architecture considerations were raised and discussed. The team confirmed that the overall structure of the project is aligned and progressing as expected.
However, the Architecture team indicated that they need to conduct additional internal reviews on certain specific points before providing their final confirmation.
As Initiative Owners, we are currently awaiting their feedback in order to proceed with the transition to Phase L3.
08/18/2025 - The initiative has completed the L1 Architecture Alignment. The documentation is available in the Enterprise Architecture Repository and the folder link has been added to Planview. Impacted Portfolios and T-Shirt Size were updated according to the L1 assessment. Lean Business Case has been completed and all applicable requirements in the Stage-Gate Checklist have been addressed. The initiative is now ready for submission to SL2.
08/05/25 - Uploaded the documents received from Serlefin's IT team to the EA SharePoint folder. These are being considered as the architecture documentation for the project.
08/01/25 - Initial L1 completed. Solution confirmed with vendor (Serlefin) and key assumptions documented.
08/03/25 - The target value of 79.17M has been corrected in alignment with Finance guidelines. The revenue figures were provided and validated by the Finance team, considering that the system retirement was initiated while FY25 was still ongoing.
The architectural documentation is pending. I am currently awaiting contact from the EPM to proceed with the creation of the official Impact Assessment, as required. The documentation will be submitted once finalized and verified for consistency with Planview records.
Additionally, this initiative is currently ranked #7 in the Enterprise Priority Dashboard and #3 within the Domain ranking according to the latest Power BI report.</t>
  </si>
  <si>
    <t>11/20/2025 - Reaching out to Jennifer Lui for LBC template and review.</t>
  </si>
  <si>
    <t>10/03/25 - CCH Greenlight approved</t>
  </si>
  <si>
    <t xml:space="preserve">11/11/25- The PV ID is now in L3. Waiting for IT to prioritize the initiative for NIG &amp; MWI 
Nigeria &amp; Malawi have deadline of Nov'25 &amp; Dec'25 respectively, however, this request is still not under L3. This needs to be fastracked as CREDO IT picks up the initiatives only when it is in L3 </t>
  </si>
  <si>
    <t>Dependent On: GAF PFS -4FF Operational Transit Time Differential; Dependent On: GAF Visibility - Flight Data from SEP to Fusion; Dependent On: Updating Allowable Weight &amp; Dims for GAF Products</t>
  </si>
  <si>
    <t>13 apr 26
We are in L3! Thanks to all the people who supported this initiative!
16 Mar 26
Had a few sessions and up and down convo to perfectionize the Drive bus case. Removed some older directions like the 10% OM which was lateron replaced by a OM per origin region as well as all verbiage directed to fdx as our northstar shifter now to Polaris: idear remains the same: get to one single shipping solution for our customers who today get lost by our fragmented landscape.
20 Feb 26
All financials agreed with finance and put in the finance tab. All data is broken out per origin region now. 
Feedback points being handled and re-sumbitted
2 Feb 26
- Greenlight process underway
- Continuing to work with Domain Finanace and breaking down costs by region
- Some numbers are being updated in PV while some continue to be defined
- Requested meeting with Tara Sheeder for review of GAF Digital Sales (US) impact
Enterprise Rank 53
Domain Rank 7
Portfolio Rank 34
12 Jan 26
L3 DRIVE requirements in progress, approvals and information from Finance pending + other dependencies. Continued risk to resources &amp; FY26 development til L3 is achieved. Enterprise ranking #101
-Socialization is going well of Business case. APAC  (Marcus and Joey) and EU (Scott and Dan) provided their support for the case. Next step is to get to Tara. Then it goes to Denys.
-Ops Finance is working on getting the regional Margin information so the business case can be broken down by region. It was scheduled to be done last week but David Spradlin asked for an extension. Meeting to be scheduled asap
-Costing is underway by finance; however business case numbers that were estimated for dev do not seem to be taken into consideration. Meeting to be scheduled asap.  
-Meeting with Architects complete. Based on results, no PRT is required. 
-Regarding GDX vs Enterprise IT – only about 10% of IT work will come from Randy Scarborough and Aimee Di Cicco.
2 Dec 25
We are in L2: good news. Working on the L2 checklist to get to L3. So far so good but all in all behind schedule.
21 Oct 25
All requested actions are done and Megan approved that her questions where answered.
7 Oct 25
Met with Finance TO office. They found an error in the BC values. Total value is 418M not 6XX and the NRB is therefor 41.4M and not 6X. This explains the 20M too high NRB.
Also a set of non financial KPI's where required to add.
17 Sep 25
Corp strategy and Finance met to review the LBC and agreed it was achievable
Finance approval to resubmit for L2 received
Documents of the above uploaded in content part of this drive init
No changes made to the LBC or any other part of the init
11 Aug 25
Received EPM approval for L2
Finance denied. Email sent to Ben Saul. 
07 Aug 25
Finance review complete and approved. Informaton updated in PV. Scheduling QA review prioir to submission to L2. (LH)
30 Jul 25
Unable to update L1 Financial Field - PSDM ticket INC031673656 has been opened. Pending final finance review for moving to L2</t>
  </si>
  <si>
    <t xml:space="preserve">Updated - 3/11/26
**Status Rationale**
* 3/3/2026:  Epic 2, Cap 3 milestone pushed out one month to 03Apr as team awaits legal approvals.  
* 3/11/2026: Epic 1 Rollout Purple Tail pushed out to 4/30/26, working to coordinate with VISA admin teams to adjust complicated routing that is preventing rollout.
* 3/11/2026: Epic 1 Truck Conveyance code complete pushed to 3/27, so rollout is pushed to 4/30/26
* Epic 1 Cap 3 - Continuing to rollout shortages for activated conveyances
* Epic 2 Cap 1 - Aiming to lock another conveyance on 3/12 and then hoping to progress rollout speed
* Epic 2 Cap 2 - Updates made to report with demos continuing to show expanded functionality
**Financials **
* Reviewed financials with with David Spradlin
* No financials to report until all three epics are completed
**Progress Made**
*  Shortage and Overage rollout continues.
*  Sweeps running to help prepare for locking
*  Successful proof of concept for locking
**Milestones**
* Milestones updated to reflect delay due to tariff work that is taking priority
* MVP1 - Globally rollout all Purple Tail Conveyances - 3/13/26
* MVP2 - Globally rollout all Commercial Converyances - 4/30/26
* MVP3 - Globally rollout Trucks Target Date - 3/27/26
**Key wins**
* 53% of all purple tail flights intialized
* Overage reduction for the Epic 1 Capability 1 by manifesting shipments with PUP/PUX missing and auto-deriving destination location ID
**Blockers and Risks** 
* Risk - Milestone dates being moved further due to tariff work prioritization
**Support Requested** 
* None
**Other status information**
None
FY26 Rebaseline activity completed on Mon, 3/31/25
</t>
  </si>
  <si>
    <t>01/12/2026 - CCH review session held 01/11/2026 with APAC team. Impact to value prop is positive. CCH Greenlight approved</t>
  </si>
  <si>
    <t xml:space="preserve">[12/29]  We need to get approval ASAP for IT development. 
</t>
  </si>
  <si>
    <t>Dependent On: [VIS] Global Integrated Track Data MVP; Dependent On: Contract to Collect</t>
  </si>
  <si>
    <t>07/21/25: Financials updated as requested.  CCH greenlight approved
07/18/25: IO did not complete tasks requested on 07/15/25. L1 and L2 financials are not congruent (hard vs soft) also financials are not loaded in the Financials tab. Sending it back to IO to complete. Once done, resubmit for CCH review in PV.. Contact CCH Lead with questions
07/15/2025: L1 and L2 financials are not congruent (hard vs soft) also financials are not loaded in the Financials tab. Sending it back to IO to complete. Once done, resubmit for CCH review in PV.. Contact CCH Lead with questions</t>
  </si>
  <si>
    <t>4/13/2026 - Work in PI 2 is now underway.
2/12/26 - CY25 PI01 is underway. Updated actuals for the month
1/6/26 - Awaiting PI 1 Planning ceremony Feb 3-4 EPICs are groomed and ready.
12/22/25 - All epics have been resolved.  The development and associated timeline has been pushed from June 2025 to Oct 2025 to coincide with the actual scheduled work approved.  This may trigger a change request that may need to be approved by D&amp;T Finance. 
12/16/25 - The one EPIC has now been pushed to EPM
Update 12/3/25 - All but One EPIC has been pushed to L3.  Working with STE to add resources.
11/25/25 - We are in L3!
Update 11/17/25 - Still awaiting Matt Hicks TO Finance approval
Update 11/10/25 - Now only needs Matt Hicks approval in TO Finance
Update 9/22: Delivery team has planned to take this to VDC this week for Data &amp; AI greenlight
Update 9/10 - completed CPEL. Standard Duration Model dates as Feb-Apr 2026. Updated milestones &amp; moneystep in Drive to align with SDM dates from CPEL
Update 8/28 - completed SL3 readiness QA review with QA lead. Only thing remaining is the portfolio greenlight ans the one-time implementation cost from Commercial portfolio
Update 8/27 - preliminary QA review
Update 8/15 - completed L2 Commercial portfolio review and greenlighted for concenptual architectural diagram
Update 8/8 - completed finance review with finance director
Update 8/1 -  completed milestones, risks, KPIs
Update 8/10 - completed EPICs review with architects and uploaded all EPICs in Planview
Update 7/30 - waiting for architect review and precise cost estimate. If we do not get to L3 by mid-Aug, we risk the FY26 revenue goals of $18.5M
Update 7/21 - CCH greenlight approved, added PPM#</t>
  </si>
  <si>
    <t>**27 April 2026:** 
1. We had the Commercial L2 Triage meeting.
2. Iniative name update from New SAF (Sustainable Aviation Fuel) Surcharge to Gloabl Alternate Energy Surcharge
**7 April 2026:** Business Case reviewed with Jennifer Liu and received go ahead to update PV.
**6 April 2026:** Business Case was approved by Aashish Gahlaut.
**14 Jan 2026:** Was decided this initiative will become a Global one, led by Clark Grantham.
Added Vijish as owner.
**17 June:** Changed from Cost Avoidance to Revenue Growth.
**5th June 2025:** Agreement on surcharge calculation method.
**31 Jan 2025:** Working on moving the initiative to L2</t>
  </si>
  <si>
    <t xml:space="preserve">04.14.2026 - We've learned that there is plan to rollout Genius  in Europe countries. It's in early phase so there are no target dates yet. Currently P&amp;E is working on analyses for each country.
New functionality for Genius is under development. It should allow to automate consolidating items by tariff heading and country of origin. Currently undergoing tests in one country on one Customer. If succesful it can be implemented in other countries where we use Genius for clearance.
Above information is important because goal of this initiative is to expand CDA to more countries (whether they use Genius or not) and to develop possibility of consolidating items per tariff heading and country of origin.
There is no feedback from Management team yet on how we should proceed. Our architects followed up on this question.
03.27.2026 - Issue with using contract events data for clearance is now resolved. We have confirmation that we can move forward with our initiative and use this data. Architects has been informed and they reached out to their management team to get their direction on how to proceed.
03.12.2026 - Issue with using contract events data for clearance is still being disicussed on MD and VP level.
OCR - we had a call with a team and agreed on next steps. Team will do some testing on shipments of selected by us Cusotmers/Shippers. We have provided two Shippers account and once OCR team will be ready we will monitor tests.
02.23.2026 - There was a call between VP's regarding legal issues (using contract events data for clearance). There is no outcome yet.
OCR had some questions on CDA, we've provided answers and shared all available information. There is a call scheduled to discuss next steps.
01.23.2026 - Discussion with legal ongoing. We had a call explaining how CDA works, what data it uses. Decision still pending, follow up call has been scheduled. Higher leadership is now also involved in this discussion.
12.19.2025 - We've had a call with OCR team, where they presented us live how this tool works. In our QAT team, there is agreement we should include OCR in our project and we will be working on it. We also continue discussion with Legal regarding using Contract Events data. After several e-mail exchange, we agreed it's best to arrange call, so we can answer all questions and clarify any unclear apsects of CDA.
11.28.2025 - Call with architects where we were working on updating project documentation. Since GEMINI 2.0 has been cancelled, we were also discussing about possibility of using CDA in more countries than initially agreed. OCR Team ran tests with invoice examples we provided for Customer that are alrady onboarded to CDA. Results are goods and we think this might be good alternate source of CDA data.
11.21.2025 - Calls with architects to discuss next steps and updating business rules. Continue working on getting confirmation if EDI feed and cotnract events source of data can be used for clearance activity.
11.14.2025 - We've had a discussion with OCR team and they confirmed they might be able to help with our initiative. I've shared with them invoices and shipments AWB numbers for the testing purposes. We are also still working on getting answer from legal and marketing perspective regarding source of data that are being used for clearance.
11.7.2025 - We've had a follow up call with Eric Barnes and further discussion about how FedEx shipment creation works and what data is provided Customer. There is still question if from legal perspective if we can use this data for clearance. There has been also set up call with OCR team for next week.
10.31.2025 - We had a meeting with Eric Barnes. He expressed the same concerns as Rober. He advised we should discuss:
- with legal if using EDI feed data instead of invoice is allowed from their point of view.
- with OCR team if they can help digitalize invoices, so we can use this data instead of contract events.
I've contacted them and waiting for their feedback.
CDA </t>
  </si>
  <si>
    <t>2/24- Platform PEO pendng greenlight- enterprise priority impacting PEO backlog.
LBC is iniated. Roadmap and Plan needs to be defined.</t>
  </si>
  <si>
    <t>On Track
Per EPM: Primary Type of Value Financial - Revenue Growth (Yield)
Request Type - Efficiency</t>
  </si>
  <si>
    <t>Progressing to L2</t>
  </si>
  <si>
    <t>7/10/25
Business case revised and uploaded following conversation with Mark Mantaro.
6/12/25
Lean business case uploaded showing costs and benefits (nrb) uploaded following meeting with David Johansson 6/11/25.
5/26/25
L1 Architecture Assessment document linked, and mpacted Portfolios and T-Shirt Size fields updated, pushed to SL2. 
5/20/25
Financials updated and resubmitted for SL2. Pending architectural documentation.
5/16/25
Submitted to SL2 based on feedback from Bal Reddy Gurram
4/8/25
Submitted LBC</t>
  </si>
  <si>
    <t>Dependent On: Doc Upload</t>
  </si>
  <si>
    <t>3/27/26 - Requested changes to financials complete.  Awaiting leadership approval  to move to L3.  Target PI 02 Epic 1 - US - T; Epic 2 - LAC - Target PI 02 launch - May'26 upon successful UAT; Epic 3 - CA - target launch Jul'26
3/6/26 - Epic 1 US - Expected to move to L3 (awaiting financial update by IO) this week.  Kick off deck has been sent and ready to begin Solution Analysis;  Epic 2 MX - On target with target launch date Apr'26
On track
**2025 Updates**
12/19/25 - Completed PRT; CPEL on 12/17 for Solution prioritization.  SCOPEL on 1/8.
US need solutioning work and is targeting PI 02 for development
MX does not require Solutioning.  DEV is work complete (FIT and FGC) - target of Feb'26 launch
11/6/25 - Epic 1 – US:  Target TBA
•SCO Architects rejected proposed solution with “new rules engine,” but proposed delay until Doc upload (reason codes) were rolled out.  
•Meetings in progress (Escalate to Tom if no resolution).
Epic 2 – MX: Target Jan’26
•Confirming that FGC ART can complete development by mid December
10/22/25 - MX - on target for Jan/Feb'26 timeline
US - The L2 Conceptual Architecture Review was held on 9/30/2025 where the architectural design was rejected by the Clearance Enterprise Architects (Robin Taylor, Tracy O’Brien). The main reason being around ownership of solution components between commercial and clearance and some additional clarity required. The architects have several tasks to complete to resolve ownership concerns which is being project managed by @Manjula Devi. Once the ownership concerns are resolved we should be able to finalize the L2 Conceptual Architecture across the impacted portfolios and hopefully fully complete the L2 deliverables needed for this initiative to progress it to L3 by the end of October.
7/14/2025- PRT workshops scheduled for the week of 21st July to flesh out end to end solution/
6/19/1996- Detailed requirement gathering sessions in progress with AB2 statements worked out based on changed scope/
5/21/2025- Based on joint recommendations of MDs- Shobha, Anshuman and John W, the scope of the end to end project was split between .com and fdx flows with tentative solution ironed out.
5/20/2025- MD level techical architecture solutioniong workshop help between FIT and Michelangelo to outline holistic solution.
5/1/2025- Design workshop held based on existing reactive architecture to outline end to end solution
04/21/2025 - Business with Tech initiative where it is a critical exception and did not need to indicate financials. Key assumptions and Money Step are defined. The proper L1 architectural documentation has been submitted and the Commercial, Data &amp; AI, and Supply Chain Operations portfolios are impacted with a T-Shirt size of Medium. Remaining L1 data is populated appropriately.
04/14/2025- Initiative entered on PV based on leadership recommendation.</t>
  </si>
  <si>
    <t>Required By: BI Consolidation Parent Initiative (Placeholder); Dependent On: SAP BO Replacement</t>
  </si>
  <si>
    <t>The CCII business team has not prioritized the migration away from SAP BO.
RP&amp;E – Revenue Planning &amp; Engineering (#96066) has advised the proposed architecture design doesn’t fit their business model and will be escalating to their VP.
5/14/25 - opened PDSM ticket# INC030667520 to return initiative to L2 in order to add Data &amp; AI to Impacted Portfolio due the nature of this request.</t>
  </si>
  <si>
    <t xml:space="preserve">22/04/2026
Platform Architect Sanjay Kumar and Enterprise Architect Joey Cline have been working to obtain the EAI number. 
Sanjay has also informed us that the costing has been submitted to PEO for greenlight approval.
04/01/2026
Architectual review board meeting set for today with Platform architects. Hoping this will determine the T-shirt size and any other information now needed to move the initiative into SL3.
Currently in talks with Sean Bird in order to create EAI numbers via the ENGAGE process. 
03/17/2026
Architect Sanjay Kumar has been assigned to FRAME. We have a technical discussion meeting with him and the team tomorrow 
03/18/26. In preparation we have shared more tech flows and mermaid charts created by the team whilst waiting for an SA to be assigned.
03/10/2026
Added the L4 Money step into the milestones, as requested by Kelly Rowland. We still do not have architectural support assigned, so the project completion date remains an estimate only.
In the GC High Priority Initiative Tracker slide deck, the next steps currently show “Pending D&amp;AI architectural support – new resource to be assigned by 2/27.” However, we have not received any update on this. The initiative is currently ranked 110 in the Enterprise Rankings.
02/27/2026
Email conversation between Kelly Rowland and Tarun Grover asking if SA resource has been assigned to us as notes state this will happen today. Tarun then asked Zahra Taqi if we have been prioritized for architectural assignment. No answer received as of yet
02/20/2026
No follow up received regarding architect support. Currently 110 ranked in the portfolio Power Bi so going in the wrong direction.
02/12/2026
Kelly Rowland is working to 'boost' this initiative (again) w/ Platform
02/02/2026
No follow up received regarding architect support. Currently 105 ranked in the portfolio Power Bi.
01/20/2026
* The group discussed the need to clarify ownership and accountability (business and IT) for the effort, with finance and data/AI stakeholders needing representation.
* Key requirement: ensure proper architecture oversight for data and AI to protect data, preserve integrity and accuracy, and meet regulatory/controls needs.
* ETAC will provide technology patterns and recommendations (e.g., APIs, file interfaces), while Data &amp; AI teams are responsible for applying those patterns and implementing solutions.
* SAT (solution/side) architects in Data &amp; AI should handle technology decisions and solution design; they also need to coordinate estimates and commitments with AI directors and build teams.
* There’s some ambiguity about which team owns final technology decisions and implementation; the line between ETAC (patterns) and Data &amp; AI (realization) is blurry.
* Next steps: put the work on the side-architect backlog, assign an architect (blocked until assignment), and seek additional EA architecture support as needed. Michael will follow up and provide clarity on why the support is required.
01/15/2026
Action items and next steps:
Prolaborate link to Conceptual Architecture:  https://fedex.sparxcloud.us/LQu1IB
Current Blocker:
Data &amp; AI architecture input on Conceptual architecture
Estimates and Financial input for Planview (to move from L2 to L3)
Action Items:
Michael/Sandeep:  Data &amp; AI light weight overview of Conceptual architecture
Michael/Sandeep:  to provide MD names impacted by Speedcargo
Raye:  reach out to identified MD’s to discuss SAD architecture support to move forward to L3
ALL:  Walk-through of Conceptual architecture with ESAC [scheduled for 1/16/26]
01/06/2026
Reached out to our PM Raye Paul as we have not seen or heard any progress. 
A call has been set up on 01/07/26 with Senior Enterprise Architects from Data Engineering and Data Science. We hope this will yeald more progress to move to L3.
12/17/2025 Assigned to Sandeep Bahadur per Chris Enzor; however it falls behind EU Modernization.  
12/04/2025
Email from Claire Wilkinson stating:
FRAME was discussed </t>
  </si>
  <si>
    <t xml:space="preserve">SAS license extension beyond March 2025 is needed to provide sufficient time to migrate code from SAS to future platform. </t>
  </si>
  <si>
    <t>10/15/25: CCH Greenlight approved</t>
  </si>
  <si>
    <t xml:space="preserve">14.04.2026
BRS Document has been finalized and reviewed by Business. 
19.03.2026
Finalisation of BRS Document and start to review Conceptual Architeture
23.02.2026
BAs to review the requirements with local team to refine the L2 documentation. Sessions scheduled for the coming weeks. 
06.02.2026
Review session with Enterprise Architect scheduled on February 19. 
03.02.2026 
Meetingwith BAs and local team to review L2 Capabilities
05.01.2026
no update
16.12.2025 Enterprise Architecture engaged and developing capabilities.  Expected completion Mid January 2026 for SCI.  L2 review complete except these remaining dependencies.  
03.12.2025
L2 Capabilities List to be finalized, Meetings scheduled with BAs. 
12.11.2025
Change - Significance changed to moderate. Aligment Call with assigned Architects tool place to discuss the T-Shirt Size and impacted Portfolios. 
10.11.2025
Updated Exit Rate 2028. Received Feedback from David Spradlin to leave it at 0 as this Initiative has soft savings only. 
31.10.2025
L2 Details updated
08.10.2025
Submitted to L2 and received approval for Business Continuity prioritization
26.08.2025
added L1 Architecural documentation
21.08.2025
Money step details updated with more details. 
30.07.2025
PPM Project Number: 1229043
The initial request primarily focused on export clearance. Accordingly, all financial figures referenced thus far pertain to this area. However, the provision of export clearance services fundamentally depends on the existence of a functioning exit clearance process. As Germany is currently still relying exclusively on Excel-based tools for exit clearance, the focus of this request is now shifting towards the development and enhancement of the exit clearance system.
15.07.2025
Financials are under Review as the Scope is changing to the Exit System instead of the Export System. 
15.07.2025
The original request pertained to the export solution. The focus is now shifting to the exit system, while the export part is planned to be covered by Gemini 2.0. Germany should be the POC for the EU Exit Solution. 
04.07.2025
No Update
30.06.2025
No Update
20.06.2025
No Update
12.06.2025
No Update
30.05.2025
No Update
16.05.2025
No Update
08.05.2025
No Update
02.05.2025
No Update
23.04.2025
No Update
11.04.2025
No Update
04.04.2025
No Update, Milestones still to be discussed and agreed. 
31.03.2025
Workshops for MVP-1 completed. Discussed business requirements, scope and workflows with IT and P+E. Next steps still to be agreed. 
21.03.2025
No Update
17.03.2025
No Update
26.02.2025 
No Update
18.02.2025 
Workshops for MVP-1 detailed analysis and requirement definition scheduled for March'25. 
12.02.2025 
No Update
07.02.2025
the GEM P2 Kickoff Presentation does include all requirements for a DE Exit Solution based on the workshop held in Feb. 2024 (attached to this request)  What is not included is the Presentation of EADs at Inland customs offices what is covered by MVP-0 currently as this requirement was not existing at that time. 
During the MVP-0 Analysis the team also drafted MVP-1 in High level. For this a workshop during this PI will be planned to analyse the current requirements to be able to start development of MVP1. In this discussion we will also analyse how the already accomplished parts of GEM P1 and MVP-0 can be merged into MVP-1. </t>
  </si>
  <si>
    <t xml:space="preserve">There is a separate Enterprise Costing Drive init which is the replacement solution for SAS CPM platform. </t>
  </si>
  <si>
    <t>Project plan for transitioning from SAS to Python and AnyLogic has been setup. Resources ahave been assigned and work identified with timelines. The contract ends on 01/14/2026. The timeline for conversion of the code from SAS is set to be completed by June 2025. This will allow for sufficient time to test the solution.</t>
  </si>
  <si>
    <t>Required By: BI Consolidation Parent Initiative (Placeholder); Required By: F&amp;LME Settlement Model SAS Conversion</t>
  </si>
  <si>
    <t>5 POCs were accomplished with Teradata. Additionally, evaluating other short listed BI tools such as MS Power BI.</t>
  </si>
  <si>
    <t>&lt;Enter Status Rationale&gt;</t>
  </si>
  <si>
    <t>QA Reviewed by Swetha Burugula
Financial SCO Costs validated by Sara Barnes
Note: Solutions and Portfolios. This iniative has been tagged with both SCO and Platforms impact. The ARTs which will be involved in this initiative are confined to:
SCO- CLR- Regulatory (Team Purple Reign) – this team support and run the existing solutions to be replaced with Web Scanning. 
INTL-Imaging-CoE  - (1 team)  this team are an Independent ART (currently not sitting within a Portfolio) – this is the team who will be implementing the new Corporate Platform for all document scanning, using the Tungsten Total Agility Platform. INTL-Imaging-COE works across business units which is why it is currently independent/not aligned to a Portfolio (although the manager for this ART works for Matt Pegge (SCO).</t>
  </si>
  <si>
    <t>Required By: Remove Commercial Signature - Express; Required By: Remove Commercial Signature - Ground</t>
  </si>
  <si>
    <t xml:space="preserve">11/4/25: after review and refinement with Finance Domain lead and CE team, determined that claims data cannot be attributed to PPOD solely and therefore not applicable to BV. Will proceed without, as enablers do not technicaly need their own financial benefits. Ready for return to CCH, as we enable "Remove Commercial Signature" going to CCH on 11/6. 
10/21/25: have rec'd claims information, will work on L1 financials and L2 as possible with commercial prioroity.  PDSM ticket required. 
9/29/2025: ESI (Cust Exp) and missing elements added via PDSM tickets, additional new financial data to be updated asap via PDSM tickets.  
9/22/2025: per David Johansson, remove hard and soft benefits, enablers do not have those, can leave NRB $0 unlcess claims data is significant. 
9/19/2025: CDR on 9/12, leadership agreed to move forward (!), now completing fields with new information, working with David J on financial, Neil on ESI, and CE/Kunal for new info on claims data. With all the alignment now I am able to work on data hygeine from the transfer of wave to planview and other changes. 
9/10/2025: was scheduled for deep dive at CDR/CCH 3x, but all rescheduled.  Still awaiting Commercial prioritization
7/11/25: Returned to CCH, not able to finish presentation - addressing enabled scope and will seek to attend again.
1/15/25: no update, awaiting Commercial prioritization
1/08/25: no update, awaiting Commercial prioritization
12/17/24: no update
11/19/24: no update
11/06/24: in L2, awaiting Commercial prioritization (home portfolio). Attended TCH prior to the Wave freeze, all portfolios id'd. </t>
  </si>
  <si>
    <t>Now have a project sponsor (Frank Jary)  and a more complete view of benefits and cost avoidance</t>
  </si>
  <si>
    <t>Dependent On: International Cage RFID Enabler; Required By: RFID Analytics</t>
  </si>
  <si>
    <t>09.12.25 - Planview request for Enabler initiative was made on 09/08 and approved for L1 on 09/10. **Going forward status updates will be seen on International Cage RFID Enabler (162488).** 
09.05.25 **Equipment** - Firewall request still pending. **Printers** - Zebra delivered on new firmware. Zebra printer was tested on third floor of International Building at MEMH with a USB connection and found to print faster than the non-RFID Honeywell PM45 printers currently in use. Next step is to determine if Zebra printers can print on the network and if the mobile printers can print quickly on a bluetooth connection. **Software** - Discussions continue on the possibility of moving to an enabler/enabled model. Feedback from RFID Project Managers was positive and a Planview request will likely be made next week. 
08.29.25 **Equipment** - IT still needs to a firewall request for the devices in the East Cage. This could take up to two weeks. Once completed, data should start flowing into Atlas and more testing can be conducted. **Printers** - Both Honeywell and Zebra firmware still pending. **Software** - Project ranked 172 with no architect assigned. IO met with Enterprise Demand Management and Governance to discuss the possibility of breaking up this initiative into an enabler and enabled iniatitives. The enabler initiative would need to be requested in Planview and would serve as a POC for the current initiative. There are more meetings next week to discuss and a final decision is still pending. 
08.22.25 **Status Unchanged Since Last Week** - (**Equipment**) - Still waiting on Networking Engineering to resolve firewall issue with Zebra equipment in East Cage. Once resolved, more extensive testing will resume. (**Printers**) - Both Honeywell and Zebra set deadlines for the beginning of September to provide firmware that should enable RFID-enabled fixed printers. Testing will commence once completed. (**Software**) - Project ranked 160th and no architect assigned. Meeting set Monday to discuss the possibility of breaking up the initiative into smaller bits in order to offset the large IT effort versus small value that the initiative currently calls for. 
08.15.25 **Progress** - Zebra set target date for new printer firmware of 09.05. Plan is to determine if Zebra represents a better option for printing RFID labels. **Blockers** - Initiative is ranked 158th in Enterprise Ranking and no architect is assigned. **Next Steps** - While Phase 1 and 2 equipment is installed in East Cage, Network Engineering is working on a possible firewall issue preventing the devices from being hooked up to Atlas. Once resolved, more extensive testing will be conducted on the equipment installed. 
08.08.25 **Progress**: Testing on Zebra fixed printer was conducted in lab in order to obtain label profiles for Zebra to encode. While Honeywell is trying to enable their fixed printers to read off Port 515, Zebra fixed printers already do this and so efforts are underway to pursue Zebra as a backup option. **Blockers** - Still no architect assigned. Enterprise ranking at 132, so no IT development work. **Next Steps**: Installation pending two anennaes and hook up to Atlas. Once completed, more extensive testing of the equipment in the East Cage will be conducted. Continue to work on Honeywell and Zebra printers. 
08.01.25 Meeting held Monday to discuss testing results from last week. Larger scale testing will resume once the equipment in the East Cage is connected to Atlas. Next week there are plans to test out Zebra fixed printer on network. No architect has been assigned.
07.25.25 Initial testing was conducted on Wednesday showing positive results for both RFID readers and Geiger counters. Testing also continues on PM45 printer. Project still needs a archictec assigned. 
07.18.25 All Phase 1 and 2 equipment has been installed except for a few antennae. Testing of equipment is planned to start on Wednesday. 
7.16.25 Working with Finance to get Financia</t>
  </si>
  <si>
    <t>11/21/25: Held CCH greenlight review to triage CCH questions. Adjustments made based on improved BDD.  **CCH Greenlight approved based on Domain Sponsor approval/greenlight at the 07/24/25 CESC.**
11/06/25: Submitted prematurely. PV submission pending outcome of CCH review on 11/10/25. Not approved - Feedback requested</t>
  </si>
  <si>
    <t>Pilot complete and ready for US rollout. Rollout approved by Surface SVPs and Brie Carere at July 2025 CESC. 
Central Florida and North Atlanta completed. South Atlanta launching 2/16/26.</t>
  </si>
  <si>
    <t>9/4/2025 : On Track
May 5, 2025 : QA Review :
 * Adjusted the 2028 exit rate per Domain    Finance Lead.
 * Initiative Owner : Jackie Bortters
 * QA Reviewer : Steve Kastner
Details on why this is important:
This work directly supports the rollout and adoption of the new demand framework in Planview which began enterprise wide rollout for DRIVE initiatives in October 2024 under Project Focus.
PPM has been the enterprise demand entry tool for IT work since June of 2017.  In addition to IT Demand entry and approval, the PPM tool provides the following key functions:
Implements the RAPID Compliance Process that all FedEx applications must adhere to
Implements the IT labor capitalization/expense reporting for Finance, Account and Tax
Provides timesheets and reporting for FSC to enable bill-back of hours to their customers
As a result of the selection of Planview Portfolio for FedEx's demand framework and resource and capacity management and financial management, PPM must be retired. Its functions must be re-homed or discontinued (if determined to no longer be necessary) in order to decommission it.
To accomplish PPM's decommissioning requires collaboration and support from the EBA Enterprise Portfolio Management team, Platforms Portfolio teams and potentially Enterprise Services teams. Functions targeted for re-homing:
The rollout of Planview Portfolio encompasses the replacement of demand entry and project functionality in PPM.  Until all key functions can be reimplemented elsewhere, duplicate entry in both Planview and PPM is required for IT work (Business w/Tech, Local Enhancements and Lifecycle Management)
Some interim work to shut down some PPM functions early is also required to ensure that Planview remains the single source of entry
Planview's resource and capacity management and financial management will be leveraged to capture labor reporting as capital and expense for Finance, Accounting and Tax
The RAPID implementation is targeted for PDSM ServiceNow - this supports simplification of developer's tech stacks since they will work in PDSM only vs. PPM and PDSM for MTP
NOTE:  A solution for time reporting for FSC customer billback has yet to be identified.
Why should it be ranked higher (historical perspective of the ask):
Until all key functions can be reimplemented elsewhere, duplicate entry in both Planview and PPM is required for IT work.
Users must follow both the Planview and PPM processes for demand entry.  IT Managers must still approve demand in PPM for RAPID compliance and in order for labor capitalization reporting to function accurately.
Users must enter both a PPM Number and a Planview Id number in Agility
Developers have to use both PPM and PDSM in order to move code to Production
Currently, Finance/Accounting recoup approximately 10 million annually from the labor effort reporting process.  Its re-implementation in Planview may allow for additional work to be included since all work is in a single funnel.
Contact who can work on the EA and portfolio architecture:
Leigh Ann Kutil  (manager: Jackie Bortters)
Brendan Earley (manager: Allan Goddard / matrixed to Debbie Schuman)
Allan Goddard
Expected impacts to other portfolios:
To accomplish PPM's decommissioning requires collaboration and support from the EBA Enterprise Portfolio Management team, Platforms Portfolio teams and potentially Enterprise Services teams.
Overall User Impact Until Work is Done:  Until all key functions can be reimplemented elsewhere, duplicate entry in both Planview and PPM is required for IT work (Business w/Tech, Local Enhancements and Lifecycle Management)</t>
  </si>
  <si>
    <t>Showing carbon emissions in the MAGIC rating and shipping is going through the local demand process.  For tracking, we are working with the Dataworks team to investigate a potential solution that may decrease our dependency on Shipment Fusion.  We are 
targeting mid-June to determine which path to pursue.</t>
  </si>
  <si>
    <t>Working to input data at this point to move to next steps. Transferring IO ownership to Paul Adrien and further data input will be completed by Paul.
1,000 Licences - (450 licenses will be utlized during Phase 1 - USA and CA Regions) &amp; the remaining 550 licenses will be utlized/deployed in Phase 2 as part of future intiative for Global Regions.
QA Reviewed by Swetha Burugula - Dated 12/19/2025
Financials reviewed by Jamie Heller and Xun Miao on 1/12/26 prior to resubmission.</t>
  </si>
  <si>
    <t xml:space="preserve">07/25 - Initial work plan is being built to have all applications and GRID moved off Citrix by 7/2026.  </t>
  </si>
  <si>
    <t xml:space="preserve">4/9/2026 - Entered March actuals.
2/17/2026 - Entered February actuals.
2/17/2026 - Corrected Jan KPI actuals.
1/20/2026 - Entered December &amp; January actuals.
12/5/2025 - Entered November actuals.
11/13/2025 - Entered October actuals.
10/6/2025 - Entered September Actuals.
10/6/2025 - Entered Enterprise KPI as # of Maintained Applications.
09/11/2025 - Worked with Bob Noble and Ian McPhillips to correct cost savings calculations.  Lower costs savings compared to forecast due to actual start delayed for getting into PV L3.
08/05/2025 - Work with Bob Noble and Patricia Frizzell to modify financials to remove forecast lines to add actuals line items.  Also, updated KPI's to reflect a negative number to reflect the actual number of users that were migrated.
08/05/2025 - Updated Initiative Milestones &amp; Risks to reflect scheduled start date of 07/31/2025.
07/09/2025 - Added Lanny Jeffries and Paul R. Luker as secondary I/O.
07/09/2025 - Entered June Actuals
06/03/205 - Changed Milestone #107156 to "Completed".  All users have been migrated as of 05/21/2025.
06/02/2025 - Deleted KPI Baseline per Sourcing.  Not needed but tracking through spreadsheets.
05/20/2025 - Removed ($13520) for labor costs from plan for April and May.  Having it there resulted in alerts on April actuals which cannot be negative.
05/15/2025 - Confirmed no forecasted reductions in user count from baseline for May 2025.
04/22/2025 - Updated Milestones &amp; Risks status to "In Progress".
04/10/2025 - Confirmed that initiative is ONLY for migrating users, so no additional architectural documentation is needed.
04/10/2025 - Updated Financial Plan to include FY25 Portfolio Costs for April and May 2025.  Added KPI's per items in the Financial Plan.  Added approved PPM#.
04/9/2025 - Uploaded Cost Summary Table provided by Finance.
04/7/2025 - Changed financials to align with new DRIVE Operating Model requirements. 
04/3/2025 - Updated one-time implentation costs for salaries and wages. Not incremental.
04/3/2025 - NOTE:  Regions Impacted is Europe only.  Planview tool would not allow me to delete the others.  EPSM lead will open a ticket to report this as an issue.
04/01/2025- Worked with Fianance lead to add financial forecasting data. FY25 Baseline.
03/28/2025 - Submitting to L3.
03/24/2025 - Updated Financials to reflect FY25 baseline.
03/17/2025 - Worked with Finance lead to add financial information and money step.
03/03/2025 - Underway and still on-track.
</t>
  </si>
  <si>
    <t>Required By: [US] Implement visibility enhancements on FedEx.co; Required By: [VIS] Integrated Track Data MVP; Required By: [VIS]Tracking Quality; Required By: Day of Delivery (Last Mile) Phase II; Required By: Package Service Delays - Phase 4 - Weather Delays,; Required By: Smart Logistics ATRK/Large Shipper Enhancements</t>
  </si>
  <si>
    <t>**8/21/2024: IT CLEAR at risk ( loss of experienced vendors) if we don't get FCH approval. Need to escalate.**
08/14/2024: Awaiting updates from FCH for L3 approval
**08/08/2024:** 
TCH greenlit today. Working with Arul for submission to L3. FCH review and approval planned for Tuesday 8/13. Have socialized the financial impacts with Mark M in advance. Enabler initiative which enables projects with $4.12M NRB.
The CLEAR for Project 9012477 is expiring on 8/31, we will have work stoppage on 9/1 if this initiative isn’t in L3 by then. 
NOTE: Inability to get this initiative to L3 approved state by end of July will impact the approval of Visibility CLEAR being approved by August 2024. 
70% of support for Tracking Initiatives will CEASE if the Visibility CLEAR is not approved before August 31st 2024
INITIATIVES AT RISK DUE TO CLEAR DEPENDENCY (Need CLEAR approval by August 31st which is contingent on this DRIVE initiative being L3 approved)
1.Driver Name &amp; Photo MVP - DRIVE 40458
2.Picture Proof of Delivery Attempt (PPODA) - DRIVE 70649
3.Package Service Delays - Weather Delays, EDD Expansion - DRIVE 40646
4.CASE status in Tracking
5.VA 100K Large Shipper Tracking - DRIVE 16865</t>
  </si>
  <si>
    <t>2025-05-08 DL - Finalized pricing is being worked out.</t>
  </si>
  <si>
    <t>Required By: Delivery PFS - Commercial Delivery Management Phas; Required By: Rationalize On-Call Pickup Product and Scheduling</t>
  </si>
  <si>
    <t>4/3/2028 Required end date for Iseries has been moved out to May 2028.
9/17/2024: Submitted for L3 approval on 8/31. Received Finance approval on 9/3. Received DJ approval on 9/16. Submitted for FCH approval on 9/16.
9/10/2014: Awaiting Domain Lead approval for L3. Will then need FCH approval
8/28/2024: Got the commercial portfolio greenlight at CPEL today. We need the TCH greenlight TODAY ( all impacted portfolios have greenlit the initiative), so that we can submit to L3 today. The IT CLEAR approval is dependent on getting the initiative in L3, failure to which, we will lose out IT resources supporting TSV/Ground Fusion.
8/26/2024: Update L3 forecast. Presenting at CPEL on 8/28 and hopeful that high prioritization from CPEL will help move things forward for other impacted portfolios. At the moment, Surface portfolio is not reviewing our initiative since it does not have FY25 value &gt; $1M.
8/14/2024: Platinum LPM scheduled for 8/19.  DW portfolio working on steps for approval. IT CLEAR approval will need executive support since #81349 is not on path to L3 approval by end of August
8/12/2024: Updated L3 date since CPEL/PRT required based on TCH review. PRT on 8/14.
ATTN: This initiative needs to be L3 approved by August 1st to avoid stoppage of work from vendors on Sept 1st. CLEAR 901422 will expire on August 31st 2024 and this initiative needs to be L3 approved for the new CLEAR to be executed.
NOTE: Inability to get this initiative to L3 approved state by end of July will impact the approval of Visibility CLEAR being approved by August 2024. 
70% of support for Tracking Initiatives will CEASE if the Visibility CLEAR is not approved before August 31st 2024
Updated L2 date to incorporate feedback
INITIATIVES AT RISK DUE TO CLEAR DEPENDENCY (Need CLEAR approval by August 31st which is contingent on this DRIVE initiative being L3 approved)
1.Driver Name &amp; Photo MVP - DRIVE 40458
2.Picture Proof of Delivery Attempt (PPODA) - DRIVE 70649
3.Package Service Delays - Weather Delays, EDD Expansion - DRIVE 40646
4.CASE status in Tracking
5.VA 100K Large Shipper Tracking - DRIVE 16865
6. EU Bunker Visibility initiatives
7. Global EDD rollout
8. Monetize Track Data and many more</t>
  </si>
  <si>
    <t>Dependent On: [VIS] Secure Tracking Modernization</t>
  </si>
  <si>
    <t>Currently in PRT backlog waiting for architect assignment, ranked #7 as of 3/18/2025</t>
  </si>
  <si>
    <t>Heath is leaving this project</t>
  </si>
  <si>
    <t>POC to earn additional $22M and support $217M in EU Sales 
POC: one year pilot ($137.684 licence costs; this would be the only recurring costs if pilot succesful and extended for more than 1 year)</t>
  </si>
  <si>
    <t>LBC is in progress</t>
  </si>
  <si>
    <t>4/24/2026: CY26.3 release activities underway. UAT 58% complete.  On target for May 16 production release
4/06/2026: CY26.2 successful load to production on March 28
3/12/2026: CY26.2 (March 28) on track.  PI 2 Planning event 3/17-3/19 
2/24/2026: Successful CY26.1 release on Feb 21.  On track - continuing PI 1 development, testing and training 
1/26/2026: CY26.1 release pushed to Feb 21 due to Pega upgrade
1/13/2026: PI 5 development completed.  Jan 21, 2026 release activities - underway.  PI 1 planning completed and will start Jan 14
10/22/2025: PI 5 development underway
9/18/2025:  Received VDC approval, pending CLEAR approval
9/04/2025: Entered L3, completed VDC submission
8/27/2025: Updated business case benefits/financials
8/21/2025: Updated business case/financials
7/08/2025: Updated business case/financials
6/11/2025: Entered L2. Commercial Triage on 6/16
6/06/2025: Reviewed LBC with CE Finance
3/27/2025: Received notification this initiative has been dispatched and is now in L1</t>
  </si>
  <si>
    <t>Required By: [VIS] Integrated Track Data MVP; Required By: [VIS] Integrated Visibility 2.0; Dependent On: Contract to Collect</t>
  </si>
  <si>
    <t>02/26/25: Review with Domain Lead during Office Hours. CCH Greenlight approved
02/17/25: CCH review requires an update on financials and variance to L1 LBC for growth intiative. Digital POD PMO to work with IO and bring to CDR or Office Hours for Domain Lead review.
Original Note: IO requested to provide overview at Digital pod meeting and complete financials for SL3 submission, then resubmit for CCH review</t>
  </si>
  <si>
    <t>4/12/26 - Work has completed with PI 1 - however there is some cleanup needed before moving to L4.  Expect the defect fixes to load in May 2026
2/12/26  - CY26 PI1 underway - next update at end of PI will reflect what has been released to customers.  Expect his in April.
1/6/26 - PI planning preparation - confirmed EPIC is included in PI1.  Work to begin in January and actuals will be started at that time.
12/22/25 - Awaiting PI Planning for CY25 PI1 to confirm the EPIC for localization on FDP will be worked.  Next update will be after 1/22/25 when the PI work is committed.
12/3/25 week - In L3 - EPIC will be worked in CY26 PI 1-2.
11/17/25 week - Attend Cross Porfolio on 11/13 to officially reduce scope to just localize developer.fedex.com.  The EPIC for localiation was dropped down in Agility on 11/18.  Working with PM to determine exact dates of coding.  - Pushed the forecast out begin Dec
11/10/Week - Strategic decision has been made to exclude from scope the Fastbill Product Code Creation.  Instead we will focus ONLY on developer.fedex.com localization.
10/16/25 week - Still pending Enterprise Portfolio Management decision on how to move forward. 
10/7/25 week - Met with RMIC, Fastbill, Contract to Collect and Commercial PMO - A CRI: Commercial Response Impact will be added to flag these gaps that remain:  a).  Reduce scope to CA only  b). RMIC needs revenue for CA only and thru Fast bill to help justify the work c). One gap for all digital products is that Contract to Collect will requires a product code for each tax impacted country/region - 7874 will only now solve for Canada  4. Agreement from commercial and digital product on the path forward
9/29 week - While this is in L3, the blocker of obtaining RMIC resources remains.  RMIC is awaiting 103334-Sirius Visiiblity Integrated Visibility 2.0 to be in L3 as the revenue tied to it helps them justify we work.  Thus, the one EPIC associated with this effort has not been pushed down into Agility and teams are unable to 'work it'.
9/22 week - No change.  Our blocker is below.  
9/17 week - RMIC has not yet prioritized the work to add Fastbill product codes for billing, taxation, and accounting purposes..  RMIC requires 103334 - Sirius Visiblity IVP 2.0  to be in L3 before work is added to their backlog and prioritized.  There is risk to our timeline as resources are consumed with other prioirties like Contract to Collect.</t>
  </si>
  <si>
    <t>12/10/2025 - Reviewed with CPEL on 11/05. Project in PRT backlog with rank#55. Meeting scheduled with Digital Pod PMO members and architects on 12/17 to discuss business continuity aspect of the initiative
10/06/2025 - Reviewed business case and financials with David Johansson. Submitted to next step. 
10/02/2025 - Working with finance to finalize business case
06/16/2025 - Submitted to SL2
06/11/2025 - Received email that L1 architectural alignment has been completed
02/10/2025 - Awaiting EA alignment to complete biz w/ tech section
01/07/2025 - Awaiting EA alignment to complete biz w/ tech section
12/02/2024 - Awaiting EA alignment to complete biz w/ tech section
11/19/2024 - Awaiting EA alignment to complete biz w/ tech section
11/13/2024 - EA alignment needed to complete biz w/tech info section
updating to the correct Primary IO</t>
  </si>
  <si>
    <t>4/10/2026 Continue to record financial and KPIs actuals for all regions
3/12/2026 No update.  recording financial and KPIs actuals for all regions
2/2/2026 No update...feature is rolled out to all regions (Americas, MEISA, APAC and EU)
1/29/2026 Gradual rollout for EU began on 1/28/2026.
1/15/2026 Project pending rollout to EU as the last region.  Resource constraint is still the challenge for EU.
1/5/2026 Project is pedning rollout to EU as the last region.  Resource constraint is still the challenge for EU to launch this capability there.
12/22/2025  project is pending rollout to the last region, EU.  There is resource constraint in EU.
12/17/2025  project is pending rollout to the last region, EU.  There is resource constraint in EU.
12/2/2025 project is pending rollout to the last region, EU.  There is resource constraint in EU.
7/14/2025 global rollout to CA completed
5/12/2025 global rollout to MEISA completed
5/7/2025 Capbility implemented by IT on 4/12; global rollout is in progress with LAC, US and APAC completed
3/24/2025 L3 testing continues with target completion of 4/8.
3/10/2025 L3 testing continues.
2/24/2025 L3 testing continues.
2/19/2025 L3 testing continues.
2/10/2025 L3 testing in progress.
2/3/2025 Development (except EIW) have loaded code into L3 and ready for test execution.  EIW will have code move to L3 on 3/8/2025 with MTP date of 4/12/2025.
1/29.2025  Development have either loaded code into L3 or target to load code by L3C1 for APR CSR L3 testing schedule.
12/30/2024  No Update.ARTs countinue development and testing activities.  Target launch date remains for APR25 CSR.  No blocker raised by IT to complete for targeted CSR.
12/26/2024 No Update.ARTs countinue development and testing activities.  Target launch date remains for APR25 CSR.  No blocker raised by IT to complete for targeted CSR.
12/17/2024 No update. ARTs countinue development and testing activities.  Target launch date remains for APR25 CSR.  No blocker raised by IT to complete for targeted CSR.
12/9/2024 No update.  ARTs countinue development and testing activities.  Target launch date remains for APR25 CSR.  No blocker raised by IT to complete for targeted CSR.
12/3/2024 No update.  ARTs continue development and testing activities.  Target launch remains for APR25 CSR.  No blocker raised by IT to complete for targeted CSR.
11/26/2024 No update.  Solution/ART continues development and testing work.  Target launch remains for APR25 CSR.  IT have not indicated any blocker to complete for target CSR.
11/18/2024 No change.  Solution/ART are continuing development and testing work in current PI with target launch of APR25 CSR.
11/12/2024 No update.  Solution/ART are continuing development and testing work in their CY24.PI05 with target launch of CSR APR25.
11/5/2024 No update.  ARTs are continuing development and testing work in their CY24.PI05.
10/29/2024 IT teams have planned the work in their CY24.PI05
9/4/2024 waiting on the cost per package data to recalculate financials from FY23 to FY24 before submitting for L3 approval.
8/28/2024 waiting on Finance for the FY24 cost per package to recalculate financials from FY23 to FY24 before submitting for L3 approval.
8/22/2024 greenlit from TCH but still waiting on FY24 cost per package to recalculate financials.
8/14/2024 no update.  Still waiting on FY24 cost per package to recalculate financials.  Still waiting on TCH greenlight.
8/7/2024 no update. Still waiting on TCH greenlight.  All portfolios provided feedback.  Need burden cost for FY24 to recalculate financials.
7/10/2024 Waiting on TCH greenlight which still has Commercial feedback in Wave as outstanding before providing the greenlight.
1/16/2024 Met with Mark to review the 94% projected savings and the basis for the %.; recommendation to re-evaluate and lower the projected savings %
2/6/2024 Met with Mark to review the adjusted projected savings of 72% along with the use cases used as basis for the updated project savings %; Mark is</t>
  </si>
  <si>
    <t xml:space="preserve">On Track
**03/12/2025 - Paul T** - I have removed the Zellis cost line from this Planview, as it is not able to recover this license cost by retiring Quantum.  It is being recorded in PV ID 170548 - EU Mod 6 Months Savings
**05/12/2025 - Paul T** - Revised values fo rthe CY25 spend and updated relevant fields as requried.
</t>
  </si>
  <si>
    <t>10/01/25: Held CCH triage with IO to update CCH questions. CCH Greenlight approved</t>
  </si>
  <si>
    <t>Planning is on track. Moving through phase-gate.
1/23/26 - updated LBC to remove the 5% YOY revenue growth and updated other financial details. LBC reviewed by Aysha M. and approved to submit to Finance. Resubmitting. 
12/10/25 - LBC reviewed by Aysha M. Approved to submit to Finance. Resubmitting. 
3/11/26 - Initiative was accidently submitted to L4. Will submit when we reach our Money Step.</t>
  </si>
  <si>
    <t>Project is on track/ahead of schedule</t>
  </si>
  <si>
    <t>Required By: DPFS Customer Multi-Stop Location Management</t>
  </si>
  <si>
    <t>03/19/26: No commercial value prop impact. CCH review not required</t>
  </si>
  <si>
    <t>02/04/2025: Seeking EA support
12/31/2025:  Finance has approved the NRB calculations
12/26/2025: Meeting with Finance scheduled
11/12/2025: On Track</t>
  </si>
  <si>
    <t xml:space="preserve">13-JAN-2026: actuals are 0 as invoice account creation was paused earlier (see below comment)
20-NOV: Added actuals for EU (rest is not live yet). Note that in October we saw an increase in fraud and have turned off the invoice account creation option until we have better fraud prevention in place. This will result in lower actuals for the time in between until we can turn it on again. 
First work on fraud prevention is completed.
3-NOV: L3 approved since Oct 23rd. Plan to have additional resources shifted from HOPE 2.0 and extend G2D for this work.
20-OCT: waiting on approval from Brie (since Oct 14)
9-OCT: SL3 QA readiness check revalidation with QA Expert, Karen McConnico. Also discussed TO Finance approval escalation with Karen as Commercial Domain PMO. TO Finance approval has been pending for 9 days.
2-OCT: waiting for TO Finance approval
25-SEPT: adjustments made as requested by David Johansson on Sept 18th, waiting for approval from Mark
4-SEPT: finance adjustments made, resubmitted for finance approval.
15-AUG: waiting for DJ his approval. 
28-JUL: still waiting for approval
16-JUL: waiting for approval from Mark
11-JUL: resubmitted for L3 approval after feedback EPM - waiting for Finance to approve
9-JUL: submitted for L3 approval
27-JUN: awaiting for last PDSM ticket to be resolved (input correction)
20-JUN: awaiting finance input to submit to next step
12-MAY: finishing the last pieces for L3 submission. Expected this week. 
21-FEB: we've asked to back-fill the Ability To statement and Business Process field via a PDSM ticket, but they have put us back to L1 to resubmit with the new info. The Demand Shaping Business w/ Tech fields are the only changes we have made. </t>
  </si>
  <si>
    <t>This initiative is time sensitive and currently behind schedule, as the initial DRIVE demand (Work ID - 0112035) was initially created under Local Demand and progressed to L3 without question or issue. 
We are now repeating the process, which has caused delays that may impact contract negotiations and hardware support. 
Although the work remains on track, it is critical that this is expedited to avoid further delays.</t>
  </si>
  <si>
    <t>08/11/25: Commercial value prop impact = none. CCH Review not required</t>
  </si>
  <si>
    <t>7/29/2026 - made requested changes, resubmitted to SL2.
Note to EPM - Help ticket submitted to change ESI to tech simplification.</t>
  </si>
  <si>
    <t>04/15/26: impact to the Commercial value proposition has been confirmed as 'No'. CCH greenlight review is not required</t>
  </si>
  <si>
    <t>Required By: Sirius-Shipping-Core</t>
  </si>
  <si>
    <t>15 Oct: Still pending architecture review. we were for a short while priority 49, now bac to 67. Still waiting for architecture assignment
21 Aug: Blocker meeting, Stephanie cannon Assigned Jason Shaw for architect review. 
Architecture resource association is taking a long time (pending since 4/22)
Architecture review: ranked 213 in the enterprise priority list of D&amp;AI SAD (teams are able to assign resources only to the top 50, high priority initiatives currently)
13 March: Talked with Domain Finance, they are aligned that this Enabler has no value</t>
  </si>
  <si>
    <t>(2026.03.27) Complete L1 architecture review.
(2026.03.26) EPC approved for the Business Continuity designation.
(2026.03.13) Escalation needed to expedite IT development works to comply VN regulations.</t>
  </si>
  <si>
    <t>Required By: IT Infrastructure Modernization - International</t>
  </si>
  <si>
    <t>Required By: ExpressClear (formerly Touchless Clearance)</t>
  </si>
  <si>
    <t xml:space="preserve">4/24/2026 - LBC Completed 4/23. Waiting on L1 assessment; architectural assignment is based on priority ranking. Currently ranked at 115.
4/17/2026 - Moved to L1 on 4/16.  Started on LBC.  Need assistance from Finance to complete LBC- meeting scheduled for 4/21.  Added attachments that explain what this initiative is about.  
4/10/2026 - Entered init into Planview; went to Triage on 4/15/2026 - approved to move to L1. </t>
  </si>
  <si>
    <t>01/28/25: Triage with IO and manager to address questions about value prop impact.. See updated response for Customer Experience 
01/23/25: IO requested to contact CCH lead for a triage session to understand the value prop impact and financials.</t>
  </si>
  <si>
    <t>01-DEC-2025: Our team continues to make progress with furthering the Shopify initative with global expansion. We are pending Shopify's collaboration, which is expected to start up again in January. In the meantime, the team are making improvements to the implementation and internal needs like boilerplate migration and metric reporting. 
18-SEP-2025: Money step was moved to a further date due to Brie Carere's direction of expanding the integration with Shopify in Europe. 
4/29/2025: Gained OpCo Finance approval on Inernational Express projections. Submitted numbers for revenue and cost into Planview Financials section.
4/16/2025: Updating financials with International revenue projections. All technical development work is done, so there is no additional cost associated with adding International as a product offering within Shopify Shipping.
Making progress within L1 - LBC</t>
  </si>
  <si>
    <t>Rajshri Vispute, Chris Floyd, John Hoult</t>
  </si>
  <si>
    <t>Legacy Wave approval on 03/07/2024</t>
  </si>
  <si>
    <t>09-25-2025- Op Margins for US/CA approved by the US finance. Operating maring for US SAM segment has been updated to -0.77% (Source Ben and David from Finance)
09-16-2024 In assessment phase. Workshop session on 9/17 and then decision will be made to move to the next phase
08-01-2024 -Still in assessment phase. The revenue projected for FY'25 will be delayed to sometime in FY'26. No ETA on that yet. The money step amount in FY'26 will also be different based on when the CSPs can implement the feature. Will update when there is more visibility into the details
In assessment phase. Currently the direction for solutioning is that FedEx will be performing the credit card validation for accounts created on Compatible platform. The revenue projections needs to be revised with the baseline year as FY 25
TCH review completed this morning .Waiting on the next steps
Waiting on next steps and further progress on this
CPEL complete. Tentative timelines for analysis and implementation provided
L2 approved
Getting ready to submit to L2
Final draft of business case is ready. Will submit for L2 approval end of Oct
Working towards L2 submission
L2 submission delayed to second week of September. Still waiting on AMEA details on baseline value
L2 submission tentatively for first week of September. Waiting on details for the revenue projections from all the regions and alliance partners
L2 submission delayed to get the revenue details from alliance partners. Updated the impacts with the assumptions that the operating margins are 25%
Extended to April 30th per directive from Mark. Submitted again for approval
 Initiative was delayed pending alignment with SAM enablement POD. Now in L1, with unknown timeline for L2, as we are still verifying the key inputs for the size of the opportunity and business case.  Will strive for March 31st.  The key inputs are not readily available due to multiple business leadership changes this month, the input gap is material:  not only is the solution design impacted by the inclusion of correct SAM Alliances - AMEX opportunity, it could generate at least 50% the total business opportunity for this initiative.</t>
  </si>
  <si>
    <t>04/07/26 VB1 UAT phase completed 3/23/26. Scope expanded to a second value bundle and L4 date moved to Sep 30th, 2026
01/13/26 UAT phase extended to March 27, 2026
12/23/25 Currently in the UAT phase
07/17/25 Next steps are complete PPM, Epic, D&amp;A Portfolio Greenlight, enter portfolio implementation costs before moving to L3. Progress is being made for now.
05/06/25 Submitted SL2
04/18/25 Submitting L1 LBC to move along L gates</t>
  </si>
  <si>
    <t>03/06/2026
Alignment with APAC on track - Next steps: IO to align with Country Representatives and arrange Shadowing Sessions to initiate Genius mapping flow
Such was agreed due to the need to add more Genius countries to the flow. 
Alignment with P&amp;E still undergoing. An Excel has been created with the Savings estimation. P&amp;E to provide by end of March the final calculations. 
01/29/2026  : 
Alignment undergoing with APAC, with focus on top 2 initiatives mentioned below, Meeting scheduled for the 30th of January to go over recent developments and necessary adjustments in the future project. 
Both processes are mapped and being currently subjected to review from Users and Specialists. 
To push forward to L2 - we are pending P&amp;E Support with Savings Calculations. Savings Calculator was shared, and process is being mapped and timed. Next Update Meeting on the 4th of February
01/05/2026  : 
Alignment undergoing with APAC, with focus on top 2 initiatives: 
- Customer Profile Bot Development; 
- CP Maintenance Bot Development; 
Both processes are mapped and being currently subjected to review from Users and Specialists. 
To push forward to L2 - we are pending P&amp;E Support with Savings Calculations. Savings Calculator was shared, and process is being mapped and timed. Next Update Meeting on the 4th of February</t>
  </si>
  <si>
    <t xml:space="preserve">04.02.26 - Add the individual bundles to the parent initiative of 110056
02.18.26 - Added the cost savings
01.26.26 - Team working on Soft Benefits to be added 
12.15.25 - Bundle B, Inventory Control presented to the triage and received approval to move forward
12.02.25 - Worked with the regional team members to capture the AB2s and the preferred future state requitements for all four bundles.
For Bundle B, Inventory Control, team is working on prioritizing into categories.
Ready to be submitted to triage.
10.10.25 - For bundle B, Inventrol Control, team to work with the regions to review and revise the AB2s. Once complete, move the initiative to L1. 
8.29.25 - For Inventory Control - Successfully completed PFS sessions with the Enterprise enablement team. Awaiting approval on updated Global Cage PFS &amp; AB2 from the leadership. Have to schedule PFS sessions for the remaining bundles.  
The financials will be updated post PFS workshop to align the four bundles associated with this parent initiative.
7.18.25 - The GCSI initiative is broken down into four key bundles and team has been actively working with the Enterprise Architecture Team to schedule workshops and ensure alignment with other ongoing initiatives across the organization.
We have conducted a workshop on 7/15 to define the prefrerred future state (PFS) for **Bundle B - Inventory Control (0006450)** and shared the outcomes of the ability to statements with the leadership. 
We now need support with scheduling the PFS workshops for the remaining bundles. 
</t>
  </si>
  <si>
    <t>09/17/25: CCH Greenlight approved as part of the Digital Strategic Narrative approved at CCH</t>
  </si>
  <si>
    <t xml:space="preserve">6-16-25 - pushed back to L2 for completion prior to resubmitting to Portfolio Greenlight (see 6-16-25 email)
5-13-25 - submitted to Data &amp; AI Portfolio Greenlight
Jan 30, 2025:
* Product Strategy Roadmap WIP- review with FEC leadership week of Feb 10th 
* Commercialization strategy draft built and waiting for a resource allocation, follow up planned for Feb 3rh week 
* Next steps and scaling plan in discussion week of feb 10 
Feb 19, 2025
*discussed on the Beta and pilot launch for customers 
* Demo sessions getting lined up 
* Finance discusssions are on 
* clarify on DPU and RFID is being hashed out 
March 18 2025
* approval to mvoe from commercial healthcare to comemrcial digital approved
* Waititng for the update to activate and work with the new POD lead 
* March 21, 2025
* There is no edit button to update content. 
* TO open a ticket the link is not working 
May 12, 2025
* Got the IMAGE access for PPM approved
* Clarity on PPM is needed
* sync up with Enginenring for architectural desing is on the wait for this week 
July 30, 2025
* ADS figmas -WIP 
* Sizing to be defined after the figmas. 
* Clarity on Funding approval (VDC or not) to be clarified 
* *GTM process kickstarted- Onboarding, Implementation and custoemr support to be set up 
* August 8, 2025
* Sizing step on hold, clarity needed on greenlight process, protocol and ownership for approval [ engineering or Product] 
* Key architect approval to be confirmed
* Sept 18, 2025
 * Impacted portflolios now need to give a green light with no clarity on how to go about- ciritcal step to move forward
 * October 02, 2025
 * Only D&amp;AI is impacted. Gaurav will be back on Monday. He will take this to VDC. Rest o the portfolios are not impacted. the evaluation is old and the conclusion at only Data&amp;AI is impacted 
 *October 15, 2025
* PI planning for the next build scooped out* 
* Nov 11, 2025
* Current IO will be transitioning out of DPU and will be given to Shipping team under ( Kim van der Velden),. the new  IO will be identified by Kim if the initiative will be continued 
 </t>
  </si>
  <si>
    <t xml:space="preserve">17/04/2026 - EAI # 3531027
Value bundle expected to be added to LAC value bundle 
3/10/2026 - uploaded updated commercial &amp; sco financials
2/27/2026 - Renamed epic, added L2 architectural document.
2/11/2026 - Added EPIC,followed up with SCO team for greenlight review schedule/date and it's currently pending solution alignment from Clearance. Once solution alignment is verified it will be presented at PEL for awareness prior to EGC.
2/09/2026 - Reviewed with Pod PM team.  Need to Add EPIC for business with tech work. Submitted Greenlight form.  Commercial is awaiting SCO PEO review.  
3 December 2025 - Process design document  completed 
</t>
  </si>
  <si>
    <t>Dependent On: FXL digital product and services development; Dependent On: FXL Finance Transformation; Dependent On: FXL reporting, analytics, performance management</t>
  </si>
  <si>
    <t>07/21/2025: CCH greenlight approved</t>
  </si>
  <si>
    <t xml:space="preserve">Update: 13 April 2026
**USA deployment**
Planning next deployment phases 2, 3 and 4 (2: clearance none FXL Transportation transactions; 3: Southern Border US/MX; 4: Northern Border US/CA) signed off by Leadership. 
Plan presented estimates completion US Conventional Brokerage organization will be fully transitioned to CW by July 2027 
Recruition resources supporting the deployment plan is work in prgress
Phase 1, pilot completed.
**Canada Deployment - Go Live 7/1/2026**
Risk: DN/SOA indegestion approved by Infosec, Wisetech (provider CargoWise) to start IT development, we are waiting for expected delivery time to understand whther Go Live on July 1, 2026 is realistic 
</t>
  </si>
  <si>
    <t xml:space="preserve">07/16/25: Triage session with IO confirmed there is no impact to the VP. Changed impact response from Yes to No and updated CCH questions. CCH Review not required </t>
  </si>
  <si>
    <t>2/18 - Stakeholder meeting to cover details before proceeding to next stage
2/26 - Working on financial details. Have had conversations with Ben Sauls and David Johanssen on financial expectations for L1 to L2. Contacted similar initiative to gauge methodology and framework but concluded their methodology would not be a fit for this initiative. Working with API Digital Product team to gain additional details to help frame financial conversation while pursuing additional alignment with stakeholders on the scope and path forward.
3/3 - Met with Kristian Conway to discuss DRIVE messaging alignment, proper value driver, and associated financial methodology.
3/4 - Pursued answers to what proper value driver would be and best financial methodology with David Walker &amp; April White.
3/18 - David Walker assisted with T-Shirt size assignment for L1 Commercial Triage/EA Architectural review. Still need to answer type of value, request type, and forecast finances.
3/26 - Based on stakeholder feedback, value changed to Customer Experience. This is to reflect the degradation of customer experience occuring by having an API that does not consistently avoid rating timeouts. Pursuing financial forecast data.
4/9 - Gathering data that could impact financials before I loop Ben and David in for further analysis. The recent organizational shifts have also thrown a bit of a wrench in here.
4/29 - Working to set aside a time with EasyPost to get better context on rating timeout frequency and value in order to inform financials.
5/5 - Reviewed with product teams planning rating containerization solutions that seek to tackle the customer problems experienced in this DRIVE use case.
5/20 - Reviewed with finance (David Johansson) and product (Mark Depperschmidt) and requesting final review from David, Mark, and April White/Taylor McPherson before submitting to SL2.
6/6 - Have gone through some revisions with Finance and re-submitting for SL2.</t>
  </si>
  <si>
    <t>Required By: FXL Transformation Brokerage; Dependent On: FXL Transformation Transportation</t>
  </si>
  <si>
    <t>08/18/2025: CCH greenlight approved</t>
  </si>
  <si>
    <t>April 9, 2026
Highlights: 
1. FXL Portal - Aerospace- FACE - MVP - In Deployment
2. FXL Portal - Aerospace - FACE - Quote Dashboard - In Deployment
Current Status: 
1. FXL Portal - US Brokerage - Entry Verification - in Execution
2. FXL Portal - US Brokerage - ISF - In Execution
3. FXL Portal - CA Brokerage Data - In Planning
4. FXL Portal - CA Brokerage - Operational Reports - In Planning
5. FXL Portal - CA Brokerage Manifest Tool - In Planning
6. FXL Portal - Aerospace- FACE - MVP - In Deployment
7. FXL Portal - Aerospace - FACE - Quote Dashboard - In Deployment
8. FXL Portal - Aerospace - FACE - Admin - In Planning
9. FXL Portal - eBooking - released to production, beginning Pilot rollout 
10. FXL Portal - Insights - Transit Time - In Pilot
11. FXL Portal - Insights - On Time Performance - In Pilot
12. FXL Portal - Billing Center - In Planning 
To Be Planned:
1.  FXL Portal - Insight - Cost and Spend
2.  FXL Portal - Insights - Brokerage
3.  FXL Portal - Insights - Reporting
4.  FXL Portal - Sustainability
5.  FXL Portal - Insights &amp; Analytics
6.  FXL Portal - eMaps
7.  FXL Portal - FMC Tariff
8.  FXL Portal - Retire myGTD
9. FXL Portal - Billing - Online Payments
10. FXL POrtal - Billing - Disputes &amp; Claims
11. FXL Portal - Online Rates &amp; Quotes
12. FXL Portal - API Developer Portal
13. Process Automation (Document Digitization, Entry Creation)
14. VAS - Order Mgt &amp; Lead Logistics Solutions 
15. FXL e-Commerce HVLV scan app
16. Retire myGTD
March 20, 2026
Highlights: 
Entry Verification – Finalizing the wireframe conept. 
eBooking –  eBooking Feature demo provided to APAC and EU leadership teams. 
FXL Portal - Billing Center [invoices, statements] – Proj Charter was aligned on Febr 26. 
Current Status: 
1. FXL Portal - US Brokerage - Entry Verification - in Design phase. 
2. FXL Portal - US Brokerage - ISF - is in the Development phase. 
3. FXL Portal - CA Brokerage Data in Progress
4. FXL Portal - CA Brokerage - Operational Reports - In requirements phase 
5. FXL Portal - CA Brokerage Manifest Tool - In Design phase. 
6. FXL Portal - Aerospace- FACE - MVP - Released to Production
7. FXL Portal - Aerospace - FACE - Quote Dashboard - In Development Phase 
8. FXL Portal - Aerospace - FACE - Admin - In requirements phase
9. FXL Portal - eBooking - released to production, beginning Pilot rollout 
10. FXL Portal - Insights - Transit Time - In Pilot
11. FXL Portal - Insights - On Time Performance - In Pilot
12. FXL Portal - Billing Center - Invoice Statements
To Be Planned:
1.  FXL Portal - Insight - Cost and Spend
2.  FXL Portal - Insights - Brokerage
3.  FXL Portal - Insights - Reporting
4.  FXL Portal - Sustainability
5.  FXL Portal - Insights &amp; Analytics
6.  FXL Portal - eMaps
7.  FXL Portal - FMC Tariff
8.  FXL Portal - Retire myGTD
9. FXL Portal - Billing - Online Payments
10. FXL POrtal - Billing - Disputes &amp; Claims
11. FXL Portal - Online Rates &amp; Quotes
12. FXL Portal - API Developer Portal
13. Process Automation (Document Digitization, Entry Creation)
14. VAS - Order Mgt &amp; Lead Logistics Solutions 
15. FXL e-Commerce HVLV scan app
16. Retire myGTD
March 4, 2026
1. FXL Portal - US Brokerage - Entry Verification - in Design phase. 
2. FXL Portal - US Brokerage - ISF - is in the Development phase. 
3. FXL Portal - CA Brokerage Data in Progress
4. FXL Portal - CA Brokerage - Operational Reports - In requirements phase 
5. FXL Portal - CA Brokerage Manifest Tool - In Design phase. 
6. FXL Portal - Aerospace- FACE - MVP - Released to Production
7. FXL Portal - Aerospace - FACE - Quote Dashboard - In Development Phase 
8. FXL Portal - Aerospace - FACE - Admin - In requirements phase
9. FXL Portal - eBooking - released to production, beginning Pilot rollout 
10. FXL Portal - Insights - Transit Time - In Pilot
11. FXL Portal - Insights - On Time Performance - In Pilot
To Be Planned:
1.  FXL Portal - Insight - Cost and Spend
2.  FXL Portal - Insights - Brokerage
3.  FXL Portal - Insights - Reporting
4.  FXL Portal</t>
  </si>
  <si>
    <t>Dependent On: Contract to Collect</t>
  </si>
  <si>
    <t xml:space="preserve">07/11/25: CCH Greenlight approved at CDR review with Commercial Domain lead
06/23/25: Financials revised and now lower than previous. Need explanation of financials. IO to request time with CCH Lead to explain.
06/20/25: FInancials updated. IO requested to complete the CCH Exec Summary slide and present at CDR on 06/27/25 to request CCH Greenlight approval. Once approved, resubmit for PV update by CCH Lead 
06/18/25: While in market, need to understand financials and path for CCH review. IO to schedule time with CCH lead. </t>
  </si>
  <si>
    <t xml:space="preserve"> 
</t>
  </si>
  <si>
    <t>Required By: Sirius-Visibility-Premium</t>
  </si>
  <si>
    <t>02/26/25: CCH Greenlight review and approval based on pre-approval by Commercial Domain lead</t>
  </si>
  <si>
    <t>12-24-2025: Costs actuals had been updated with forecast value. Confirmed actuals will be updated as soon as the team has the values for the IT groups. 
12/22/25: This initiative change from developing hte capabilities on fdx to developing them on FedEx.com. Although some of the work had been completed in fdx, now that work has to be moved to fdx and the remaining work for the initiative has to be completed. We expect the new time of completing for July 2026. In addition there might be some extra work on fedex.com to distinguish currenct business from consumer customers so we can present the correct experience, the team is discussing options as this also might be a platform needed capability.  We are in the process to complete requirements and definition for PI 1 in January.
12-17-2025: The Direction of the visibility business product has been decided, the work that was done in fdx will tranfer to fedex.com and we will complete the remaining features desired for core experience with the new architecture in fedex.com. Details on the changes needed will be attached to this initiative when ready. For now the team is working on define the worked needed, we do not expect major changes in teams impacted or scope of work. 
10-23-25: Initiative is on hold due to decision by leadership to stop fdx visibility work. Next steps will be determined within the next few weeks.
9/25/25: Added milestones for Pi5. Moved money step for next year. Some of the epics have dependency of new architecture and cannot be developed by orignal timeline. Further updates will be provided as team assess the work and solve the dependencies.
6/13/25 Team is working remaining features for delivery, identifying some impacted groups and alignment on delivery timelines. 
6/5/23 Met with David Jonhanson to go over details of financial spreadsheet. The standard spreadsheet has been uploaded and two supporting emails regarding portfolio costs have been uploaded. David will review before resubmitting to Mark by tomorrow EOB.
5-6-2025:Depednecy on SCO has been removed. Last approvals to submit to L3 are in progress
3/17/25: Project is at risk due  to 1- alignment with SCO needed to be able to submit to approval of portfolio ans secured SCO resources , 2-Dependencies on architectural infrastructures has delayed Pi1 features delivery. This will put Pi2 features at risk. 3- This will negatively impact the start of migration in June 2025.  Delays 3/12/25: We completed CPEL and VDC on 3/12. We submited the epics impacts commercial and data and ai portfolios. However we are still waiting for SCO epic details to add that epic and being able to submit to next step for portfolio greenlight. Costs for implementation for commercial and data and ai are also added. Review with finance pre submission to L3 will be completed in the next days,
This initiatve is already in the development pipeline due to the leadership urgency for migrating customers. Need to submit to L2 ASAP</t>
  </si>
  <si>
    <t>Required By: FXL Transformation Brokerage; Required By: FXL Transformation Transportation</t>
  </si>
  <si>
    <t xml:space="preserve">1/4/2026
Need to delay start this initiative due lack of availability resources due to competing initiative 9195. Resources will be transferred from other team to support this initiative. 
Start initiative planned for May 3, 2026.
3/19/2026
Waiting for acceptance to L3 stage
1/12/2026:  Per discussion with Pieter Kop today, data already exists within Atlas.  No additional development for Data &amp; AI expected.  Global Clearance ARTs are not impacted.  FXL CX team will work, Suresh Kotta.  Going through Global Clearance Domain because Lisa Lisson and Kewal's predecessor (Doug Belding aligned), to add to brokerage Global Clearance Domain. Request is for internal performance reporting supported by Karen Stendardi's development team.   
12/01/2025: Scope for this initiave validated and aligned with IT for effort (to read: T-Shirt size: S.
Greenlight approval request expected soon. </t>
  </si>
  <si>
    <t xml:space="preserve">8/21- Arch. assessment underway. Resourcing for new features is yet to be secured.
8/12
ADS completed. Sizing estimates are ready while delivery teams are working on architecture diagrams.
DW SAD team has separately requested another round of envisioning sessions that may span a few weeks. Support needed to expedite/proceed to next step.
8/5
LBC is being updated to get ready for SL3.
ADS is scheduled for 8/5.
Note- PDE is a product used in production by paying customers. To meet DRIVE requirements of being in L3, we currently do not have product enhancement or implementation support leading to unmet customer feedback and needs.
</t>
  </si>
  <si>
    <t>06/24/25: CCH greenlight received at CCH on 01/16/2025 from the Executive Sponsor</t>
  </si>
  <si>
    <t xml:space="preserve">Money Step entered, epics entered with all requested information, PPM number recieved and added. Waiting for Commercial domain to update on next steps.
</t>
  </si>
  <si>
    <t xml:space="preserve">04.20.26 - All remaining software requirements were submitted to FedEx on 04.14. Of the 19 files that needs FOSS approval, 3 files have already been approved. The goal is to get approvals for the remaining files by 05.01. Honeywell's deployment of its server should started shortly thereafter. 
04.13.26 - Team has developed milestones and roadmap to finish the project with a go live date on 7/24/26. Immediate goal is to ensure that all open source software requirements have been submitted. Currently, there are six software going through the FOSS approval process. HW has committed to delivering all other software needs by Wednesday, 4/15/26. 
04.03.26 - While the HW software installation is stalled, there has been some developments: 1) Kubernetes 1.35.3 has been approved by InfoSec with one critical vulnerability. The team is evaluating the vulnerabilty conditions set forth by the InfoSec team. 2) InfoSec had previously recommended the use of Docker 2.2.1. Team is currently trying to get the software files loaded into InfoSec's scanning site (doesn't accept rpm files at the moment). With the team finally settled on more recent versions of the core software required (Kubernetes, Docker, and RHEL 9.7), the team will push to get all remaining software (that results from the core software) submitted and approved next week. 
03.27.26 - Started daily touchpoints with Honeywell team to resolve software issues. 
03.26.26 - Changed the Money Step to 07.27.26, due to ongoing hurdles with InfoSec issues. Honeywell is working to find a solution. We had a meeting with Honeywell today and HW has noted that they will internally convene to come up with a soluation. 
03/02.26 - Discussion on going regarding the best combination of RHEL, Kubernetes, and Containerd for both Honyewell and FedEx InfoSec. So far, here are the facts below: 
**Reviewed**
RHEL 8 or 9 = FedEx approved
Kubernetes 1.32 = FedEx approved
Containerd v 2.2.1 = Recommended by InfoSec due to less vulnerabilities, final approval pending
**Not yet reviewed**
Kubernetes v 1.31.4
**Many vulnerabilities**
Containerd 1.6.28
Containerd 1.7.24
02.20.26 - Honeywell has responded with their required versions of Kubernetes and Containerd software. Majid Ali has submitted those versions back to FedEx InfoSec to run their scans in an effort to get FOSS approval. 
02.06.26 - Updates going to leadership every two days. Concerning Containerd, InfoSec noted that a newer version of containerd would be better since it has less vulnerabilities. Question went out to Honeywell if newer version is acceptable and they are still evaluating. 
01.30.26 - Determination was made to proceed with Containerd as a substitute for Docker. A FOSS request was submitted on 1.29.26. Meetings will be held next week with FedEx Supply Chain FLARE team to dicuss "Day 2" Support. 
01.23.26 - (1) Honeywell now asserting that Podman will not work from them as it cannot power a production Kubernetes cluster because it does not implement the Container Runtime Interface. Kubernetes requires a specialized runtime like containerd or CRI-O to handle automated orchestration at scale. As a result, another meeting has been set up for 01/27 with InfoSec, Honeywell, the EDGE Compute team, and other pertinent stakeholders to clarify how Podman (or another solution) can meet Honeywell's requirements. (2) Project leads met with Satya Proddaturi, who noted that FedEx Supply Chain FLARE IT team will be taking the IT ownership of this project. FLARE team will attend meeting on 01.27.
01.12.26 - Meeting held on 01.08 in which Honeywell confirmed that they require 3-4 weeks to replace the use of Docker (not approved by FedEx) with Podman. Once Podman is available, there may be a need for URL whitelisting for Podman, which may represent a few additional weeks. As a result, with UAT still pending, that puts an L4 date of approximatly the middle/late March.  
01.02.26 - Meeting was held on 12.22 with Honeywell representatives, </t>
  </si>
  <si>
    <t>Required By: [VIS] Global Integrated Track Data MVP; Required By: [VIS] Integrated Visibility 2.0; Required By: FedEx Sustainability Insights (FSI); Required By: Sirius - Segment/CX - Branded Returns; Required By: Sirius- Segment/CX - Branded Order Tracking</t>
  </si>
  <si>
    <t>03/21/25: reviewed and approved at Commercial Domain review
03/18/25: Return to IO to upload CCH Exec Summary slide to support greenlight approval</t>
  </si>
  <si>
    <t xml:space="preserve">*  4/24/26
The initiative remains in High status. The team has attended CPEL and is currently awaiting confirmation of approval for the requested scope change. Decouple planning and Feature and Story definition is nearing completion, and the team is beginning execution readiness activities.
The GDX SCI first draft was handed off to ARTS on 3/20/2026, enabling ARTS to begin Feature and Story development to begin. Final GDX SCI draft was handed off on 4/17/2026.  RMIC advanced its SCI contributions, reviewed the draft with the core team on 3/24/26, and completed final handoff to ARTS on 4/9/2026.
*  4/17/26
The initiative remains in High status.  Near‑term focus on finalizing scope alignment and securing formal signoff.
The GDX SCI first draft was handed off to ARTS on 3/20/2026, enabling ARTS to begin Feature and Story development to begin. Final GDX SCI draft was handed off on 4/17/2026.  RMIC advanced its SCI contributions, reviewed the draft with the core team on 3/24/26, and completed final handoff to ARTS on 4/9/2026.
*  4/10/26
The initiative remains in High status, with near‑term focus on finalizing scope alignment and securing formal signoff. In parallel, the team continues to mature the SCI documentation while defining cross‑cutting capabilities and solution high‑level designs, establishing a strong foundation for solution development and upcoming delivery planning.
The GDX SCI first draft was handed off to ARTS on 3/20/26, enabling ARTS to begin Feature and Story development. Final draft will be handed off on 4/17/2026.  RMIC has advanced SCI contributions, reviewed the draft with the core team on 3/24/26, and is preparing for final handoff to ARTS.
* 3/27/26
 - The initiative remains in High status, with near‑term focus on finalizing scope alignment and securing formal signoff. In parallel, the team continues to mature the SCI documentation while defining cross‑cutting capabilities and solution high‑level designs, which together will establish the foundation for solution development and upcoming delivery planning.
The GDX SCI first draft was handed off to ARTS on 3/20/26, enabling ARTS to begin Feature and Story development. RMIC has progressed its portion of the SCI and reviewed the draft with the core team on 3/24/26; RMIC is now preparing to complete handoff to ARTS.
Next steps include advancing decouple planning, error handling, role‑based security for My Subscriptions, implementation planning, execution timeline definition, FIRST, test planning, and test case development.
* 3/5/26
-EPIC 6 has been de-scoped. Part of the contracting automation functionality will be included in PV 7111 
-The initiative remains in High status. Updated PRT Architectural flows were delivered on 2/25/2026 and final revisions are underway.
-Near‑term priorities focus on aligning scope and securing formal signoff. In parallel, the team is collaborating on the SCI document template and defining cross‑cutting capabilities and solution high‑level designs, which will guide both solution development and delivery planning.
* 2/27/26
-PRT team completed updated Assessment, Decomposition, and Architectural Flow artifacts for Epic 1, incorporating refinements from downstream reviews.
-Final PRT Architectural Flows delivered on 2/25/2026, marking a key milestone.
-Scope alignment and formal signoff are the next immediate priorities.
-All PRT artifact reviews and AIV/FDP/Zuora demos are complete, and the team is now advancing work on the SCI Document Template, Cross‑Cutting Capabilities, and Solution High‑Level Designs to support solutioning and delivery planning.
*  2/6/26 -Initiative remains High status, with updated Assessment, Decomposition, and Architectural Flow artifacts completed for Epic 1, including refinements from downstream reviews.
-Contract to Collect Epic 1 kickoff occurred on January 27, 2026.
-Near‑term focus is on finalizing scope alignment and obtaining formal signoff.
-The team completed the CPEL Charter and joined </t>
  </si>
  <si>
    <t>On trck - As discused in team status meeting.</t>
  </si>
  <si>
    <t>15 Oct: Still pending architecture review. we were for a short while priority 49, now bac to 67. Still waiting for architecture assignment
21 Aug: Blocker meeting, Stephanie cannon Assigned Jason Shaw for architect review. 
Architecture resource association is taking a long time (pending since 4/22)
Architecture review: ranked 213 in the enterprise priority list of D&amp;AI SAD (teams are able to assign resources only to the top 50, high priority initiatives currently)
13 March: Talked with Domain Finance, they are aligned that this Enabler has no value</t>
  </si>
  <si>
    <t>09/16/25: Commercial Value Prop impact is indirect and potentially positive through clearance efficiency gains achieved via proper document uploads. CCH Greenlight approved</t>
  </si>
  <si>
    <t xml:space="preserve">22.4.26
PPM 1837780
Architect is ooo this week&gt;; tbc
2 KPI´s added; Epic &amp; Milestone
1/26/2026:  Pod PM/Lead reached out Dec23 with Jan09 reply that an update will occur the folllowing week.  Reached out again on Jan20, response added Description (1/22/26 pro forma PPM No. 183xxx to be approved next week. Calculation of bad debt ongoing. Not ready for review and L3 just yet). EPR ranked 183.  Has 65k of one-time soft benefit with a higher expected cost.  Need financials to boost ranking and obtain L2 architecture support.  
8/25/2025
Financial Calc. is being worked on
tbd: owner: EDM, EDI, EIStC or Genesis team
7/24/2025 : For upload of clearance related files (CCORR &amp; CLRI) into EIStC (EMEA Ship to Collect) we need automated connection to EDM.
In Vendor countries there is no upload off paperwork, comercial invoices via the GENESIS scanner.
Instead, uploads are done in sending images/pdf via email to EIStC.
The result is that: all files (comercial invoice, export/import documents, customs response, billing files, etc) are shown in the same format
and no easy identificaton is possible for brokers and billing. They need to open every attachment until they find the right one.
We need direct connection to EDM. This will enable full visibility of file types for Clearance and Billing and enable semi-automation as well.
Status: started in June 2025:
Financial impact t/b evaluated with finance. 
Biz with Tech: additional inormation t/b gathered
Enabler: EDM team, EA team
</t>
  </si>
  <si>
    <t>10/30/25: CCH greenlight approved based on email received documenting Commercial Domain Sponsor approval received at 8/28 Global Staff meeting and re-confirmed at the Digital QBR with Commercial Domain Sponsor on 09/30.
10/20/25: CCH Greenlight approval pending review at CDR on 10/24/25. Email notification sent to IO and Digital POD PMO team.</t>
  </si>
  <si>
    <t xml:space="preserve">02/13/26: Completed QA check feedback items and reviewed with Commercial Domain PMO, Karen McConnico. Received approval to submit for SL3 approval. 
02/06/2026: Conducted SL2 and SL3 QA readiness check with Commercial Domain PMO, Karen McConnico. Require L0 and L1 data hygiene clean up. L2 data hygiene is clean. Once PDSM ticket is resolved approved to submit for SL3 EPM review. 
01/30/2026: Google portal T&amp;C and general advertising terms review on hold until mid Feb due to legal bandwidth. Awaiting for finalized ROKT contract draft and FedEx DPA. T-Mobile will like to buy advertising once we have more ad units inventory. 
01/19/2026: Advertiser restriction in place in GAM. Finalizing ROKT contract work and planning a meeting for both parties’ counsels to meet for liability. T Mobile &amp; ParcelLab lead. Google portal T&amp;C in progress. 
01/05/2026:  Internal alignment with Legal on Rokt Contract Redliening (2nd round). Started FedEx digital inventory refresh with 2025 numbers. 
12/18/2025: In person 2026 Google Roadmap Planning Workshop. CPEL overall ranking #41 with solution ranking #16. Identified necessary legal involvements and set timeline. 
12/08/2025 Status: Disucssed Google Ad Manger revenue receiving set up with accounting department, not resolved, pending on Google's payment policy. Met with the new mobile app stakeholder to re-introduce the team and initiative. 
11/24/2025 Status: Walgreens marketing team agreed to pilot the complimentary campaign with us for 2-3 months to test &amp; learn. 
Domain Finance: Added in small estimated web platform hosting fees &amp; incremental headcount associated costs. 
11/17/2025 Status: Google contract exeucted. Four content page ad containers pushed to production before peak code freeze with CEM, DUX and Brand alignment. We're in the process of setting up Google Ad Manager portal and reaching out to pilot partner prospects. In additon, we are mapping personalized data pipeline and awaiting for the right data team to come in and help with the project. 
The project remains on track with strong executive sponsorship that ensure strategic alignment for global digital commercialization. Cross-functional teams including customer experience, marketing, applications, email, Office, analytics, and legal team remain engaged, setting solid foundation for collboration and steady execution in the future. Vendor commercial contracts are in legal review. In addition, current global digital advertising landscape continue to validate the opportunity. </t>
  </si>
  <si>
    <t xml:space="preserve">02/10/2026
Imaging Solutions Team:
Yes, this work is part of our current PI. Emile started working on to identify the requirements and expected to complete this by 20th Feb . We can target to come back with timelines and next steps, tentatively by 27th Feb. 
01/14/2026
@Emile will be leading this from an imaging perspective and will aim to reach-out next week to engage with you and discuss next steps. @Sreenivasa will be the PM to coordinate build work, testing and delivery.
Aiming to have ES completed in this 10 week sprint. Emile will confirm this once he has worked through the requirements and understood the technical approach.
8/6 - Pablo added as IO during Tim's holiday
</t>
  </si>
  <si>
    <t xml:space="preserve">This work is already in progress, the tags team is working through this before a customer adopts tags AND before we start development on any new tags. </t>
  </si>
  <si>
    <t>Dependent On: Operations Visibility to Bayan &amp; ROD details</t>
  </si>
  <si>
    <t>4/08: The feedback from the EPM was addressed, waiting for movement to L3
2/10: Greenlight recieved from SCO PLE and work underway to get the same from Commercial PEL
9/11: The initiative is ARB approved and submitted for the greenlighing to the impacted portfolios
7/31:request has been approved by the Pod Lead – Stefanie Schwegman and This initiative has been dispatched and is now in L1, available for you in Planview.</t>
  </si>
  <si>
    <t>Chnage of initiative owner from Lukesh Chhandwani to Yash Chaturvedi as Lukesh has moved into a new role.</t>
  </si>
  <si>
    <t>L1 architecture review completed
L1 finance case draft ready, aligned on further refinement in L2</t>
  </si>
  <si>
    <t>*04/24/2026
- Adobe Summit was held this week
- Additional session being scheduled based on the Summit across Sites for Re-evaluayion to look at what we are doing 
- Look at moving Edge and need to re- Assess new Edge Offerings
- Teams working on creating Use Case Cheat Sheet on options - Use Case Decision Matrix
- Looking at the Personalization workstream Team structure and will bring back into next weeks Md Meeting on Monday - 05/04
- Focusing on Cross Team Togetherness, Staying Alinged an look at lessons learned
- FedEx resources will be playing more role to drive te partners and project management for this project
- $0 SOW for AI capabilities is in legal review
*04/17/2026 - 
- Implementation costs updated- 15,459,822
- Confirmed epics,milestones and risks are entered
- Confirmed architectural documents updated
- Christy provides an update on a recent meeting with Anthony and Amy regarding bridge funding, which received their support. 
-Follow-up meeting with Bree, Vishal, and Jason was scheduled and Murad Akmanligil reported that Bree and Vishal approved moving forward with selecting an implementation partner and creating a statement of work for the entire implementation process rather than just three months
- Pending review thisnext week before making any further updates - Christy
- Validate Licensing and if any changes to licensing cost and SAM margin - Lisa, Angela, David 
*04/10/2026 - no new updates
*03/20/2026 - No new updates . 
- Still pending updated ESI and Domain Lead approval to proceed further.
- Teams have created project roadmaps, documented Epics, Risk and Assumptions for each workstrem:
- Journeys, Analytics, Sites and Assets 
*03/16/2026 adding our Marketing Partners to this Stratgey as Owners - Christy and Hannah 
*3/13/2026 - Gathering details for Business case Benefits to date and Expected Benefits for Finance and starting conversations to narrow down how we will measure the growth 
*03/11/2026 - Updated the Target value field from $134,735,788 to $101,952,940 as requested by David 
*03/09/2026 - Business case document updated - The DRIVE business case template has been updated:
•Soft benefits for Churn figures amounting to $9.8M have been outlined below the DRIVE case for easy tracking on Business Values Roll-up tab
•Additionally, the correct figures are listed for NRB ($30.6M) and Soft Benefits line items on the Business Case tab. 
*03/06/2026 - Financial Review held - updated the Revised Business case financial document - We’ve removed churn as a value driver from the financial model as discussed. 
*03/02/2026 - Marketing team met with Randy to review the business case, and we are good for submission to L2.
*02/27/2026 - During the review with the Directors and VPs yesterday they asked that we verify a couple of the figures before submitting to L2, team is working on this and expect to submit to L2 by mid next week. The team is also working on project plans to start defining Epics and details needed to prepare in advance for L3.
*2/20/26 - We’re currently experiencing delays in collecting the information required for our finance updates. We’re in the process of pulling the FY25 ALV figures and expect to have them by next week. Once received, we’ll review and update the business case accordingly. Additionally, our QA check has identified further adjustments needed in the Planview details; a PDSM ticket will be submitted as soon as all finance numbers are available.
* 2/12/26 - Delays in L1 based on the factors listed below.  Targeting to move to next phase by end of next week.
* The initial submission was done quite urgently as prior leadership was in negotiations with Adobe on the overall contract to consolidate several contracts.  Accenture initially drafted the LBC based on the overall Adobe contract which was with an
   assumption that we would get certain products.  We ended up with more products than we initially anticipated so that required us to go back through the LB</t>
  </si>
  <si>
    <t>2026-03-31: Working with Finance to obtain the financials for the customers highlighted for the KPIs
2026-01-28: Submitted for L2
2026-01-28: Added KPI details to the L1BC, we'll be monitoring the adoption progress of 19 customers accounts and 3 Integrators
2025-12-16: Awaiting finance review of the L1BC in order to progress to SL2
2025-11-11: SL2 QA readiness check
2025-11-05: Awaiting L1BC review before submitting to next step
2025-10-16: L1BC completed, 
2025-09-08: Awaiting for Architects to conduct the Architecture Alignment step
2025-08-26: Updated initiative with the required infomation</t>
  </si>
  <si>
    <t>08/04/26- Engagement Data and AI team-  Discussion on possible arch diagram recommendations, data sources and data flow between agents 
18/03/26- Engagement with Data &amp; AI team- Detailed discussion on framework for Agentic AI use case
12/02/26- Engagement with Data &amp; AI team- Overview of the clearance framework Agentic AI use cases
Enagagement with architecture team delayed, ranking at 114</t>
  </si>
  <si>
    <t>Required By: International Cage RFID</t>
  </si>
  <si>
    <t>04.20.26- (a) Seven additional Zebra fixed printers were moved to network mode on 04.15. There are now a total of 10 of 60 printers on the Third Floor that are RFID enabled and printing on the network. The plan it to install another 10 within the next week. By 4.29, we will make a decision on installing the remaining printers in one final batch. (b) Weekly meetings continue with Zebra and Xemelgo to discuss software solution for processing RFID data. 
04.13.26 - (a) Three Zebra fixed printers were moved to network mode on 04.07. (b) A time study was conducted on 04.06, showing SWP scanning taking longer than 2 seconds per scan. Phillip Pettit is formalizing the findings. 
04.03.26 - International Building is now open again. As a result, (a) time study is planned for Monday (04.06), (b) Zebra printers will be switched to network mode on Tuesday (04.07) and (c) on site visit from Zebra will be held on Tuesday (04.07). Ron Wiggins also confirmed his testing results of 95% accuracy of the RFID devices in the East Cage.  
03.27.26 - (a) Once International Building is open again, fixed printers will be installed on the network. (b) Testing was conducted by Ron Wiggins in last week showing a 95% accuracy rate on RFID devices installed in East Cage. (c) Meeting held with Phillip Pettit to discuss plans to conduct time study. That time study is now planned for Wednesday, 4/1, pending approval from East Cage management. 
03.02.26 - Testing seems to confirm that a configuration is only requred to enable fixed Zebra printer at MEMH. However, testing at the MEMH was blocked due to mercury spill at the International Building. Once spill is cleaned up, testing will resume. 
02.20.26 - a) GRSIS IT team believes there is the possibility that the Zebra printer can connect on the network with only configuration changes and no code changes. IO will test the printers on the third floor on 02.24 to determine. b) Zebra was in town to test equipment in the East Cage and found the readers with a 99% accuracy rate. 3) Meeting has been set up for 02.24 to discuss how testing will be conducted going forward and to redo an East Cage time study that could increase the follow proposed by the initiative. 
02.06.26 - Status remains the same as we wait for all printers and labels to get to offshore team. Plan is still to deploy code enabling fixed printer by end of February. 
01.30.26 - Last's week update continues to hold other than the labels have been shipped to the overseas team. 
01.23.26 - No real updates since last one. The code enabling the Zebra network printers will likely be deployed at the end of February. One fixed printer has arrived to our IT overseas team but they are still waiting for the rest of the fixed printers, the labels, and the mobile printers. Once the mobile printers arrive, the IT team will complete the remaining code fixes required to use the mobile printers. 
01.12.26 - The mobile Zebra printer is now printing in the lab since 01.06.26. There are a number of code changes that are still required: 1) The pairing process does not currently mimic Operation's experience and 2) the templates have to be loaded directly into the printer instead of being loaded when the printer is paired. Also, one fixed printer without the labels has arrived to the overseas GRSIS IT team in India. 
01.02.26- No updates since last one. The printers and labels have not been shipped to the overseas team and the new estimate is that that will take place some time in January. A Zebra representative will be onsite at the GRSIS lab on 01.06 to assist with pairing the mobile printer to GRSIS. Talks are ongoing regarding when the code enabling the fixed printer will be deployed.  
12.15.25 - **Network Printers** - All regression testing passed, other printers are performing as expected with code change that enables the Zebra network printer. **Mobile Printers** - Zebra mobile printer still no pairing with GRSIS. IT team believes a code change is require</t>
  </si>
  <si>
    <t>Required By: ATA Shipment for SHEIN from CN to LAC via US; Required By: K2 allow up to 999 HS code per HAWB</t>
  </si>
  <si>
    <t>02/20/2026- Request has been moved to L2, working on additional input for L2
01/22/2026- 
Financials:
•After the latest calculation from FP&amp;A, the margin for this request came in negative
Progress Made
•Worked with FP&amp;A and confirmed the margin is negative
Blockers and Risks what is keeping the initiative from moving forward and steps taking to mitigate?
The profitability calculation came back as negative
10/10- Updated required field to progress to L1 Triage 
10/20- This is an enabler of initiative #12358</t>
  </si>
  <si>
    <t>11/24/25: CCH Greenlight approved</t>
  </si>
  <si>
    <t>**2/10/2026**
* Finalized update LBC and submitted PDSM ticket to change financial estimates
* Worked with Visibility Engineering team to understand GDPP model consumption flows
**1/13/2026**
* Requested to provide additional documentation regarding the work coverd by this initiative. See documentation below:
Went to L1 Arch Alignment for T-shirt size reassessment.  Team recommended changing from L to S-M. We have already completed the prediction work. The only part outstanding is to consume the EDD from GDPP and publish it to the Visibility channels. No UI aspects required for this change – all backend.
For context, GDPP [Global Delivery Predictions Platform] has completed their predictive model. Only Data &amp; AI and SCO involvement is required for identifying how to consume and integrate the data across systems (hard modeling work is done now it's just systems feeding the right systems and knowing what that architecture is).
Init #164151: Adopt GDPP EDD for Ground Economy shipments has 2 major parts:
EDD prediction for Ground Economy packages from GDPP (completed by Dataworks)
Consumption of GDPP EDD by the downstream and publish it to Shipment Fusion (Outstanding/Pending) 
Need Data and AI / SCO involvement for the architecture and solutioning
Note: No impacts to the Visibility layer - .com tracking, notifications, and other channels
**12/23/2025**
* Met with Liz Umstot to align on booster process
* EPM request submiited for this initiative
**12/18/2025**
* Contacted April Zhou, Rachel Wood, and Monika Kowalska to understand hold-up re this initiative
* Worked with Rachel Wood to identify next steps for a boost
**Prior to December 2025**
* Approval received to proceed to L2
* Met with Tracy Christoffersen (VP) to align on the initiative and incremental revenue
* GDPP / Global Delivery Predictions Platform has completed the model work for predicting Ground Economy EDD (customers have been complaining about incorrect EDDs for Ground Economy especially during Peak)
* Met with Jason Brenner (SVP) and Austin Luhman (VP) to discuss this initiative and received leadership approval to fast track based on significant gains for customers
* Submitted Financial Input Document
* Met with David Johansson to recieve final approval
* High-level concept finalized
* Request in L1</t>
  </si>
  <si>
    <t>04/21/2026 Shane Bradley request per Todd Frazier.  Delays can cause downline stoppage and reduced visibility until times are corrected.  Includes pre-assignment, ULD loading and others.  
02/12/26 Awaiting Architecture Review in order to finalize LBC for submission
On Track</t>
  </si>
  <si>
    <t>On Track
**Note on 24-Mar-26:**
Modified NRB to OM: -$1.1M
VM from this project is +$20M</t>
  </si>
  <si>
    <t>02/11/26: CCH Greenlight approved</t>
  </si>
  <si>
    <t xml:space="preserve">04/21: Still pending on the completeness of migration. Also, pending EA review to be completed before moving to L3. 
03/17: Per guidance, pending migration to a cloud native solution before 
expansion 
02/28/2026: EA had to pull the architecture team to work on the scope of the first value bundle moving through the Clearance program. Looking to schedule a meeting with this group the week of March 9th and 10th to get thoughts and input as to clearly layout the work for value bundle 2.  The value bundle model and the strategic program structure is new to all. 
01/28/2026: team is awaiting the EA team’s assessment on the overall Value Bundle for Clearance Modernization. 
01/15/2026:  JP, HK expansion work in local enhancement 0016934. This initiative expands the capabilities. Financials reviewed and awaiting EA L2 feedback to see if any adjustments are required. Reference email from Sara Barnes. 
12/23/2025: Sara Barnes is reviewing FIN costing request
12/17/2025- CEW - Escalated and completed items to submit to L2:  L1 Architecture obtained and linked in Planview, SCO PEO rep obtained.  Si-Ying submitted to L2.  
12/15/2025 - CEW- Team met with Pod PM/Lead to discuss outstanding itmes.  L1 Architecture completion to be escalated to move to L2.  Financials refined.  
12/04/2025: Thursday 2pm Central Time call is cancelled. Raye Paul is working now to accommodate the time zone request. Has dropped email message to regional finance representative David Spradlin on the Benefits and Costs alignment.
12/01/2025 - CEW:  
Teams are working in parallel to get this initiative the resources assigned.  
•EA Architecture – Audra is reviewing to assign resources
•Clearance Development SME Support – Satya Proddaturi
•My manager (Jennifer Choate) is working with Brandon Slone to request L1 Architecture completion this week
What we need to complete this week: 
•Complete the L1 Business Case:   Job Aid_L1_Entering LBC_BwT.pdf
•Submission to L2 is dependent on completion of the EA L1 architecture and uploading any changes and their documentation link
•Weekly status update for Thursday 2pm Central Time meeting (also ongoing)
</t>
  </si>
  <si>
    <t>02/25/26: IO confirmed there are no customer facing changes being made. The Value Prop changed from Yes to No. CCH Review not required
02/17/26 - insufficient detail in PV to perform a review. Holding for 24 hours pending triage session with the IO</t>
  </si>
  <si>
    <t>On Track
03/26/2026
Updated Financials, added Initiative Milestones and Dates, added Epics and associated to initiative, reaching out to EAs as they need to update L1 architecture to remove SCO portfolio as stated on EA tracker and complete L2 architecture. Solution Architect = Pavan Kumar Akula.  Removed benefits from Financials tab monthly values since they are soft benefits only ~$6M.  Added KPI baseline, forecast, and confirmed actual line items.  Roles &amp; Responsibilities Work item incorrectly routed to Eyad, there may be an issue with missing STE (Solution Train Engineer) roles.  Full Domain QA review needed after all entries are completed and prior to Enter L2 submisstion to next step.  
12/29/2025 (BH)
* Received and updated Soft Savings details.
* Added abilty to information
* Attached Soft Savings document to intiative
* Pending Architectual review.
01/22/2026 (BH)
* L1 Architecture Alignment Weekly Sync - IO Invite scheduled for 01/23/2026
* Added LBC attachment
02/05/2026 (BH)
* L1 Architecture Alignment call completed. Pending the information from EPM needed to move initative to SL2
02/26/2026 (BH)
* Updated Ability-To in suggested format. EPM provided details/attachments as required.
* Intiatitve moved to SL2 and currently pending Domain approval to proceed.
03/25/2026 (BH)
* Updated financials submitted for PEO review.
03/30/2026 (RS)
* Additional feedback requested and provided. Submitted and pending L3 approval.</t>
  </si>
  <si>
    <t xml:space="preserve">On Track
04/02 DJ Miller has approved
Some Issues
03/23/2026 Still waiting for DJ Miller approval to move in to L2 - cannot proceed until approved and been waiting  for 3 weeks
On Track
03/02/2026 Commercial triage meeting attended
02/24/2026 Submitted for L2
</t>
  </si>
  <si>
    <t>13Apr: India ACCS app team will be providing access to non-prod and DR prod access on 4/14. Team received APAC Prod access for 3 countries, Dev access for all countries -- firewall request completed. MISA team is working on loading data into ATLAS for 3 APAC countries, as the team has requested Prod access to other 9 countries (3/9 have given access). 40 of 90 fields currently mapped for APAC countries. Offshore is working with APAC team to get additional fields mapped. Containers to write back to ATLAS were created in non-prod ATLAS and Prod ATLAS environments. For Tunsia, mapping for some fields has been identified and work is in progress to map others -- leadership support needed: team is having ongoing sessions to identify data elements with Tunisa SMEs as the source system for Tunsia is government/vendor.
3/19 - EPC meeting to review the exception for CUBE to move forward with EPIC 1&amp;2 while we work to define Epic 3. 
3/18 - IT team tried to connect with architect to align on next steps but architect declined. 
3/17 - MD Gen0/1 rejected by Satya Proddaturi. No reason given except to reach out to Rob Turner. 2nd Architecture review cancelled because of this rejection. 
The MD Gen0/1 request stated that the all 5 impacted Gen0/1 systems were going to require major changes, which is not true. IT team corrected the architect by stating, Cube does not read data directly from the source systems (SEP, CII Intercept, CIM, Genius, or PCClient/ACCS). Instead, Cube reuses existing downstream feeds, SEP via ATLAS, CCII and CIM via MISA, Genius via ODS/ATLAS, and ACCS via their DR system. As a result, no changes or modifications are required in these source systems for the Cube project. 
This rejection was esclated to multiple Mgrs, MDs and VPs to correct what was presented in the request. 
3/17 - Sent to JW &amp; Sri Lakshmi Tadepalli as an ask from GC Domain call 
Two Key Issues Impacting CUBE’s Ability to Move Forward with ACCS data ingestion; 
1.Pending ACCS Access Details for Remaining APAC Countries: For the remaining APAC countries, progress is blocked due to outstanding ACCS access and connection details, which are needed before data ingestion can begin:
oNZ (New Zealand)
oMY (Malaysia)
oPH (Philippines)
oKR (South Korea)
oTH (Thailand)
oID (Indonesia)
oTW (Taiwan)
oHK (Hong Kong)
oVN (Vietnam)
2.L3 Support Dependency &amp; Delphix: The ACCS India team confirmed they cannot support access provisioning or data mapping until CUBE reaches L3. This dependency is currently blocking all data ingestion and mapping activities.
3/11/2026: SCO Architecture was not approved on 3/3. Next meeting is ASR, Architect Stakeholder Review, on 3/17.  Blocked because APAC provided DB access for 3 countries, 9 are still required.  ACCS India requires use of Delphix, however it is not the architecture for APAC currently and would require rework.  Blocker for ACCS data until architecture decisions are made and ACCS access to remaining 9 countries is provided.  
3/3/26: SCO Architecture rejected - architecture missing full list of impacted systems 
2/23: Comm architecture approved 
2/12:
COM ASR - 2/23
SCO ASR - 3/3 
Once both are complete, we will submit for an exception for EPIC 1 &amp; 2 to move forward. Epic 3 will remain a work in progress from architecture. 
Solution Arch will be needed for COM to help with Infosec reviews. One will be assigned once expection is approved. 
2/6/26: Started conversation to submit for an exception to move Epic 1&amp;2 forward while more research is pending for Epic 3. 
Epic 1: Reporting availbility through Fedex Reporting Online
Epic 2: Documentation PoC through Magic
Epic 3: API &amp; Pay wall reporting 
Arch review to be scheduled for Feb 23. Efforts to move to L3 by March. 
Data availbility for baseline countries in ATLAS by end of PI (April) to kick off development work for Commerical teams in their next PI. Commerical currently has a spike to research the capabilties in Epic 1. 
2/4/26: Conceptual arch</t>
  </si>
  <si>
    <t>09302025&gt; Primary owner updated</t>
  </si>
  <si>
    <t>01.26.26 - On Track. Team is working on gathering the soft benefits</t>
  </si>
  <si>
    <t>10/10/25: CCH Greenlight approved</t>
  </si>
  <si>
    <t>4/20/26- Updated the Brief Description and Ability Statement sections now that the scope of work is under the Digital Product Org.
1/12/2026 - Completing mode of this initiative to Digital.  Scope for the following areas have either been removed or mograted to Initiative 142092 - Global CE Reinvention - Reactive:
- fdx integration was removed because this is not a focus area for Digital or CE
- OCCM Expansion shifted to 142092 and contained in sope of the GRIT ART
- Content Management shifted to 142092 and is being delivered by the DCC team.
Any Ability To statements in this initiative should be removed for these categories.
1/7/2026 - Initiative to be migrated to Digital due to scope being adapted to deliver on avoiding CX support through better Digital customer experiences.
10/10: Held CCH triage with CCH Lead to support CCH greenlight review/approval. Updated brief demand description and CCH questions and finalized the CCH overview pptx.
10/6 - After entering L2 , attended the Commercial L2 triage meeting, and the architectural assessment was carried out. Next step is L2 workshop as the path was determined to be D2CP (Direct to Solution, Cross Portfolio)
10/4 - Approved for L2
9/9 - Submitted for L2 Approval</t>
  </si>
  <si>
    <t>Dependent On: CM - FF - Global Clearance Modernization ; Dependent On: CUBE</t>
  </si>
  <si>
    <t xml:space="preserve">4/23/2026:  Update from Dana Alridge and Eric Duncan; All 3 vendors touched ExpressClear Volume in March.  Have Datamark (DMI) and XBP March numbers but not WNS. Separately, SMO Kelly Rowland added as IO to add items for Value Bundle alignment.   
4/06/2026:  3 vendor invoices involved.  Only one has committed to be able to modify the invoices to support splitting of the costs by project on the FedEx side.  Dana Aldridge is the new manager over the OCR contracts.  Eric Duncan continues as SME.  
2/27/2026: Awaiting new forecast and GenAI OCR analysis. Discussed with upper management if we need to move forward to L3 for visiblity and adjust afterwards and they requested to wait, that the costs are known and we need to get the revisions.   
01/19/2026: GenAI OCR solution testing completed 1/16/2026. Evaluating impact on contract needs over the next four weeks.  Finance, IT, Claire need to evaluate the split of development costs between this and the new ExpressClear for All.  Laurie Kimura and team evaluting new OCR solution and impact of lower volumes experienced versus forecast.  
12/22/2025. Multiple updates made.  12/15 Ability To statements from Jaime Munch and discussed direction.  Ability to reduced to:  
Ability to digitize shipment data and access it early in process
Ability to compile master dataset for entries
Ability to automate creation &amp; submission of entries to CBP
Ability to auto submit verified entries &amp; flag those needing broker intervention
Capabilities reduced to:  ExpressClear - 01_Digitization
Milestones and Epics reduced as relates to reduced scope.  
Reduced portfolio impact as Commercial impact is now stictly on ExpressClear for All and not this initiative. 
Benefits updated for Nov from David Spradlin. 
Oct/Nov actual OCR requested from Eric Duncan.  
Forecast needs to be adjusted to reflect volumes not reaching expectations. Proposal needed from APAC team.   
12/08/2025 New work will be placed on a new initiatve request (ExpressClear for All)
11/06/2025 Gen0/1 VP Approvals finalized (Harsh Garg)
10/27/2025 CEW, Cost Avoidance is $120M annually
10/14/2025 Added Commercial Financial Items to Jan-May2026
07/28/2025 Added all associated financials from SCO, Data &amp; AI and Clearance (FTEs).
07/28/2025 Added L1 Architecture Assessment document link.  
Adding Kim as secondary IO. Required to enter in Value. </t>
  </si>
  <si>
    <t xml:space="preserve">4/27/26 - Performed L1 QA Check with Karen McConnico
4/20/26 - Business with Tech Review
4/12/26 - Finance Review with Marcus
3/31/26 - Transitioned from Vincent 
</t>
  </si>
  <si>
    <t>4/23/2025 - CPEL update completed for additional load dates.
4/10/2026: Updated the business case with new cost and added actuals for March. Reviewed the changes with Aysha Maaghul from finance. Changes with business case communicated to Mark Mantaro and he is good with it - he mentioned toupload the new spreadsheet and forecast expense and benefits appropriately and that's completed
3/11/2026 - Actuals (based on available info) updated for Feb 2026 for IT costs( entered the actuals to match with the forecast for Feb). 3/12: For Recurring business Expense (CE Data Lake and Analytics) line items, the February forecast amounts were moved to March, leaving the total unchanged for that line item.  For the One-Time Business Expense, entered actuals for Jan and Feb for Adobe analytics and moved the pending forecast amount to March. Reviewed the changes with Aysha Maaghul from finance.
2/12/2026: Actuals (based on available info) updated for Jan2026. For IT costs, entered the actuals to match with the forecast for Jan(based on Jenny Mooring's feedback). For the One-Time Business Expense and Recurring business Expense (CE Data Lake and Analytics) line items, the January forecast amounts were moved to February, leaving the total unchanged for those line items. Reviewed the changes with Aysha Maaghul from finance.
2/11/2026: Updated the start date of WhatsApp milestone to Jan and marked it in progress. 
2/3/2026 : Changed the Milestone date for DSM US MVP to pre peak. Moved the DSM MVP to in progress as GRIT ART started the development work in CY26P01. PI planning event completed on Jan 21.
1/20/2026: Commercial Portfolio Kick off completed - All 5 epics has been moved to solution analysis for commercial portfolio.
1/5/2026: Secured L3 approval
12/10/2025: Submitting to L3. Architect sizing is XL. Commercial costing aligns with Large. This was reveiwed and agreed by all relevant stakeholders.
12/10/25 : All financial fields in Planview has been updated with latest Lean Business case figures.
12/9/2025 : Document Feedback Provided/Samantha Baltodano/Domain QA Expert Review 
10/23/2025: PPM project number is approved and updated in Planview.
10/20/2025: Solution team members have been assigned to both initiatives from Commercial side.They will prepare the solutioning document and L2 deliverables in collaboration with the IOs.
10/16/2025 : Current Enterprise Ranking is 146
10/15/2025 : PDSM resolved and Value impact changed to High. 
10/14/2025 : Amy approved to change the Primary Type of Value Impact to High. PDSM submittted.
10/10/2025: Held CCH triage with CCH Lead to support CCH greenlight review/approval. Updated brief demand description and CCH questions and finalized the CCH overview pptx. 
10/09/25 - Changed the Request Type to Gen AI,based on Finance and Drive PMO approval
10/07/2025 - Changed the Primary type of Value to Customer Experience – Problem resolution based on ESPM/DRIVE PMO recommendation and will reach out to Amy Alfieri about changing the Value impact to High.
9/25/2025 - Started conversations with ESPM to begin the booster process aimed at increasing the enterprise ranking, as this ranking sets the priority order for subsequent steps.
9/24/2025 - ttended the Data and AI DRIVE Triage session, and they indicated they cannot support the project at this time due to its low enterprise priority ranking. (#204).
9/22/2025 - After entering L2 , attended the Commercial L2 triage meeting, and the architectural assessment was carried out. Next step is L2 workshop as the path was determined to be D2CP (Direct to Solution, Cross Portfolio)
9/15/2025 - Enter L2
9/12/2025 - Revised Submission to L2
9/11/2025 - Feedback Requested for Lean Business Case
9/9/2025 - Submitted to L2 (SL2).
7/22/2025 - L1 Architecture Alignment step has been completed</t>
  </si>
  <si>
    <t>Five9 workshop completed,next step BRS - Business Requirements Specification to be designed on 08/10/25</t>
  </si>
  <si>
    <t xml:space="preserve">Held CCH Office Hours with IO on 11/18/2024 to understand legacy Wave approval.
Copy of email receved from TCH on 10/10/2024 to support greenlight approval (see below)
The following initiatives have been reviewed and are TCH greenlights:
Domain Service Excellence | Init #27253
Name Using Predictive Technology to Enhance the Customer Experience
IO Kamal Zerrad
Regards,
DRIVE TCH PMO
</t>
  </si>
  <si>
    <t xml:space="preserve">3/26/2026 Finalized Milestone updates
3/19/2026- Milestones updated
3/13/2025 February financials completed
2/16/2026 Working on Milestone(s) update.  Completed 40.
2/12/2026- Financials completed.
Current Experience - FedEx’s current process for handling lost shipments is reactive, placing the burden on our customers to notify us of a lost or missing package and initiate the resolution process. Loss packages cause confusion, frustration and anger to our customers. By investing in predicting lost and resolving problems in timely manner we will enable savings while improving the customer experience, building customer loyalty and increasing NPS. 
Future ExperienceA predictive model has been developed to identify packages at risk of loss. If a package in the network lacks scan activity for 48 hours (or 24 hours for MEMH), the model will flag it at the tracking ID level. The model will them provide an output that includes the loss probability for each tracking ID. This information will be provided to the DlaaS (Customer Experience Decision Engine – owned and built by CE). The decision engine will assess whether the package meets the criteria to create a proactive case (considering factors such as loss probability percentage, service characteristics, and more). If the criteria is met, a case will be created and automatically routed by existing rules for resolution, all before the customer calls 1-800-Go-FedEx. 
Benefits -By investing in predictive technologies and timely problem resolution, we can reduce costs, enhance the customer experience, build loyalty, and increase our Net Promoter Score (NPS). Lost packages cause confusion, frustration, and anger, eroding customer trust and loyalty. Predictive solutions will improve customer satisfaction, strengthen relationships, and increase retention. 
This initiative supports our broader strategy of leveraging technology to improve operational efficiency along with customer satisfaction (recipient experience), positioning us as a market leader in reliable delivery services. 
As we transition to Network 2.0, it's crucial to address packages at risk of loss. By doing so, we will not only prevent potential disruptions but also ensure we maintain high customer satisfaction and loyalty. 
Competitive advantage - Competitors are increasingly adopting advanced tracking and predictive technologies to minimize lost packages, boosting their customer satisfaction and market share. The rise of e-commerce has heightened the demand for reliable delivery services, making effective loss prevention crucial. Our current system struggles with predicting and resolving lost packages, resulting in increased costs and customer dissatisfaction.
Note by Stephanie Vaughan - Jan 28,2028: Financials 
Savings is based on Claims Paid on Loss Packages with No POD. Claims are estimated at a cost of $105. 
June - Oct are representative of 5 FXE districts: Bay Area, Capital, Delaware Valley, Mississippi Valley, Northern Cali
Added in Nov: Carolina, Delta, Houston Metro, Mid-South, North Atlanta, South Atlanta, Panhandle, South Florida, Red River
Added in Dec: Peidmont 
29 Districts added to measurements in march (launched in Feb) 
ATLANTIC
BUCKEYE
CENTRAL FLORIDA
CHICAGO METRO
COLUMBIA RIVER
DESERT
EAST TEXAS
GATEWAY
GREAT LAKES
GREAT PLAINS
GULF COAST
HUDSON
INLAND EMPIRE
LIBERTY
LOS ANGELES METRO
MOUNTAIN
NEW ENGLAND
NEW YORK METRO
NORTH CENTRAL
NORTHTOP
PACIFIC NORTHWEST
PLAINS
PRAIRIE
SOUTHERN CALIFORNIA
TRI-STATE
UPSTATE NEW YORK
WABASH
WEST TEXAS
WESTERN ROCKIES
</t>
  </si>
  <si>
    <t>Required By: Global Billing &amp; Collections BPO Consolidation</t>
  </si>
  <si>
    <t xml:space="preserve">02/27/26: CCH Greenlight approved </t>
  </si>
  <si>
    <t xml:space="preserve">**01/07/26 Update**
* L1 Architecture Alignment - IO - met 12/19 and were confirmed
* ES Portfolio - met on 1/5 and approved to move forward.
* Updated the BDD to align with the QA format provided by Karen McConnico.  
**01/12/26 Update**
**QA CHECK** - meeting with QA Expert (Karen McConnico) on 01/12 - SL2 readiness is approved pending 168196 moving to L2
**L1 LBC** -  met with Financial analyst, Joseph Nowell, and confirmed an LBC for L1 is not required since this is an enabler
**Data and AI portfolio** - Confirmed no impact to DAI. We will use AgentForce AI in CED instead.
**01/18/26**
**Submit to L2 as the Enabled ID#168196 in Stage L2**
**02/04/26**
L2 Triage scheduled 2/5 and PRT scheduled 2/11
NOTES
*L1 Arch Alignment Mtg Results*
L1 Priority Rank: 16
Architecture Owner: Commercial
Presenter: TK Krishnan
Domain: Commercial
Pod: Commercial - CX
Decision: Complete
*CONTACTS*
Primary PO  - David Walker
COM CE PM - Samhita Marella
COM CE SME - Bettie Abernathy
COM CE SME - Shelly Guy
Domain Finance Contact - Joseph Nowell, Aysha, Megan Lightford
COM Domain QA Expert (PMO) - Karen McConnico
Enterpise Portfolio Mgr (EPM) - Jodi McDowell
ES - Megan Wolf and Rick Paige
</t>
  </si>
  <si>
    <t>On Track
3.19.2026 (dfw) asked IO to update LBC so that L1 architecture alignment can be completed. 
3.24.2026 (mlr) added ability to statements and began populating other L1 fields.  Finalizing LBC for entry this week.</t>
  </si>
  <si>
    <t>T-Shirt Size</t>
  </si>
  <si>
    <t>2: S</t>
  </si>
  <si>
    <t>5: XL</t>
  </si>
  <si>
    <t>4: L</t>
  </si>
  <si>
    <t>3: M</t>
  </si>
  <si>
    <t>1: XS</t>
  </si>
  <si>
    <t>Bus. Continuity</t>
  </si>
  <si>
    <t>Stop Work</t>
  </si>
  <si>
    <t>Discretionary - Transformational Investment</t>
  </si>
  <si>
    <t>Discretionary - Other</t>
  </si>
  <si>
    <t>Purple Chip</t>
  </si>
  <si>
    <t>BwT Migration Category</t>
  </si>
  <si>
    <t>Epic Name</t>
  </si>
  <si>
    <t>Work ID #</t>
  </si>
  <si>
    <t>Work Status</t>
  </si>
  <si>
    <t>Work Type</t>
  </si>
  <si>
    <t>Home Domain/Portfolio</t>
  </si>
  <si>
    <t>Associated Initiative</t>
  </si>
  <si>
    <t>Epic Owner</t>
  </si>
  <si>
    <t>Solution(s)</t>
  </si>
  <si>
    <t>Description</t>
  </si>
  <si>
    <t>In Scope</t>
  </si>
  <si>
    <t>Out of Scope</t>
  </si>
  <si>
    <t>Epic Impacted Pods</t>
  </si>
  <si>
    <t>Ability To Statements</t>
  </si>
  <si>
    <t>Epic Architectural Documentation</t>
  </si>
  <si>
    <t>IT Architect</t>
  </si>
  <si>
    <t>Business Architect</t>
  </si>
  <si>
    <t>Risks, Active</t>
  </si>
  <si>
    <t>Risks, Total</t>
  </si>
  <si>
    <t>Milestone/Task Owner</t>
  </si>
  <si>
    <t>Milestones, Total</t>
  </si>
  <si>
    <t>Proposed Start</t>
  </si>
  <si>
    <t>Actual Start</t>
  </si>
  <si>
    <t>Baseline Start</t>
  </si>
  <si>
    <t>PP Completion Date</t>
  </si>
  <si>
    <t>Release Date</t>
  </si>
  <si>
    <t>Created</t>
  </si>
  <si>
    <t>Baseline Duration (d)</t>
  </si>
  <si>
    <t>Baseline Finish</t>
  </si>
  <si>
    <t>Not Started</t>
  </si>
  <si>
    <t>COM - RMIC - Updt Fastbill Codes for FedEx Pkg Lab</t>
  </si>
  <si>
    <t>Local Enhancement Epic</t>
  </si>
  <si>
    <t>Commercial Portfolio</t>
  </si>
  <si>
    <t>Evan Edwards</t>
  </si>
  <si>
    <t>COM - RMIC - Revenue</t>
  </si>
  <si>
    <t>The FedEx Packaging Lab requires 8 new codes added to our current list for customer invoicing of our services.</t>
  </si>
  <si>
    <t>Fastbill system and the codes used for invoicing customers</t>
  </si>
  <si>
    <t>As an organization, we need 8 new codes added to our Fastbill list of codes for proper invoicing of services conducted for our customers. It is imperative these codes are added/corrected so the customer is getting the proper information and pricing on their invoice.</t>
  </si>
  <si>
    <t>https://myfedex.sharepoint.com/teams/RMICSolutionDeliveryTeam/Lists/Demand%20Request%20List/DispForm</t>
  </si>
  <si>
    <t>Trevor McGain</t>
  </si>
  <si>
    <t>Senthil Chandran</t>
  </si>
  <si>
    <t>COM - RS - Price/Promo audit between ORC and FUSE</t>
  </si>
  <si>
    <t>Monica K. King, Jake A. Gouge</t>
  </si>
  <si>
    <t>COM - Retail Solutions</t>
  </si>
  <si>
    <t xml:space="preserve">Description: There is need for audit reporting to confirm that pricing sent from the Oracle Retail Cloud (ORC) pricing system matches the data in in the FedEx office point of sale system (FUSE/FJMP) e.g. item prices, promotions, etc.  This is a response to an audit issue from FY24 where significant variances in pricing were observed.
Benefits: 
 - Validate price points flow successful to the point of sale system
 - Validate that the system is working properly and catch issues before they reach our customers. 
Needs: 
1. Consume FJMP data into MARS universe including corresponding views. Data elements needed into MARS include: item, prices, promotions, UDA, item flags
2. Validate the data between ORC and FJMP in the MARS data warehouse. Daily reports to the support teams of FJMP and ORC to take the required actions and ensure accurate pricing.  
</t>
  </si>
  <si>
    <t>prices, promotions, items, and UDAs flowing from ORC to FJMP</t>
  </si>
  <si>
    <t>data entered directly into FJMP</t>
  </si>
  <si>
    <t xml:space="preserve">As a pricing system analyst, ability to confirm pricing data in ORC matches pricing data in FJMP
</t>
  </si>
  <si>
    <t>Architectural Document - Pricing Audit</t>
  </si>
  <si>
    <t>Shalaunda Bennett</t>
  </si>
  <si>
    <t>COM - GDX - WREG Enhancement due to FedEx Rewards</t>
  </si>
  <si>
    <t>Carrie Ng</t>
  </si>
  <si>
    <t>COM - GDX - Manage Shipment</t>
  </si>
  <si>
    <t>Update the T&amp;Cs in WREG-ILF for 7 APAC Markets (AU, NZ, HK, JP, KR, SG, and MY) as new Customers will be auto-enrolled to FedEx Rewards (FXR).
Additional triage notes from Finance: EH : It sounds like the annualized protected revenue is $126M</t>
  </si>
  <si>
    <t>Update T&amp;Cs in WREG-ILF</t>
  </si>
  <si>
    <t>* Auto-enrol new Credit Term Customers to FedEx Rewards (FXR) as this is under the care of a vendor
* Update T&amp;Cs in BaC for TW and CN (Separate DRIVE request will be created)</t>
  </si>
  <si>
    <t>As a new Credit Term account Customer, I want to preview the new T&amp;Cs on WREG-ILF before I agree to be auto-enrolled for FXE Rewards (FXR).</t>
  </si>
  <si>
    <t>Documents/Architecture/WREG/WREG Credit term - ILF?csf=1&amp;web=1&amp;e=P86zNJ&amp;xsdata=MDV8MDJ8Y2FycmllLm5nQGZlZGV4LmNvbXw2ZWI1NjRkZWJkMDQ0MzE0NmQwMTA4ZGQ1NzM4N2M5ZHxiOTQ1YzgxM2RjZTY0MWY4ODQ1NzVhMTJjMmZlMTViZnwwfDB8NjM4NzYyNjIyMzEyNDIzMTk2fFVua25vd258VFdGcGJHWnNiM2Q4ZXlKRmJYQjBlVTFoY0draU9uUnlkV1VzSWxZaU9pSXdMakF1TURBd01DSXNJbEFpT2lKWGFXNHpNaUlzSWtGT0lqb2lUV0ZwYkNJc0lsZFVJam95ZlE9PXwwfHx8&amp;sdata=cVg5MGpOekN0Rk5WODB3ZFVQM05rZXluN3NobWFjOW9OWTQxbWRRODlQYz0%3d WREG ILF</t>
  </si>
  <si>
    <t xml:space="preserve">Joffrey Lambregs </t>
  </si>
  <si>
    <t>COM-GDX-Decommission of Shipping Admin (IPAS)</t>
  </si>
  <si>
    <t>Lifecycle Management Epic</t>
  </si>
  <si>
    <t>Jerry Smiddy, Aedan McKay</t>
  </si>
  <si>
    <t>COM - GDX - Commercial Platform; COM - GDX - Manage Shipment</t>
  </si>
  <si>
    <t>IT support is needed to research, analyze, and perform decomissioning actions to retire legacy IPAS:
- The potential impacts and risks of removing the IPAS application 
- How API redirects will implemented to avoid IPAS
- The impact, and actions to perform of disassociating all user access to IPAS in the FCLDB
- Ultimate discontinuing and removing support, applications, and APIs related to legacy IPAS to achieve full retirement.</t>
  </si>
  <si>
    <t>IPAS Architecture</t>
  </si>
  <si>
    <t>Jayakrishna Bommasamudram</t>
  </si>
  <si>
    <t>COM-MS-Enhance Visual API to add loc ID from Fus</t>
  </si>
  <si>
    <t>Edward Barchak</t>
  </si>
  <si>
    <t>Enhance Visual API to include location ID from Fusion PU event for RCPA (Retail Compensation Program Administration)</t>
  </si>
  <si>
    <t>Visual</t>
  </si>
  <si>
    <t xml:space="preserve">Visual team understands request and has confirmed their ability. </t>
  </si>
  <si>
    <t>RCPA System Diagram</t>
  </si>
  <si>
    <t>885884 Daniel Smith</t>
  </si>
  <si>
    <t>COM-MS-Google ESR Security Review Support</t>
  </si>
  <si>
    <t>Dinesh Mahesh Kumar</t>
  </si>
  <si>
    <t>Google Express Security Review re-certification - Annual security review from Google to keep the gmail access from our FedEx app for Shop and Track enrollment for customers. FedEx customers have the ability to enroll for a feature called Shop and Track which allows the customers to track orders from any merchant which sends order and package details via email.
The feature is to support the security scan review and the vulnerabilities that comes off of the scan from Mobile team as part of annual maintenance to continue to have the Shop and Track feature.</t>
  </si>
  <si>
    <t>Google ESR Security Assessment</t>
  </si>
  <si>
    <t>COM-GDX-HEAT weather messaging</t>
  </si>
  <si>
    <t>Bikram Virk</t>
  </si>
  <si>
    <t>Inform customers of perishable shipments to consider reroute to hold or signature release to avoid spoilage. Implemented through a policy grid per shipper account number which allows visibility channels to show such messaging.</t>
  </si>
  <si>
    <t>US/CA FXE and FXG packages</t>
  </si>
  <si>
    <t>International packages</t>
  </si>
  <si>
    <t>To add messaging on specific package tracking and notifications matched to shipper account numbers and destination zip codes configured in a policy grid.</t>
  </si>
  <si>
    <t>https://myfedex.sharepoint.com/:p:/r/teams/WeatherHEAT/Shared%20Documents/Main%20Chat/EDD%20proposal</t>
  </si>
  <si>
    <t>COM - S&amp;CDE - DDC Pre-Sales Leads</t>
  </si>
  <si>
    <t>Eric Powell, Punitha Sekar, Sandy Whitten, Tina Visconti</t>
  </si>
  <si>
    <t>COM - Sales &amp; Commercial Data Enablement</t>
  </si>
  <si>
    <t xml:space="preserve">Approved at Sales &amp; CDE Solution Council on 06.17.24; 
EPIC#: E-412504.This is already in Backlog Delivery. 
This request impact CDE Large solution ART. The sales journey is about lead generation and scoring, utilizing Customer Data Platform and Customer Data Enablement end to end. This is needed in order to generate a call cycle for our presales team that utilizes a data driven approach for next best call.  </t>
  </si>
  <si>
    <t xml:space="preserve">Data ingestion curation for CDP
Journey Creation using Sales Force Data Cloud and Marketing Cloud
Isell channel Activation for Leads
Sales Enablement communication for Sellers
</t>
  </si>
  <si>
    <t>US Centric Only.Other Regions are excluded</t>
  </si>
  <si>
    <t xml:space="preserve">Ability to increase opportunities by utilizing a data driven approach for next best call.  </t>
  </si>
  <si>
    <t>DDC Presales CDE Architecture</t>
  </si>
  <si>
    <t>Carlos Gonzalez</t>
  </si>
  <si>
    <t>Miranda Taylor</t>
  </si>
  <si>
    <t>COM - S&amp;CDE - FS-Digital Sales Activate-UC1 Expand</t>
  </si>
  <si>
    <t xml:space="preserve">Approved at Sales &amp; CDE Solution Council on 10.17.24; 
EPIC#: E-454613. (Opportunity Activation)
Opportunities follow-up for Field and Digital Sales by leveraging the Customer Data Platform and Customer Data Enablement end-to-end. The request is about standardizing customer contact strategy upon identifying and winning opportunities for incremental revenue utilizing the Customer Data Platform and Customer Data Enablement. The objective of this use case is to increase activation and drive proper volume commitments by enabling automated email and Sales customer touches where committed volumes on Opportunities marked Closed-Won are not realized within expected timeframes. Enhanced communication and self-serve options for customers will heighten both the Sales and Customer experience ultimately leading to increase revenue and decrease in corrupt selling time. This is needed in order to standardize the process of customer contact strategy upon winning opportunities. </t>
  </si>
  <si>
    <t>World Wide Sales and Non US regions</t>
  </si>
  <si>
    <t>Ability to Increase opportunity activation by setting up a standardized process to follow-up with recent customer opportunities</t>
  </si>
  <si>
    <t>FS-DS Activation CDE Architecture</t>
  </si>
  <si>
    <t>COM - S&amp;CDE - Legacy Core Data Migration</t>
  </si>
  <si>
    <t xml:space="preserve">Approved at Sales &amp; CDE Solution Council on 02.22.24; EPIC#: E-410953 (First 90, Second 90)
Approved at Sales &amp; CDE Solution Council on 02.22.24; EPIC#: E-410791 (US PR Journey)
Systems currently leveraged for legacy journey builder experiences are in containment/headed towards retirement. Migrating the data source from legacy systems to Customer Data Platform (CDP) will drive efficiency (processes currently maintained by internal resources that need to be managed frequently due to failures). Data migration also enables development of net new experiences while expanding the capability of the existing experiences.
</t>
  </si>
  <si>
    <t>Ability to connect Salesforce Marketing Cloud to Core data via CDP data source and execute Journeys.</t>
  </si>
  <si>
    <t>Legacy Core data Migration CDE Architecture</t>
  </si>
  <si>
    <t>COM -S&amp;CDE -PR Re-image Journey w/ Adverse Factors</t>
  </si>
  <si>
    <t>Approved at Sales &amp; CDE Solution Council on 02.20.25; EPIC#: E-475258
Generate suggested calls within iSell by using the data from Customer Data Platform (CDP) for proper targeting of treatments. This will leverage Applied Data Science (ADS) Proactive Retention models to trigger targeted Customer treatments in a timely fashion.</t>
  </si>
  <si>
    <t>Non US regions to begin with</t>
  </si>
  <si>
    <t>Ability to create customer touches to avoid churn and retain revenue.</t>
  </si>
  <si>
    <t>PR Re-Image Journey Doc</t>
  </si>
  <si>
    <t>COM - RMIC - CA FDS ARC EDI 0 Dollar Activity Recs</t>
  </si>
  <si>
    <t>Patrick Spence</t>
  </si>
  <si>
    <t xml:space="preserve">FDS - Add Canada logic to not print Zero Dollar Activity Records for EDI customers and flag them as ARCHIVE ONLY
</t>
  </si>
  <si>
    <t>CA FDS ARC EDI 0 Dollar Activity Records for Canada</t>
  </si>
  <si>
    <t>CA FDS all other document types for Canada</t>
  </si>
  <si>
    <t>As an EDI account holder registered for FBO, I want to receive Zero Dollar ($0) Activity Records via PDF only as presented by FBO, so I no longer receive paper copies via Canada Post mail</t>
  </si>
  <si>
    <t>Request List/DispForm.aspx?ID=6&amp;e=UAU1aa&amp;xsdata=MDV8MDJ8cGF0cmljay5zcGVuY2VAZmVkZXguY29tfGU5MzYwZTA3MmQ1ODQ5MWNjMTBmMDhkZDZkMzZmNDJhfGI5NDVjODEzZGNlNjQxZjg4NDU3NWExMmMyZmUxNWJmfDB8MHw2Mzg3ODY4MDQ5NzMwMTcyNTd8VW5rbm93bnxUV0ZwYkdac2IzZDhleUpGYlhCMGVVMWhjR2tpT25SeWRXVXNJbFlpT2lJd0xqQXVNREF3TUNJc0lsQWlPaUpYYVc0ek1pSXNJa0ZPSWpvaVRXRnBiQ0lzSWxkVUlqb3lmUT09fDB8fHw%3d&amp;sdata=NTZIVko4dWthMFl6WndwWnZuT2ZmYUl5UUFmbXd4d0xKVVFiM1JBSzJCUT0%3d CAN FDS ARC EDI 0 Dollar Activity Recs</t>
  </si>
  <si>
    <t>COM - Sales/CDE TNT2FedEx Cust Migration Incent Db</t>
  </si>
  <si>
    <t>K.Camille Rochester, Sandy Whitten</t>
  </si>
  <si>
    <t>Approved - Sales&amp;CDE Solution Council 02.20.25  Epic# 477194
Current State:
PowerBi dashboards are being used with manual upload of a .csv file consisting of 24 columns from EIW.    Records will build over time to potentially 48 million records if every TNT customer migrated to FDX.
There is an incentive variable compensation for EU Sales that has been introduced recently which is a TNT FDX customer integration incentive.
Desired State:
Build the new EU TNT to FedEx Migration Incentive Dashboard within the suite of compensation reports called MyComp reports. 
Will work with S3 to get this data loaded on a weekly basis using Alteryx. 
Currently EU Comp team loads file into PowerBI
Success Metrics:  Sales participation ratio
Legacy Wave# 7568</t>
  </si>
  <si>
    <t xml:space="preserve">EU Sales to have visibility in MyComp Dashboard to their incentive compensations awarded from migrating TNT customers early to FedEx and the transition performance of the customer. </t>
  </si>
  <si>
    <t>* non- TNT customers
* non EU Sales</t>
  </si>
  <si>
    <t>As a sales professional, I will have the ability to visually see the transition of my customers from TNT to FDX and the associated incentive within iSell CRMA Dashboard</t>
  </si>
  <si>
    <t>https://myfedex.sharepoint.com/sites/FedExPlanviewPortfolios/SitePages/TopicHome.aspx?csf=1&amp;web=1&amp;e=</t>
  </si>
  <si>
    <t>Ratna Burakayala</t>
  </si>
  <si>
    <t>Jan Stark</t>
  </si>
  <si>
    <t>COM - S&amp;CDE - Refactoring CHT GUI</t>
  </si>
  <si>
    <t>Eric Powell</t>
  </si>
  <si>
    <t>**Approved at Sales &amp; CDE Solution Council on 02.02.25; EPIC#: E-478508**
Impacts One ART; One Solution Only
To prepare the CHT GUI for the next iteration of improvements and its re-write into Angular, the application requires some refactoring. The main objective is to move the remaining business logic rules out of the GUI and into their corresponding internal applications.
CHT provides a complete view of customers across regions and opcos in CHT. A seven-level hierarchy displays the entire customer structure. Use CHT to view and update your customers' hierarchies and maintain accurate customer definitions. You control your CHT customer hierarchies' accuracy by:
Approving or rejecting tasks that impact your customer definitions
Requiring written justification within task comments from those requesting moves into or out of your hierarchies
Making informed decisions regarding changes to your customer hierarchies; see CHT Legal Relationships
Using your CHT Sales ownership effectively contributes to accurate customer invoices.</t>
  </si>
  <si>
    <t>CHT Architectual Diagram</t>
  </si>
  <si>
    <t>Austin Sandlin (System Architect)</t>
  </si>
  <si>
    <t xml:space="preserve">COM - RMIC - Nova Scotia HST reduce to 14% </t>
  </si>
  <si>
    <t>Dasrat Seodyal</t>
  </si>
  <si>
    <t xml:space="preserve">Nova Scotia (NS) provincial government changing the Harmonized Sales Tax (HST) From 15% to 14% effected April 01, 2025.  </t>
  </si>
  <si>
    <t>Intra-Canada, International Express &amp; Ground inbound D&amp;T shipments, Rate quote, Intra-Canada Ground, Taxes on Ancillaries,</t>
  </si>
  <si>
    <t>International Transportion shipments</t>
  </si>
  <si>
    <t>Reduce Nova Scotia HST from 15% to 14%</t>
  </si>
  <si>
    <t xml:space="preserve">Canada Revenue Management No Document is needed </t>
  </si>
  <si>
    <t>SRS-Tax</t>
  </si>
  <si>
    <t>COM - GDX - Invite User Template Email</t>
  </si>
  <si>
    <t>We are requesting ENS to create a single Invite User template that will allow us to send parameter of application Invite per application. 
7 apps(FRO, MAGR - Retire, EPPT, FDDT, CLMC, ISGT, WADM)</t>
  </si>
  <si>
    <t>Email template 4134, where clients that invite user to their application need to send an email. 7 apps(FRO, MAGR - Retire, EPPT, FDDT, CLMC, ISGT, WADM)</t>
  </si>
  <si>
    <t>Not clients of Invite user flow.</t>
  </si>
  <si>
    <t>As a administrator of a account for a specific subscription, I want to be able to invite users to join.</t>
  </si>
  <si>
    <t>Architecture and Project Plan</t>
  </si>
  <si>
    <t>Evan Koffler</t>
  </si>
  <si>
    <t>COM - GDX -ADMC 3.0 Retire APIG Gateway Switchover</t>
  </si>
  <si>
    <t>COM - GDX - Commercial Platform</t>
  </si>
  <si>
    <t>We have a list of APIs that point to ADMC 3.0 backend, we would like them to move to 3.5 respective paths from L3, L4, L6, LP</t>
  </si>
  <si>
    <t>Gateway Team under Krishna Yerra to onboard new apis onto First Party Gateway, as well as onboard all clients to those apis. This is in particular for clients of AMDC 3.0.</t>
  </si>
  <si>
    <t>Not Clients of ADMC 3.0</t>
  </si>
  <si>
    <t>Client ability to make existing api call and gateway pointed to new backend.</t>
  </si>
  <si>
    <t>COM - GDX - EU Retail store list API failure alert</t>
  </si>
  <si>
    <t>Wilhelmina Zuckerman</t>
  </si>
  <si>
    <t>In Europe, our Out of Home pickup &amp; drop-off network (retail) consists of approximately 25k third party locations. Stores are added and removed daily by our retail partners in each country. These changes are communicated to us via daily API from Visionary (vendor). One consumer of this API is FDMi, FedEx Delivery Manager Intl. This app is used by package recipients to manage their delivery, including the choice of delivering to a nearby pickup point.
Recently we became aware this API was having timeout issues resulting in the failure to reflect closed or removed locations to our customer facing platforms. Specifically, in Belgium and France we were alerted that packages were being routed to stores that refused them as they were no longer part of the FedEx network. This resulted in additional handling by Ops, additional calls to customer service, and a poor customer experience. 
This request is to implement an alert from FDMI to the EU retail team and selected members of IT (FDMi), so that the team can troubleshoot any issues with the store list the first day it happens.
**UPDATE 02/05/2025**: As agreed with IT, this dev work will be done in P4e rather than in FDMI. Per Venkat Subramanian: 
I have discussed this with Katie and Pepe, since FDMi development is frozen and we are moving the retail capability to p4e, we can make the necessary updates to p4e since we will be processing the EU Retail Store List API in P4e to update the locations. I have discussed the same with the Architects. I am working on creating the backlog for p4e to send out the email alert however this would be able to go live only when we are completely using GDOP in the future.</t>
  </si>
  <si>
    <t>I need the ability to be notified when the daily Visionary EU location list API fails to update so that I can take immediate reactive steps to resolve the issue and restore an up-to-date retail store list to our customers using FDMI.</t>
  </si>
  <si>
    <t>Documents/Forms/AllItems.aspx?id=%2fteams%2fBusinessandeComGlobalDev%2fShared+Documents%2fArch+Documentation+for+Demands%2fEU+Retail+Store+List+API+Failure+Alert+-+Owner+Wilhelmina&amp;viewid=0f550ea7-cfd0-4fce-944d-030e15aec820&amp;xsdata=MDV8MDJ8d2lsaGVsbWluYS56dWNrZXJtYW5AZmVkZXguY29tfDNjMTlmZjkyZmYyNzQyYjc1NmU2MDhkZDZiN2IwMGQwfGI5NDVjODEzZGNlNjQxZjg4NDU3NWExMmMyZmUxNWJmfDB8MHw2Mzg3ODQ4OTgyMzg4MjA1MjN8VW5rbm93bnxUV0ZwYkdac2IzZDhleUpGYlhCMGVVMWhjR2tpT25SeWRXVXNJbFlpT2lJd0xqQXVNREF3TUNJc0lsQWlPaUpYYVc0ek1pSXNJa0ZPSWpvaVRXRnBiQ0lzSWxkVUlqb3lmUT09fDB8fHw%3d&amp;sdata=SGN1ZlFqMTFBdWJHeHVtVnFHUFRNTHN2bDJpaWx0OERzOUt6ZzFQVGVBVT0%3d https://myfedex.sharepoint.com/teams/BusinessandeComGlobalDev/Shared Documents/Forms/AllItems.aspx?i</t>
  </si>
  <si>
    <t>Narendra Chebrulu</t>
  </si>
  <si>
    <t>COM - GDX -DDTC AES Data Element Filing Requiremts</t>
  </si>
  <si>
    <t>Michael Wallen</t>
  </si>
  <si>
    <t>New data element field needing added to WSED UI to comply with new regulatory requirement for EEI filings with DDTC Category XXI.</t>
  </si>
  <si>
    <t>User has ability to enter the conditionally required data when selecting "21" in the DDTC USML Category Code field.</t>
  </si>
  <si>
    <t>COM-GDX-Apple Watch &amp; Widget Sprt Forgerock Cookie</t>
  </si>
  <si>
    <t>Apple Watch and Widget apps are extension apps which show shipments that are tracked by our customers in their apps for the customer facing Mobile apps. Main app has ForgeRock SDK for enabling them to login with credentials to FedEx system. But ForgeRock does not have SDK for Apple watch and Widget extension apps to support login. Therefore we need an alternative mechanism to get ForgeRock cookies in these apps to have continued functionality. The expectation from CIAM team for Mobile extension apps is to continue to use Login V2 POST call which would return ForgeRock cookies. To the question in Triage comments: Yes this is a small code change in Mobile apps to support ForgeRock based login which is part a overall initiative. Login re-engineering initiative from CIAM Drive Number - 92581 PPM - 525688
COM - GDX - Commercial Platform</t>
  </si>
  <si>
    <t>Forgerock cookie adoption for Apple watch and Widget</t>
  </si>
  <si>
    <t>Forgerock SDK for Apple Watch and Widget</t>
  </si>
  <si>
    <t>Apple watch and Widget apps to have the ability show the shipments tracked by customers as is using ForgeRock cookies returned by Login V2 POST call.</t>
  </si>
  <si>
    <t xml:space="preserve">ForgeRock flow </t>
  </si>
  <si>
    <t>COM - GDX - GHAS Scan for iOS</t>
  </si>
  <si>
    <t>Fortify scan is a static scanning tool for Mobile that Infosec uses for Mobile app static scanning to identify vulnerabilities in code. but from March 2025 end, the tool is retired. So we are required to have a static scan tool that scans the app code for vulnerabilities. This feature would help us to have GHAS based CodeQL scan in our pipeline build machine and thereby we can generate a report of vulnerabilities for static scan. Not having a proper static scan tool could put us at risk of not identifying vulnerabilities in code and making our app and FedEx systems potential for attacks.</t>
  </si>
  <si>
    <t>CodeQL configuration</t>
  </si>
  <si>
    <t>COM - RMIC-STC - Fiji NON-STANDARD BILLING</t>
  </si>
  <si>
    <t xml:space="preserve">This request is related to the GSP to DS(Fiji) project. 
We need to incorporate a new country enabling NSB to serve a new DS country - FJ, ensuring a standardized billing process.
NON-STANDARD BILLING (NSB) is an application that allows requestor to submit all billing requests for Ancillary Fees/Surcharges that are currently unavailable via systematic billing. There are 3 Billing Channels: 
1) Pre-Rate: Ancillary Fee/Surcharge is related to outbound Freight or export clearance
2) FASTBill: Ancillary Fee/Surcharge is non-shipment specific
3) Ancillary Duty Tax (ADT): Ancillary Fee/Surcharge is related to inbound customs clearance
Target ART: STC ART.
</t>
  </si>
  <si>
    <t xml:space="preserve">NON-STANDARD BILLING (NSB) application for Fiji : Ancillary Fee/Surcharge billing </t>
  </si>
  <si>
    <t xml:space="preserve">New Systems, or New-Product Developments
</t>
  </si>
  <si>
    <t xml:space="preserve">As an FJ billing user, I would like the ability to enable the NSB application for Fiji, as it is used in other APAC countries. This will allow us to provide the same experience to customers and standardize billing processes for ancillary fees/surcharge billing, ensuring better control, traceability, and tracking feasibility. There are three billing channels:
•Pre-Rate: Ancillary fees/surcharges related to outbound freight or export clearance.
•FASTBill: Ancillary fees/surcharges that are non-shipment specific.
•Ancillary Duty Tax (ADT): Ancillary fees/surcharges related to inbound customs clearance.
</t>
  </si>
  <si>
    <t xml:space="preserve">Incorporating Fiji into APAC-NSB will not require any architectural changes </t>
  </si>
  <si>
    <t>298350</t>
  </si>
  <si>
    <t>COM - RMIC - Intl Map “Activity Date” Inv in ERA</t>
  </si>
  <si>
    <t xml:space="preserve">Proposal 759245 - Map “Activity Date” for Invoice Activity in ERA in the Oracle GUI into the applied field in ERA:
Payment applied date returned by Inquiry Service in "INV_ACTIVITY" depth level is different from the payment applied date in Oracle A/R. Currently the Applied field in ERA is reflecting the GL Date and the Received field in ERA is reflecting the Receipt Date from the Oracle receipt. The airbill activity was previously addressed in PPM 405831, but Invoice level was a missed requirement. Invoice level changes should match code changes made for PPM 405831.
</t>
  </si>
  <si>
    <t xml:space="preserve">Payment applied date returned by Inquiry Service in "INV_ACTIVITY" depth level is different from the payment applied date in Oracle A/R. Currently the Applied field in ERA is reflecting the GL Date and the Received field in ERA is reflecting the Receipt Date from the Oracle receipt. The airbill activity was previously addressed in PPM 405831, but Invoice level was a missed requirement. Invoice level changes should match code changes made for PPM 405831.This project will be used to update the mapping for PEARS, Payment Applied field in both ERA and FBO. </t>
  </si>
  <si>
    <t>No schema/data type changes for PEARS</t>
  </si>
  <si>
    <t>Correctly map field “Activity Date” for Invoice Activity in ERA and CEBS (FBO) at the invoice level.</t>
  </si>
  <si>
    <t>841410 -- Map Activity Date for INV Activity in ERA</t>
  </si>
  <si>
    <t>COM - GDX - Add new accts to Apple DM Suppresion</t>
  </si>
  <si>
    <t>Mayda Gonzalez</t>
  </si>
  <si>
    <t xml:space="preserve">Add
code since the development work is done already. These are new accounts supporting the Apple NPI program.
</t>
  </si>
  <si>
    <t>add 48 accounts to Insight Code</t>
  </si>
  <si>
    <t>any changes to design already inplace</t>
  </si>
  <si>
    <t>This will provide the ability to offer a new solution to the applicable lanes for Apple. The solution will allow the FDM Notifications to be suppressed.</t>
  </si>
  <si>
    <t>Accounts to be added to Insight</t>
  </si>
  <si>
    <t>Brian Thornbery</t>
  </si>
  <si>
    <t>COM - GDX -FDM Enhc - Delivery Instructions on Trk</t>
  </si>
  <si>
    <t xml:space="preserve">1)DI’s in FDM notifications: Incorporate messaging in the FDM possession and day before delivery emails informing the customer of their instructions and to update with a link.
2)Delivery Instructions in Tracking: 
a.For logged in matched FDM customers, display current delivery instructions in tracking with link to update for future deliveries; Or add if they don’t have any Delivery Instructions.
b.For non-logged in, prompt to enroll for FDM to add Del Instructions
</t>
  </si>
  <si>
    <t xml:space="preserve">COM-RMIC-ROPs - CAN Credit Card Declines Automate </t>
  </si>
  <si>
    <t xml:space="preserve">Problem Statement 
FedEx accounts are linked to a credit card per policy when no credit is provided. Payment is due upon invoicing.
FedEx Canada receives a daily report to list all declined credit cards with data pulled from EIW(EDW)
FedEx employees receive this daily report and actions the account listings by manually sending emails to customers advising their account will be suspended if payment is not received in 3 days.
After 3 days and no information is received,  the accounts are cashed.
The demand request is to automated this process.
</t>
  </si>
  <si>
    <t>CA customers whos FedEx account is linked to a Credit/Debit card and are processed unsuccessfully by DLRS and who receive a Credit/Debit card unsuccessful email via RNG/ENS</t>
  </si>
  <si>
    <t>CA customers whos FedEx account is NOT linked to a Credit/Debit card.</t>
  </si>
  <si>
    <t>As an  FedEx Canada Collections team, Automated process will received the Credit card decline report and automatically email customers that their credit card was declined, if no action is processed on the account, FedEx systems will cash the account and advise the customer via email</t>
  </si>
  <si>
    <t>BTI Design Document Requirements</t>
  </si>
  <si>
    <t>Luisito C. Tecson</t>
  </si>
  <si>
    <t>COM - GDX - Remove FDX login cookie API call</t>
  </si>
  <si>
    <t xml:space="preserve">As part of ForgeRock adoption and retirement of FDX login cookies we are expected to stop calling login cookie API call which used to provide us the FDX login cookie that needs to be used for accessing all the secure API calls. This involves changing the code to. stop consuming the login cookie API call and stop sending the fdx login cookies to the APIs and use only ForgeRock cookies for all communications with FedEx APIs.
The APIs that are required to be secured under Akamai BMP needs to be instrumented so that bad actors are manipulating the packages by harvesting the tracking numbers in these API endpoints. We have vulnerable tracking endpoints that are required to be secured as soon as possible to avoid bot attacks some of which are on-going.
 </t>
  </si>
  <si>
    <t>1. Removing FDX login cookie API call to support the ForgeRock adoption 
2.Adding Tracking API calls to Akamai BMP to secure them from bot attacks</t>
  </si>
  <si>
    <t xml:space="preserve">FDX login cookie </t>
  </si>
  <si>
    <t>Ability to use login functionality in the Mobile apps IPHN and ANDR successfully for our customers using ForgeRock cookies instead of FDX login cookies.
Ability to block the bot attacks and vulnerabilities on API end points.</t>
  </si>
  <si>
    <t>ForgeRock flow login cookie</t>
  </si>
  <si>
    <t>COM - GIX-Grnd Econ FXSP &amp; Inv Composite Map Chngs</t>
  </si>
  <si>
    <t>Constance Coleman</t>
  </si>
  <si>
    <t>COM - Independent ARTs</t>
  </si>
  <si>
    <t>Customer requires the 12-digit USPS tracking number in the Cross Ref No field to reconcile their invoices for payment. FDS requested we communicate with GIX to add “007” to the mapping.</t>
  </si>
  <si>
    <t>COM - CT-Grnd Econ FXSP &amp; Inv Composite Map Chngs</t>
  </si>
  <si>
    <t>COM - S&amp;CDE - Canada SAM Growth Journey</t>
  </si>
  <si>
    <t>Eric Powell, Punitha Sekar, Sandy Whitten</t>
  </si>
  <si>
    <t>Approved at Sales &amp; CDE Solution Council on 10.17.24; EPIC#: E-453944
SAM Growth Journey: Offers SAMs support (digital &amp; human) as well as new pricing offers to make a material impact in the growth phase of their business. Leveraging the Customer Lifetime Value model (CLV) from the Applied Data Science (ADS) team we’re able to identify those SAM's with greater lifetime value potential (i.e., gold, silver, platinum). With these insights, we can hyper-focus our efforts/resources on those accounts with the greatest revenue potential. We’ve established a dedicated and proven phone support line and pricing offers that will be utilized in this journey. Select customers to receive a ‘token of our appreciation’ gift. Net recurring benefit $1,154,996 (annual)</t>
  </si>
  <si>
    <t>Data ingestion curation for CDP
Journey Creation using Sales Force Data Cloud and Marketing Cloud
Isell channel Activation for Leads
Sales Enablement communication for CA Sellers</t>
  </si>
  <si>
    <t>CA Centric Only.Other Regions are excluded</t>
  </si>
  <si>
    <t>Ability to grow CAN SAM customer revenue and leverage Salesforce Data Cloud capabilities to support the journey that protects declining and predicted to decline SAM revenue</t>
  </si>
  <si>
    <t>CAN SAM Growth CDE Architecture</t>
  </si>
  <si>
    <t>COM - GIX - Norfolk Southern Placard Issues</t>
  </si>
  <si>
    <t xml:space="preserve"> Tamera Warren</t>
  </si>
  <si>
    <t>Incomplete and/or inaccurate HM information is causing placard discrepancies with the NS.  See original GIX Demand ID #358: Placard issues with the NS.</t>
  </si>
  <si>
    <t>COM - MS - ENS - Lifecycle Management - CY25 PI2</t>
  </si>
  <si>
    <t>Matt Wood</t>
  </si>
  <si>
    <t>Lifecycle Management init for ENS application
ENS EAI 5661</t>
  </si>
  <si>
    <t>ENS Architecture Diagrams</t>
  </si>
  <si>
    <t>Keegan Patmore</t>
  </si>
  <si>
    <t>COM - MS - NDS - Local Enhancements - CY25 PI2</t>
  </si>
  <si>
    <t>Local Enhancement init for NDS PI 2</t>
  </si>
  <si>
    <t>• NDS – Notification Delivery Services 
• Agile Team - Channel Changers
• EAI# 33445 
• EEI-502993 New InboundEMail client (KTLO)​
• Poland-FCS: Inbound-email- Disable Large Attachments​
• Push LAC-BR-eVIR, EU-RouteDriverManifest to complete ​
• EAI Chgs: a) LAC-CT-Quest to LAC-eCommerceCloud &amp; b) Proud EMEA to US.​
• PrintNGo Modernization ​
• FedExNet.sFtp migration -2- PNG.sFtp Planning​
Ancillary work: Obsolete Client Cleanup – SED &amp; C4; C4, SED​</t>
  </si>
  <si>
    <t xml:space="preserve">patching
defects
</t>
  </si>
  <si>
    <t xml:space="preserve">ability to fulfil customer request
abilty to enhane client satisfaction </t>
  </si>
  <si>
    <t xml:space="preserve">NDS documents </t>
  </si>
  <si>
    <t>828754</t>
  </si>
  <si>
    <t>COM-RS28-Enable Marketplace in FUSE (VALUE)</t>
  </si>
  <si>
    <t>Shea Morrow</t>
  </si>
  <si>
    <t>Enable store team members to create and place 3rd party Marketplace orders for customers in FUSE; today, store TMs do not have access to place MP orders on behalf of a customer. It can only be done by the customer themselves through the retail ecomm site.</t>
  </si>
  <si>
    <t>Enable store team members to create and tender 3rd party Marketplace orders for customers in FUSE</t>
  </si>
  <si>
    <t>Ship to store - finished products are produced and shipped from the supplier to the customer</t>
  </si>
  <si>
    <t>TM will have the ability to create a 3rd party Marketplace order on behalf of the customer and submit it. They must have the ability to take payment and process in FUSE.</t>
  </si>
  <si>
    <t>https://myfedex.sharepoint.com/:w:/r/teams/RevOpsGovernance2/Shared%20Documents/Governance%20Initiat</t>
  </si>
  <si>
    <t>unknown</t>
  </si>
  <si>
    <t>COM - GDX - Direct to Retail for Lockers</t>
  </si>
  <si>
    <t>Debora Magalhaes</t>
  </si>
  <si>
    <t>For the Direct to Retail shipments (Hold at location) for Lockers, we need to allow customers to place a convenient delivery option (FDMi) in case Locker chosen by the customer is not available. Also, if customer does not choose any CDO, FedEx is to place a CDO to Another address (recipient address). So that we can conclude the customer experience in case no locker available.
PPM number: 850451</t>
  </si>
  <si>
    <t>* Hold at location shipments (handling code 01) to Lockers in EU
* FDMi (to allow customer to place their preferred convenience option)</t>
  </si>
  <si>
    <t>* Shipments redirected to a PUDO (store)
* Hold at location to FedEx stations
* Non HAL shipments</t>
  </si>
  <si>
    <t>- Ability to show to customer CDO options in case their preferred locker is not available or no locker available within 5 km so that we can have the preferred option from customer on what they want us to do with the package. And to avoid a failed delivery attempt.
- Ability for FedEx to send the shipment to the residential address (as a Deliver to another Address CDO) in case the customer does not choose another CDO option. So that we make the delivery attempt to the best option available (residential address).</t>
  </si>
  <si>
    <t>https://myfedex.sharepoint.com/teams/BusinessandeComGlobalDev/Shared%20Documents/Forms/AllItems.aspx</t>
  </si>
  <si>
    <t>Kranthi Gajula</t>
  </si>
  <si>
    <t>COM - GDX- MS-NDS - LCM - CY25 PI2</t>
  </si>
  <si>
    <t>Lifecycle Management init for NDS application
NDS EAI 33445</t>
  </si>
  <si>
    <t>COM - RMIC-GDX - CA FBO EFT Text Changes</t>
  </si>
  <si>
    <t>COM - GDX - Commercial Platform; COM - GDX - Create Shipment; COM - GDX - Manage Shipment; COM - RMIC - Revenue</t>
  </si>
  <si>
    <t>CA FBO EFT was launch Nov 27, 2024
Requesting 2 MVP changes to optimize the customer experience
1.CPG/ENS - As a user I receive an EFT PAD agreement (pre-authorized Debit) email, best practices will have Transit Number info redacted
ID ENS 2762 - FBO EFT Variable (autopay) 
ID ENS 2763 - FBO EFT One Time payment
Moved items 2 &amp; 3 to ID - Request0106851
4.HOPE- As a FBO Admin user I view the EFT profile/ PAD authorization text- EFT PAD modal needs to be launched from anywhere within the authorization text, not just the PAD hyperlink</t>
  </si>
  <si>
    <t>CA FBO EFT information</t>
  </si>
  <si>
    <t>Non CA FBO EFT information</t>
  </si>
  <si>
    <t>As an FBO EFT user, I want to be presented with and receive my EFT PAD agreement details as expected, so that my experience with the product is trusted and without abiguity</t>
  </si>
  <si>
    <t>CAN FBO ECAN FBO EFT Text ChangesFT Text Changes</t>
  </si>
  <si>
    <t>COM - GDX - EDM - Lifecycle Management PI25.2</t>
  </si>
  <si>
    <t>Brandon Jackson</t>
  </si>
  <si>
    <t>Lifecycle Management init for EDM suite of applications</t>
  </si>
  <si>
    <t>COM - LCM - Enterprise Currency PI25.2</t>
  </si>
  <si>
    <t>Lifecycle Management init for Enterprise Currency application</t>
  </si>
  <si>
    <t>COM - GDX - EDM Local Enhancements - PI25.2</t>
  </si>
  <si>
    <t>Local Enhancement init for EDM PI 2.
- Archive Clean-up
- EDM 2.0 Client adoption
- EDM refactoring 
- EDM and PPOD enhancements</t>
  </si>
  <si>
    <t>COM - RMIC - Add LAC Non-MX New Reason Cate in ERA</t>
  </si>
  <si>
    <t>Mario Souffrain</t>
  </si>
  <si>
    <t>Proposal 533356 - Adding LAC Non-MX a New Reason Category in ERA. LAC Billing Team has two different groups - 1. MX IA/Duty&amp;Taxes Disputes and 2. Non-MX IA/Duty&amp;Taxes Disputes - working the new Dispute Revenue Adjustments cases created in CEBS.
At this moment there is no way to assign the required work queues (LAC IA Disputes and LAC D/T Disputes Work Queue) to both groups in ERA.
The current process has been switching back and forth to make sure both groups are able to get their unassigned disputes. This process is time consuming.
This request is to add a new Reason Category in ERA. So, MX IA/Duty&amp;Taxes Disputes group can work the ERA Reason Categories: 1. LAC D/T Disputes and 2. LAC IA Disputes and Non-MX IA/Duty&amp;Taxes Disputes group can work all the new/added Reason Category: LAC Non-MX Disputes.
Action: Dispute
Reason Category: LAC Non-MX Dispute
Reason Codes: The ask for this new Reason Category “LAC Non-MX Dispute “ is to have the below Reason Codes:
70 - Rebill
71 - Cust automation
72 - Customer Sat
73 - incorrect AWB
74 - Pricing/Rating
75 - service Failure
76 - Surcharge
77 - unauthorized
78 - Other
79 - Rebills
80 - Waivers
81 - Local Customs
82 - Foreign Customs
83 - Other</t>
  </si>
  <si>
    <t>MX IA/Duty&amp;Taxes Disputes group</t>
  </si>
  <si>
    <t>The rest of LAC Countries</t>
  </si>
  <si>
    <t>This process will help us improve the Dispute resolution time which will also help the customer experience.</t>
  </si>
  <si>
    <t>COM - GDX - Enterprise Currency - LE - PI25.2</t>
  </si>
  <si>
    <t>PI25.2 - Local Enhancements init for Enterprise Currency</t>
  </si>
  <si>
    <t>COM - ENS - Local Enhancements - CY25 PI2</t>
  </si>
  <si>
    <t>Local Enhancement init for ENS PI 2
- ENS refactoring
- Legacy to AEM template modernization</t>
  </si>
  <si>
    <t>- ENS refactoring
- Legacy to AEM template modernization</t>
  </si>
  <si>
    <t xml:space="preserve">○ Production support, maintenance and monitoring
○ Protect Purple 
○ Big 7+
○ Software upgrades
○ Security patching
○ Quarterly Patches ​
○ Splunk Dashboard Research​
○ DSE certs renewal 
○ GHAS
○ Service Now Vulnerability remediation 
</t>
  </si>
  <si>
    <t xml:space="preserve">ability to modernize ENS application with a Java rewrite
abilty to move legact notifications to AEM </t>
  </si>
  <si>
    <t xml:space="preserve">ENS RELY DIAGRAMS </t>
  </si>
  <si>
    <t xml:space="preserve">Keegan Patmore </t>
  </si>
  <si>
    <t>COM-RS28-Retail Political Advertising Compliance</t>
  </si>
  <si>
    <t>Kyle Foster, Nicole M. Gordon</t>
  </si>
  <si>
    <t xml:space="preserve">We need to identify and retain information for FedEx Office online and in-store transactions involving political advertising to comply with applicable law. </t>
  </si>
  <si>
    <t xml:space="preserve">FUSE, POD, and XAPI. </t>
  </si>
  <si>
    <t>Third-party fulfillment providers where FXO does not own the cart. Self-Serve and Direct Mail are out of scope.</t>
  </si>
  <si>
    <t xml:space="preserve">Ability to prompt customers and team members to ask if the order is a political advertisement, as defined by applicable state law. 
Ability to capture required political advertisement after identifying an impacted order. 
Ability to retain political advertisement information for 5 years post-relevant election. 
Ability to access and produce political advertisement information for 5 years post-relevant election. </t>
  </si>
  <si>
    <t>https://myfedex.sharepoint.com/sites/FXOPortfolioArchitecture/Shared%20Documents/Forms/AllItems.aspx</t>
  </si>
  <si>
    <t xml:space="preserve">Bob Hiestand </t>
  </si>
  <si>
    <t>Kyle Foster, John Scott</t>
  </si>
  <si>
    <t>COM-RS28-FUSE Account &amp; Customer Enhancements</t>
  </si>
  <si>
    <t>Derrick L. Sullivan</t>
  </si>
  <si>
    <t>Enhancements in FedEx Unified Store Experience (FUSE) application to address needs of frontline team members and teams that support account invoicing/ discounts and customer analysis.</t>
  </si>
  <si>
    <t>Defined enchancement to account and customer functionality in FUSE.</t>
  </si>
  <si>
    <t>Changes outside the specified changes.</t>
  </si>
  <si>
    <t>As a user I want to transact to a CAS account from a closed door facility. 
As a user I want to search, link, and unlink accounts to complete transactions
As a user I  want to create new customers and have customer information persist to the cart for checkout
As a user I want the ability to review account, account number and authorized user information for a transaction</t>
  </si>
  <si>
    <t>FUSE Cart UI Architecture</t>
  </si>
  <si>
    <t>James Longo</t>
  </si>
  <si>
    <t>Tom Brukardt</t>
  </si>
  <si>
    <t>COM - GDX - PCC Infrastructure Support 25.02-05</t>
  </si>
  <si>
    <t>Richard Bohannon</t>
  </si>
  <si>
    <t>Infrastructure Support
CSR Support</t>
  </si>
  <si>
    <t>PCC Arch Runway</t>
  </si>
  <si>
    <t>Esther Manoharan</t>
  </si>
  <si>
    <t>COM - GDX - Cache for ADMC &amp; FCLA Retire(USRC3.5)</t>
  </si>
  <si>
    <t>With the retirement of Fedex Commmon Login Application and SSO - legacy identity caching, we need ability to cache data for FCLA and ADMC, this is ongoing support as CAPS team enables caching.</t>
  </si>
  <si>
    <t>All Clients of FCLA, USRC 3.5, ADMC</t>
  </si>
  <si>
    <t>Non Clients of FCLA, USRC 3.5, ADMC</t>
  </si>
  <si>
    <t>Ability to Cache user data for fast retrieval.</t>
  </si>
  <si>
    <t>Login Reengineering</t>
  </si>
  <si>
    <t>COM - S&amp;CDE - Integrate Ambition Coach Tool iSell</t>
  </si>
  <si>
    <t xml:space="preserve">Approved at Sales&amp;CDE Solution Council on 02.20.25 - Bundle# E-477787 - Local Enhancement
Implement an integrated Sales coaching experience with iSell (Sales CRM). Ambition is an industry leading platform that will support coaching acumen and help with the what, when, and how to coach sellers. It will create efficiency and consistency in sales coaching through data gathering, insights, tracking, coaching structure, etc.)
Secondly, Sales U will need to create PowerBI Dashboards to support this tool and measure success of the adoption of the tool. 
Ambition went through a successful POC last year. We are now looking to pursue a full integration
Currently, working on a new FIRST.
Triage Notes: This is enabling DRIVE initiative #: 84393
Agility Epic#: E-484885
</t>
  </si>
  <si>
    <t>Global tool available within iSell for standardizing coaching to Sales</t>
  </si>
  <si>
    <t>non-sales personnel or non-sales support personnel</t>
  </si>
  <si>
    <t>As a sales manager I will have the ability to coach my professionals on a specific account, topic, and/or action all within iSell. (Sales-CRM)</t>
  </si>
  <si>
    <t>Ambition Documents Folder</t>
  </si>
  <si>
    <t>COM - GIX - J&amp;J Update EDI Mapping Support</t>
  </si>
  <si>
    <t>Cherish Thyot</t>
  </si>
  <si>
    <t>Requesting GIX support for J&amp;J implementation for adding additional data elements to the current EDI 810 Mapping. 
Quality Check Questions &amp; Responses
1. What is the project about? We are requesting GIX to make additional updates to the J&amp;J EDI 810 Mapping to include additional data not previously mapped but is required to support the scope of work for this customer implementation. 
2. What do you want to be able to do? Supporting the additional data elements, we will be able to support EEI filing and create Commercial Invoices for customer clearance. 
3. Why is this needed? To support FedEx’s Bid to win incremental business this update is required to fulfill the commitment. 
4. What are the risks if it is not done? If this is not done, then we risk losing bid for additional Global Air Freight volume of $30 - $40 million of annual incremental revenue from J&amp;J
5. Are there any FY25 value benefits? If so, what are they? Potential to onboard $30 - $40 million of Global Air Freight Incremental volume, this is also supporting developing architecture runway for Preferred Future state of Global Air freight architecture. 
Finance Triage Notes: Incremental value - Some value will be seen by May 2025. Full value will be realized post FY 25.</t>
  </si>
  <si>
    <t>Update J&amp;J EDI file mapping</t>
  </si>
  <si>
    <t>As a FedEx Customer I need the ability to send an EDI file that contains shipment details for data ingestion for use by the IDP team for EEI filing and CI generation.</t>
  </si>
  <si>
    <t>PFS GAF</t>
  </si>
  <si>
    <t>Sean Thornton</t>
  </si>
  <si>
    <t>Chris Carlson</t>
  </si>
  <si>
    <t>COM - GIX - Lowes Custom EDI 211</t>
  </si>
  <si>
    <t>Molly Hennessy, Tyler Tressler</t>
  </si>
  <si>
    <t>The FXF Marketing team has engaged the FedEx GIX (Global Information Exchange) organization to develop a custom  211 maps that will deliver EDI (electronic data interchange) for Lowe's. The 211 map we will create a manifest based on data sent to us.  That manifest will be sent to the local service center for pickups.   This change will yield $50 million annually in LTL revenue.</t>
  </si>
  <si>
    <t>Lowe's Customer EDI 211</t>
  </si>
  <si>
    <t>other EDI changes</t>
  </si>
  <si>
    <t xml:space="preserve">• Ability for consistent customer demand
• the 211 map will give us the ability to create a manifest based on data sent to us.  
• This manifest will be sent to the local service center for pickups.  
• Custom mapping will give the ability to ship on a label with shipper load and count
</t>
  </si>
  <si>
    <t>https://myfedex-my.sharepoint.com/:w:/g/personal/molly_hennessy_fedex_com/EeR6CcwElEtOnyTEJdqY0jIBjD</t>
  </si>
  <si>
    <t>Kevin Richey</t>
  </si>
  <si>
    <t>COM - GIX - BD EDI 856 214/315 &amp; 810 Mapping Spprt</t>
  </si>
  <si>
    <t xml:space="preserve">Becton Dickinson needs EDI mapping for the 856, 214/315, and 810 to facilitate Global Air Freight Shipping. 
Quality Check Questions and Responses
1. What is the project about? This is an experimentation POC to support Becton Dickinson incremental Global Air Freight business. 
2. What do you want to be able to do? We need GIX to support the mapping for EDI 856, 810 requests and 214/315 reply to pass data to GAF Subscribed Azure database.  
3. Why is this needed? This support enables gaining additional business and further scales EDI infrastructure to support the preferred future state for Global Air Freight. 
4. What are the risks if it is not done? If this is not supported, we will lose ~$7 million of incremental GAF revenue and does not further scaling our POC for EDI data feeds.
5. How is this ASK different from the J&amp;J Update EDI Mapping Support as it is also impacting EDI 810? We are adding additional EDI transaction and a reply. Also, the data structure will be different than what was mapped for J&amp;J. 
6. Are there any FY25 value benefits? If so, what are they? Supports revenue growth for Global Air Freight and lays foundation for preferred future state for Global Air Freight solution. 
</t>
  </si>
  <si>
    <t xml:space="preserve">GIX to support EDI requests for 856 and 810 and EDI repl for 214/315 to support Global Air Freight Shipping request for booking and shipment details. </t>
  </si>
  <si>
    <t>1) As a FedEx Customer I need the ability to transmit an EDI file for Booking a Shipment (Shipment Tender EDI 856). 
2) As a FedEx Customer I need to receive an EDI (EDI 214/315) transaction response with booking information including confirmation and number.
3) As a FedEx Customer I need the ability to Ingest EDI transmission with shipment details (EDI 810) to be used for generating Commercial Invoices for Export and clearance.</t>
  </si>
  <si>
    <t>GAF PFS Lightweight Technical Diagram</t>
  </si>
  <si>
    <t>COM - RMIC - Monthly FPOS Maintenance Loads FXO</t>
  </si>
  <si>
    <t>Katie McAuliff</t>
  </si>
  <si>
    <t>Adding and updating FPOS charges</t>
  </si>
  <si>
    <t>New charges and updates to existing charges</t>
  </si>
  <si>
    <t>Add new products and update existing products (add UPC, update retail price, change attributes)</t>
  </si>
  <si>
    <t>Request List/DispForm.aspx?ID=3&amp;e=TdKooG&amp;xsdata=MDV8MDJ8a2F0aWUubWNhdWxpZmZAZmVkZXguY29tfDkwZGQxNTNhZjUyNjRmZGYxNWIzMDhkZDcwNzllZDBjfGI5NDVjODEzZGNlNjQxZjg4NDU3NWExMmMyZmUxNWJmfDB8MHw2Mzg3OTAzOTExNDc4NzIzNDV8VW5rbm93bnxUV0ZwYkdac2IzZDhleUpGYlhCMGVVMWhjR2tpT25SeWRXVXNJbFlpT2lJd0xqQXVNREF3TUNJc0lsQWlPaUpYYVc0ek1pSXNJa0ZPSWpvaVRXRnBiQ0lzSWxkVUlqb3lmUT09fDB8fHw%3d&amp;sdata=M2ZKN0duNlNPbG9tZHZBa3dxSmx3N0JLSzE5cmV0SUE2Q1JvZjVOVE05dz0%3d Monthly FPOS Maintenance Loads FXO</t>
  </si>
  <si>
    <t>COM - GDX - Digital Res-High Risk/Value-Security</t>
  </si>
  <si>
    <t xml:space="preserve">(CONFIDENTIAL) This request covers the security measures for high-risk/value accounts impacting ONLY GDX Manage Shipment. </t>
  </si>
  <si>
    <t>Customer facing tracking channels - dotcom (WTRK, ATRK), mobile along with API/WS</t>
  </si>
  <si>
    <t>Internal Channels used by customer service/internal stakeholders</t>
  </si>
  <si>
    <t>Allows preventive security measures to secure our drivers and packages from assaults and thefts by providing capability to block anonymous tracking at account level across select channels</t>
  </si>
  <si>
    <t>Overall Driver Security Architecture</t>
  </si>
  <si>
    <t>Dave Estes, Neha Mahajan</t>
  </si>
  <si>
    <t xml:space="preserve">COM - RMIC-STC - TH Electronic Invoice/Receipt </t>
  </si>
  <si>
    <t>Hon-Fai Hilson Ng</t>
  </si>
  <si>
    <t xml:space="preserve">Thailand Electronic Invoice/Receipt aim to enhance our paperless invoicing solutions through FedEx Billing Online (FBO)*, providing customers with a more efficient, reliable, and online billing experience.
This initiative addresses customer concerns about missing or delayed invoices, as observed from Net Promoter Score (NPS) survey. 
</t>
  </si>
  <si>
    <t>Thailand billed to payor.</t>
  </si>
  <si>
    <t>Non Thailand payor.</t>
  </si>
  <si>
    <t>To enable  electonic invoice / receipt for Thailand billed to payor.</t>
  </si>
  <si>
    <t>https://myfedex.sharepoint.com/:b:/t/APACe-billing/EWQK4oCPwOJFvgOW7JuvtkUBYwOk3ZmcnP6kVRax9taRpA?e=</t>
  </si>
  <si>
    <t>Seng-Chuan Tan</t>
  </si>
  <si>
    <t>COM - GDX - Swisspost POD automatization</t>
  </si>
  <si>
    <t>Anthony Boulay</t>
  </si>
  <si>
    <t>PPM# is 853410
Create POD automatization and scan mapping in Fedex system (P4E) for TNT and Fedex shipments handed over and delivered by Swisspost in Switzerland. 
Email sent to requester to gain more clarity on the ask: 
Please describe what the project is about.
Today we hand over shipment to our last mile delivery partner Swisspost for low dense area but also for E-commerce shipment in all CH (incl retail point). When Swisspost deliver one of our shipment, there is no link between Swisspost and Fedex system and therefore all Pod has to be entered by hand on daily basis in fedex system to update shipment delivery status. This project is about linking Fedex to Swisspost system by sending automatically all POD from Swisspost into Fedex System.
What do you want to be able to do?
We want to have a scan mapping for POD between Fedex and Swisspost system to feed automatically Fedex system with according status, avoiding manual POD entry (= saving of 142K USD /year) and allowing E-commerce shipment growth without additional manual cost linked to this situation.
Why is this needed?
An automatic feed of Fedex system for all scan posted by Swisspost using P4E Fedex solution.
What are the risks if it is not done?
No saving achievement of the current 142K USD per year done for actual shipment handed over to Swisspost
Additional cost linked to this manual entry in case of volume growth
Limited E-commerce volume growth in current situation as directly linked to additional cost/manpower need.
. Do you have an idea on which Solution/ARTs are impacted by your demand?  Are these only within Commercial Portfolio? eINS ART</t>
  </si>
  <si>
    <t>All volume handed over to Swisspost, TNT and Fedex volume.</t>
  </si>
  <si>
    <t>Ability to post POD and all status assigned by swisspost automatically in the Fedex system based on data transferred from Swisspost and defined scan mapping.</t>
  </si>
  <si>
    <t>https://myfedex.sharepoint.com/:w:/t/BusinessandeComGlobalDev/EduS9XEcJ-NKi7rH-MNCtBAB-SKiGZrwBE_jgh</t>
  </si>
  <si>
    <t>Vinith HR</t>
  </si>
  <si>
    <t>COM - GDX - API Enablement - Login V2 in Prod</t>
  </si>
  <si>
    <t>Anita Buggs</t>
  </si>
  <si>
    <t>Managed Shipment and Mobile requests that user/v2/login is enabled in production.</t>
  </si>
  <si>
    <t>Login V2 GET call is going to be retired from API 
Replace all occurrences of Login V2 get calls with</t>
  </si>
  <si>
    <t>https://myfedex.sharepoint.com/:x:/r/teams/ACCPowerRangers/Shared%20Documents/Our%20Files/API%20Enab</t>
  </si>
  <si>
    <t>COM - RMIC - Duty Tax Invoice Changes</t>
  </si>
  <si>
    <t>Nick Bragorgos</t>
  </si>
  <si>
    <t>Duty &amp; Tax invoice change is necessary due to call volume increasing due to DeMinimis enforcement beginning in January '25. Below is sample of changes requested:
Invoice Questions?
Please email:
Disputes:
dutytaxdisputes@fedex.com
Rebills &amp; Adjustments:
rebilldt@fedex.com
3.17.25 (EH) This Duty Tax Invoice Change request is based around the need for updating Duty Tax invoices to provide different methods of contact for FedEx customers. This need comes from the enforcement of DeMinimis and with this enforcement brings higher call volume for reps. The risks if this is not done would be a negative customer experience as customer frustration could increase based again on this DeMinimis enforcement and the questions that with this. 
Legal Approval received 4/4/25 
To my knowledge this would only be impacting the Commercial Portfolio.</t>
  </si>
  <si>
    <t>Updating Duty Tax invoices for customers based upon DeMinimis enforcement.</t>
  </si>
  <si>
    <t>As a customer I want the ability to contact FedEx Customer Service in regards to any questions/concerns I may have regarding the enforcement of DeMinimis.</t>
  </si>
  <si>
    <t>COM - RMIC - Estonia VAT Rate Change July 2025</t>
  </si>
  <si>
    <t>Glenn Harris</t>
  </si>
  <si>
    <t xml:space="preserve">The Estonian Parliament has adopted the regulation raising the standard VAT rate from 22% to 24%, effective from 1 July 2025.
Quality Check Questions &amp; Responses
1. What is the project about? GH:  This is a regulatory change the Estonia government is changing the VAT rate that needs to be applied from 22% to 24% from the 1st July 2025.
2. What do you want to be able to do? GH:  We need the tax engine to be able to apply the new rate.
3. Why is this needed? GH:  To be compliant with the regulations.  If we do not charge the correct rate the invoices will be rejected by the government / customers.
4. What are the risks if it is not done? GH:  We could not invoice the customer because we would be invoicing the wrong amount the government e invoicing portal would reject the invoices as would the customers.  There is also the possibility that the government would impose fines for incorrect invoices.
5. Are there any FY25 value benefits? If so, what are they? GH:  No benefits apart from being able to invoice the customer.
2.Expected Business Outcome: What are the anticipated results or benefits from the demand completion?
GH:  We can invoice the customer with a regulatory compliant invoice
</t>
  </si>
  <si>
    <t>Revenue Tax Application</t>
  </si>
  <si>
    <t>Anything not impacting Revenue Tax Application</t>
  </si>
  <si>
    <t xml:space="preserve">Ability to abide by the new regulatory change and charge the correct VAT rate when it changes in July 2025 </t>
  </si>
  <si>
    <t>Request List/DispForm.aspx?ID=7&amp;e=xDOtDJ&amp;xsdata=MDV8MDJ8Z2hhcnJpczNAZmVkZXguY29tfGU2YmRmNDEyZDU5NTQyOWM2NTE5MDhkZDczODM0N2EzfGI5NDVjODEzZGNlNjQxZjg4NDU3NWExMmMyZmUxNWJmfDB8MHw2Mzg3OTM3Mjk4NjY4MTE3MDJ8VW5rbm93bnxUV0ZwYkdac2IzZDhleUpGYlhCMGVVMWhjR2tpT25SeWRXVXNJbFlpT2lJd0xqQXVNREF3TUNJc0lsQWlPaUpYYVc0ek1pSXNJa0ZPSWpvaVRXRnBiQ0lzSWxkVUlqb3lmUT09fDB8fHw%3d&amp;sdata=L1F2U3g1UGptLzlCVnlVVDFpa2YxcS9YNnVZWXVIWE1rdlBlaXI2YnhhTT0%3d Estonia VAT Rate Change July 2025</t>
  </si>
  <si>
    <t>COM - IA - GIX - B&amp;H Photo Freight EDI Manifest</t>
  </si>
  <si>
    <t>Currently B&amp;H Photo gets a Ground Inbound EDI manifests.  This greatly helps streamline their receiving process and prevents bottlenecks, they don’t get this visibility for Freight which we are asking to mirror.</t>
  </si>
  <si>
    <t>Providing an inbound manifest to B&amp;H Photo</t>
  </si>
  <si>
    <t>other customers inbound manifest.</t>
  </si>
  <si>
    <t xml:space="preserve">oAbility to labor plan much better - what is coming in and how it needs to be received (urgent, special handling, etc)
oAbility to improve their delivery assurance to quickly identify what they were expecting and weren't expecting for inventory management purposes.
oAbility to expedite identification of overages/misdelivered freight to improve overall FXF process
</t>
  </si>
  <si>
    <t>COM - RMIC-STC - APAC LDP chng Taiwan GUI inv</t>
  </si>
  <si>
    <t xml:space="preserve">To update the current APAC LDP check digit logic for customer's CID (Company ID) number to address the issue that some of the Taiwan local invoice (GUI) is not be able to issued to customer.
Email response below: (EH)
Demand Description: Please provide more information about the demand request.
Please describe what the project is about.
[Hilson] This is to update that the existing logic in APAC LDP (a local application for APAC STC) to issue Taiwan Government Uniform Invoice (GUI, local invoice for Taiwan) based on customer business registration number as the current logic no longer valid due to local government has updated the range of business registration number.
What do you want to be able to do?
[Hilson] APAC LDP is able to issue the GUI to all Taiwan customers, regardless of the format of their business registration number as long as it is a valid business registration number.
Why is this needed?
[Hilson] We are not able to issue GUI to certain TW customers since the change implemented by local government and the list of impacted customers is growing.
What are the risks if it is not done?
[Hilson] We are not compliance as we are not issuing the local invoice number in time and this may face penalty by the local authority.
 This will impact STC ART (This is a new ART being stood up).
</t>
  </si>
  <si>
    <t>APAC LDP for Taiwan Customers.</t>
  </si>
  <si>
    <t>Non-Taiwan Customers.</t>
  </si>
  <si>
    <t>We will be able to issue the local invoice that is required by local regulatory systematically to customers who are currently with certain CID.</t>
  </si>
  <si>
    <t>TW e-GUI APAC system design</t>
  </si>
  <si>
    <t>COM - GIX - Home Depot EDI 214 4060 Local</t>
  </si>
  <si>
    <t xml:space="preserve">The FXF Direct team has engaged the FedEx GIX (Global Information Exchange) organization to develop a new custom 214 map that delivers EDI (electronic data interchange) 214 4060 format for Home Depot. The 214 map includes information about the shipment’s origin, destination, and intermodal ramps. This change will yield $20 million in additional LTL revenue.
</t>
  </si>
  <si>
    <t>A custom EDI mapping 214 4060 for Home Depot</t>
  </si>
  <si>
    <t>other EDi customer</t>
  </si>
  <si>
    <t>With custom EDI mapping 214 4060 for Home Depot, we will gain Home Depot business and have $20 million in revenue.</t>
  </si>
  <si>
    <t>COM - RMIC-RD3 - TNT ID Incr Amount Field Limit</t>
  </si>
  <si>
    <t xml:space="preserve">The current TNT ID invoice displays up to 9 digits for the invoice amount, excluding the two decimal places. As a result, high-value transactions with an invoice amount of 10 (or more digits) are not fully shown, causing discrepancies in billing. 
This limitation affects high-value billing accuracy, leading to potential financial and operational issues. To ensure proper invoice representation, we request an increase in the digit limit for the invoice amount display for Indonesia. </t>
  </si>
  <si>
    <t>Amount field change for EOS report- invoice data report for printing e.g)SI00, SI88, SI98 and etc. 
Amount values of up to 14-characters, including thousands separator, with no decimal values.</t>
  </si>
  <si>
    <t xml:space="preserve">Should not affect any other billing/ invoice data in Mainframe  </t>
  </si>
  <si>
    <t>As a billing user,
 I want to display invoice amounts up to 14-characters, including thousands separator, with no decimal values on the EOS invoice report for printing. This will ensure that invoices for high-value transactions are fully visible without truncation, promoting billing accuracy and avoiding financial and operational discrepancies.</t>
  </si>
  <si>
    <t>https://myfedex.sharepoint.com/:w:/t/COE_Hailey/EVHLryRZiXVMrCKbzuiBKhUBq714bIjVLlNhicmD_L0tPw?e=UN1</t>
  </si>
  <si>
    <t>Amitanshu Rai</t>
  </si>
  <si>
    <t>COM - GDX - Visibility - Manage Delvry Errors Updt</t>
  </si>
  <si>
    <t>Nicole Smith</t>
  </si>
  <si>
    <t>Need error messages for Manage Delivery section on Tracking Details page to be more meaningful for when a shipment is no longer FDMi eligible</t>
  </si>
  <si>
    <t>Error messages in the Manage Delivery Section of Tracking Details page</t>
  </si>
  <si>
    <t>Any other section of the Tracking Details page or any other page</t>
  </si>
  <si>
    <t>Ability for customers to have error messages that make sense to avoid call ins to the help desk</t>
  </si>
  <si>
    <t>https://myfedex-my.sharepoint.com/:w:/g/personal/nicolesmith_fedex_com/ETwaK-cFo1dBv0Ym18LhbwMBkzM5l</t>
  </si>
  <si>
    <t>Russell Anderson</t>
  </si>
  <si>
    <t>COM - GIX - FedEx Net WebTrade Guide Update</t>
  </si>
  <si>
    <t>Brenda Shuryan</t>
  </si>
  <si>
    <t>Intune updates are impacting internal partners ability to connect to the FedEx Net WebTrade guide application via Edge and Chrome. An application upgrade is required to resolve the issue, which is impact revenue services.</t>
  </si>
  <si>
    <t>Michael Joyce</t>
  </si>
  <si>
    <t>COM - CSX - Migrate Case EBS Colo to MS Azure</t>
  </si>
  <si>
    <t>Lynn Kloker, George M. Richert</t>
  </si>
  <si>
    <t>COM - CSX - Customer Experience</t>
  </si>
  <si>
    <t>Proposal to migrate Case EBS (Enterprise Business Service) from Colo to Microsoft Azure using Post-gress DB. 
Quality Check Questions and Responses: 
1. What is Pega and what is its purpose? Pega is a powerful low-code platform for workflow automation and AI-powered decisioning. It helps businesses work smarter, simpler, and faster. Pega is also a popular Business Process Management (BPM) tool created using Java concepts, allowing users to execute changes faster than Java-based applications. It consists of a Java-based workbench, a graphical process editor, a database connectivity tool, and a process simulation tool. Case Enterprise Business Service is bult using Pega because a large portion of Case Management is workflow automation which Pega excels at. 
2. Is this a Request for Proposal or a request to actually do the work? Request to do the work because Pega 23.0.1 goes out of support in September 2025. 
3. Provide more context about what you want to be able to do? Upgrade from Pega 23.0.1 to Pega 24 AND Migrate from the CoLo to Microsoft Azure, because Pega 24 must be containerized. Microsoft Azure supports containerization. Therefore, to upgrade to Pega 24 we must migrate to Azure. 
4. What are the risks if it is not done? Case EBS will not have support from Pega if vulnerabilities are identified. In addition, Case EBS will not be able to take advantage of future feature improvements when new versions of Pega are release. 
5. Are there any FY25 value benefits? If so, what are they? Cost of ownership will be reduced. The TBM report indicates that it costs $44,474/moth to host Case EBS in the CoLos. The architects estimate the monthly cost to run Case EBS on Azure will be $ 8,000/month. Therefore, the savings will be $36,474/month. The other identified solution is to have Pega host the FedEx instance in the Pega cloud. The cost that Pega provided for hosting Case EBS for the first year is net cost of $7,700,000. FedEx hosting its own Pega instance on Azure will be a cost avoidance of $7,646,312. 
Original Request: 
Risk of Not Implementing? Currently Case EBS is running on Pega 23.0.1. Pega 23 end of life is September 2025. Therefore, Case EBS must be upgraded to Pega 24. Pega 24 only runs in containerized installs. Therefore, Case EBS must be migrated from Colo to Microsoft Azure. If it not migrated, containerized and upgraded, then Pega support will end in September 2025. We are currently contracted with Pega support and must upgrade our instance. 
Is there a penalty or other adverse consequences if implementation is delayed?  Yes, support will not be available from Pega if an issue is encountered, or a vulnerability is discovered. Also impacts our ability to accept new upgrades from Pega. 
Will implementation increase productivity or create cost savings? Yes, there will be a cost savings. The TBM report indicates that it costs $44,474/moth to host Case EBS in the CoLos. The architects estimate the monthly cost to run Case EBS on Azure will be $ 8,000/month. Therefore, the savings will be $36,474/month. The other identified solution is to have Pega host the FedEx instance in the Pega cloud. The cost that Pega provided for hosting Case EBS for the first year is net cost of $7,700,000. FedEx hosting its own Pega instance on Azure will be a cost avoidance of $7,646,312. 
Is there a fixed deadline for implementation?  Yes, support for the current Pega 23 version being used by FedEx will expire in September 2025. 
Are milestones/project dependencies impacted by the timing of this request? Case EBS will not be able to take advantage of new functionality available in future Pega releases after the end of life for the current version, Pega 23.
Will implementation replace or retire applications and/or processes? No, the implementation is for continue support of the current Case EBS. Will implementation enable adoption, migration, and/or transition activities? No.</t>
  </si>
  <si>
    <t>COM - RMIC-RD3 - Blackline remit Intl Cash Apps</t>
  </si>
  <si>
    <t>Ewa Bronowicz, Yien-Tiang Eve Yong</t>
  </si>
  <si>
    <t>Blackline (provider of Cash Application service for Intl purple and orange) introduced enhancement to their matching engine which now includes non-OCRable documents and emails. To benefit from this enhancement, FedEx needs to update the way the emails with remits are handled in PeopleSoft CQL (RD3 ART).</t>
  </si>
  <si>
    <t>* Integrated Blackline Remit Engine rollout
• All emails classified as ’remit’ will undergo attachment validation in group/queue and will be divided into 2 groups:
• emails with OCR attachments – automated forward of valid files to Tungsten (Kofax) (OCR attachment formats: PDF, JPG, JPEG, PNG, TIFF, TIF)
• emails with non-OCR attachments or no attachments – processed within Remittance Engine system
• Replace CQL automation with the new features
• Archive solution built within FedEx landscape
• Built-in password validation to flag remits for handling
- Geographical scope / mailboxes: see slide 8 of attachment: MEISA 7 mailboxes, EU 9 mailboxes, APAC 14 mailboxes</t>
  </si>
  <si>
    <t>mailboxes and activities not mentioned above</t>
  </si>
  <si>
    <t>We want to be able to direct the non-OCRable documents and emails to Blackline, so that the updated remit engine automatically processes higher volume of remits. Proposed solution attached.</t>
  </si>
  <si>
    <t>Blackline folder in RD3</t>
  </si>
  <si>
    <t>COM - IA - GIX - EDI 945 &amp; 214 Matching-Apple Inc</t>
  </si>
  <si>
    <t>Debbie Hensley</t>
  </si>
  <si>
    <t xml:space="preserve">Apple would like to receive 214 data per identified reference number sent in a 945. this is mainly a LTL/Freight ask as our reference fields cannot accommodate the necessary customer values. Their ask is to send us a 945(Ship Confirm) for each DN(Order) contained in a a given LTL Shipment and we send 214 messages PER DN(Reference). </t>
  </si>
  <si>
    <t xml:space="preserve">Apple's EDI map for 214 data per identified reference number sent in a 945. </t>
  </si>
  <si>
    <t xml:space="preserve">Any other maps or customizations. </t>
  </si>
  <si>
    <t xml:space="preserve">Apple would like to receive 214 data per identified reference number sent in a 945. this is mainly a LTL/Freight ask as our reference fields cannot accommodate the necessary customer values. Their ask is to send us a 945(Ship Confirm) for each DN(Order) contained in a a given LTL Shipment and we send 214 messages PER DN(Reference). This functionality will be required for future RFQs with Apple to be considered an approved Carrier. </t>
  </si>
  <si>
    <t>https://myfedex.sharepoint.com/:i:/r/teams/GSDART/Shared%20Documents/Heavy%20METL/Apple%20Flow%20for</t>
  </si>
  <si>
    <t xml:space="preserve">Andrew  Graham </t>
  </si>
  <si>
    <t>COM - S&amp;CDE - CRM - US DDC Dashb Reporting Updates</t>
  </si>
  <si>
    <t>Approved at S&amp;CDE PPMT/Solution Council on Mar20 to move to Delivery for a future PI.   Agility Bundle # - E480911
Description: Update Digital Demand Center (Presales) CRMA dashboard to include all fields needed for employee level closed won reporting. The goal is to remove the manual reporting done each month internally and move the responsibility to the individual sales vendors.
Desired Functionality: Update the DDC dashboard with additional fields to show employee level closed won data for a selected month and ability to export data. Only updates to the data presented when drilling down on a specific month will need to be updated. No need to update layout or add additional tiles at this time.
Today a number of manual csv files are used to create the monthly report for the vendors to pay out their agents for DDC.  would like to free up a resource from this manual process and move this information into their existing CRMA dashboard.</t>
  </si>
  <si>
    <t xml:space="preserve">Enhancements and additional attributes needed to be added to the existing DDC Dashboard so vendor managers can payout their agents vs relying on a resource from CRM ART to provide reporting monthly. </t>
  </si>
  <si>
    <t xml:space="preserve">Vendor managers will have the ability to use the updated dashboard to payout their agents and not rely on a FedEx resource </t>
  </si>
  <si>
    <t>No Documents Needed</t>
  </si>
  <si>
    <t>COM - S&amp;CDE - CRM - TMD and MyTerr Simplification</t>
  </si>
  <si>
    <t xml:space="preserve">Approved at Sales&amp;CDE PPMT/Solution Council on 02/26/25 for CRM ART to Move to Delivery.  Bundle# E-479463
All work is to be completed by the CRM ART
Description: Rationalize Territory Management Dashboard (Americas, AMEA) and MyTerritory (EU) dashboards to move forward with a global Territory Management Dashboard for all Sales
Desired Functionality: One TTY Mgmt dashboard globally (Today EU has MyTerritory and all other regions use TMD) consider merging both designs and enabling region-specific business needs if applicable
There are 3 areas we want to focus on that MyTerr has that we may want to incorporate.
Evaluating Revenue and Volume
Team performance
Track Marketing customers for prospecting
TMD is global and MyTerr is EU specific. Need one global TMD for all regions and sales with minimum specific region needs. </t>
  </si>
  <si>
    <t>Rationalization between Territory Management Dashboard and EU's MyTerr Dashboard in an effort to consolidate into one global Territory Management dashboard for all regions</t>
  </si>
  <si>
    <t>at this time any other existing dashboards specific to regions</t>
  </si>
  <si>
    <t xml:space="preserve">As a developer I will only have to support one global dashboard vs two in very different formats. 
As a sales professional when collaborating with regional sales partners we will have the same global Territory Management Dashboard for conversing and strategizing. </t>
  </si>
  <si>
    <t>No Architectural Docs Needed</t>
  </si>
  <si>
    <t>COM - GDX-AppDynamics Intgrt Mobile apps-IPHN/ANDR</t>
  </si>
  <si>
    <t>AppDynamics Integration for Mobile apps-IPHN/ANDR
Performance Metrics Tracking
Monitors critical performance metrics such as load times, response times, and session durations to evaluate user experience.
Error and Crash Analytics
Logs errors and crashes in real time, helping developers identify and resolve issues that impact users.
User Session Tracking
Tracks individual user sessions to understand behavior patterns, engagement, and retention metrics.
Device and OS Insights
Analyzes app performance across different devices and operating systems to identify performance discrepancies.
Network Performance Monitoring
Assesses how various network conditions affect app performance, helping optimize for different environments.
Alerting and Notification System
Provides alerts for performance thresholds, enabling proactive issue detection and resolution.
A/B Testing Support
Facilitates A/B testing of features to evaluate their impact on performance and user experience.
Custom Dashboards and Reports
Offers customizable dashboards and reporting tools for visualizing performance data and sharing insights with stakeholders.
Integration with Other Tools
Seamlessly integrates with DevOps tools, CI/CD pipelines, and other monitoring solutions for a holistic view of app performance.</t>
  </si>
  <si>
    <t>AppDynamics Mobile Real User Monitoring</t>
  </si>
  <si>
    <t>COM - GDX - FiT DocUpload - Docs tab enhancements</t>
  </si>
  <si>
    <t>Dora Silva, Frederic Dalloz, Aseem Khanolkar</t>
  </si>
  <si>
    <t xml:space="preserve">1- Add capability to View documents in the Documents Tab. Today only Download is possible.
2- In the documents tab, change the name of "Electronic Commercial Invoice" to “Shipment Data Summary” + add legal statement below the header “This document is a summary of the shipment data for your reference only.  FedEx makes no warranties, express or implied, or representations as to the accuracy of the content of this document.” (legal request – validated by Miriam Gonzalez Diaz on Feb 12th)
3- Ability for Customers to view the responses submitted via Docupload. (customer’s requests). Ideally the confirmation email would include a link to the Documents tab showing the reply summary
ADDITIONAL INFORMATION:
a.Why is this needed?  
Improve the customer experience and ensure we reach the expected adoption rate of the DocUpload solution by our large customers so we meet the expected savings of 3M USD (Drive initiative 7805 - Scale Clearance document upload solution to reduce Cage volume)
b.What are the risks if it is not done? 
Expected savings will not be realized if we do not close gaps in the customer experience with the DocUpload solution
c.Which area are you asking to “add the capability to View Documents tab? 
FedEx Import Tool ART.  The request concerns Commercial Portfolio – FedEx Import Tool ART (COM-MS-FedEx Import Tool ART)
</t>
  </si>
  <si>
    <t>Improvement under FiT DocUpload Documents tab regarding the improvements of Document title, sub-titles and add ability to view the documents (instead of download only).
Include a direct link to the Documents tab in the DocUpload confirmation email to the customer.</t>
  </si>
  <si>
    <t xml:space="preserve">Changes in the DocUpload Request email message (1st email notification)
</t>
  </si>
  <si>
    <t>1- Ability for Customers to View all shipment related documents without having to Download them.
2- Ability to Customers to view and download the Shipment Data Summary (=Electronic Invoice) so they have all shipment information when the Commercial Invoice is not available.
3- Ability for Customers to view and download the Clearance Instructions submitted via DocUpload.</t>
  </si>
  <si>
    <t>FiT Architecture document</t>
  </si>
  <si>
    <t>Madhu Salapu</t>
  </si>
  <si>
    <t>COM - GDX - New OOH partner France (drop-off)</t>
  </si>
  <si>
    <t>Harald Beets</t>
  </si>
  <si>
    <t>In France, we need to develop a new retail service, drop-off, with a new partner other then Mondial Relay. We have done RFI and have selected the new partner, Vinted Go. We need to integrate technically and operational the drop-off process and later RTH, DTR and ARTH services (these are all retail or Out-of-Home services) 
note: this demand is expected to be delivered by eIANs ART only</t>
  </si>
  <si>
    <t xml:space="preserve">In scope: E-commerce France Out-of-Home delivery and collect options
Service: drop-off and returns with one new partner (Vinted Go)
*PROBABLY* eIANs ART can fulfil this request by itself with P4E platform
</t>
  </si>
  <si>
    <t>FOr now: oher retail services RTH, DTR and ARTH</t>
  </si>
  <si>
    <t xml:space="preserve">Ability for customers to drop off FedEx eligible shipments in VintedGo locker (as alternative for courier pickup) 
Ability for couriers to collect drop-off and return shipments from customers directly from a locker 
Ability to integrate the solution with the new new partner VintedGo
Ability for customers to drop-off pre-labeledFedEx shipments 
Ability to  convey shipments on FedEx label only
Ability to support and inform FedEx and customers of drop-off unhappy flows
</t>
  </si>
  <si>
    <t>COM - RMIC - Pkg Lvl Chrg Smry Pre-Rated Shpmnts</t>
  </si>
  <si>
    <t>Christopher Seem</t>
  </si>
  <si>
    <t>Summarize AHS Package Level Charge Data to EC/RDA Download for Pre-Rated Shipments. We are asking for a change to how the EC Pre-rate tools, the Mass pre-rate query templates, pull the surcharges (this ask is specifically for AHS), right now the tool is looking for information at the master package level for MPSs, but the information is being stored in ORE/IORE at the package level.
lvl = Level
AHS = Additional Handling Surcharge
EC/RDA = Error Corrections / Revenue Data Access
ORE/IORE = Online Revenue Engine / International Online Revenue Engine</t>
  </si>
  <si>
    <t>EC correction special Function Pre-rate Tool (download, upload templates, and GUI Interface)
ORE/IORE</t>
  </si>
  <si>
    <t>Other Pre-rating systems</t>
  </si>
  <si>
    <t xml:space="preserve">(**Business and regional prefered**)
Ability to pull and utlitize the package level information in the special function pre-rate tool (templates) 
-**or**-
(**reigonal acceptance as a fall back**)
Ability to pull a summary of pacakge level charges and the Ability to upload package level as a summary charge </t>
  </si>
  <si>
    <t>Package Lvl Chrg Smry Pre-Rated Shpmnts</t>
  </si>
  <si>
    <t>COM - IA/GDX - Support on APIF Country API</t>
  </si>
  <si>
    <t>COM - GDX - Commercial Platform; COM - Independent ARTs</t>
  </si>
  <si>
    <t>Missing some expected city names for city lookup using APIF Country API.
URL of APIF Country API: https://api.fedex.com/country/v2/countries/cities
Look up cities by given country code and postal code.
ADDITIONAL INFORMATION:
- Which Portfolio is impacted by your request. 
[Alex] EC-Shipping’s ART portfolio is “COM - IA - Customer Integration &amp; Supply Chain Solutions”.</t>
  </si>
  <si>
    <t>No APIF Country API endpoint change and request to add some missing city names for city lookup using APIF Country API by given country codes and postal codes. Refer to Excel attached "List of city retrieved by given postal code and country - 3Apr2025ver3.xlsx" in the planview request.</t>
  </si>
  <si>
    <t>Other city lookup which isn't in Excel attached "List of city retrieved by given postal code and country - 3Apr2025ver3.xlsx" in the planview request..</t>
  </si>
  <si>
    <t>As an end user, I want to improve delivery efficiency.</t>
  </si>
  <si>
    <t>EC-Shipping Data Flow Diagram with APIF API</t>
  </si>
  <si>
    <t>Alex Zhang - 881881</t>
  </si>
  <si>
    <t>COM - IA - CIS -New SWID APIF APIs for EC-Shipping</t>
  </si>
  <si>
    <t>Request to create new SWID used in APIF APIs such as pickup APIs, shipping APIs, etc. for EAI# 916003 application EC-Shipping.
ADDITIONAL INFORMATION:
•I see your initial submissions indicate Enterprise Portfolio.  Can you please let me know why you selected Enterprise Portfolio as first option? 
[Alex] EC-Shipping’s ART portfolio is “COM - IA - Customer Integration &amp; Supply Chain Solutions”. And I can’t find out a fully matched Demand Domain or Portfolio in the list. I thought the closest one might be Enterprise Portfolio for a domain type Local Enhancement. Pls advise the proper one if it is wrong.
•Do you have an idea on which ART should be the one working on your request? 
[Alex] “COM - IA - Customer Integration &amp; Supply Chain Solutions” is EC-Shipping’s ART portfolio.</t>
  </si>
  <si>
    <t>Request new SWID of EC-Shipping for consuming APIF APIs</t>
  </si>
  <si>
    <t>Other APIF APIs which don't require a SWID to be consumed.</t>
  </si>
  <si>
    <t>As an end user, I want to consume APIF APIs with passing SWID as a parameter so that I can meet APIF APIs' requirement.</t>
  </si>
  <si>
    <t>EC-Shipping Data Flow Diagram with APIF APIs</t>
  </si>
  <si>
    <t>COM - GDX - Invited Users Cannot Access .com Apps</t>
  </si>
  <si>
    <t>Isha Bhushan</t>
  </si>
  <si>
    <t xml:space="preserve">Federated customers are unable to invite any of their users to use other FedEx.com applications such as FBO, FRO, and Insight within ForgeRock.
******************************************************************************
Please describe what the project is about:
This project focuses on resolving an issue where Single Sign-On (SSO)/federated customers are unable to accept invitations from other applications within ForgeRock (D # 12275). The inability to accept these invites is preventing federated users from logging in due to the absence of a FedEx.com User ID and password, a functionality gap introduced after replacing SiteMinder. This issue is critical to fix as it disrupts both customer satisfaction and the onboarding process for new customers.
What do you want to be able to do?
We want to restore the functionality that allows SSO/federated customers to successfully accept invitations from other applications within ForgeRock, ensuring they can log in using the necessary FedEx.com credentials. This resolution will ensure seamless integration for our federated users and allow the resumption of new customer onboarding.
Why is this needed?
This fix is needed to address a significant gap in functionality that has impacted the experience of federated customers. It also directly affects the onboarding process for new customers and presents potential risks to revenue and customer retention. Resolving the issue is essential to maintain operational efficiency and customer trust.
What are the risks if it is not done?
If this issue is not resolved, the following risks arise:
Customer Dissatisfaction: Failure to fix the issue will likely result in dissatisfaction among current federated customers, leading to potential loss of customers.
New Customer Onboarding Disruption: New customer onboarding, including major accounts like UHG, AT&amp;T, and Walmart, will remain halted. This delay can harm relationships with key clients and prevent revenue growth from new business.
Revenue Impact: The 159 federated customers contribute to an annual revenue of $21 billion. A prolonged issue could significantly impact this revenue stream, jeopardizing the financial health of the business.
2. Do you have an idea on which Solution/ARTs are impacted by your demand?  Are these only within Commercial Portfolio?
CAMP ART
</t>
  </si>
  <si>
    <t>We want to restore the functionality that allows SSO/federated customers to successfully accept invitations from other applications within ForgeRock, ensuring they can log in using the necessary FedEx.com credentials. This resolution will ensure seamless integration for our federated users and allow the resumption of new customer onboarding. Here are the top 5 appliactions: FBO/FR/Claims/Insight/Rates</t>
  </si>
  <si>
    <t xml:space="preserve">None </t>
  </si>
  <si>
    <t xml:space="preserve">1. Ability to accept application invitations using SSO/Federated credentials.  
2. Ability to support seamless onboarding for federated users.
</t>
  </si>
  <si>
    <t xml:space="preserve">SSO - Invite User Doc </t>
  </si>
  <si>
    <t>Connor Oo</t>
  </si>
  <si>
    <t>COM - GDX - Collect Clearance Authrztn Resi Shpts</t>
  </si>
  <si>
    <t>Sonika Tiwari, Dora Silva, Frederic Dalloz, Aseem Khanolkar</t>
  </si>
  <si>
    <t xml:space="preserve">To mitigate our financial exposure, regulation in Europe requires that FedEx obtain a Clearance authorization (POA) for Residential shipments &lt;= 1000€.
Successful POC in place in Germany to collect POA using the PEDRO tool but to streamline our processe and better orchestrate our notification we want to leverage DocUpload capability to collect POA in all European countries.
*************************************************************************************************
Demand Description: Please provide more information about the demand request.
Please describe what the project is about.
For regulatory reason we need to obtain authorization from recipients to clear shipments on their behalf. This concerns shipments &lt;= 1000 Euros destined to private individuals (ecommerce). Clearing a shipment without prior customer consent represent a financial risk for FedEx.
We would like to use the existing FiT DocUpload tool to automatically send an email notification to the recipient and invite customers to confirm their consent via an online forms. The trigger would be the PickUp scan or the contract event so we can reach the customer as early as possible in the process and avoid any clearance delay.
What do you want to be able to do?
We want to leverage existing FiT DocUpload capability to collect clearance authorization from Residential customers. The difference is that today the trigger is an information entered in the Clearance system by the broker during the import clearance process. To be more pro-active the trigger should be the pick up scan or the contract event.
Why is this needed?
Regulatory compliance
What are the risks if it is not done?
Financial exposure is a shipment is cleared without prior Customer consent.
2. Do you have an idea on which Solution/ARTs are impacted by your demand?  Are these only within Commercial Portfolio?
FedEx Import Tool ART (COM-MS-FedEx Import Tool ART)
</t>
  </si>
  <si>
    <t>- Trigger email notifications to Recipients including a link to an online template based on the PickUp scan. The notifications should be sent to Resi shipments with a Value &lt; or equal to 1000€ and destination is Germany and origin different from EU27. (Possibility to add more destination countries).
- Creation of an online template to collect authorization for FedEx to clear the shipments on customer's behalf.</t>
  </si>
  <si>
    <t>Whattsapp notifications are out of scope for now.</t>
  </si>
  <si>
    <t>1- Ability for FedEx to request Clearance authorisation as early as possible in the shimpent journey by using the contract event or PU scan as a trigger.
2- Ability for customers to easily provide FedEx with their clearance authorization using a digital channel (check box on an online template)
3- Ability for FedEx to better orchestrate Customer communication by using a single solution for Clearance related requests.
4- Ability for FedEx to manage large volume of notifications (potential Europe volume: 9.8M/year)</t>
  </si>
  <si>
    <t>FiT Architecture overview</t>
  </si>
  <si>
    <t>madhu.salapu@fedex.com</t>
  </si>
  <si>
    <t>COM-S&amp;CDE - CRM Sales Action Hub</t>
  </si>
  <si>
    <t>Approved at Sales&amp;CDE PPMT/Solution Council on 08.08.24 to move to CRM ART Delivery.  Agility Bundle#: 438167
This is the consolidation of all sales channel touchpoints into one channel that will drive sales to act now, soon, later, or just an FYI from the Action Hub Dashboard in iSell.  Secondly, these actions will be governed by an Action Hub Council to approve, prioritize and maintain balance on the number of Actions for the sales professionals per day and week.  
Enhancements to CRMA dashboards in iSell will need to be considered to support the Action Hub and actions to be taken.
Current Sales channels: Leads, Customer Requests, Suggested Calls, Targeted emails, iAction and proactive alerts
Future Sales Channel:  Action Hub for all Sales globally.
Between 09.01.23 - 08.31.24 over 8M accounts were sent to sellers via the channels with a 56% effectiveness rate.</t>
  </si>
  <si>
    <t>Any type of sales touchpoint to drive action now, soon, later or provide FYI on a customer to build out the  Action Hub for Sales. Pilot in June and setting up and implementing Action Hub Council Q1.</t>
  </si>
  <si>
    <t>Non-sales related actions</t>
  </si>
  <si>
    <t>Sales will have the ability see and take action on all prioritized actions for their customers via the Action Hub in iSell</t>
  </si>
  <si>
    <t>Sales Contact Channel Analysis Folder</t>
  </si>
  <si>
    <t>Chris Hughes</t>
  </si>
  <si>
    <t>COM - S&amp;CDE - CRM - Re-launching Salesforce Mobile</t>
  </si>
  <si>
    <t>Approved to Move to Delivery on 11.13.25 per Sandy Whitten; no need for PPMT since this request has been approved at other executive forums.  Bundle#:  462844
TRAC is a customer application specifically for FedEx Sales to save valuable time during the day and give immediate information while on the road. Consolidates information from multiple systems and stores it in a mobile device, available even without network connectivity.Current regions using the application: Americas (Canada and U.S.)
Future regions using the application: All regions
Current Sales segments: Worldwide Services (WWS) Sales Regional, Field Sales, U.S. International (USI)
Future Sales segments: All Sales Segments, excluding DDC and Digital SalesTRAC synchronizes with iSell, revenue reporting, and the seller's territory alignment. The seller can:
• View scheduled calls on a map, with recommended calls close to the seller
• Schedule, update, and complete sales calls on the road
• View the seller's entire aligned territory and prospects on a map
• Navigate to customer insights (last call date, revenue trends, etc.)
• View earned discounts
• View the seller's territory (list or map views)
Salesforce mobile will replace TRAC which is currently in containment</t>
  </si>
  <si>
    <t xml:space="preserve">* Improve mobile-friendliness of existing core CRM tasks in Salesforce Mobile app
* Boost Salesforce Mobile app adoption with strong go-to-sales effort
* Improve prospecting information in Salesforce Mobile app
* Add location-based mapping features to Salesforce Mobile app
</t>
  </si>
  <si>
    <t>TRAC is in containment so no enhancements for TRAC</t>
  </si>
  <si>
    <t>We will provide our Global Sellers with the ability to prospect customers based on geo location, browse customer lists with revenue and other pertinent information, and log calls, all while in the field.</t>
  </si>
  <si>
    <t>Architectural Docs Not Required</t>
  </si>
  <si>
    <t>COM - S&amp;CDE - CRM - Project Shift Ocean/Brokerage</t>
  </si>
  <si>
    <t xml:space="preserve">Approved at Sales&amp;CDE PPMT/Solution Council on 12.19.24 to move to Delivery.  Bundle#:  E-469975 and E-466782
Project Shift - Moving Ocean and Brokerage Sales team and processes into iSell. 
Description: To further realize the vision set out by the OneFedEx strategy. The main objective is to bring the Ocean and Brokerage Sellers into the core Enterprise Selling systems to encourage collaboration and transparency when selling the entire FedEx portfolio. Further penetrate a $75 Billion (Ocean) and $4 Billion (Brokerage) Industry which currently FedEx minimally represents (&lt;5%)&gt;
Currently, 15 sales professionals with hopes of 30 by end of CY25. 
Desired Functionality : Ocean and Brokerage Sellers integrated systematically (non-rebadge) into the core Enterprise Selling systems (iSell, Atlantis, Varicent) Will have the sales team in iSell by Q1 but the processes will take longer. </t>
  </si>
  <si>
    <t>Ocean and Brokerage Sales and processes moved to iSell instance</t>
  </si>
  <si>
    <t>rebadging to Express Sales</t>
  </si>
  <si>
    <t xml:space="preserve">Ocean and Brokerage Sales will be able to work individually or collaboratively in iSell with supporting processes for effective selling to grow and retain revenue. </t>
  </si>
  <si>
    <t>No Required Docs</t>
  </si>
  <si>
    <t>COM - S&amp;CDE - CRM Poppulo Email Platform</t>
  </si>
  <si>
    <t>Susan Waggoner</t>
  </si>
  <si>
    <t xml:space="preserve">Sales &amp; CDE - Approved by Jill Brannon, Sales EVP.
FedEx Sales Communications team can enhance effectiveness and efficiency by upgrading from the outdated PoliteMail Outlook plug-in to Poppulo a modern, web-based internal communications platform. With Poppulo, we can deliver consistent, personalized content at scale, enhancing efficiency of the Sales Enablement team and Sales and reducing corrupted selling time. By unifying regional teams on a shared platform with data-driven insights and dynamic measurement dashboards, the team can create higher-quality output in less time while providing the right audience with the right information at the right time.
Desired Functionality: Efficiencies: Global alignment = consistency resulting from shared content library and templates. User friendly, modern technology reduces lost time from current application freezing/crashing. Web-based application. Integrate with people data to create distribution lists. Personalization at Scale *Content segmentation: Reduce noise and target content to Sales segments. Reduce manual labor for communications team *Enhanced calendar abilities: Automatically add meeting invites to Outlook calendars. Dynamic Reporting Capabilities: Automatic reporting capabilities. More powerful and insightful metrics
1488 hours reclaimed by 1 email (Sales Weekly Update)
Success Metrics: Improved email metrics due to enhanced targeting capabilities. Improved metrics show better use and reception by Sales.
FIRST - 7131 (infosec review not complete)
Will need to be behind Purple ID with image roles
15 licenses being requested
Encore Request# 1238788
EAI: 3541295
Total Amount Requested $208,879.63 USD (3 year term)
</t>
  </si>
  <si>
    <t xml:space="preserve">As a content creator, i want to be able to easily segment and distribute communications applicable to the sales segment/role and region with language translations if needed. </t>
  </si>
  <si>
    <t>COM - IA-GIX-Customer Experiment-J&amp;J EDI Data Updt</t>
  </si>
  <si>
    <t xml:space="preserve">J&amp;J will be modifying their EDI feed to streamline our data to support CI creation without workarounds. The EDI 810 feed will be modified to provide additional data. 
If POC is successful FedEx could win $30 - $40 million of annual incremental GAF revenue. 
*************************************************************************************************
Please describe what the project is about. J&amp;J Customer Experimentation supporting Global Air Freight shippers. This request is to support a change in the EDI 810 data file we have implemented to support Address information need to generate a Commercial Invoice. This is an incremental enhancement to the current EDI file mapping.
What do you want to be able to do? GIX to update the current J&amp;J EDI 810 Mapping to include the Address information for CI creation.
Why is this needed? This solution is POC for J&amp;J that FedEx can support their Global Air Freight business. Because of this solution FedEx has been awarded additional Lanes for GAF shipments (~$30 - $40 million annual incremental revenue).  
What are the risks if it is not done? We lose incremental business revenue and our brand reliability could impact our current parcel business we have with J&amp;J currently.
Type of Value is indicating Revenue Growth  Typically speaking, LE/LCM demand should not be under this type of value.  This is a hard benefit that should be tracked Vs. Drive Savings and to do so, demand must be submitted as Biz Only or Biz w/Tech.  Can you please explain the rationale behind your selection on this type of value? This is new freight shipping business that J&amp;J only opens up for bid every 2 years. This solution supported FedEx being awarded additional shipping lanes with an estimated $30 - $40 million of annual incremental revenue growth for Global Air Freight shipping for FedEx.
Also, you put this value range as High $5- 10M, Can you please explain your rationale behind thia? With local demand, your value will not be tracked - which for this high- most want it to go busines with tech. Due to request only impacting one team and it is a EDI onboarding activity it was advised to make this Local demand to support Speed of solution delivery as all assets for Business w/ Tech is not needed due to request support Customer Experimentation that also proves the Preferred Future State of Global Air Freight EDI data feeds for large customers.
Do you have an idea on which Solution/ARTs are impacted by your demand?  Are these only within Commercial Portfolio? This request is only for the GIX team to engage which resides under the Commercial Portfolio.
</t>
  </si>
  <si>
    <t>1) As a FedEx Customer I need the ability to send an EDI file that contains shipment details for data ingestion for use by the IDP team for EEI filing and CI generation.</t>
  </si>
  <si>
    <t>COM - IA-GIX-Whaleco CA Shp Dt/Tender Dt Map Chngs</t>
  </si>
  <si>
    <t>Constance Maxwell Hannah</t>
  </si>
  <si>
    <t>All shipment rates and discounts are based on the actual pickup date (Tendered Date). Customer EDI files do not include the Tendered to audit their EDI invoices, they can’t identify shipments that have a Tendered Date that is different from the Ship Date. 
************************************************************
Hi Emma,
Planview Submissions ID# 4958 is a GIX local demand item, they will facilitate triaging.</t>
  </si>
  <si>
    <t>CSV Base Map inv250ersccsvops(TG) - AIRBILL (DC1) Record</t>
  </si>
  <si>
    <t>As a Customer, I want the ability to accurately audit shipment rates and discounts based on the actual pickup date (Tendered Date) that FedEx uses to calculate the surcharges I’m being billed for.</t>
  </si>
  <si>
    <t>https://myfedex.sharepoint.com/teams/GlobalInformationeXchange/</t>
  </si>
  <si>
    <t>GIX</t>
  </si>
  <si>
    <t>COM - CSX - Modernize ACTC</t>
  </si>
  <si>
    <t>Shelly W. Guy, Bettie A. Abernathy</t>
  </si>
  <si>
    <t xml:space="preserve">Modernize ACTC's APIs into Microservices to support Account Creation and Management, as well as Account Restrictions and Messaging.
*******************************************************************************************
Demand Description: Please provide more information about the demand request.
Please describe what the project is about. Rewrite the legacy Account CAL into two APIs in a modern framework to provide better support for Account Creation and Restrictions and messaging for users.
What do you want to be able to do? Streamline the application so that maintenance, reliability and speed to market is increased.
Why is this needed? ACTC was written in the original CSX framework in 2013 and is at end of life.
What are the risks if it is not done? Increased maintenance costs and slower speed to market for Account Creation and Maintenance changes.
T-shirt size.  You are indicating &lt;Medium&gt;, please explain rationale behind that selection.  Is this based on this guidance:
XS: 1 PI with 1 ART
S: 2-3 PI with 1-2 ARTs
M: 3-5 PI with multiple ARTs
L: 5-8 PI with multiple ARTs
XL: &gt;8 PI with multiple ARTs
Sizing was based of of 1 Team for 5 PIs
Do you have an idea on which Solution/ARTs are impacted by your demand?  Are these only within Commercial Portfolio?
CSX Value Stream, CE Solution and Account Creation and Management ART (Currently CED - Pending renaming on June 1st)
 </t>
  </si>
  <si>
    <t>ACTC Arch</t>
  </si>
  <si>
    <t>William Dotson</t>
  </si>
  <si>
    <t>COM - RMIC - eDD - NMFC Changes</t>
  </si>
  <si>
    <t>Olivia E. Batts</t>
  </si>
  <si>
    <t>Utilize eDD to update NMFC specific FAK (Freight All Kinds) numbers to align with upcoming changes within the NMFC. Scope will include systematic changes to eDD and pricing changes to identified FAK customers.</t>
  </si>
  <si>
    <t>eDD - Enterprise Discount Database used to update and add NMFC item numbers for customer with NMFC exceptions based on approved list from the NMFTA.</t>
  </si>
  <si>
    <t>Changes to customer agreements will be out of scope as this will require manual update by our pricing teams.</t>
  </si>
  <si>
    <t>As the Revenue Principal, I want the ability to update the Node ID for NMFC exceptions changes based on regulatory requirements.</t>
  </si>
  <si>
    <t xml:space="preserve">NMFC (National Motor Freight) Changes </t>
  </si>
  <si>
    <t>COM - IA - CIS - Support on APIF Shipping APIs</t>
  </si>
  <si>
    <t xml:space="preserve">EC-Shipping application consumes APIF Shipping APIs to provide shipping capacities.
ADDITIONAL INFORMATION:
•What exactly are you asking on this request? 
[Alex] Asking APIF to onboard with EC-Shipping to use APIF shipping APIs.
•What is the problem you’re trying to solve? 
[Alex] Providing alternative shipping capacity in EC-Shipping to FedEx’s customers.
•I see your initial submissions indicate Enterprise Portfolio.  Can you please let me know why you selected Enterprise Portfolio as first option? 
[Alex] EC-Shipping’s ART portfolio is “COM - IA - Customer Integration &amp; Supply Chain Solutions”. And I can’t find out a fully matched Demand Domain or Portfolio in the list. I thought the closest one might be Enterprise Portfolio for a domain type Local Enhancement. Pls advise the proper one if it is wrong.
•Do you have an idea on which ART should be the one working on your request? 
[Alex] “COM - IA - Customer Integration &amp; Supply Chain Solutions” is EC-Shipping’s ART.
</t>
  </si>
  <si>
    <t xml:space="preserve">Here is the summary of our shipping requirements FYR.
1.Call a APIF Ship API with entire shipment data including packages &amp; commodities to close the shipment and get label data from the API call’s response.
2.Call a APIF Ship API to retrieve label data of a shipment/package.
3.Call a APIF Ship API to open a shipment.
4.Call a APIF Ship API to add one or multiple packages to an opened shipment and get package label from the API call’s response.
5.Call a APIF Ship API to do End of Day for an opened shipment and get master label from the API call’s response.
6.Call a APIF Ship API to update an opened shipment which hasn’t been done End of Day.
7.Call a APIF Ship API to delete a closed package in an opened shipment which hasn’t been done End of Day.
8.Able to support Express services such as 2P, IPD, IPF, 2P BSO, IPF BSO, IE, IDE, domestic services (US, CA etc.), etc.
</t>
  </si>
  <si>
    <t>APIF Auth API has been onboarded and a planview request of SWID of EC-Shipping for APIF shipping APIs is in progress.</t>
  </si>
  <si>
    <t>As an end user, I want APIF shipping APIs to enhance customized experience so that we can provide a alternative shipping way to our customers for processing express shipment.</t>
  </si>
  <si>
    <t>EC-Shipping Data Flow Diagram wiht APIF Shipping APIs</t>
  </si>
  <si>
    <t>COM - RMIC - Optimize MBG Policy Grid</t>
  </si>
  <si>
    <t>Anand Newadkar</t>
  </si>
  <si>
    <t>(1) We require a testing/benchmark environment to test the changes to the MBG (Money Back Guarantee) policy grid
The last couple of months we did the testing of MBG policy grid changes in production environment which is of course not recommended due to its applicability to real-life AWBs and potential impact to the customer experience
(2) Research how the system is treating “XX” in the policy grid and make necessary code changes
The policy grid is being modified by product/business assuming XX means "all" but due to recent events in January, approximately 55,718 AWBs worth $1.5M were incorrectly credited to customers. IT expressed concern and needed to research how "XX" is being treated in the policy grid. Additionally, due to the lack of splunk logs, IT cannot understand which of the policies in the grid is given precedence and might need to make code changes to see that
Triage Notes:
4/3/2025: EA: ASKs #1 and #2 should be in one request and then #3 should be submitted once the research is completed. With that said, unsure where/who would create the test environment. #1 and #2 could be local enhancement.  Removing the #3 Optimizing the MBG policy grid from the ASK as the requester will return once the research is concluded. The requester will need to update the following:
1. Demand Typed = Local Enhancement
2. Demand Domain or Portfolio = Commercial Portfolio
3. Add the T-shirt size = Small
4. Confirm the Sponsor is at least a director or higher
Finance: The Annualized Value is a hard value, however this can still go as LE. Returning to the requester to update the demand type. (MM)
(3) Optimizing the MBG policy grid
Ever since the MBG policy grid was launched, due to country/region-specific requests of MBG suspensions/reinstatements both permanent and temporary as well as best practices of policy grid not being clear, it has become very convoluted which is causing uncertainty of the application of new changes to the policy grid. Combined with a lack of testing environment, changes in production cannot be confirmed with high confidence. Product team will dissect the policy grid and create a new one that has the current "specific" exceptions and ultimately publish a simpler policy grid
Note: All 3 requests below are NOT functional enhancements but rather IT functions needed to support the MBG program. Request (2) is a precursor to (3)</t>
  </si>
  <si>
    <t>1. Deep research on the 1 MBG Policy Grid for all regions. Possible redesign
2.Getting a testing environment to test any changes to ensure accuracy</t>
  </si>
  <si>
    <t>No actual changes to MBG policy grid</t>
  </si>
  <si>
    <t>(1) Ability to test any changes in the MBG Policy Grid in the testing environment. Potentially mimicking the characteristics (Tracking and invoice ids) of actual packages in lanes where MBG policy grid changes were made
(2) Ability to understand the significance of "XX" used in the policy grid and why the formats of some regions are different from others. Understanding this would enable product/business to make changes to the policy grid with high confidence</t>
  </si>
  <si>
    <t>https://myfedex.sharepoint.com/:li:/t/RMICSolutionDeliveryTeam/E7ephb9F0-pKjEIOEXPIxDUBPUi5kn1jp1uOW</t>
  </si>
  <si>
    <t>COM - RMIC - Macedonia Country Name Change</t>
  </si>
  <si>
    <t>Yvette D. Woody</t>
  </si>
  <si>
    <t>The country name of Macedonia needs to change to North Macedonia in the Enterprise Rating Data (ERD) so that when the user searches, updates or downloads, the data will reflect this change.</t>
  </si>
  <si>
    <t>Country Name change in eRD only</t>
  </si>
  <si>
    <t>Any other system outside of eRD</t>
  </si>
  <si>
    <t>Ability to see North Macedonia country name in eRD as oppose to Macedonia</t>
  </si>
  <si>
    <t>https://myfedex.sharepoint.com/:li:/t/RMICSolutionDeliveryTeam/EzJf-PPAbURBrNLrGmUu9AgBUM9i7mCZKIZ6m</t>
  </si>
  <si>
    <t>COM - GDX-MS-Mobile App Access Violation Resol</t>
  </si>
  <si>
    <t>Holly McCloskey</t>
  </si>
  <si>
    <t xml:space="preserve">Resolve accessibility violations in the FedEx Mobile app (ios &amp; Android) following accessibility audit as per legal requirement. </t>
  </si>
  <si>
    <t>FY24 Accessibility Violations</t>
  </si>
  <si>
    <t>Accessbility violations discovered after the FY24 audit</t>
  </si>
  <si>
    <t>Ability to present a mobile app experience that is fully accessible and WCAG 2.0 compliant.</t>
  </si>
  <si>
    <t>FedEx Mobile App Violations</t>
  </si>
  <si>
    <t>COM - GDX - MS-APAC FiT: Pre-clear Notify Importer</t>
  </si>
  <si>
    <t>- This is a feature enhancement request under APAC FiT DRIVE#33094 (PV#7837) for the Online Clearance Self-Service Platform on FedEx.com.
- After conducting APAC mystery shipping, we found that DHL sends a so-called "Pre-clearance notification" upon origin pick-up to inform the importer (consignee) to submit any necessary clearance documents before the FLT arrives. (FedEx does not currently offer this service.)
- APAC leadership expects a similar service level to DHL by leveraging the existing APAC FiT notification capability.
- Our feature request is to trigger a "Pre-clearance Notification" to importer email addresses upon "Pick-up" and "Importer profile matching", enabling customers to submit necessary documents through FiT in a timely manner before the FLT arrives like DHL.</t>
  </si>
  <si>
    <t>Any APAC importer who wishes to receive an advanced import clearance notification — triggered by a PUP scan and a matching importer profile with a registered email or mobile phone number — can proactively submit their clearance instructions.</t>
  </si>
  <si>
    <t>Any Consginee/Shipper
Any importer who are not willing to receive notification from FDX.</t>
  </si>
  <si>
    <t xml:space="preserve">We need the capability to trigger email/mobile phone notifications to importers immediately after pick-up and importer profile matching.
In fact, the base capability is already available in the APAC FiT platform, but the following configurations and sequence adjustments are required:
- A "Pre-clearance Notification" template.
- A specific reason code template that displays only the "Pre-clearance Instructions" section.
- Display broker comments in the "Pre-clearance Instructions" section as dynamic text.
</t>
  </si>
  <si>
    <t>FiT Overview</t>
  </si>
  <si>
    <t>Venkata Balaji Chukka, Madan Srivats</t>
  </si>
  <si>
    <t>COM - GDX - MS - Move Push Notify Templates to ENS</t>
  </si>
  <si>
    <t>Notification verbiage, keys and attributes are included in the attachment.  No change is requested to keys and attributes. Some verbiage changes are required.</t>
  </si>
  <si>
    <t xml:space="preserve">All existing push notifications displayed by the mobile app </t>
  </si>
  <si>
    <t>Any new push notifications</t>
  </si>
  <si>
    <t>Move all push notification templates from Mobile App to ENS.</t>
  </si>
  <si>
    <t>Mobile Push Architecture</t>
  </si>
  <si>
    <t>COM-S&amp;CDE-CRM CY25 iSell Local Enhancements</t>
  </si>
  <si>
    <t xml:space="preserve">Approved at PPMT/Solution Council on 04.03.25 to move to CRM Delivery and for multiple other dates on requests listed below and those yet to come through our Demand process for PI-03 prioritization
* E-444954 - Ship to Collect - Collectors and Collections info visibility in iSell - Sales would like to have visibility to the Collectors name/info in iSell when needing to reach out to see which collector is handling invoice and payment issues. 
* E-356048 - GSP to CRM upload to iSell - create a connection GSP CRM to iSell to upload Global Service providers selling data activities into iSell vs managing via spreadsheets.
* E-415119 - Facility Centric UX on EAN (Contact and Calls) - conduct user centered design on feasibility to have Facility level contacts/calls versus or in addition to the EAN level.
* E-436489 - Adding Freight to MyFedEx Rewards and updating connection with new vendor. 
* E-418869 - Expand APAC Virtual Assistant to UAE sales professionals
* E-456950 - Live Chat Expansion to Additional APAC Markets
* E-460658 - CE agents visibility to status of Customer Requests (CRs)
* E-460659 - Deduplication of Leads in iSell
* E-467192 - CY25 iSell Tracker - very small iSell and iSell case enhancements
* E-498540 - User Center design work  for CY25
* E-485980 - Enable Accont Contact Relationships in iSell
* E-514033 - Digital Scheduler Platform Improvement - auto-route scheduled calls to two separate queues
Others - TBD pending PPMT Approvals and PI-03 prioritization meeting.
</t>
  </si>
  <si>
    <t xml:space="preserve">Approved iDemand Requests from S&amp;CDE PPMT/Solution Council for iSell Enhancements to be prioritized for PI-03 work. </t>
  </si>
  <si>
    <t>Demand requests not related to iSell and that have not been approved by the S&amp;CDE PPMT/Solution Council.</t>
  </si>
  <si>
    <t>Sales will encounter an enhanced experience that is streamlined and more efficient reducing corrupted selling time.</t>
  </si>
  <si>
    <t>COM - RMIC - SK ECIS "Bus Reg Id" Values UME</t>
  </si>
  <si>
    <t>Nectarios Panagopoulos</t>
  </si>
  <si>
    <t>As part of the Slovakia G2D requirements, the country will use the "Business Reg Id" in ECIS/ECAM to show the "ICO" identification number.
Since the "ICO" is mandatory for customer type "BUS" the "Business Reg Id" values should be availavle at the LDP and UME files so that CREDO can display on invoices and credit notes PDFs.
The "Business Reg Id" field is coming at the LDP file but it is NOT currently coming at the UME file.
The request is to add the "Business Reg Id" field at the UME file for Slovakia.
Currently for Slovakia G2D live, we will use a temporary solution with CREDO however CREDO will need to keep old invoicing data in place to be able to search and identify the "ICO" numbers there in case a credit note will be created.
Conclusion is that although we can not have the solution for Slovakia go live (April' 25 CSR), the solution should be available at one of the next CSRs (either July' 25 or latest Oct' 25).
***************************************************************************************************************
There is a field in ECIS/ECAM called "Business Reg Id". It is one of the several identification numbers used in the countries (such as VAT Number, Tax Id etc). 
In Slovakia it is a mandatory field and it should always be displayed on invoices and credit notes PDFs as per the local tax regulation.
The values at such type of fileds are being updated in ECIS/ECAM for any customer account creation and they are crucial identification elements for tax purposes similar to the VAT Number for the EU countries.
The values of that field are being sent to the region at the invoicing file (LDP/Chronos File) at each invoicing flow so that the region can add at the invoices PDFs.
However the values of that field are NOT being sent at the relevant file for the credit notes creation (UME File).
This will be required as from Slovakia G2D go live.</t>
  </si>
  <si>
    <t>- eCIS field "Business Reg Id"
- UME file (GRCC?)</t>
  </si>
  <si>
    <t>LDP File ("Business Reg Id" is being sent in the LDP file so it is not required)</t>
  </si>
  <si>
    <t>As CREDO (regional IT), I want the ability to receive the "Business Reg Id" data in the UME files for Slovakia (entity SKY) so that CREDO team can generate the credit note PDF with all required information that will make it a tax compliant document.</t>
  </si>
  <si>
    <t>https://myfedex.sharepoint.com/:w:/t/CommercialDocumentLibrary/EWlEkOHW2lpFlgVwWFWCR_MBy2VNrFwT5-ilQ</t>
  </si>
  <si>
    <t>Muhammad Abdulaziz</t>
  </si>
  <si>
    <t>COM - RMIC-RD3 - TNT France Legal Text update</t>
  </si>
  <si>
    <t>Susanne Schwoebel</t>
  </si>
  <si>
    <t xml:space="preserve">mirror to Demand : ID 105:
TNT France - Legal Text update: Per Legal requirement we have to add a text to the TNT International invoice for Post NL to Print &amp; for E-Invoices. 
SEE ATTACHMENTS
Quality Check Questions and Responses
1. What is the project about? ID 105 is not coming up in Planview. Please confirm the number.  [PC] There is no Planview overarching project.
2. What are the risks if it is not done? Non-Compliance to French Legal part &amp; potential Penalties
3. You indicated the Request Type is ‘Enabler’. What is the title and ID# of the initiative that is being enabled? Not sure I understand the question. The change enables to be compliance with the French Law
4. Are there any FY25 value benefits? If so, what are they? Value benefit is to comply with the French Law
3/26/25:   
Legal requirement: 
per regulatory requirement we have to add the below text to the invoice (attached word document from Legal – for this change it is the last box in the doc.)
Invoice requirement: The Text must be added to ALL TNT France International Invoices. The Text inform the customer, that we as TNT/FDX are allowed to charge the customer with a fee in the case on non-payment and once the customer is pushed to a debt collection agency
-Note: TNT France Domestic was covered by another vendor, as there are covered thru a different vendor &amp; invoicing flow
Invoice example: as attached. I received from the development team a proposal already 
System updates: I´m not a technical person, my understanding is that the change must be done in Global Link to apply to the Hardcopy Invoice &amp; E-Invoice. The team behind is waiting for the Planview approval to continue with the change
Potential Penalty if we don´t apply the text as below
Estimated Revenue &amp; Estimated Volume: It is estimated, the volume of invoices created for TNT France are: 13.5k invoices per month &amp; 163K invoices per year which are potentially impacted 
-Estimated revenue as it would be the invoice due amount we send to the debt collection agency. Please refer to the Potentially Penalty as shown
</t>
  </si>
  <si>
    <t>All TNT - FR Internation Invoice Layout - English and French Language</t>
  </si>
  <si>
    <t xml:space="preserve">TNT France - Legal Text update: Per Legal requirement we have to add a text to the TNT International invoice for Post NL to Print &amp; for E-Invoices. </t>
  </si>
  <si>
    <t>https://myfedex.sharepoint.com/:w:/t/EUShipToCollectART/EZ_I3F5gOJJHpE91KzuKRYIBm9r_m-Bh13vsAyoVuSJF</t>
  </si>
  <si>
    <t>COM -GDX-Mobile - Humanized Tone - Enhance Err Msg</t>
  </si>
  <si>
    <t>Divya Sharma</t>
  </si>
  <si>
    <t>As part of Humanized tone effort, Use appropriate error messaging when tracking number is invalid or not found and 
035 scan experience verbiage should reflect a hyperlink redirecting the customer to support page.</t>
  </si>
  <si>
    <t>IPHN, ANDR</t>
  </si>
  <si>
    <t xml:space="preserve">Show appropriate error messaging when tracking number is invalid or not found. 
035 scan experience verbiage should reflect a hyperlink redirecting the customer to support page. </t>
  </si>
  <si>
    <t>https://fedex.pvcloud.com/planview/ContentManagement/contentdetail.aspx?code=11693&amp;sc=2770&amp;rc=2770&amp;b</t>
  </si>
  <si>
    <t>COM - GDX- WREG - HOPE 2.0 integration</t>
  </si>
  <si>
    <t>Linda Bremmers, Lauryan Feijen</t>
  </si>
  <si>
    <t xml:space="preserve">HOPE 2.0 will replace HOPE 1.0 and needs to be integrated into WREG. </t>
  </si>
  <si>
    <t>Integrating with HOPE 2.0 and setting up an experiment to compare old to new</t>
  </si>
  <si>
    <t>HOPE 2.0 work itself</t>
  </si>
  <si>
    <t xml:space="preserve">* Ability to run an experiment with Hope 1.0 versus Hope 2.0 and compare performance (and ramp up slowly) 
* Ability to consume the available payment options provided by HOPE and match these with the configured payment options in WREG BFF and show available payment methods that are both present in WREG BFF and provided by HOPE on a payment details screen 
* Ability to have an improved design for the payment details screen 
* Ability to hide/reorder payment methods (via experimentation/targeting) on the payment details screen 
* Ability to send traffic to Hope 2.0 (experience outside of WREG) and get traffic back to WREG after successful payment details authentication and authorization within HOPE 2.0 
* Ability to provide relevant customer data, redirect urls, progress bar steps etc. for the HOPE 2.0 session creation 
* Ability to consume status codes, error codes or/and error messages from HOPE for reporting purposes 
* Ability to consume and use the revauth id in the same way as done for HOPE 1.0 to be used for account creation 
* Ability to create a HOPE cookie </t>
  </si>
  <si>
    <t>https://myfedex.sharepoint.com/:w:/t/Onlineonboarding-BAC/EdCKKIKXjKNDkEJ9oCPtaJEB14ocSfsLnaF8tJE1MB</t>
  </si>
  <si>
    <t>Joffrey Lambregs</t>
  </si>
  <si>
    <t>COM - GDX - MS - Mobile - Remove Branch SDK</t>
  </si>
  <si>
    <t>Mobile participated in a proof of concept with Branch for attribution measurement capabilities for the mobile app.  Due to cost savings measures, the contract with Branch has not been renewed.  The term of the previous contract expired on 1/31/25.  Per legal counsel: for subscription software, the right to possess and/or distribute the software, even in dormant form, is not permitted following expiration of the subscription term.  For this reason, the SDK needs to be removed from the Mobile code. </t>
  </si>
  <si>
    <t>https://myfedex.sharepoint.com/:p:/s/EnterpriseMobileDevelopment/EROp4UlM_wNBtuKgPztAeWcBiMzvakxU15r</t>
  </si>
  <si>
    <t>COM - GDX - V Bridge Integration ENS- email notif</t>
  </si>
  <si>
    <t>Vaisakh Vijayakumar Ramani</t>
  </si>
  <si>
    <t>For sending emails the current flow is ::  P4e /FiT ( application) &gt;&gt; V Bridge &gt;&gt; IMDS &gt;&gt; ENS
Since there are issues in IMDS , we were planning to integrate V Bridge directly with ENS.
The impacted ARTS are eIANs ART ( V bridge application ) and Visibility ART ( ENS applications). Application teams are already aligned on the solution.
Proposed flow :  P4e /FiT ( application) &gt;&gt; V Bridge &gt;&gt; ENS
This was discussed and finalised between ENS ( Visibility ) and eIANs ART</t>
  </si>
  <si>
    <t>V Bridge to ENS integration</t>
  </si>
  <si>
    <t>All the other items outside V Bridge to ENS integration</t>
  </si>
  <si>
    <t>Ability to integrate V Bridge with ENS for efficient email notification.</t>
  </si>
  <si>
    <t>Vinith H R</t>
  </si>
  <si>
    <t>COM - GDX - Go-to-Market Promotional Blocks</t>
  </si>
  <si>
    <t>Tracy Abrom</t>
  </si>
  <si>
    <t>Tracking Email Notifications are sent to both FDM Enrollees and Non-Enrollees who select Email for their channel preference. The Go-to-Market (G2M) team develops content every month to refresh within Email Notifications. Backend support is required to update content and imagery monthly.</t>
  </si>
  <si>
    <t>Promotional content blocks located in FDM enrollees and Non-FDM users (Secure and Anonymous) email notifications in the US.
Notifications include:
1. Possession 
2. On the way
3. Day before delivery
4. Delivery Exceptions
5. Out for delivery</t>
  </si>
  <si>
    <t>Non-US email notifications, SMS notifications</t>
  </si>
  <si>
    <t xml:space="preserve">Ability to allow FDM enrollees and Non-FDM users (Secure and Anonymous) who select the email channel as their notification preference to receive promotional content based on 5 different notifications that are aligned with delivery status and notification type.  
This program supports the Consumer GTM strategy with focus on FDM enrollment, Mobile app download, Visibility features and increase awareness on the Convenience Network (HAL/RTH, PPOD, Returns) and more. </t>
  </si>
  <si>
    <t>ENS Architectural Documentation</t>
  </si>
  <si>
    <t>COM - GDX - E-468557 - Migrate Login V2 GET Call</t>
  </si>
  <si>
    <t>Anita Buggs, Dinesh Mahesh Kumar</t>
  </si>
  <si>
    <t>Login V2 GET call is going to be retired from API.  Enterprise Mobile needs to replace all occurrences of Login V2 get calls with EACIUserStatus V2 &amp; RetrieveEnterpriseCustomerInfo V1</t>
  </si>
  <si>
    <t>Yes.</t>
  </si>
  <si>
    <t>Login V2 GET call is going to be retired from API.  The mobile application development team needs to 
replace all occurrences of Login V2 get calls with EACIUserStatus V2 and RetrieveEnterpriseCustomerInfo V1.</t>
  </si>
  <si>
    <t>https://myfedex.sharepoint.com/:x:/t/ACCPowerRangers/EfZqRcSuHH5ApuRNrgerCy8BWcKg8g5YnmQ674hrUmp27A?</t>
  </si>
  <si>
    <t xml:space="preserve">COM - GDX - PCC API Migration for Mobile </t>
  </si>
  <si>
    <t>PCC Logistics is looking to eventually retire lower versions of Shipping APIs. If any enhancements are requested or made for any of the APIs, those changes will be made to the highest version of the APIs. Clients/users that wish to take advantage of these enhancements will need to migrate/adopt the higher version of the API that is currently consumed or is desired to be onboarded to.
Per Arika, this should be LCM and not LE. This will be noted in Agility but cannot be changed here without cancelling and resubmitting.</t>
  </si>
  <si>
    <t>API migration</t>
  </si>
  <si>
    <t>Flows not impacted by API migration</t>
  </si>
  <si>
    <t>To continue supporting our Shipping and Pick up functionality in Mobile apps - iPhone and Android by using the new API versions as the existing PCC APIs for Shipping and Pick up are being retired.</t>
  </si>
  <si>
    <t>PCC - Shipping Pickup API Migration in Mobile Apps</t>
  </si>
  <si>
    <t>COM - GDX - Gradle update for FedEx Android app</t>
  </si>
  <si>
    <t>Upgrading gradle to 8.0 required us to upgrade JDK version to 17. JDK 17 needs updated Mockito library and updated Mockito doesn’t support PowerMock. So as part of this work we need to remove the use for power mock from our unit test cases and replace it with the methods available in the new Mockito library. 
Also remove feature flags and dead code as part of this effort to clean the unused code to continue to maintain our code base in both iOS and Android apps.</t>
  </si>
  <si>
    <t>Upgrading gradle to 8</t>
  </si>
  <si>
    <t>COM - IA - GIX - Richemont/Centiro Fuse update</t>
  </si>
  <si>
    <t>Nicholas P. Garafalo</t>
  </si>
  <si>
    <t>Richemont would like to add FGE to their FUSE implementation
.*************************************************************************************
Demand Description: Please provide more information about the demand request.
Please describe what the project is about.  Richemont, a FedEx customer, would like to add an additional service to their self developed shipping system.  This system currently supports several express and ground services.
What do you want to be able to do?  I want to be able to allow Richemont to develop support for FedEx Ground Economy service
Why is this needed? If we would like to get the additional business from Richemont that they are offering through FGE then it is needed.
What are the risks if it is not done?  We would not get the additional business and could risk additional business that we currently get from Richemont.</t>
  </si>
  <si>
    <t>COM - CSX - Social Media Parity Enhancements</t>
  </si>
  <si>
    <t>Christy S. Gibson</t>
  </si>
  <si>
    <t>CED social media enhancements to gain parity with previous functionality in ODC
*******************************************************************************
What do you want to be able to do?
-Expand current web form functionality to CAN, EU, and LAC social media teams
-Open a CED case tab when new reply is received from social media customer
Why is this needed?
Web-form:  Instagram automatically filters private messages that it's AI thinks are spam. Occasionally, a customer's private message to the rep team will be placed into a spam folder and not be sent to CED to work. Reps do not have the account privileges to login to the Instagram account directly to approve these messages. A workaround was developed for the US team where we provide a browser based web-form that the customer can complete and it will update the Salesforce case so that the rep can continue the conversation. We would like to expand the web form option to the other regions that monitor their region's Instagram account through CED (Europe, Canada, and LAC).
CED Case tab:  Currently, new social media cases in CED are assigned to reps using omni routing. When a case is assigned, a tab opens indicating that a customer reply is needed. Omni does not open a case tab for subsequent replies to the rep that owns the case. The rep must review their My Open Cases – Social list view and look at the case status and last inbound message time to determine which case needs a reply and in what order they should be worked. To make it easier for reps to determine what case should be worked next, in-progress cases with a new customer reply should pop open in a new tab just like the new cases assigned by omni from our queues. The in-progress cases with new replies should be prioritized over reps being assigned new cases from the team’s general and email queues. Cases in the Priority queue will remain priority 1.
What are the risks if it is not done?
Web-form: Our customers messaging us from Instagram may not receive replies from our customer service team
CED Case tab: The rep team may not meet response time goals leading to delayed customer responses which leads to a bad customer experience.  The laborious task of manually checking posts to see which case needs a response first also leads to rep dissatisfaction.
T-shirt size.  You are indicating &lt;Large&gt;, please explain rationale behind that selection.  Is this based on this guidance: No.  I should have selected XS.
XS: 1 PI with 1 ART
S: 2-3 PI with 1-2 ARTs
M: 3-5 PI with multiple ARTs
L: 5-8 PI with multiple ARTs
XL: &gt;8 PI with multiple ARTs
3. Do you have an idea on which Solution/ARTs are impacted by your demand?  Are these only within Commercial Portfolio?  Only the CED ART</t>
  </si>
  <si>
    <t>CED Social Media cases</t>
  </si>
  <si>
    <t>All other contact channel cases</t>
  </si>
  <si>
    <t>Social media reps will have the ability to use CED to complete their work using functionality that replicates the capabilities that were available to them  using ODC so that they can assist their customers in the most efficient manner.</t>
  </si>
  <si>
    <t>https://myfedex-my.sharepoint.com/:p:/g/personal/christy_gibson_fedex_com/EbUYCK7BAMFIjY3F1e7UgkwBbX</t>
  </si>
  <si>
    <t>Chris Phelan</t>
  </si>
  <si>
    <t>COM - RMIC - BG 10 Numeric Digits Inv #</t>
  </si>
  <si>
    <t xml:space="preserve">Bulgaria's tax regulation requirement is to generate invoices with strictly 10 numeric digits.
Problem is that currently the corporate system supports only 9 digits invoice numbering.
The request is for the corporate system to generate and send in the LDP file the 10 numeric digits invoice numbers due to the fact that it is the source of the data and avoid additions/fixes in CREDO which might result to compliance issues in the future.
Additional Note for a scalable solution: we need such flexibility since tax regulation in Europe is dynamic and due to the upcoming e-Invoicing mandates, rules might change for more countries sooner or later.
We require this change to be available when Bulgaria  will go live as direct serve country (Oct' 25 CSR / Go Live: December 2025). </t>
  </si>
  <si>
    <t>1. Bulgaria direct served entity (BGY) when BG G2D will be delivered
2. Invoice Number Range creation in the corporate systems for BGY according to the format requirement
3. Send the 10 numeric digits invoice number in the LDP file for BGY</t>
  </si>
  <si>
    <t>1. Other entities.
2. Other systems not related to the invoice number range generation for BGY.</t>
  </si>
  <si>
    <t>As "regional IT/CREDO" we want the ability to "receive 10 digits numeric invoice number for BGY entity in the LDP file" so that "the invoice PDF and the tax/vat reports will be tax compliant".</t>
  </si>
  <si>
    <t xml:space="preserve">COM - CIS - Updt Tranltn St.Maarten or St.Martin </t>
  </si>
  <si>
    <t>Kai-Pong Cheung</t>
  </si>
  <si>
    <t>ALM Octane defect 11881. 
**According to Natalie Morrison this is an enhancement and not a defect.
**
The details is as below:
Reason for escalation:
•The customer said that the same name of St.Martin appeared on the Chinese fedex.com rating page and could not tell whether it was St.Maarten or St.Martin
in CN simplified Chinese page,  there are 2  圣马丁, customer cannot differentiate it.
correct name for simplified Chinese should be
St. Martin = 圣马丁(法属)
St. Maarten = 圣马丁(荷属)
Could you PLS kindly check and assist? many thanks!
Per GDX DSC: This impacts CNTY (EIA: 5896) which is under CP &gt; PCC and based on the analysis as part of the defect, the correction also to be done in CALC which is under CP &gt; CAPS.
After some discussion between different IT teams, this is not a defect, and should go as enhancement. As per IT team, need to go through planview process to request the enhancement.</t>
  </si>
  <si>
    <t>COM - S&amp;CDE - Integrate DW sellers into GSO Apps</t>
  </si>
  <si>
    <t>Approved at Sales&amp;CDE PPMT/Solution Council on Apr 03 to move to Delivery for CRM and CORE ART.  Bundle#:  E-476310 and E-478274
Description: To integrate Digital Sellers into GSO applications and provide a unified sales pipeline and have one territory alignment for sales,by migrating DW sales to iSell SF instance.  
10 Sales users to migrate to iSell instance, but 100 support users who will remain in DW Salesforce instance, so there will need to be bi-directional communication.
Global Sales Operations does not plan to absorb all DW sales processes for only 10 sales professionals; they will need to adapt to existing iSell processes for the most part, with maybe some exceptions.  
Most of these sales professionals came from using iSell and are eager to work back in iSell.   
Foundationally, we need to know job code, user profile or do we create new, a territory structure and revenue in CRP.</t>
  </si>
  <si>
    <t xml:space="preserve">Integration of approximately 10 sales professionals into iSell instance and GSO applications for better visibility and collaboration with them adopting most of the existing iSell processes with minor exceptions.  Two-way communication between the DW SF instance and iSell so sales support can continue to support DW Sales. </t>
  </si>
  <si>
    <t>migrating the support personnel in the Dataworks instance to iSell</t>
  </si>
  <si>
    <t>1. Ability for DW Sales to perform all sales operations in iSell - CRM ART
2. Ability for the DW Sales team to view all digital products in iSell by ingesting these products into CRP - CORE ART
3. Ability for the Global Sales team to manage DW sales team territory alignments in Atlantis- CORE ART
4. Ability for the DW Sales team to track compensation in Varicent - CORE ART
5. Ability for leadership to access DIGITAL sales reporting in CRMA - CRM ART
6. Ability for iSell and DW SF to integrate(connect) for seamless downstream team operations - CRM ART
7. Ability for DW Sales to receive leads from DW SF and manage these leads within iSell - CRM ART
8. Ability for DW Sales to submit solution requests from iSell and for the Solutions team in DW to exchange information about the request between iSell&lt;&gt;DW SF - CRM ART
9. Ability for Integrations to create integration projects in DW SF if DW opportunity is Closed Won in iSell Success - CRM ART</t>
  </si>
  <si>
    <t>COM - S&amp;CDE - CRM Sales Modernization</t>
  </si>
  <si>
    <t>Approved on Nov 13 by Sandy Whitten to move to Delivery for CRM ART
Our goal is to conduct a proof of concept by enabling a tech solution known as "Agent Force" on our Enterprise Salesforce Sales Cloud (aka "iSell"). This solution provides a single virtual assistant (single user interface) that leverages a combination of GPT-4, Azure Lakehouse and Salesforce CRM solutions to make intelligent decisions on behalf of our sellers.
Three use cases have been identified as part of the POC: 1) iSell Case Concierge; 2) Sales Virtual Assistant; and 3) Predictive Analytics/Deal Scoring. Each use case will interact with the same GUI while providing their own individual outcomes.
This Sales modernization effort is meant to transform our Sales technology platform and unlock new capabilities for global sellers. Leveraging AI and ML, sellers will have access to a single assistant in the iSell platform to help manage pipelines, predict buyer behavior, and close business faster.
In addition, Buyer Intent POC data is to be evaluated for feasibility for future use and any other demand requests related to modernizing the seller experience with new or existing tools and processes,</t>
  </si>
  <si>
    <t>POC for Slack,  Buyer Intent and Einstein for Sales (Agent Force) and any other Demand requests related to Modernization priortized.</t>
  </si>
  <si>
    <t xml:space="preserve">Sales will have the ability to use a virtual assistant to automate routine tasks, provide actionable insights, streamline processes create and route cases automatically 
</t>
  </si>
  <si>
    <t>COM - RMIC - Inc Late Fee % Charge 8% to 9.9%</t>
  </si>
  <si>
    <t>Nicholas Burkhalter</t>
  </si>
  <si>
    <t>Resubmitting due to technical bug.
Late fees will increase from 8% to 9.9% effective 1 June 2025. Request to ensure this change is captured in proper billing systems and adequate testing done prior to launch of new charge to ensure changing the late fee charge does not introduce unexpected complications. Quality Check Questions and Responses 1. What is the project about? Late fees are an existing surcharge that have been in effect since FY22. We are raising the percent charged on outstanding amounts due from the current 8% to 9.9% effective 1 June 2025. 2. What do you want to be able to do? We want to be able to raise the current late fee charge percentage from 8% to 9.9%. So all systems that handle surcharges, specifically those that work or have worked directly with late fees, should be updated to reflect the change to 9.9%. 3. Why is this needed? RMC has given us approval to increase the late fee charge percentage to 9.9%. 4. What are the risks if it is not done? The proposed increase brings potential for a $45M increase in revenue generated from the late fee program. Not increasing the late fees as approved by RMC would result in a missed opportunity of $45M. 5. Are there any FY25 value benefits? If so, what are they? The proposed changes will take place at the beginning of FY26.</t>
  </si>
  <si>
    <t>NA</t>
  </si>
  <si>
    <t>I want the late fee percentage to increase from 8% to 9.9% effective 1 June 2025.</t>
  </si>
  <si>
    <t>Increase Late Fee % Charge 8% to 9.9%</t>
  </si>
  <si>
    <t>Siva Sankaran</t>
  </si>
  <si>
    <t>COM-GIX-Increase Array Size for ED991DP Programs</t>
  </si>
  <si>
    <t>Bobbie Brown-Williams</t>
  </si>
  <si>
    <t>COM-GIX: Increase the array size in 33 impacted programs to address a known production issue that caused job ED991DP to abend due to an out-of-bounds array limitation. This permanent code change will enhance stability and ensure the programs can handle larger datasets without failure, thereby improving overall system reliability and performance.</t>
  </si>
  <si>
    <t>https://myfedex.sharepoint.com/:w:/t/GSDART/EfLaGV_ZY4FOmCSB4TlCLd0Bb7mTgmOUrsYBACrZBaLw5g?e=UGIhis</t>
  </si>
  <si>
    <t>Anju Gupta (OSV)</t>
  </si>
  <si>
    <t>COM - S&amp;CDE - CRM - FTIP Modernization and Enhance</t>
  </si>
  <si>
    <t xml:space="preserve">Approved at S&amp;CDE PPMT/Solution Council about a year ago to move to Delivery for CRM ART.  Bundle E-372898
Business Problem: FTIP is being modernized to offer points rather than cash to the customer, that they can redeem immediately for software/hardware. Sales will need to understand this new process and guide the customer appropriately.
Customers of FTIP will receive points instantly upon approval rather than having to register with Vendor Mgmt. and wait 1-3 months for a check. Sales will be able to inform the customer of the much quicker process and will be able to answer questions related to the new FedEx Technology Marketplace. 
</t>
  </si>
  <si>
    <t>automation incentives to customers using points incentives and ongoing enhancements to continue to modernize and build out the solution for a b</t>
  </si>
  <si>
    <t>cash incentives</t>
  </si>
  <si>
    <t xml:space="preserve">Customers will receive points incentive vs cash incentive and do not have to register with vendor mgmt.  </t>
  </si>
  <si>
    <t>COM-GIX- LCM-Quarterly Critical Patches WLS/Java</t>
  </si>
  <si>
    <t>Marisa Broome</t>
  </si>
  <si>
    <t xml:space="preserve">COM-GIX- LCM - In alignment with Information Security and patch governance, all users of Java &amp; WebLogic Server products specified in this notice must ensure systems are updated with the latest Quarterly Critical Patch Updates (CPUs) for optimal functionality and 
security of the FedEx environment
</t>
  </si>
  <si>
    <t>https://myfedex.sharepoint.com/:u:/t/GSDART/EZVipaEy6XdIuJdAIkd02_YBfhgzq6Ah7tNRT5CjkPIEBw?e=bNysti</t>
  </si>
  <si>
    <t xml:space="preserve">Michael Joyce </t>
  </si>
  <si>
    <t>COM - GDX - Duplication of shipping account on FDP</t>
  </si>
  <si>
    <t>Bharghava Sarabu</t>
  </si>
  <si>
    <t xml:space="preserve">This feature aims to enable shipping account duplication for all subscription IDs created within an organization. This will allow customers to duplicate shipping accounts across multiple subscription IDs, enhancing flexibility and ease of management. </t>
  </si>
  <si>
    <t>Inscope : All customer personas on FedEx Developer Portal</t>
  </si>
  <si>
    <t>Out of scope: It only effects onboarding experience on Fedex developer portal</t>
  </si>
  <si>
    <t>Ability to add shipping accounts to multiple webhooks with in same organization</t>
  </si>
  <si>
    <t>https://fedex.pvcloud.com/planview/ExternalInterface/UrlFieldBroker.aspx?url=https%3A%2F%2Fmyfedex.s</t>
  </si>
  <si>
    <t>Neha Mahajen</t>
  </si>
  <si>
    <t>COM - RMIC - Paypal Refund Aggregation</t>
  </si>
  <si>
    <t>Devvrat Kumar</t>
  </si>
  <si>
    <t xml:space="preserve">FedEx is not aggregating PayPal refunds before submitting as is done for Credit Card. The way our system is handling refunds, it is sending one refund per shipment adjusted to PayPal. So given a payment most likely paid for multiple shipments, we are sending multiple refunds for same payment instead of one for the total amount due back to customer. Would also address Paypal refund decline scenarios. Potential system impacted: CPG and FBO  </t>
  </si>
  <si>
    <t xml:space="preserve">PayPal Refund </t>
  </si>
  <si>
    <t>Other payment type refund (e.g. credit card)</t>
  </si>
  <si>
    <t xml:space="preserve">Ability to aggregate refund to PayPal </t>
  </si>
  <si>
    <t>To be assigned</t>
  </si>
  <si>
    <t>COM - RMIC - Separ Discount for Disburse Fee Tiers</t>
  </si>
  <si>
    <t xml:space="preserve">Currently FedEx only has one discount for Disbursement Fee/Duty Tax Forwarding Fee that applies for both tiers. We want the ability to have separate discounts for each tier for better customer experience. 
Background on Ask:
Starting 5/2/25, FedEx will be sending duty and tax invoices for shipments valued under $800. To address this, the revenue team has implemented a new rate structure for disbursement fees, differentiating between shipments under $800 and those over $800. 
</t>
  </si>
  <si>
    <t>New rate structure for disbursement fees, differentiating between shipments under $800 and those over $800</t>
  </si>
  <si>
    <t xml:space="preserve">As a customer I want the ability to request different discounts for Disbursement Fee/Duty Tax Forwarding Fee Tiers based on shipment value. </t>
  </si>
  <si>
    <t>Tiffany Wiseman</t>
  </si>
  <si>
    <t>COM - RMIC - CAN FBO EFT Email Bank Name</t>
  </si>
  <si>
    <t xml:space="preserve">As an FBO EFT user, I want to be presented with and receive my PAD agreement details as expected, so that my experience with the product is trusted and without ambiguity
1) As a FBO EFT user, when I create an EFT profile and view the Bank name it should not be truncated and if the user is French language its presented in the correct language, NOT English
2) As a FBO EFT Standard user I expected to receive the EFT PAD agreement email for a One-Time payment or Autopay setup, currently only the Admin is receiving this EFT PAD agrement email
</t>
  </si>
  <si>
    <t>FBO user interface and email template user destination changes</t>
  </si>
  <si>
    <t>Any FBO feature that is not listed in the demand description</t>
  </si>
  <si>
    <t>As an FBO EFT user, I want to be presented with and receive my PAD agreement details as expected, so that my experience with the product is trusted and without ambiguity</t>
  </si>
  <si>
    <t>CA FBO EFT Email Bank Name</t>
  </si>
  <si>
    <t>COM - RMIC - Remove Stale Credit Cards</t>
  </si>
  <si>
    <t>Accounts linked to a credit-Debit card that expire do not automatically get cashed, these are stale accounts
only accounts that have a payment declined get cashed
As a result customers accounts appear in good standing allowing them to ship but when payment is applied its declined. This is a pain point for both FedEx and the customers.
A few thousand accounts linked to a CC-Debit Card expire every month
The current manual process is completed by one employee who receives a BO report and runs a manual script in eCIS to
A: Remove the CC on file
B: Update eCIS comments to state why it was removed
This task should be automated to ensure a consistent application and mitigation of risk management to FedEx
Similar to the US Stale account process completed by CPG</t>
  </si>
  <si>
    <t>Canaidan Prepaid accounts linked to a credit/debit card are in scope</t>
  </si>
  <si>
    <t>All other types of accounts</t>
  </si>
  <si>
    <t>As an FedEx employee, I want to automated this manual process, and protect FedEx from providing credit to customer when none was approved and prevent customers from shipping with an invalid Credit card</t>
  </si>
  <si>
    <t>Remove Stale Remove Stale Credit CardsCredit Cards</t>
  </si>
  <si>
    <t xml:space="preserve">COM - RMIC - FAST Bill TH Customs Fee </t>
  </si>
  <si>
    <t>Namtip Uthaiwat</t>
  </si>
  <si>
    <t xml:space="preserve">New FASTBill product to be created in Oracle FASTBill. 
Product description: Customs Fee
Definition: This new fee is to collect the customs fee 200 THB back from exporter which FedEx pay in advance to Thai Customs when submit the export declaration to customs.
New Requirement: APAC LDP Enhancement
-Split description for “Tax Exempt and Not Subject to VAT Amount" on the FASTBill invoice.
-Incorporate new logic to ensure the correct VAT treatment is applied based on the charge code.
</t>
  </si>
  <si>
    <t>Adding a new charging item in NSB.</t>
  </si>
  <si>
    <t>New charging item in NSB.
Name: Customs fee</t>
  </si>
  <si>
    <t>https://myfedex.sharepoint.com/:li:/t/RMICSolutionDeliveryTeam/E3Qol1nhmTFIiF2lqjsbzsgB3xZfDxXcg1WXc</t>
  </si>
  <si>
    <t>COM - GDX - ENS Template text change - FBO EFT</t>
  </si>
  <si>
    <t xml:space="preserve">ENS Template text change - FBO EFT
FedEx Canada HQ address has changed as of April 7, 2025, these ENS Templates legally need to be changed on the following regulatory documents FedEx send to its CA customers
These 2 ENS IDS have a CA FedEx HQ address listed in the template
1.ID ENS 2762 - FBO EFT Variable (autopay)
2.ID ENS 2763 - FBO EFT One Time payment
the current CA HQ is no longer valid as the address has changed
Replace current address with new Address
•Current ADDRESS: 5985 Explorer Drive, Mississauga, ON L4W 5K6
•New ADDRESS:: 5550 Explorer Drive, Suite 600, Mississauga, ON L4W 0C3
Also, remove body text, last line for address and Phone# as it’s duplicate text the was included in error
•5985 Explorer Drive, Mississauga, ON L4W 5K6 FedEx 1-800-463-3339
</t>
  </si>
  <si>
    <t>ENS team to complete edit changes for two ENS ID templates For Canada
1.ID ENS 2762 - FBO EFT Variable (autopay)
2.ID ENS 2763 - FBO EFT One Time payment</t>
  </si>
  <si>
    <t>All other templates not listed</t>
  </si>
  <si>
    <t>As a Customer using FBO EFT, I should be seeing the correct text ( postal address) in the received ENS templates FedEx emails me, since the CA FedEx HQ address has changed, I expect these existing templates to reflect the new legal address.</t>
  </si>
  <si>
    <t>ENS architechural</t>
  </si>
  <si>
    <t>keegan patmore</t>
  </si>
  <si>
    <t>COM - RMIC-RD3 - CREDO HU NAV Reporting Fix - REG</t>
  </si>
  <si>
    <t>Gareth Millichap, Oksana Perchenko Baxter</t>
  </si>
  <si>
    <t xml:space="preserve">PRODUCTION ISSUE - Regulatory
Customer has notified us of error in our Hungary NAV reporting.
CREDO change required to logic on identifying invoices that must be reported to NAV.
Sapna has proposed fix to CREDO to properly identify Crossborder (outside EU) customers required for NAV reporting.
</t>
  </si>
  <si>
    <t>HU Purple Invoices Only</t>
  </si>
  <si>
    <t>HU Orange Invoices</t>
  </si>
  <si>
    <t>Customers will have invoices properly reported to Hungarian Govt Authorities (NAV)These are Hungarian customer and thus must be reported to NAV.  Instead we are showing them as non Hungarian Customers.</t>
  </si>
  <si>
    <t>Credo Solution for Issue Encountered</t>
  </si>
  <si>
    <t>Amitanshu Ra</t>
  </si>
  <si>
    <t>COM - GDX - APAC FIT-GEMINI 2.0/(ACCS) - PES</t>
  </si>
  <si>
    <t>Dew Sangkarat</t>
  </si>
  <si>
    <t>PES: Payor Eligibility System is the feature of FedEx Importer Tools(FIT)-Duty and Tax which available for EU. 
This request to enable PES capability with APAC market.
Which start from Malaysia to integrate PES with GEMINI 2.0
To support process of validate account, credit rating, limit and risk, screen shipment over market thresholds and reduce risk of bad debt</t>
  </si>
  <si>
    <t>MY- Market who target to implement GEMINI 2.0 as 1st market of APAC. To include FIT-PES capabiity to process credit check intregration with FIT Duty and Tax notify.</t>
  </si>
  <si>
    <t>Other APAC market (except-MY)</t>
  </si>
  <si>
    <t xml:space="preserve">Ability of FIT-PES query eCIS information to apply shipment eligible rule.
Ability of FIT-PES ability to configure by country requirement
Credit risk history(account number , credit rating , credit status)
Ability of FIT DT integrate PES process and clearance system
Clearance system (GEMINI) push shipment &amp; DT data to FIT. and FIT push back PES and Duty &amp; Tax information back to clearance system. </t>
  </si>
  <si>
    <t>FIT Overview</t>
  </si>
  <si>
    <t> Pramod Kondapally</t>
  </si>
  <si>
    <t>COM - GDX - FIT Add ENT for import in clearnce act</t>
  </si>
  <si>
    <t>This is a feature enhancement request under APAC FiT DRIVE#33094 (PV#7837) for the Online Clearance Self-Service Platform on FedEx.com. This request to adjust documents download by customers role and trigger points to cover ENTRY documents type to support when reason code push to FIT to notify importer in order to support *importer to provide clearance instruction/confirmation to process clearance.</t>
  </si>
  <si>
    <t>1. Any APAC importer who recieved FIT reactive notify( Reason code) enable to view documents on FIT Documents tab based on persona and documents download rule.
2. Any APAC payor who recieved FIT Duty and Tax notify enable to view documents on FIT Documents tab based on persona and documents download rule.
3. Any JP and KR importer who recieved FIT pro-active notify or intransit stage on FIT dashboard enable to view documents on FIT Documents tab based on persona and documents download rule.</t>
  </si>
  <si>
    <t>1. Other APAC market (Exclude JP and KR) on **in-transit** stage cannot view documents on FIT Documents tab based on persona and documents download rule.</t>
  </si>
  <si>
    <t xml:space="preserve">Ability of importer as customer profile matching from clearance system to view and download (AWB, CI, Packing list, CLI, CUSSUP, (Add-ENTRY)) when reason code push and it under clearance action in FIT dashboard.
Ability of Tokenized notification document access based on persona
Ability of FIT to notify by SMS and Social media Trigger for all except the Shipper, as long as a valid local mobile phone number is available.
</t>
  </si>
  <si>
    <t>COM - GDX - FIT-Singap-D&amp;T require confirm email</t>
  </si>
  <si>
    <t>This change will enabler of PV#6999 (DRIVE# 34891) [APAC] Singapore - D&amp;T bad debt reduction.
Singapore have plan to launch FIT D&amp;T notify on June, 2025. 
To support Singapore D&amp;T procedure. This require FIT to push back customer email to support the scenario that D&amp;T notify by SMS/Social media. So, we can used email that customers enter to received payment confirmation email. In order to contact customer and update to clearance -customer profile.</t>
  </si>
  <si>
    <t>1. Singapore-FIT duty and Tax provide paid responds with confirmation email ID to clearance system(ACCS)</t>
  </si>
  <si>
    <t>Non-include validate confirmation email ID process, To confirm this email should register under customer profile. This part will cover by BAU process and ACCS.</t>
  </si>
  <si>
    <t>Ability to get payment confirmation email ID back to clearance system
Ability of Singapore operation to get payment confirmation once customer successfully paid.</t>
  </si>
  <si>
    <t>Pramod Kondapally</t>
  </si>
  <si>
    <t>COM - GDX - FIT Support dynamic text for pre-not</t>
  </si>
  <si>
    <t>This is a feature enhancement request under APAC FiT DRIVE#33094 (PV#7837) for the Online Clearance Self-Service Platform on FedEx.com. This local enhancement is a sub-set of PV#4767, "APAC FiT: Pre-clearance Notify Importer."
When FiT sends the pre-clearance notification email to importers, we would like to include local clearance guidance as dynamic parameters in the email. These parameters should be tailored to meet the message requirements of each APAC market Clearance team.</t>
  </si>
  <si>
    <t>For APAC markets, a local market-specific clearance procedure is required to be included in the email body of the "Pre-clearance Notification" (PV#4767). Only "Korea" requires dynamic text in the initial release.</t>
  </si>
  <si>
    <t>For APAC markets, the "Pre-clearance Notification" is not going to sent (TW, TH), or there are no local market-specific clearance procedure requirements.</t>
  </si>
  <si>
    <t>The ability for FiT to populate dynamic parameters within the FiT pre-clearance notification, tailored per APAC market, will enable customers to take the appropriate clearance actions and follow up accordingly.</t>
  </si>
  <si>
    <t>COM - GDX - APAC FiT New Reason Code Phs 3</t>
  </si>
  <si>
    <t xml:space="preserve">This is a feature enhancement request under APAC FiT DRIVE#33094 (PV#7837) for the Online Clearance Self-Service Platform on FedEx.com.  This request to add new reason code AU and MY market. And amend content, element of template and revise for who to send notify of JP market. </t>
  </si>
  <si>
    <t xml:space="preserve">JP,AU and MY market who raised new template of reason code to push missing detials/documents notify to customers in order to provide customers clearance instructions and related documents. </t>
  </si>
  <si>
    <t>Other APAC market who are not submitted new reason code (Phase3)</t>
  </si>
  <si>
    <t>We need the capability to trigger email/mobile phone notifications to shipper/importers/consignee after clearance team start review shipment and found any missing instruction or document need to follow up with customers.</t>
  </si>
  <si>
    <t>COM - GDX - APAC FIT Japan DT Pment adjust config</t>
  </si>
  <si>
    <t>This is a feature enhancement request under DRIVE#12135 (PV#9159 – Easy Ways to Pay Duty &amp; Tax). In the APAC region, we plan to launch the FiT D&amp;T notification for Japan (email &amp; mobile) and expanding to other APAC markets. When customers receive this FiT D&amp;T notification, they will be directed to the FiT payment tab by clicking the URL link in the email. They will then be prompted to make an online D&amp;T payment (transaction through the FDX contracted payment gateway) to release the package. To help customers assess and comply with the D&amp;T payment amount.</t>
  </si>
  <si>
    <t>1. Post-Payment of non-account personal/individual customers to get FIT Duty and Tax notify and enable to view FIT Duty and Tax dashboard</t>
  </si>
  <si>
    <t>1. Pre-Payment of non-account company customers to get FIT Duty and Tax notify and enable to view FIT Duty and Tax dashboard
2.Bill To Account (BTA) customer enable to view FIT Duty and Tax dashboard.
3. LEO device to integrate to FIT Duty and Tax</t>
  </si>
  <si>
    <t xml:space="preserve">Ability of Japan customer to received D/T notify. And also able to view payment description with local language.
Ability of customer to get payment confirmation when successfully paid while operation received confirmation email as BCC. and also update configure for Japan.
Ability of customer to view DT payment together with FIT-Document tab on FIT dashboard and FIT notify. </t>
  </si>
  <si>
    <t xml:space="preserve"> Venkata Balaji Chukka, Pramod Kondapally</t>
  </si>
  <si>
    <t>COM - GDX - Mobile Shipping -Rev PU Drop Off Scrn</t>
  </si>
  <si>
    <t>Update design for pickup/drop off screen in the mobile shipping flow to make it WAG 2.0 or 1DX complaint. Current design is not WAG 2.0 or 1DX approved.</t>
  </si>
  <si>
    <t>ANDR, IPHN</t>
  </si>
  <si>
    <t>Update design for pickup/drop off screen in the mobile shipping flow to make it WAG 2.0 or 1DX complaint.</t>
  </si>
  <si>
    <t>https://fedex.pvcloud.com/planview/ContentManagement/contentmain.aspx?sc=&amp;pt=REQUEST&amp;rc=3075</t>
  </si>
  <si>
    <t>COM - GDX - [AE] Launch HAL &amp; Dropoff Svcs at FASC</t>
  </si>
  <si>
    <t>Jithin Acharya</t>
  </si>
  <si>
    <t xml:space="preserve">Introducing value-added services, including:
•HAL: Allowing existing FedEx customers to pick up their packages from any of EP’s 87 conveniently located branches across the UAE.
•Drop-off Service: Enabling FedEx customers to drop off their shipments, along with AWB copies and paperwork, at the nearest FedEx Authorized Ship Center (FASC) in their neighborhood.
To achieve Phase 2 deliverables, we will need systems such as P4e to be integrated with EPs retail/operational systems
</t>
  </si>
  <si>
    <t xml:space="preserve">Phase 1: Integrating EP’s retail system with the FedEx API to support retail and walk-in customers at EP retail centers. This is scheduled to launch in April 2025 - **Completed**
Phase 2: Introducing value-added services, including:
•HAL: Allowing existing FedEx customers to pick up their packages from any of EP’s 87 conveniently located branches across the UAE.
•Drop-off Service: Enabling FedEx customers to drop off their shipments, along with AWB copies and paperwork, at the nearest FedEx Authorized Ship Center (FASC) in their neighborhood.
To achieve Phase 2 deliverables, we will need systems such as P4e to be integrated with EPs retail/operational systems
</t>
  </si>
  <si>
    <t xml:space="preserve">Drop off: 
- As a FedEx team member, I need the ability to trigger a Drop-Off API request when a customer dropoff a package at an Emirates Post branch, so that shipment eligibility can be validated and processed in real time.
- As a FedEx system user, I need the ability to receive drop-off and handover status updates from Emirates Post via webhook, so that shipment tracking remains accurate and timely across both networks.
RTH and DTR 
- As a FedEx team member, I need the ability to reassign HAL/FDMI shipment to Emirates Post instead of consignee address
- As a FedEx team member, I need the ability to receive pickup-related events from Emirates Post for RTH and DTR scenarios, so that customer actions—such as collection, expiry, or reroute —are recorded and reflected on FedEx.com.
- As a FedEx team member, I have the ability to send notification to customers on package event for shipments held at Emirates Post
- As a FedEx customer service agent, I need the ability to view notification status for packages held at Emirates Post, so that I can verify reminders and collection updates were sent to the recipient.
- As a FedEx technical administrator, I need the ability to log error responses triggered by webhook and API failures, so that connectivity and payload issues can be proactively monitored and resolved.
</t>
  </si>
  <si>
    <t>https://myfedex.sharepoint.com/:f:/s/DailyToDoList/EhkSjJgxseZEuDedqZbVf3gBhHLohE5b7i7T8qCta2T2BQ?e=</t>
  </si>
  <si>
    <t>Katie Parrott, Spurti Shetty and Kranthi Gajula (OSV)</t>
  </si>
  <si>
    <t>COM - GDX - Visibility ART - GitHub Actions &amp; RDSO</t>
  </si>
  <si>
    <t>Tushar Chhipa, Angela Howlett</t>
  </si>
  <si>
    <t>GDX, MANAGE SHIPMENT - VISIBILITY ART impact only.
GitHub Actions and GitHub RDSO will replace Jenkins pipelines and CloudBees Flows (CBF). These workflows will attach to CI/CD/CT modules to expedite and standardize release to production. Jenkins pipleline support and CBF will no longer be supported by August 2025. 
Visibility Applications included in scope for this initiative:
IFSS, PRDC, LOCC, TRKC, VISUAL, DMPC, DMOC, NSMC, WTRK, WCDO, WERL, MDOo, CDNP, GACS, TSV, Ground Fusion, Ground Customer, VSDV</t>
  </si>
  <si>
    <t>DevSecOpsAutobahnOverview</t>
  </si>
  <si>
    <t>Haja Mohamed Jamal Mohideen</t>
  </si>
  <si>
    <t>COM - GDX - Humanized Tone:Progress Bar updates</t>
  </si>
  <si>
    <t>Yu-Tung Lu</t>
  </si>
  <si>
    <t>Problem Statement: As part of Humanized tone, Visibility has implemented changes to Progress bar. The gap in implementation on Mobile is causing incomplete experience to customer.
Feature Hypothesis: This feature aims to provide consistent experience for customer across Visibility and Mobility.</t>
  </si>
  <si>
    <t>ANDR ; IOS</t>
  </si>
  <si>
    <t>Not application</t>
  </si>
  <si>
    <t>changing Progress bar at the tracking summary</t>
  </si>
  <si>
    <t>https://myfedex-my.sharepoint.com/:w:/g/personal/yutung_lu_fedex_com/EbPMZKu7fj5OrLwK2UOXhIYBVek6mMK</t>
  </si>
  <si>
    <t>COM - GDX - Notification suppression for case upds</t>
  </si>
  <si>
    <t>Bhushan Ramesh Shiwankar</t>
  </si>
  <si>
    <t>Implement a new business rule in Insight BE  to prevent notifications from being sent to customers when a case is created, updated, or closed for packages that have been already notified.</t>
  </si>
  <si>
    <t>* Discontinue sending non-meaningful updated FTM X days after a shipment is delivered.
* Identify case information updates as non-meaningful updated FTM, as they do not impact shipment status or provide actionable insights.
* Configure the X days period, initially set to 5 days, to align with business needs.</t>
  </si>
  <si>
    <t>Any additional changes beyond what is mentioned above</t>
  </si>
  <si>
    <t>Implement new business rules in Insight BE  to prevent non-meaningful FTM notifications from being sent to customers such as when a case is created, updated, or closed for packages that have been already notified.</t>
  </si>
  <si>
    <t>https://myfedex-my.sharepoint.com/:w:/g/personal/bhushan_shiwankar_fedex_com/Ebhm-zWARR5AhKVoDT0JPYo</t>
  </si>
  <si>
    <t>Nathan Robertson &amp; Bryan Andrews</t>
  </si>
  <si>
    <t>COM - RMIC - TR "TaxExemptFlag" “N” LDP File</t>
  </si>
  <si>
    <t>Currently the "tax_exempt_flag" in the LDP file for freight charges/invoices is always "Y" although the tax is always 0% (meaning exempted).
We are asking to change it to "N" for the freight charges/invoices as of October '25 CSR.
*********************************************************************************************
Please describe what the project is about.
NP: The demand is an enhancement to the “Turkey G2D” project which is planned for April ’25 CSR with go live date = June 2nd, 2025.
As per the Tax Advisor we must receive the tax exempt flag in the LDP as “N” for the freight invoices/charges.
Currently the "tax_exempt_flag" in the LDP file for freight charges/invoices is always "Y" although the tax is always 0% (meaning exempted).
We are asking to change it to "N" for the freight charges/invoices as of October '25 CSR.
 What do you want to be able to do?
NP: As regional IT (CREDO), I want to receive the "tax exempt fag" in the LDP file for Turkey as "N" instead of "Y" so that it will be reported as Tax Exempt charge.
Why is this needed?
NP:
Tax alignment since VAT is 0% (tax exempt) for any international freight/transportation charges in Turkey.
The new EPH surcharge (DLR) and the MEXICO IVA FRT will not be displayed on separate rows per shipment in the TR invoice PDF.
The alignment on the tax exempt flag will support any future set up for domestic in Turkey.
What are the risks if it is not done?
NP: Customers might complaint due to the multiple rows per shipment on the freight invoice PDF. In addition it might be a risk for the appropriate tax set up for future domestic services in Turkey post ACE migration.
2. Do you have an idea on which Solution/ARTs are impacted by your demand?  Are these only within Commercial Portfolio?
NP: It is for Commercial Portfolio and Invoicing as far as I know + regional IT/RD2 (CREDO)</t>
  </si>
  <si>
    <t>LDP File</t>
  </si>
  <si>
    <t>Anything else than the LDP file is out of scope</t>
  </si>
  <si>
    <t>As regional IT (CREDO), I want to receive the "tax exempt fag" in the LDP file for Turkey as "N" instead of "Y" so that it will be  reported as Tax Exempt charge.</t>
  </si>
  <si>
    <t>COM-RMIC-ROPs - CAN D&amp;T CCTR Rebill Dashboard</t>
  </si>
  <si>
    <t>Jessica Bradshaw, Leslie McNeil</t>
  </si>
  <si>
    <t>Create a (or modify existing) DT_City_Center_Rebill_Dashboard for Canadian payor city centre invoices.  Provide all functionality for filtering, grouping and performance reporting as currently delivered on the U.S. version of the dashboard.</t>
  </si>
  <si>
    <t xml:space="preserve">Duty Tax Invoices billed to Canadian City Centre. </t>
  </si>
  <si>
    <t>Transportation and Duty Tax shipments billed to Canadian Bill-to Accounts</t>
  </si>
  <si>
    <t>Average of 33K Canadian duty and tax city centre invoices are referred to third party collections every month with a very low collection success rate (34%). Of these, approximately 1/3 meet rebill eligibility criteria but are not rebilled (with the exception of a small pilot initiated in April 2024) due to the manual nature of the research/rebill process.</t>
  </si>
  <si>
    <t xml:space="preserve">URL </t>
  </si>
  <si>
    <t>Dennis Roberts</t>
  </si>
  <si>
    <t>COM - GDX - Edt the lngth for name&amp;phne in ShipAPI</t>
  </si>
  <si>
    <t>Bagya Venkataraman, Kimberly Dotson</t>
  </si>
  <si>
    <t>Urgent customer issue - Missing parity with Web Services -Edit the company name and contact name to accept 1 or more characters in Ship API.</t>
  </si>
  <si>
    <t>3rd party Ship API and Open Ship API</t>
  </si>
  <si>
    <t>All other APIs</t>
  </si>
  <si>
    <t xml:space="preserve">Ability to ship with contact name and company name less than 3 characters.
Ability to ship with a phone number for both recipient and shipper to 15 (excluding the +) digits. Ability for Us shippers/recipients to also have 15 digit phone number </t>
  </si>
  <si>
    <t>https://myfedex.sharepoint.com/:b:/t/DigitalIntegrationExperience/EfMKf1PcoHxEhHnw6Tl_vhoBWbtCWlkoVT</t>
  </si>
  <si>
    <t>Sweta Singh</t>
  </si>
  <si>
    <t>COM - IA - DART - MKT Tagging Request -PI03 Demand</t>
  </si>
  <si>
    <t>Clayton Taylor</t>
  </si>
  <si>
    <t>This request is for the ongoing support required by IT to support Marketing tagging request on .com. These tags are used to tracking user behavior on the site and send data (per customer consent) back to advertising platforms like Google, Meta, and TradeDesk. These tags enable conversion tracking, audience insights and ad optimization. There are a number of data points received by the pixels but key kpis include revenue, site traffic/landing page views, form submissions, and purchases (e.g., label creation).</t>
  </si>
  <si>
    <t>Execution of tags to support business priortiies</t>
  </si>
  <si>
    <t>Tags not prioritized by business and IT</t>
  </si>
  <si>
    <t>Ability to add a tag to fedex.com via Adobe Launch that allows Marketing and Brand to track, measure and optimize media spend</t>
  </si>
  <si>
    <t>https://myfedex.sharepoint.com/:b:/r/teams/CommercialDocumentLibrary/Initiative%20Document%20Library</t>
  </si>
  <si>
    <t>Troy Gottier</t>
  </si>
  <si>
    <t>COM - RMIC-STC - KR Dunning Print Job Vndr DestChg</t>
  </si>
  <si>
    <t>KR non invoice print job (Dunnings) program into shell scripts print vendor destination change from KR Postopia to HK Toppan.
***********************************************************************
Demand Description: Please provide more information about the demand request.
Please describe what the project is about.
The project aims to update the system to reroute the print jobs for SOA and Dunning Letters in Korea from the outgoing vendor (KR Postopia) to the new vendor (HK Toppan).
What do you want to be able to do?
We want the system to automatically send SOA and Dunning Letter print jobs to HK Toppan once Postopia’s service ends.
Why is this needed?
With the termination of Postopia’s contract, continuing the current setup will no longer be possible. A system update is required to avoid disruption in printing operations.
                              What are the risks if it is not done?
                                If this change is not implemented before May 31, SOA and Dunning Letters will not be printed or dispatched, leading to missed dunning communications, delayed collections.
What is KR?
KR refers to Korea, the country for which this change request applies.
2. Do you have an idea on which Solution/ARTs are impacted by your demand?  Are these only within Commercial Portfolio? APAC STC ART. Yes</t>
  </si>
  <si>
    <t>System configuration changes to reroute SOA and Dunning Letter print jobs from Postopia to HK Toppan for the KR market.</t>
  </si>
  <si>
    <t>* Changes to the letter content or template format.
* Expansion of this print routing logic to other countries</t>
  </si>
  <si>
    <t>As a Korea billing user ,
I want the system to send SOA and Dunning Letter print jobs to HK Toppan instead of Postopia,
So that there is no disruption in the dunning and SOA process due to vendor change.</t>
  </si>
  <si>
    <t>https://myfedex.sharepoint.com/:p:/t/COE_Hailey/EfV5_INlIM5Lk1SS3XbU-SsBlPZcEWlydqyDnn1Mz7NC3Q?e=8Tk</t>
  </si>
  <si>
    <t>Steven Thian</t>
  </si>
  <si>
    <t>COM - S&amp;CDE - CORE ART - USI Level Up Movements</t>
  </si>
  <si>
    <t>Sandy Whitten</t>
  </si>
  <si>
    <t>USI sellers will be asked to support the Global Air Freight (GAF) initiative, requiring a $1M cost to increase variable pay.  Finance has requested the cost be captured in Planview as a Drive initiative for visibility/reporting.  Due to recruitment challenges in the USI sales segment, the incremental cost is needed.  From a Drive perspective, this request is an enabler required to support GAF growth.  Mark Mantaro confirmed the request with Jill Brannon and is included as part of her FY26 business plan ask.
Enabler for GAF 95174
Recent meeting with Mark Mantaro - needs to be local demand as it only impacts one team on one ART.  Originally provided guidance by Agility lead to enter as business only.</t>
  </si>
  <si>
    <t>USI sellers for FY26</t>
  </si>
  <si>
    <t>Other sales segments</t>
  </si>
  <si>
    <t>Ability to attract and retain key talent needed for USI Sales.</t>
  </si>
  <si>
    <t>Link</t>
  </si>
  <si>
    <t xml:space="preserve">Carlos Gonzalez </t>
  </si>
  <si>
    <t>[MEISA] FDMI SMS to WhatsApp in ME</t>
  </si>
  <si>
    <t>Kranthi Chennamsetty, Ayushi Chirania</t>
  </si>
  <si>
    <t xml:space="preserve">FedEx Delivery Manager International(FDMI) - Sends SMS notifications to customers in Kuwait, Bahrain, Sri Lanka, Oman, Egypt, and Jordan regarding their upcoming deliveries, while also providing options for users to manage their deliveries, including:  
1. Rescheduling  
2. Designating a neighbor for pickup  
3. Collecting from a FedEx location  
4. Leaving the package at the door  
5. And more.  
Through this initiative, we aim to transition FDMI messages from SMS to WhatsApp.  
WhatsApp offers greater accessibility, facilitates two-way communication, simplifies response collection, and significantly reduces costs compared to SMS.  
The current contract with Vodafone for FDMI SMS is set to expire on May 31, 2025. We are collaborating with GupShup, our WhatsApp service provider, to implement this migration in the aforementioned countries.  
**It is crucial to address the business continuity risk associated with the failure to migrate FDMI SMS to WhatsApp within the next month, as customers must be informed and enabled to manage their deliveries in that region.
4/16/25:  
1. Is this similar to Initiative WhatsApp capabilities for CE  / SS 106755? 
[KP] - It’s a separate initiative – the objective is to transition FDMI (FedEx Delivery Manager International) messages from SMS to WhatsApp in Kuwait, Bahrain, Sri Lanka, Oman, Egypt, and Jordan. We will be transitioning from SMS to WhatsApp notifications by engaging different vendor (Gupshup instead of Vodafone). 
2. Will there be any updates in format or interface files moving from FDMI/SMS to WhatsApp?
[KP] - Regarding updates in format/interface - there will be no major update to the format, customers will receive WhatsApp notifications (where available) vs SMS. We will be moving notifications from FDMI through V-Bridge to Gupshup. 
</t>
  </si>
  <si>
    <t xml:space="preserve">As a FedEx Shipment receiver, I should be able to know the status of my shipment dynamically so that I can plan my availability or add delivery instructions easily. 
As a FedEx Marketer, we want to migrate customers from SMS, which only provides 1 way communication to WhatsApp, for 2 way communication, so that we can reduce cost, collect data to retarget the customer with more offers and promotions. </t>
  </si>
  <si>
    <t>COM - GDX - MS - Updt KR Customer Supt Hotline #</t>
  </si>
  <si>
    <t>Pak Hay Au</t>
  </si>
  <si>
    <t xml:space="preserve">In FedEx Mobile App, update the existing KR (Korea) customer support hotline 
As-It : 822-333-8000 
To-be : 02-3496-7777
</t>
  </si>
  <si>
    <t>In FedEx Mobile App, update the existing KR (Korea) customer support hotline in CountryMatrix.xlsm.
As-It : 822-333-8000 
To-be : 02-3496-7777</t>
  </si>
  <si>
    <t>No need to update other market Hotline Number</t>
  </si>
  <si>
    <t>As an APAC Mobile App business owner, I want to update the mobile app CS hotline number for South Korea from 822-333-8000 to 02-3496-7777 so that customers won't dial a wrong number to contact South Korea Customer Service after checking the number in FedEx Mobile App</t>
  </si>
  <si>
    <t>Country Matrix</t>
  </si>
  <si>
    <t xml:space="preserve"> Dinesh Mahesh Kumar</t>
  </si>
  <si>
    <t>COM - RMIC-RD3 - Jordan Tax eInving FedEx &amp; TNT</t>
  </si>
  <si>
    <t xml:space="preserve">Integration of FedEx &amp; TNT invoices &amp; Credit Notes with Jordan government portal with help of vendor (Taxilla) to ensure real-time reporting of Invoices &amp; Credit Notes as per regulatory norms of Jordan. This requires CREDOs involvement to help the vendor with required information for reporting purpose. </t>
  </si>
  <si>
    <t>COM-S&amp;CDE-CDE-CRMA Data Connector to Data Cloud</t>
  </si>
  <si>
    <t xml:space="preserve">Approved at Sales &amp; CDE Solution Council on 08.08.24; EPIC#: E-501081
This request is to set up data connectors from CRMA to data cloud to be prepared for future data needs. This requires Isell license transferred to data cloud organization. Data Cloud holds the most of the models and everything from Azure. By establishing this connection, Data Cloud can able to suffice the future data needs for CRMA  </t>
  </si>
  <si>
    <t>Establish the connection from CRMA to Data Cloud to support the future data needs in CRMA</t>
  </si>
  <si>
    <t>Ability to meet the future data needs in CRMA by establishing the connection
Ability to get the Unifile Customer Profile for data analysis and reporting</t>
  </si>
  <si>
    <t>CRMA Data Connector to Data Cloud Architectural Document</t>
  </si>
  <si>
    <t>COM-S&amp;CDE-CDE-Model Attribute Ingestion into DC</t>
  </si>
  <si>
    <t xml:space="preserve">Approved at Sales &amp; CDE Solution Council on 08.08.24; EPIC#: E-501131
Request to bring Applied Data Science (ADS) model output attributes to Data Cloud. Marketing can leverage this output for enhanced segmentations. This will result in gained efficiencies for future use cases. This feature encompasses model output ingestion for 
1.ARF - At Risk Factor
2.YTC - SAM Yield Tier Classification
3.HPR - Healthcare product recommendation
4.LC - Lapsed Customer
5.PR - SAM Proactive retention models for US and Canada regions
6.CLV3 - Customer lifetime value 3-year prediction
7.Sales Potential Model
This includes for the following existing use cases:
First 90 
Post 90
Proactive Retention US
Proactive Retention CA
CA Customer lifetime value
</t>
  </si>
  <si>
    <t>Gain efficiences upfront for future use cases.</t>
  </si>
  <si>
    <t>Not applicable for other regions except US,CAN</t>
  </si>
  <si>
    <t>Ability to bring Applied Data Science (ADS) model output attributes to Data Cloud.</t>
  </si>
  <si>
    <t>Model Attribute Ingestion into DC Architectural Documentation</t>
  </si>
  <si>
    <t>COM - S&amp;CDE - CDE - Update GPC to all Countries</t>
  </si>
  <si>
    <t>Approved at Sales &amp; CDE Solution Council on 03.20.25; EPIC#: E-501105
Global preference Center (GPC) is not currently supporting for all the country and language combinations. The goal is to accept all the country and language combinations in Global preference Center (GPC). Right now the combination is available for 118 countries and the goal is to increase to 220 countries. This involves loading the missing countries into Marketing Cloud table manually and code changes to accept the language in Global preference Center (GPC) for better customer experience globally.</t>
  </si>
  <si>
    <t>Update Global preference Center (GPC) to accept more country and language combinations.</t>
  </si>
  <si>
    <t>Customers able to look at the fedex services in their own country language</t>
  </si>
  <si>
    <t>Update GPC to all Countries Architectural Documentation</t>
  </si>
  <si>
    <t>COM - S&amp;CDE - CRM &amp; CORE ARTs - Project LaCrosse</t>
  </si>
  <si>
    <t>Approved off-cycle by the Sales and CDE Large Solution Council MDs.
P&amp;C Initiative
Restructure current Digital Sales teams in Canada under the US Digital Sales - Big Atlantic Region (Lauren McGuirk, MD).  Includes two (2) managers and 30 digital sellers.  Job titles and roles will change.  The project will begin with a rationalization of functions and sales processes across the Americas.  This rationalization may expand to other regions. 
Impacted applications include:  Atlantis, Varicent, CRMA, iSell, (CHT to be determined).  STAM support to be determined.  New job codes to be determined as part of solutioning.
Anticipate a launch date of FY26Q2.</t>
  </si>
  <si>
    <t>Integration of Canadian sellers into Global Sales Operations applications used by global sellers today.</t>
  </si>
  <si>
    <t>Ability to utilize iSell
Ability to utilize Sales Performance Reporting
Ability to utilize Territory Management Tools and Dashboards
Ability to utilize President's Club / Ambassador's Club Dashboards
Ability to utilize Salesforce applications to structure territories
Ability to utilize Varicent application to design sales compensation plans
Ability to utilize Comp Execution for comp payout</t>
  </si>
  <si>
    <t>GSO Local Demand</t>
  </si>
  <si>
    <t>COM - S&amp;CDE - CDE - Service Alerts Query Update</t>
  </si>
  <si>
    <t>Approved at Sales &amp; CDE Solution Council on 03.20.25; EPIC#: E-501110
FedEx services email alert from Marketing cloud is being suppressed to military and government emails. This request is to remove this suppression. 
***********************************************************************************
Triage:
1. Please describe what the project is about.
Currently in marketing cloud SQL Query ,there is an suppression condition to not to send the email alerts to Military and Government people.This request is to remove that suppression, so that they can also communicated about fedex services .This was discussed with Legal and sales enablement team and got it approved .
2. What do you want to be able to do? 
Marketing Cloud able to send any email alerts to Military and Government people
3. Why is this needed? To accelerate the business growth with military and Government people as well.
4. What are the risks if it is not done? Fedex Will miss to engage the military and Government people</t>
  </si>
  <si>
    <t>Marketing Cloud able to send service alerts to Military and Government people in emails</t>
  </si>
  <si>
    <t>Able to deliver service alerts to military and government emails.</t>
  </si>
  <si>
    <t>Service Alrt Query update Architectural Documentation</t>
  </si>
  <si>
    <t>COM - IA - CT Compatible Info Website Migration</t>
  </si>
  <si>
    <t>Todd Goff</t>
  </si>
  <si>
    <t>Customer Technologies Only - Migrate existing internal consulting information on Compatible Providers from existing virtual server/site to CT centric Highspot location. This is for improved global access and CONDOR compliance. Highspot is already in production. No coding is needed. Simply move information to a new location.</t>
  </si>
  <si>
    <t>COM - RMIC-STC - APAC BFC Changes/Enhancements</t>
  </si>
  <si>
    <t>Aya Nagamine</t>
  </si>
  <si>
    <t>This is to request the following changes/enhancements on APAC BFC (Billing for Clearance)
1. BFC ID VAT rate change (TNT)
2. BFC report migration to web reports
3. BFC SG enhancement to support SG FiT
4. BFC VN rollout
5. BFC NZ enhancement to update duplicate error logic
6. Manual ADT upload based on Import Date
Traige comments:
1. BFC accommodates Indonesia VAT rate change by configuration table, 2. BFC report is generated without dependency on spotfire infrastructure/report team’s resources, 3. Implementation of Singapore prepayment process, 4.Vietnam duty tax billing by system interface instead of manual handling, 5. Updated duplicate error logic will improve operational efficiency to handle NZ ancillary charges, 6. Shipmens are selected based on import date range instead of entry date range for manual ADT upload   </t>
  </si>
  <si>
    <t>BFC APAC (ACCS to BFC interim solution)</t>
  </si>
  <si>
    <t>BFC Global (GEMINI to BFC end state)</t>
  </si>
  <si>
    <t>I want the ability to change/enhance BFC APAC so that it supports multipe business needs</t>
  </si>
  <si>
    <t>BFC Application Architecture</t>
  </si>
  <si>
    <t>Thien-An Le</t>
  </si>
  <si>
    <t>COM - RMIC - Retail F1R Standard Overnight Pricing</t>
  </si>
  <si>
    <t>Jermaine Pope</t>
  </si>
  <si>
    <t>Pricing changes specifically for Retail F1R Standard Overnight Shipments - effective May 19, 2025</t>
  </si>
  <si>
    <t>Separate F1R Pricing into Retail Service Guide and provide pricing specifically for Retail outside of .com/MAGIC</t>
  </si>
  <si>
    <t>Retail F1R Standard Overnight Pricing</t>
  </si>
  <si>
    <t>COM - RMIC - Full Stes IXF New Oracle Ent &amp; CN ABS</t>
  </si>
  <si>
    <t>Thiam-Meng Stephen Peck</t>
  </si>
  <si>
    <t xml:space="preserve">1.  Full Suites IXF new oracle entity for:
(Bank, receivable activities, trx type)
a. Qingdao (CTT)
b. Xiamen (CXT)
c. GL revision for Zheng Zhou
2. New CN ABS region created for CN Xiamen
a. Same features with existing CN South region
Quality Check Questions &amp; Responses:
1. What is the title of the request? It looks like you entered your name instead of a title. 
Understand there is limited characters for this field, hence the name shall be: 
Full Suites IXF new oracle entity &amp; New CN ABS
2. What do you want to be able to do? Provide full sentences and not fragment statements so I can determine appropriate next steps.
  1.  Full Suites (Bank, receivable activities, trx type) IXF new oracle entity setup for:
    a. Federal Express Corporation Qing Dao Representative Office (CTT)
    b. Federal Express Corporation Xiamen Representative Office (CXT)
    c. GL revision for Federal Express Corporation Zhengzhou Representative Office (CHG -&gt; CGO)
  2. New CN ABS region created for CN Xiamen
    a. Same features with existing CN South region
    b. Ability to accept AFI data file with ‘XMN’ prefix name. 
3. Why is this needed?
   a. Ensure accurate revenue recognition for Qingdao and eliminate the manual effort of reclassifying entries in accounting.
   b. Unlock a new airfreight business opportunity for Xiamen by enabling the new CN ABS region and the new IXF oracle entity, facilitating proper billing and potential annual revenue of USD 72k.
   c. Revise the Zhengzhou GL to ensure correct revenue recognition.
4. What are the risks if it is not done?
   a. Inaccurate revenue recognition for Qingdao and continued manual reclassification.
   b. Lost of potential annual revenue of USD72k  
   c. Incorrect revenue recognition in Zhengzhou GL.
5. You selected the Data &amp; AI Domain instead of the Data &amp; AI Portfolio. Did you intend to submit this request as a Local Enhancement (goes to the portfolio) or Business w/Tech (goes to the domain)?
I’ve submitted as commercial domain. The request is for local enhancement
</t>
  </si>
  <si>
    <t>1. IXF new oracle entity for Qingdao &amp; Xiamen.
2. New CN ABS region created for CN Xiamen
3. GL revision for Zheng Zhou</t>
  </si>
  <si>
    <t>1. Ensure accurate revenue recognition for Qingdao and eliminate the manual effort of reclassifying entries in accounting.
2. Unlock a new airfreight business opportunity for Xiamen by enabling the new CN ABS region and the new IXF oracle entity, facilitating proper billing and potential annual revenue of USD 72k.
3. Revise the Zhengzhou GL to ensure correct revenue recognition.</t>
  </si>
  <si>
    <t>https://myfedex.sharepoint.com/:li:/t/RMICSolutionDeliveryTeam/EwAVKQuViEtJj3EnCf_mrq0BKzp1aN0nGH4yY</t>
  </si>
  <si>
    <t xml:space="preserve">COM - GDX - Shipment Label change/update for FR </t>
  </si>
  <si>
    <t>Mathieu Rousson</t>
  </si>
  <si>
    <t>COM - GDX - Commercial Platform; COM - GDX - Create Shipment</t>
  </si>
  <si>
    <t xml:space="preserve">Some infos printed on the labels are outdated for FR.=&gt; Company name and SIREN // Terms and conditions
*********************************************************************************
Currently FedEx is generating for FR shippers shipment labels with outdated/false information on Company name / SIREN N° and T&amp;C’s. This is a legal requirement to have them accurate and up to date.
Company name : It should be generated the text FedEx Express FR SAS SIREN 973505357 instead of currently : FedEx Express International (France) SNC SIREN 384 956 892, to replace the wrong company name and the wrong SIREN number
Terms &amp; conditions : it should be included an extract of FedEx Express for Europe T&amp;C (Conditions of Carriage - January 2025 | FedEx France), to replace the extract FedEx Express for EMEA that does not exist anymore
I want to be able to see FR generate shipments labels with accurate company name and accurate T&amp;C.
It is needed because it is a legal requirement to have such information compliant
Sharing wrong messages and mislead our customers
The attached FR FR label with the issue show in yellow has been generated via FSM but such changes might have to be done on other automations solution.
</t>
  </si>
  <si>
    <t>COM-GIX-Transcom Custom Mapping Change</t>
  </si>
  <si>
    <t xml:space="preserve">COM-GIX-Mapping updates to existing GDAAS map for Transcom, this is required to keep FedEx compliant with the NGDS contract with the US Government.  </t>
  </si>
  <si>
    <t>https://myfedex.sharepoint.com/:w:/t/GSDART/EZWmeCqbIglMhRiRU3shvdwBcyJIhfAdcsLRdmxysHUOOA?e=4ul0Ew</t>
  </si>
  <si>
    <t>Roger Heim</t>
  </si>
  <si>
    <t xml:space="preserve">COM-GIX-Retire IBM I-Legacy </t>
  </si>
  <si>
    <t xml:space="preserve">COM-GIX - Retiring IBM-I-Legacy (EAI 1316, EDI Tracking customers under this application that are being migrated to InSight EDI tracking for customers still on AS400. </t>
  </si>
  <si>
    <t>https://myfedex.sharepoint.com/:u:/t/GSDART/EWVGXUPQ8UNCsVmJcavAjx4BoXXMigIpdQwRG8gv6LamLw?e=gdu61R</t>
  </si>
  <si>
    <t>Charlie White</t>
  </si>
  <si>
    <t>COM - RMIC - GRIT Production Support (GRI Tool)</t>
  </si>
  <si>
    <t>Debra Y. Taylor</t>
  </si>
  <si>
    <t xml:space="preserve">Global GRI (General Rate Increase) Tool
Secure IT funding to support mass customer updates through Global GRI Tool that are submitted by regional leads (APAC, Canada, LAC, Europe, MEISA, US).  The objectives of the mass updates are for yield improvements, customer retention,  migration of customers into FedEx portfolio, extensions of pricing/surcharges, corrections to large hierarchies (Walmart, Alliances).  No coding changes are required.  IT support is needed for job approvals, tracking capacity, and research.  
</t>
  </si>
  <si>
    <t xml:space="preserve">Business users across the globe utilize GRI Tool to mass update customer pricing. GRI Tool leads will use existing functionalities of the tool, as these requests do not require any coding changes; and IT support is needed to approve requests and provide research if needed. </t>
  </si>
  <si>
    <t>Requests that require IT support for coding changes to the GRI Tool.</t>
  </si>
  <si>
    <t xml:space="preserve">As an approved GRI Tool user, I need the ability to:
oAbility to utilize GRI Tool with current functionality, no coding changes needed.
oAbility to upload Excel files (required file template) to Global GRI Tool.
oAbility to update customer surcharges, volume discounts, billing flags, earned and bonus discounts.
oAbility to update customer pricing at any hierarchy level (global, country, division, facility, group, subgroup, EAN).
oAbility to export output reports to determine results of job loads.
oAbility to use the following process though GRI Tool:  HPU (Hierarchy Pricing Updates), Discount Copy-over, Expire Discounts, Copy Zone Pricing, FXF Expire Discounts, Set or Clear Freeze Date, Surcharge Updates, Transportation-Minimum-Percent-Dollar Updates.
</t>
  </si>
  <si>
    <t>Pankaj Vispute</t>
  </si>
  <si>
    <t>COM - GDX - Ground Scan 95 Display On FedEx.com</t>
  </si>
  <si>
    <t>Joshua Bunt, Alexandra Schuler</t>
  </si>
  <si>
    <t xml:space="preserve">Scan mapping is required to enable 095+C80 to be a P1; externally visible scan on FedEx.com. 
System impacts include: Ground Fusion, Shipment Fusion, Visual, Mobile and Dotcom
FedEx.com verbiage for Ground Scan 95 should mirror current FXE Stat19 driver transfer scan to ensure consistent customer experience and communication. </t>
  </si>
  <si>
    <t xml:space="preserve">Displaying Ground Scan 95 to FedEx.com </t>
  </si>
  <si>
    <t xml:space="preserve">Changes to hand held devices, changes to reporting </t>
  </si>
  <si>
    <t>As a FedEx shipper and end user customer, I need the ability to create a consistent customer experience for tracking packages in the network by displaying the driver transfer to retailer scan (Ground scan 95) on FedEx.com.</t>
  </si>
  <si>
    <t>https://myfedex.sharepoint.com/:w:/t/conveniencenetworkdevelopmentteam/ESPfHSjF__1LryCFBTYrrs4BVKZC-</t>
  </si>
  <si>
    <t>COM - GDX - Vis ART - CY25PI03 System Optimization</t>
  </si>
  <si>
    <t>This initiative is for mandatory activities to maintain the production customer experience in Visibility ART applications during CY25 PI03 (May 21, 2025 - July 29, 2025).  Below is a list of activities in scope for CY25 PI03:
1. Remove old experiments and references from WTRK, WERL
2. Adopt FedEx Common Core within Hold at Location, Sign for Package CDOs
3. Java and Weblogic quarterly patching
4. Vulnerability Resolution
5. Add automated tests to Automation Pipeline
6. Proxy to Purpleconnect Migration: DMOC, IFSS, LOCC, NSMC, WTRK, WCDO, MDOo, GACS, CDNP
7. Load support - regression, deployment support and activities, post load checkout, compliance documentation, 24 hour post load monitoring activities
8. Production Monitoring &amp; Support - 24x7 application monitoring, incident triage and resolution
9. Improve page performance in WTRK, ATRK, LTRK by:
    a. removing document.writes
    b. ensuring polyfills are active
    c.  removing old polyfills</t>
  </si>
  <si>
    <t>COM-RS28-POD Commercial Stabilization (KPIs)</t>
  </si>
  <si>
    <t>Jonathan Jamison</t>
  </si>
  <si>
    <t>Updates and enhancements mainly to Commercial Catalog to improve Customer and FedEx Team Member experience. Including other small enhancements to Commercial site in order to improve customer experience.</t>
  </si>
  <si>
    <t xml:space="preserve">Updates to the POD 2.0 Commercial front end
Updates to the Customer Commercial Catalog Creation process in POD 2.0
Updates to the Magento Admin Catalog Creation process (non-customer facing flow)
Updates to 1p only emails 
</t>
  </si>
  <si>
    <t>Updated to POD 2.0 Retail front end (only emails)
Updates in FUSE 
Updates to any Domain outside of eCommerce</t>
  </si>
  <si>
    <t>Ability to automate Custom Doc field name
Ability to access workspace in Commercial and add catalog items
Ability to streamline the catalog creation process in Magento and POD Admin
Ability to improve filtering in Shared/My Order flows
Ability to add store email in various POD communications
Ability to streamline Commercial Checkout/Ordering experience</t>
  </si>
  <si>
    <t>https://myfedex.sharepoint.com/:p:/s/FDXRetailPortfolioSupportTeam/EQYvOiD2ctNHl5Db-aaDkB0BLRK3wR9rD</t>
  </si>
  <si>
    <t>Abhishek Upadhyaya</t>
  </si>
  <si>
    <t>COM - GDX - Updt CSHP Hard Coded Vague Descrp List</t>
  </si>
  <si>
    <t>Mark P. Coyne</t>
  </si>
  <si>
    <t>The Vague Description policy grid has been updated to account for new vague terms that shippers are to not use for commodity descriptions. The business needs CSHP to update the vague terms that CSHP currently has hard coded to reflect the most recent policy grid. Any customers who try to use one of these vague descriptions should have a 'hard stop' (i.e. prevent CE until the vague description is updated) for shipments destined for the US or Canada.</t>
  </si>
  <si>
    <t>Customer automation platforms validating with CSHP will have the ability to validate against the latest vague commodity description list.</t>
  </si>
  <si>
    <t>COM - RMIC - US FAST Bill Product Code Update</t>
  </si>
  <si>
    <t xml:space="preserve">Establish dedicated product codes within the FAST Bill system for executive company reimbursements and corporate aviation. This will enable reimbursement and corporate aviation payment via credit card in FBO, mirroring the existing process for personal corporate jet usage. 
Quality Check Questions &amp; Responses
1. What is the project about?  Implement a more efficient and secure process for executive company reimbursements by leveraging the existing FAST Bill miscellaneous billing system. This initiative aims to eliminate the current reliance on physical checks and manual mailing for these reimbursements.
Background: Currently, executive company reimbursements require the generation and mailing of physical checks. This process is inefficient, time-consuming, and potentially less secure for our executives. 
Proposed Solution: This project will establish a dedicated product within the FAST Bill system for executive company reimbursements. This will enable reimbursement payment via credit card in FBO, mirroring the existing process for personal corporate jet usage. Collaboration with the Accounting department will occur as needed to address identify proper accounting classification any necessary backend reclassifications.
2. Why is this needed? Requested by Richard Smith, email attached.
3. What are the risks if it is not done? Executives will continue to be unpleased with the current Executive reimbursement process. 
4. Are there any FY25 value benefits? If so, what are they? Executive Satisfaction
5. Is this ASK truly Confidential? If so, is tenting required? Yes, will likely only provide access to those team members that are necessary.
6. Do you know if more than one portfolio is impacted by this ASK? If only one is impacted, is there a reason why this wasn’t submitted as a local enhancement demand type? Entered this initiative as Business w/ Tech because we require IT (GRCC team) to create a new FAST Bill product. 
</t>
  </si>
  <si>
    <t>Executive Company Reimbursements Process</t>
  </si>
  <si>
    <t>All non-executive Company Reimbursement Process</t>
  </si>
  <si>
    <t>Ability to process executive company reimbursements electronically through FBO using the FAST Bill miscellaneous billing system, enabling reimbursement via credit card.</t>
  </si>
  <si>
    <t>FAST Bill Executive Product Code</t>
  </si>
  <si>
    <t>COM - IA - GIX - Lexmark 940 Msg - Ship To Telphn#</t>
  </si>
  <si>
    <t xml:space="preserve">Lexmark 940 message contains Ship To Telephone number which needs mapping to SPOTS system for Sales Orders.  COM-GIX is impacted and will be doing mapping work
*************************************************************************
Triage Notes: (EH)
For our customer Lexmark they send us a 940 message to create outbound order for time critical deliveries.
Currently the Ship to Telephone number is not mapped from the 940 message to SPOTS so the Ship to Telephone number is coming as blank into SPOTS and is not visible to the Ops Teams.  This is causing issues for deliveries and customer has complained heavily and asked for the mapping to be corrected since they are sending us the correct information.
Roger Heim in US has made the mapping change in UAT and it has been tested and approved.  We just need to move to Production now as quickly as possible but Roger advised that now a Planview request is needed before he can move to Production.  I have added Roger to this email in case he can add further information.
@Roger Heim please advise any further information which you think Emma may need in order for this to be approved and you are given the go ahead to move to Production.
B-2465711 (E-112340)
</t>
  </si>
  <si>
    <t>Lexmark 940 message contains Ship To Telephone number which needs mapping to SPOTS system for Sales Orders.  COM-GIX is impacted and will be doing mapping work</t>
  </si>
  <si>
    <t>As a Stakeholder I want the Ship to Telephone number mapped from Lexmark 940 message to SPOTS</t>
  </si>
  <si>
    <t>https://myfedex.sharepoint.com/teams/SurfacePortfolioExecutionOffice</t>
  </si>
  <si>
    <t>COM - CE PI-03 LCM Meet ProbRes ProtectPurp Rqmts</t>
  </si>
  <si>
    <t>Christopher P. Murphy</t>
  </si>
  <si>
    <t>These activities will ensure all teams will meet the quarterly Protect Purple coordination, patching, testing and reporting activities required for Java, WebLogic, Oracle DB and Linux in the June, July and August months for the applications under CE IT (David Laundre) during CY25 PI-03.</t>
  </si>
  <si>
    <t>COM-S&amp;CDE-CDE -Testing and Configuration CY25 PI3</t>
  </si>
  <si>
    <t>Approved at Sales &amp; CDE Solution Council; EPIC#: E-446171 This epic encompasses the below Business Operational activities required during Program Increment 03 of Calendar Year 2025 to ensure the continued functionality, configuration, and performance of mission-critical Sales systems. EPAM team monitors the existing data products that were built for all the salesforce use cases and also the Unified Customer Profile core tables. 1.EPAM team monitors the existing data products built for all the salesforce use cases 2.EPAM team monitors the UCP core tables process. 3.Data Cloud predicates testing 4.Automated ZoomInfo process testing by EPAM Team 5.Respond to user inquiries 6.Sandbox product enhancements 7.SF product new releases testing of functionality 6.Monitors the Job processes and takes care of the PROD failures</t>
  </si>
  <si>
    <t xml:space="preserve"> Testing and Configuration CY25 PI03 Architectural Document</t>
  </si>
  <si>
    <t>COM - RMIC - Enable EPA for Cambodia (KH)</t>
  </si>
  <si>
    <t>Derek Barfield</t>
  </si>
  <si>
    <t>The request is for the Enablement of Electronic Payment Acceptance (EPA) to be able to handle customer credit card payments over the phone</t>
  </si>
  <si>
    <t>As a Cambodian customer, I want the ability of making payments over the phone by credit card using EPA GUI</t>
  </si>
  <si>
    <t>COM - RMIC - Change VAT Trtmnt for RO &amp; Ch Islands</t>
  </si>
  <si>
    <t>Glenn Harris, Oksana Perchenko Baxter</t>
  </si>
  <si>
    <t xml:space="preserve">We have identified that in Romania Document shipments are not Vatable today for Import and Export.  Advice from KPMG is that these should be Vatable for Import.  We must update the system to avoid fines and penalties and risk to lose our Clearance license in Romania
May 21 2025 added scope for Channel Islands - confirmed by Harita, Cortney, Glenn
GB where “domestic shipments” going to and from the Channel Islands (Jersey, Guernsey) are attracting GB VAT.  But because the Channel Islands – are outside both the UK and the EU for VAT purposes (there is no VAT in the Channel Islands).
Other ‘small countries’ like the Canary Islands for Spain of the Faroe Islands for Denmark the domestic shipments are not getting local VAT applied because they are considered international shipments for tax application 
This has come to light because of the migration of customers from TNT to FedEx.  Customers are complaining that they never got GB VAT applied when we were shipping to the Channel Islands with TNT but now they have moved across to FedEx they are getting GB VAT.
This this is a result of Brexit the change where we removed JER and GCI locations from the ‘small countries’ list.
Invoices for Channel Islands are not accurate opening up to customer rejection and violation of regulations.
********************************************************************************************
From requester:  
KPMG is the Tax Consultant
KPMG is a multinational professional services network, based in London, United Kingdom. As one of the Big Four accounting firms, along with Ernst &amp; Young, Deloitte, and PwC.
The work will be done by RevTax within RMIC.  This is a change to the tax treatment.
 This impacts Revenue Operations/Account Receivable.  Currently we are not applying correct tax treatment to our document shipments in Romania and are at risk of fines and penalties, customers may refuse to pay, customers may be subject to audit.
</t>
  </si>
  <si>
    <t>Romania IMPORT only shipment of documents</t>
  </si>
  <si>
    <t>Export from RO of Document Shipments
All other countries are out of scope</t>
  </si>
  <si>
    <t xml:space="preserve">I am a customer and expect to pay vat on my document imports into Romania
</t>
  </si>
  <si>
    <t>Regulatory - Change VAT Treatment for Romania &amp; Channel Islands</t>
  </si>
  <si>
    <t>Supplies Enhancements</t>
  </si>
  <si>
    <t>Wade Volner, Bettie A. Abernathy</t>
  </si>
  <si>
    <t>We have an InfoSec Standards Exception ISXR 7153 that needs to be resolved to call modern web Angular client instead of Java Struts to stop calling the Purple Access Gateway and call OKTA for credentials.</t>
  </si>
  <si>
    <t>Refactor the SUPC APIs to be broken down into smaller microservices. Eliminate legacy code and replace with spring boot. Rewrite Supply Web GUI into Angular instead of Java Struts. Replace Purple Access Gateway with Okta Tokens for security and resolve the InfoSec exception.</t>
  </si>
  <si>
    <t>Reporting, algorithm changes, batch job changes</t>
  </si>
  <si>
    <t>Ability To improve Supply Web performance and meet InfoSec standards using Okta instead of the Purple Access Gateway
Ability To refactor Supply APIs to improve performance and breakdown APIs into smaller endpoints to improve workflow in clients</t>
  </si>
  <si>
    <t>https://myfedex.sharepoint.com/:p:/t/VolnerPublicDocuments/Ee0ooFXMovJPq0lv78NVaHoByZUO296ri4BtB6POd</t>
  </si>
  <si>
    <t xml:space="preserve">William Dotson </t>
  </si>
  <si>
    <t>Kyle Adams</t>
  </si>
  <si>
    <t>COM - CSX - US/CA IVR NLU Changes PIO3</t>
  </si>
  <si>
    <t>Philip Skaggs</t>
  </si>
  <si>
    <t>In order to better serve customers the US/CA IVR needs to implement the changes to the Natural Language understanding model to include new phrases customers are uttering that was collected during the analysis phase. This initiative will include 2 features in PIO3. Request entered per Sarah Hunt's instructions.</t>
  </si>
  <si>
    <t>US/CA IVR will make changes to better understand and communicate with our customers</t>
  </si>
  <si>
    <t>ANY other application outside of the US/CA Interactive voice response client</t>
  </si>
  <si>
    <t xml:space="preserve">As the US/CA interactive Voice Response team we need the ability to implement new grammars and play prompts to optimize our communication with our customers </t>
  </si>
  <si>
    <t>https://www19.v1host.com/FedEx/TeamRoom.mvc/Show/4143973</t>
  </si>
  <si>
    <t>Rich Mauney</t>
  </si>
  <si>
    <t>COM - CSX - US/CA IVR Infrastructure Changes</t>
  </si>
  <si>
    <t>In order to keep the US/ CA IVR functional for strategic objectives and to meet contractual obligations between the enterprise and the provider the IVR development team will need to make security and infrastructure updates to the clients</t>
  </si>
  <si>
    <t>COM-GIX-Product Support for ART</t>
  </si>
  <si>
    <t>This is production support for the FY only. No development work. No new Features. No scope creep.</t>
  </si>
  <si>
    <t>https://myfedex.sharepoint.com/:u:/t/GSDART/EWVGXUPQ8UNCsVmJcavAjx4BoXXMigIpdQwRG8gv6LamLw?e=cO45JY</t>
  </si>
  <si>
    <t>Daniel Sykes</t>
  </si>
  <si>
    <t>FUSE Identifiable Customer Data Encryption</t>
  </si>
  <si>
    <t>John T. Walker, Chiedo Ugorji</t>
  </si>
  <si>
    <t>FedEx customs clearance and certain countries outside the U.S. now require Personally Identifiable Information (PII) as part of shipment creation for Know Your Customer regulations. This affects shipment clearance since information like the Registro Federal de Contribuyentes (RFC), Driver's License, SSN, etc., must be transmitted securely. 
Walmart has requested Infosec guidance on protecting this data during transit and at rest. Currently, manifest files are sent as visible data and not encrypted. This data is requested to be passed in the recipient TINS field in the automation manifest. This will involve coordination between Walmart and the downstream consuming system (FPRC) to properly encrypt and decrypt manifest data as it transits FedEx systems. 
Triage Notes:
5/8/2025: This is offered to the larger FedEx customers. Attempting to satisfy Walmart's requirement to encrypt personal information. Business w/Walmart is at risk if this enhancement is not provided to Walmart's satisfaction. EA: This is an enhancement and only impacts Commercial and does not require EA. Can go as a Local Enhancement. 
The requester will need to update the following:
1. Demand Typed = Local Enhancement
2. Demand Domain or Portfolio = Commercial Portfolio
3. Add the T-shirt size = Small
4. Confirm the Sponsor is at least a director or higher</t>
  </si>
  <si>
    <t>GIX, DSS, Commercial API Platform Services (CAPS)</t>
  </si>
  <si>
    <t>As a &lt; FUSE customer such as Walmart&gt;, who &lt; wants a secure method for encrypting PII data necessary for customs clearance in several countries&gt; The &lt; FedEx Customer Technology, in collaboration with the PCC (Purple Common Core) Shipping Systems Enablement Group, is developing an encryption mechanism for personally identifiable information (PII) data before transmission within the FUSE manifest. &gt; This &lt;encrypted data will then be passed through the recipient TINS field in the automation manifest. The manifested data transmission will require coordination between the customer (Walmart) and the downstream consuming system (FPRC) to encrypt and decrypt the data as it transits through FedEx systems&gt; unlike &lt; the current process of sending data in plain text. HUF format, which transmits data via FedEx Net and is directly ingested by the File-Processor into the FedEx enterprise systems without any encryption&gt; Our solution &lt; will allow FPRC to provide a private/public key pair to the customer (Walmart) for encrypting their HUF documents. The encrypted document would then be sent through FedEx Net/METL and enter the FPRC flow, where the private key will be used to decrypt the file and ingest the contents for processing&gt;</t>
  </si>
  <si>
    <t>https://myfedex.sharepoint.com/:p:/t/FUSEIdentifiableCustomerDataEncryption/ESm3Om3Wk3RAg_Pmhq2TpKoB</t>
  </si>
  <si>
    <t>Commercial API Platform Services (CAPS)</t>
  </si>
  <si>
    <t>Global Digital Experience</t>
  </si>
  <si>
    <t>COM - RMIC-FREV - CBSA Total Weight Requirement</t>
  </si>
  <si>
    <t>Jenn Mollric</t>
  </si>
  <si>
    <t>We currently have a regulatory requirement that our PARS application is not executing.  CBSA (Canada Customs) EDIFACT Requirements stipulate the following, "A single weight is to be transmitted for the entire shipment. Always use gross weight.  Where there is more than one commodity per shipment, enter the gross weight of the entire shipment on the first instance of MEA.  For each additional commodity enter 0 for weight.</t>
  </si>
  <si>
    <t>Change the total weight for shipments with multiple commodities to reflect one total weight in PARS code, test change, push to production.</t>
  </si>
  <si>
    <t>Change to any other transmission type within the path to CBSA.</t>
  </si>
  <si>
    <t>Ability for PARS to transmit the total weight for shipments with multiple commodities as one total weight to Canada Customs.</t>
  </si>
  <si>
    <t>https://pdsm.service-now.com/assistme?id=form&amp;table=incident&amp;sys_id=acb601d997ece2508103fafe2153af52</t>
  </si>
  <si>
    <t>FXF_IntlPARS</t>
  </si>
  <si>
    <t>COM-GIX-ECPMO evidence</t>
  </si>
  <si>
    <t>This demand request is for ECPMO work up to and including evidence gathering, testing,.</t>
  </si>
  <si>
    <t>https://myfedex.sharepoint.com/:u:/t/GSDART/EWVGXUPQ8UNCsVmJcavAjx4BoXXMigIpdQwRG8gv6LamLw?e=VEnYvd</t>
  </si>
  <si>
    <t>Carol Hall</t>
  </si>
  <si>
    <t>COM-GDX-MS-EU Retl - SE RTH enh:fbck loop tool</t>
  </si>
  <si>
    <t>This needs to go to eIAN's ART:
We need to send our retail partner Insabee shipments that have been handed over to them and have no scans for 72 hours via an API
PPM: 858823</t>
  </si>
  <si>
    <t>Swedish retail network: both locations BudBee + Instabox</t>
  </si>
  <si>
    <t>Other vendors</t>
  </si>
  <si>
    <t xml:space="preserve">Ability for FedEx to send a prompt to Instabee when shipments have been handed over to them but not processed (i.e. scanned) within 72 hours of handover. This will ensure both companies have visibility on unprocessed/lost shipments and can act immediately. </t>
  </si>
  <si>
    <t>Documents/Forms/AllItems.aspx?id=%2fteams%2fBusinessandeComGlobalDev%2fShared+Documents%2fArch+Documentation+for+Demands%2fSE+RTH+enhancement+-+feedback+loop+tool+-+Farah%2c+Merve+%26&amp;viewid=0f550ea7-cfd0-4fce-944d-030e15aec820&amp;OR=Teams-HL&amp;CT=1717748667849&amp;xsdata=MDV8MDJ8ZmFyYWguYWhtZWRAZmVkZXguY29tfDRhYTFkZGFjY2RjOTRiNGYxZWUwMDhkZDkxNGM1NTc5fGI5NDVjODEzZGNlNjQxZjg4NDU3NWExMmMyZmUxNWJmfDB8MHw2Mzg4MjY0NzkyMTMzMjMwNTl8VW5rbm93bnxUV0ZwYkdac2IzZDhleUpGYlhCMGVVMWhjR2tpT25SeWRXVXNJbFlpT2lJd0xqQXVNREF3TUNJc0lsQWlPaUpYYVc0ek1pSXNJa0ZPSWpvaVRXRnBiQ0lzSWxkVUlqb3lmUT09fDB8fHw%3d&amp;sdata=Nk5rYWZYQmpBVzhHektXVHhHVmRxYlRZVE14UndZNjRlUW5hT1lGdm9Xbz0%3d https://myfedex.sharepoint.com/teams/BusinessandeComGlobalDev/Shared Documents/Forms/AllItems.aspx?i</t>
  </si>
  <si>
    <t>Chidanandaswamy Puttaswamy</t>
  </si>
  <si>
    <t>COM - IA - IBM Entry Summ (7501) EDI Flr COM-GIX</t>
  </si>
  <si>
    <t>Kevin A. Prah</t>
  </si>
  <si>
    <t>The mapping of the outbound entry summary feed from TradeNet to IBM needs to be updated by COM-GIX as the data EDI data is failing and not sending to IBM.
**************************************************************************
Demand Description: Please provide more information about the demand request.
Please describe what the project is about.-
 We currently transmit via EDI, entry summary (7501) data to IBM after filing their Customs releases for their IPD shipments processed by the SBP team.  Due to the various Executive Orders and subsequent additional tariff’s required, the outbound mapping needs to be updated by FedNet to accommodate the additional tariff numbers, as the current outbound feeds are failing and we receive upwards of 50+ error messages daily for each failed entry.
What do you want to be able to do? 
 Transmit the required EDI data so that it is received by IBM and loads into their internal system.
Why is this needed?  IBM requirement.
What are the risks if it is not done?  Executive escalation and risk of losing business. 
Can you please explain the rationale behind your selection on this type of value? $5-10M will not be tracked and reported against your DRIVE numbers.  Current revenue for the IBM account.</t>
  </si>
  <si>
    <t>Local demand to allow for the transmission of mulitple HTS numbers due to the Executive Orders.</t>
  </si>
  <si>
    <t>Scope limited to Duplex application and EDI and other downstream systems will be out of scope.</t>
  </si>
  <si>
    <t>Ability to transmit multiple HTS numbers from the entry summary to IBM via EDI related to the Executive Orders.</t>
  </si>
  <si>
    <t>https://myfedex.sharepoint.com/:x:/t/Charlie'sAngelsMappingAI/EZFwJ92oFXVOnIHk4VPM8QYBx-rx2nIdCq_H8y</t>
  </si>
  <si>
    <t>COM - IA - GIX - CSV Select Solution Retirement</t>
  </si>
  <si>
    <t>Marisa Broome, Rebecca Jones</t>
  </si>
  <si>
    <t>Facilitate retirement of the legacy FedEx Net CSV Select EDI invoicing and tracking solution.</t>
  </si>
  <si>
    <t>https://myfedex.sharepoint.com/:u:/t/GSDART/EWVGXUPQ8UNCsVmJcavAjx4BoXXMigIpdQwRG8gv6LamLw?e=jOq6r1</t>
  </si>
  <si>
    <t>Arvind Singh</t>
  </si>
  <si>
    <t>COM - RMIC-RD3 - ANZ Bank File PUP Template</t>
  </si>
  <si>
    <t>Pui-Yue Ruby Lui</t>
  </si>
  <si>
    <t xml:space="preserve">Request to develop the new PUP upload template for TNT ANZ (NZ &amp; FJ) bank file manual upload, after we will discontinue the (H2H) for ANZ to avoid the H2H data transfer delay for a day. And it will improve customer experience &amp; reduce the chance of account put on stop trade due to outstanding. 
Because the current setting is followed most of EU markets, so when the files reached to CA is already 2pm IST, and confirmed with ANZ bank there is no-way for us to change/reschedule the (H2H) time. 
So, develop the new PUP upload template for manual upload is the only solution at the moment. 
</t>
  </si>
  <si>
    <t>For NZ &amp; FJ markets</t>
  </si>
  <si>
    <t xml:space="preserve">APAC exclude NZ &amp; FJ </t>
  </si>
  <si>
    <t>The manual upload saves a half or a day due to wait for the H2H data transmit</t>
  </si>
  <si>
    <t>https://myfedex-my.sharepoint.com/:f:/g/personal/ruby_lui_fedex_com/EjevQl9yQv5Br3YV_GkxS0MBNNV6lgAC</t>
  </si>
  <si>
    <t>Ruben Castillo Sainz</t>
  </si>
  <si>
    <t>COM - RMIC-STC - PHVAT Xl file format &amp; OR chg/upd</t>
  </si>
  <si>
    <t xml:space="preserve">Context: PH is the country Philippines
PH VAT – VAT is the value added tax related for PH. We have a IT system locally known as PH VAT to maintain the ORs for PH today.
OR – Official receipt : in PH, they term their OR as part of tax document however this has changed recently where invoice will be considered as tax document
CAS – this is the PH tax authorities system they use
Ops – this should just refer to the operations team in Fdx.
There are 2 requests we need to make change for PHVAT system. 
1)Current we’re using old Excel file format ‘.xls’ which has row limitation 65,536 lines for the date export. And in the past 6months we required 3times from IT support to download the data at the backend
So, we raise the IT ticket for change the Excel file format from “.xls” to “.xlsx” 
It will help to avoid request additional support from IT and will save the waiting time. 
2)After PH CAS submission, the system certificate records updated with new receipt number generated. However, we noticed that the new eOR# &amp; old OR# are generated within same FY. After consulted with EY and they recommend that we should update the receipt 127000001 to stop the duplication, because the duplicating eOR# will be a violation and needs to be rectified. After we will work with Tax, Accounting &amp; PH Ops for void &amp; reissue for those affected receipt 
</t>
  </si>
  <si>
    <t>PH</t>
  </si>
  <si>
    <t>APAC except PH</t>
  </si>
  <si>
    <t xml:space="preserve">it could support self-download and compliance </t>
  </si>
  <si>
    <t>https://myfedex-my.sharepoint.com/:f:/g/personal/ruby_lui_fedex_com/EiajQWtUWkpCgKlTHGVaBjoBnhtvdYgx</t>
  </si>
  <si>
    <t>COM-S&amp;CDE-CRM PI03 Knowledge Enhancement</t>
  </si>
  <si>
    <t>Thiruppathi Ramasamy</t>
  </si>
  <si>
    <t xml:space="preserve">Knowledge Enhancement, updates. Articles needs periodic updated to support current changes to the system, we implement all the feedback and enhancement request from Users through our S3 Ticketing System
****************************************************************************
(EH)
 Please describe what the project is about
Service and Support Suite on the Salesforce replaced Legacy CRM Nexus to support Call center Agents taking Customer Calls for Dotcom Support
We have 2000 Plus users using this application and we receive Demand request from Leads for User Maintenance
Knowledge is part of this Support initiative, and this will have details on how to solve customers issues.. This needs periodic add/update and Maintenance
Also, we need to control access level to different users.
What do you want to able to do
Users send knowledge Feedback, Production support tickets, User Management, and requesting Product and Subproducts to be added
Enhancement for Archiving Articles, Upload capabilities and Formatting.
Why this is Needed
S3 and Knowledge Applications used by Call center agents to resolve customer tickets will have impact on FedEx business Customers ability to ship)
Level 2 Support Also uses S3 and Knowledge for advanced support and modernizing
Support team has constant user maintenance tickets for e.g., User Provisioning, Access level issues, Login, IP issues
Knowledge Articles Permission, Layout Modifications and so on
What are the risks if it is not done?
If Knowledge Articles is not up to date with latest information, Customer support will not have right information to address customer issues
Call Volume and Duration of the calls will increase if Issues escalated to level 2 and so on
7k Articles needs updates per request and system modifications, New users need to be activated to have access to the system
 </t>
  </si>
  <si>
    <t>Knowledge Enhancement, New articles and Access level, and User Maintanance</t>
  </si>
  <si>
    <t>Anything not planned for PI3</t>
  </si>
  <si>
    <t>Update and enhance articles to support L1 agents and customers</t>
  </si>
  <si>
    <t>No Document needed</t>
  </si>
  <si>
    <t>COM - RMIC - GRIT Surcharge Update Int'l Zones</t>
  </si>
  <si>
    <t xml:space="preserve">GRI Tool–Enhance Surcharge Update with international Zones capabilities for Global Demand Surcharge
Need IT support to perform domain data update to allow for international zone capability for Demand Surcharge (Surcharge ID 1250) through GRI Tool (Surcharge Update process).
oRefinement/Grooming Complete
oIT Analysis &amp; Sizing Complete
oOnly Domain Data Update
</t>
  </si>
  <si>
    <t>Add zones to Surcharge Update process to allow for Individual Zones (2 through 16) and Lanes (1,2 and A through Z) loading of Global Demand Surcharge.</t>
  </si>
  <si>
    <t xml:space="preserve">Additional coding changes outside of ‘in scope’. </t>
  </si>
  <si>
    <t xml:space="preserve">oAllow for International zone calculations for Global Demand surcharge through Surcharge Update process.
oAbility to comply with customer agreement requirements for GRI surcharge caps and protections, specifically for FXG specified surcharge capability. Need to process Individual Zones (2 through 16) and Lanes (1,2 and A through Z).
</t>
  </si>
  <si>
    <t>https://fedex.pvcloud.com/planview/ContentManagement/readdoc.aspx?dsn=fdxprod&amp;id=12862</t>
  </si>
  <si>
    <t>COM - RMIC - GRIT Add Zone All Surcharge Update</t>
  </si>
  <si>
    <t xml:space="preserve">Need IT support to provide coding changes to GRI Tool (Surcharge Update Process) to eliminate manual calculations of FXG surcharges for Zone All loading.  This request will support the following FXG surcharges:  Additional Handling Weight, Additional Handling Dimensions, Additional Handling Package and Oversized Packages.
oBusiness Requirement Complete
oRefinement/Grooming Complete
oIT Analysis &amp; Sizing Complete
</t>
  </si>
  <si>
    <t>Add Zone All capability for specific FXG surcharges (Additional Handling Weight &amp; Pkg and Oversized Packages) in Surcharge Update process.</t>
  </si>
  <si>
    <t>Any coding changes outside of adding Zone All capability for specific FXG surcharges (Additional Handling Weight &amp; Pkg and Oversized Packages) in Surcharge Update process.</t>
  </si>
  <si>
    <t xml:space="preserve">oAbility to add Zone All capability for specific FXG surcharges (Additional Handling Weight &amp; Pkg and Oversized Packages) to comply with customer agreement requirements for GRI surcharge caps and protections.
oCurrent surcharge update for  'old and new list rates' in GRI Tool will accept rates to use for discount updates for individual zones for the following surcharges:  2005, 2006, 2128, 2109.  Ability to add Ground Zone ALL to these surcharges so that Zone ALL can also be calculated for surcharge caps and protections.    The process will eliminate the manual calculations that have to be done outside of the process.
</t>
  </si>
  <si>
    <t>https://fedex.pvcloud.com/planview/ContentManagement/readdoc.aspx?dsn=fdxprod&amp;id=12863</t>
  </si>
  <si>
    <t>COM - RMIC - New FASTBill Products for APAC</t>
  </si>
  <si>
    <t>1. Create new FASTBill products for APAC
2. Revision on existing FASTBill products
PPM 430264</t>
  </si>
  <si>
    <t>New FASTBill products in Oracle FASTBill</t>
  </si>
  <si>
    <t>Nil</t>
  </si>
  <si>
    <t>Ability to increase revenue for charging new ancillary fees</t>
  </si>
  <si>
    <t>COM - GDX - MS - Upd SRID (OD) notif trigge rules</t>
  </si>
  <si>
    <t>Vinod Nair</t>
  </si>
  <si>
    <t xml:space="preserve">Background:
SIRD, aka "Out for Delivery" notification, is released immediately when Insight BE receives an "OD/Van scan" after 8 a.m. local time. No wait logic exists before triggering the "OD" notification, which causes incorrect EDD in the "OD" notification for scenarios where GDPP corrects the EDD prediction on the OD event. Today, there is a known EDD latency of approximately 1 minute from GDPP to Insight BE.
The ask is to wait "X" (initial configurable value "5") minutes before the "OD" notification is triggered for "OD" events after 8 am local time.
</t>
  </si>
  <si>
    <t>COM - RMIC - GRM to Supply Non-Bill Chgs &amp; Net Amt</t>
  </si>
  <si>
    <t>Eric W. Mitchell</t>
  </si>
  <si>
    <t>Currently today, Revenue systems supplies RevRec with the non-bill charges and the non-bill net amounts on Express shipments for RevRec to compute the differential records. Requesting that Ground Modernization's rating engine supply the same fields for Ground shipments to RevRec (i.e. non-bill charges and non-bill net amounts) so that the related differential records can be computed.</t>
  </si>
  <si>
    <t>Requesting that Ground Modernization's rating engine supply the same fields for Ground shipments to RevRec (i.e. non-bill charges and non-bill net amounts) so that the related differential records can be computed.</t>
  </si>
  <si>
    <t>https://myfedex.sharepoint.com/:li:/t/RMICSolutionDeliveryTeam/E9nxQVFekZRBp-sOlQiYXN8BMWi-q2u-bBavd</t>
  </si>
  <si>
    <t>COM - RMIC - Reg FDS Changes for FASTBill Inv</t>
  </si>
  <si>
    <t>As part of the Malaysia mandatory e-invoicing change, we need to have the below changes,
1) Below information needs to be populated in the FDS file for FASTBill invoice,
A) FD_BILL_TO_PHONE1
B) BILL_TO_COUNTRY_CURRENCY
For the value of BILL_MEDIA_TYPE_CD, it should be populated by following the logic of Express invoice.
2) FASTBill invoice should be included into IDEA file, same as what we have for Express invoice. The file should be sent to both IDEA and PEARS.</t>
  </si>
  <si>
    <t>FASTBill invoice.</t>
  </si>
  <si>
    <t>Express invoice.</t>
  </si>
  <si>
    <t xml:space="preserve">Ability for FDS file to populate the bill to phone number for FASTBIll invoice. </t>
  </si>
  <si>
    <t>https://myfedex.sharepoint.com/:li:/t/RMICSolutionDeliveryTeam/E6aeTctQ8mVLmmMHiUpnw1YBkd8MSdQveMArC</t>
  </si>
  <si>
    <t>COM - IA - GIX - METL Webhooks Decom</t>
  </si>
  <si>
    <t xml:space="preserve">Decommission Webhooks from the METL Platform
</t>
  </si>
  <si>
    <t>Decommission of the METL Webhook infrastructure situated within the IBM cloud.</t>
  </si>
  <si>
    <t>METL proper. The METL infrastructure will remain intact and unrelated (or connected/integrated) with METL Webhooks.</t>
  </si>
  <si>
    <t>Ability to direct IBM to deconstruct the infrastructure for METL Webhooks.  Ability to discontinue the associated contract and costs for running and maintaining the METL webhooks environment.</t>
  </si>
  <si>
    <t>Lindsey Scheafer</t>
  </si>
  <si>
    <t>COM-S&amp;CDE-CRM PI03 S3 Enhancement</t>
  </si>
  <si>
    <t>ISell S3 Enhancement: Adding Call codes to address customer issues tagged correctly, transaction and Case Enhancement and User maintenance and Support</t>
  </si>
  <si>
    <t>Case and Transaction Enhancements and Call codes</t>
  </si>
  <si>
    <t xml:space="preserve">User tickets, enhancement and Maintenance request  </t>
  </si>
  <si>
    <t>Architect Documents not required</t>
  </si>
  <si>
    <t>COM - IA - GIX - Home Depot EDI 820 4060</t>
  </si>
  <si>
    <t>Molly Hennessy</t>
  </si>
  <si>
    <t xml:space="preserve">Home Depot has engaged us to accept the 820 4060 EDI version.  for Freight LTL.  We currently have this for parcel.  </t>
  </si>
  <si>
    <t xml:space="preserve">The request is to develop a new 820 v4060 map.  </t>
  </si>
  <si>
    <t>not developing a new 820 version</t>
  </si>
  <si>
    <t>This will allow us to apply their payments via automation vs manual data entry.</t>
  </si>
  <si>
    <t>https://myfedex-my.sharepoint.com/:w:/g/personal/molly_hennessy_fedex_com/EQk8rBouHGpCrdpDNdt8c6sBTu</t>
  </si>
  <si>
    <t>COM-RS28-FXO Customer 360 (Accounts &amp; Users)</t>
  </si>
  <si>
    <t>BRANDON NAVINSKEY</t>
  </si>
  <si>
    <t>COM - Retail Solutions; COM - Sales &amp; Commercial Data Enablement</t>
  </si>
  <si>
    <t>Current practice / situation with relevant details:
o The AZURE-MARS environment does not contain all of the necessary information needed for developing curated datasets. Today each business owner develops their own views of the customer using different definitions and business requirements. The inconsistency in this approach can yield dramatically different data products all telling a different or conflicting story. Some of the information needed to get a comprehensive definition of a customer lives in other environments or enterprise systems (e.g. SalesForce, EIW, MKVW, etc.).
Opportunity and how the Initiative addresses it:
o The Customer 360 (C360) initiative is focused on developing curated datasets for Company, and Users. These attribute rich curated datasets will be built to include the elements needed by various business units throughout the organization, to deliver a consistent definition of a customer or customer grouping (e.g. Small and Medium). This approach provides a consistent starting point for any data analysis project/reporting while providing a consistent framework built by resources that are closest to the data. A business resource site and data glossary has been established to assist with the education and data up-skilling that serves as a companion to the curated datasets. By developing common views in MARS that are already joined to Customer, Accounts, Users, Opt-in and Transactions, we can use the right data to make informed business and marketing decisions.
High-level overview of how we expect to capture the value:
o Leveraging the C360 datasets will begin to immediately deliver value in both cost-savings and in immediate actions on the data. The cost-savings will continue in perpetuity as the curated datasets remove the need to manually join this data both within MARS and the other external environments where the data lives today. Immediate action can be taken on the data as all relevant information will reside in a single environment such as audience identification, purchasing propensity, purchasing seasonality at a Company/Account/User level.</t>
  </si>
  <si>
    <t>* RTLI Physical Address and Company name from EIW
* Contact, User, Task, Opportunity and Project Objects from Connect
* SFMC FXO Opt-in form fields
* SIC &amp; Major Industry codes from EIW
* Curated view for Account
* Curated view for User</t>
  </si>
  <si>
    <t>Any data/data-sources outside of those specified as 'in scope'.  We are only focusing on consolidating FXO data that is related to 'Accounts' and 'Users' in MARS.</t>
  </si>
  <si>
    <t>- Access to data in MARS that currently lives in EIW (Contact Physical Addresses &amp; Contact Company Names)
- Access to data in MARS that currently lives in Connect/SFDC (Contact, User, Task, Opportunity and Project)
- Access to data in MARS that currently lives in SalesForce Marketing Cloud SFMC (FXO Opt-in Form Fields)
- Access to data in MARS that currently lives in EIW (SIC &amp; Major Industry)
- Create Curated View for User
- Create Curated View for Account
Ability to use both views in MARS to better understand Account and User core attributes, this includes making data available in MARS that has historically lived in Connect, MKVW, SFMC or EIW.</t>
  </si>
  <si>
    <t>Arch Documentation - FXO Customer 360 (Accounts &amp; Users)</t>
  </si>
  <si>
    <t>Charlotte Huff</t>
  </si>
  <si>
    <t>COM - RMIC - Germ Change Vatabaility of Prepmt Fee</t>
  </si>
  <si>
    <t>Update the vatability of the prepayment ancillary fee for Germany.  Currently charge code 429 is NOT vatable it should be updated to Vatable.
The required change is in the tax engine application changing the attribute for the pre-payment fee.  See attached information for RAD on the update required.</t>
  </si>
  <si>
    <t>Germany ancillary tax application for prepayment fee</t>
  </si>
  <si>
    <t>Other countries tax application for ancillary charges</t>
  </si>
  <si>
    <t>Ability to correctly invoice the customers when we apply the prepayment fee.</t>
  </si>
  <si>
    <t>Request List/DispForm.aspx?ID=59&amp;e=36xwUm&amp;xsdata=MDV8MDJ8Z2hhcnJpczNAZmVkZXguY29tfDJjMDhlZmEwMzcyNTQzNDNiNDRmMDhkZWE1MmJjNTg0fGI5NDVjODEzZGNlNjQxZjg4NDU3NWExMmMyZmUxNWJmfDB8MHw2MzkxMjk4MDQ2Mzc0Njk1MDJ8VW5rbm93bnxUV0ZwYkdac2IzZDhleUpGYlhCMGVVMWhjR2tpT25SeWRXVXNJbFlpT2lJd0xqQXVNREF3TUNJc0lsQWlPaUpYYVc0ek1pSXNJa0ZPSWpvaVRXRnBiQ0lzSWxkVUlqb3lmUT09fDB8fHw%3d&amp;sdata=N2tLN3UzbFpRUWpocEx2VFVWQndzUFpVaGR0NGxHTGgzdWFheVhjWmFGaz0%3d https://myfedex.sharepoint.com/teams/RMICSolutionDeliveryTeam/Lists/Demand Request List/DispForm.asp</t>
  </si>
  <si>
    <t>COM - RMIC - Generation of 13 Software IDs</t>
  </si>
  <si>
    <t>Sharon Pewitt</t>
  </si>
  <si>
    <t>This initiative is to set up and configure 15 new Software ID (SWID) requests; they are for ServiceNow (SNOW), WeChat (CNMW), Generic SWID (IAPI), EC-Shipping (ECSH) and Dock Common Services (DCSV), ReatilShip, (RSHP), 
RECOVER Overgoods Application (RCVR), 
Global SPS Project (CWMW), Pickup Order Flow Consistency and Alignment --(2)SWIDS;1) CXPC,2) CXPO)
(5) SWIDSAU Domestic Transformation (3) SWIDs, they are: 
•HUBS – for AU Domestic shipments created via HUBS 
•AU Web Services – for AU Domestic shipments created via the existing AU APIs
•FMS – for AU Domestic shipments created in FMS
 . 
Quality Check Questions and Responses:
What is the project about? As an enterprise we have historically used webservices (allowed the use of one ID to support many different applications) to support the identification of software which allows us to give access to customers; today we are moving to APIs as such each application now needs its own software identification to support customer access.
What do you want to be able to do? To identify applications by software ID to give access to users which then allows FedEx the ability to access software usage via metering and support asset management.
Why is this needed? Each of the SWIDs stand on their own in terms of their operation but for the enterprise the SWIDs support the following:
 1. ServiceNow (SNOW)- this request is to support FedEx ship integration which will be used to track shipping events for IT assets that need to move to locations within FedEx.  DRIVE # 2365/PPM# 45358 
2. WeChat (CNMW)- offers customers a self-service center that integrates various FedEx tools for easy access to features like package tracking, placing pickup orders, checking service areas, and managing pickups and deliveries.
3. Generic SWID (IAPI)- Used for onboarding clients quickly that need an SWID for an API to support customer access. Will act as a potential catch all and may not provide for permanent use. In cases where there are very specific API requirements, there would need a new SWID but would support some customers that do not have those requirements. Will allow for quick enablement for SWID, would allow access to certain APIs. Supports Global Air Freight, GAF
4. EC-Shipping (ECSH)- request supports an API that consumes order/shipment data of FedEx’s customers and offer shipping, pickup, track, etc. functionality/capacity to them.
5.  Dock Common Services (DCSV)-Provides the capability for a ground employee, using a ground scanner, with a ground application to perform an Out of Station, Out of Market Address Correction on an FXE Package
6. Reatilship (RSHP)-Retailship is an online application used at Retail partner locations in Canada and Italy. It uploads typical retail scans (Drop off/HAL/POD etc) and creates shipments. It’s also used at Canada FSC locations. 
7. Recover (RCVR)- The Recover application is use to in the processing, warehousing and resolution of Overgoods (shipments without labels) and other types of distressed shipments (like fraud and undeliverable).
8. Global SPS Project (CWMW)- As Part of Global SPS Project , Cargowise being a operational system for TNT Special services, For Adhoc Orders created in Cargowise will create a shipments in FedEx through the Cargowise integrations layer using FEC apis and perform auto rating also using Rate APIs.
9. Pickup Order Flow Consistency and Alignment- ((2)SWIDS;1) CXPC,2) CXPO)- initiative represents foundational system simplification work aimed at standardizing Pickup Order entry points into operational systems, regardless of the originating Pickup Order source. The effort directs operational sources, like DSM or CPC, to utilize the same entry point, FDSD, used by other commercial Pickup Order sources. Standardizing this flow enables Enterprise On-Call (9200) to assess and build upon a simplified, consistent architecture more effectively. Additionally, this alignment creates the opportunity to remove intentional technic</t>
  </si>
  <si>
    <t>All Regions</t>
  </si>
  <si>
    <t>Ability to generate Software IDs so that customers can access APIs.
Ability to identify the usage of the software via CAD Metering.
Ability to capture generated revenue, if any, specific to the named API.
Ability to ensure that patches and security software updates are met and pushed out to the named API.</t>
  </si>
  <si>
    <t>Generation of 5 Software IDs</t>
  </si>
  <si>
    <t>COM - RMIC - VN VAT Imposition VN Inbound Freight</t>
  </si>
  <si>
    <t xml:space="preserve">This request is to assess VN VAT newly on VN inbound freight effective July 1st 2025, including the following changes (*pending tax confirmation)
a. To assess Vietnam VAT on Freight (DRS 692) at 5.26% to VN inbound freight billed to VN payer (*rate will be confirmed by Tax)
b. To include VN inbound freight invoice to VN taxable invoice number range 734000000 to 735999999
c. To group VN IB freight and VN OB freight in the same invoice break (Different VAT rate will further break VN OB freight and VN IB)
d. To populate FD_EU_VAT_RATE (S01000) in FDS file with 4 decimal places to support 5.26% = 0.0526
e. To populate ‘VAT Rate’ field in UME file to support 5.26% = 00.0526
Cost avoidance is US$115K/month by billing VN VAT on inbound freight to customer, instead of company to absorb the VAT, to comply with VN VAT regulation.  </t>
  </si>
  <si>
    <t>VN inbound freight billed to VN payer</t>
  </si>
  <si>
    <t>VN inbound freight billed to non-VN payer</t>
  </si>
  <si>
    <t xml:space="preserve">I would like to;
a. Assess 5.26% VN VAT on VN inbound freight billed to VN payer,
b. Bill using taxable invoice number range 734000000 to 735999999,
c. Group with VN outbound freight in the same invoice break,
d. Populate 0.0526 in FD_EU_VAT_RATE (S01000) field in FDS file
e. Populate 00.0526 in VAT Rate’ field in UME file,
so that it complies with new VN regulatory requirement effective July 1st, 2025. </t>
  </si>
  <si>
    <t xml:space="preserve">Regulatory - VN VAT Imposition VN Inbound Freight  </t>
  </si>
  <si>
    <t>COM - RMIC - ePRS Rate Vis Enhancements</t>
  </si>
  <si>
    <t>Suhas Shah</t>
  </si>
  <si>
    <t>ePRS Rate Visibility Enhancements will cover User experience improvement, Increased Accuracy and Performance improvement and easier Maintenance for the application.</t>
  </si>
  <si>
    <t>Enhancement to ePRS Rate sheets</t>
  </si>
  <si>
    <t>FXF rates are out of Scope</t>
  </si>
  <si>
    <t>- Ability to generate net rates with different possible ED tiers for large customers
- Ability to combine the rates of freight flavors in single table if all the rates for different flavors are same
- Ability to restrict the access for Sales Reps associated with OptiFrieght who are not Account Owners
- Ability to generate Surcharge net rate report in similar format as transportation net rates
- Ability to consume BDS information from ePRS instead of ePASS
- Ability to display ED and BD discounts for US Domestic services
- Ability to Order the services based on Speed vs Cost
- Ability to display net rate sheet in One FedEx Brand Format and Color scheme</t>
  </si>
  <si>
    <t>https://myfedex.sharepoint.com/:li:/t/RMICSolutionDeliveryTeam/E0aQK4tDt0lHp_lGrABOpBgBfvQz-bq7GGJks</t>
  </si>
  <si>
    <t>COM - RMIC - UME File Modification fo GRCC Control</t>
  </si>
  <si>
    <t>Helen Daniels, Oksana Perchenko Baxter, Glenn Harris</t>
  </si>
  <si>
    <t xml:space="preserve">UME File Modification for GRCC Control for all Adjustments
"Add controls to header like the one in LDP file. Control in GRCC that all adjustments are written in and received by Credo."
This request is to support GRCC controls for a UME file. We need to ensure all adjustments are sent in the latest UME file. As we are now aware of the issues caused by the rollout of eRA and IDEA in October 2018, we would like to put controls in place to ensure all adjustments processed in eRA or Oracle in a given period (since last UME run to date) are included in the UME file. 
We would like that validation to be done by GRCC and the total numbers broken down by transaction type and included in a control record sent with the UME file. Credo could then confirm back to GRCC that we successfully imported all of those transactions and processed them. This could be returned in a similar way to the CDNN file.
There are risks of having credit notes in the UME File. In Europe we are legally obliged to send out credit notes for tax purposes.
5/6/2025 Triage notes:
5/6/2025: This is how the regions received their credit notes and files. EA: This is a LE as it only impact one portfolio. </t>
  </si>
  <si>
    <t>UME file for EMEA - EU and MEISA both request this control</t>
  </si>
  <si>
    <t>UME file for other regions (unless they also require)</t>
  </si>
  <si>
    <t>Tax is able to accurately report any credits issued to EU Region customers.
Customers will receive all adjustments/credits issued on their accounts.
Revenue Operations agents will be assured that all adjustments were processed for distribution to customers.</t>
  </si>
  <si>
    <t>https://myfedex.sharepoint.com/:li:/t/RMICSolutionDeliveryTeam/Ez__3UR9mHpAt712RWYeyOgBaUAWEBxcbXEH3</t>
  </si>
  <si>
    <t>COM - RMIC - UME File Provide Mailing Addr Sol</t>
  </si>
  <si>
    <t>Laura C. Terranova, Gareth Millichap, Oksana Perchenko Baxter</t>
  </si>
  <si>
    <t>In Europe and MEISA regions, we use contact types: MA, AA, IA and FI to display the correct address on the invoice for mailing and regulatory purposes as well as customer request for additional copies. We should send any credit notes to those same addresses, but we do not currently get the contact details in the UME file for credit notes production. We need to have the above mentioned contact type detail included in the UME file: Company name; customer name; Address lines 1 and 2; City; Postal Code: Country; Email address.
"Ability To" Statement Ability to send Credit Notes to the correct address using contact type MA, IA, AA and FI
Risk of Not Implementing? Poor customer experience
Quality Check Questions and Responses
1. Define the following:
-UME – invoice adjustments file sent for US Corp Systems to Regions
-MA - contact type in Enterprise Customer Account Management – CAM (eCAM, eCIS)
-AA– contact type in Enterprise Customer Account Management – CAM (eCAM, eCIS)
-IA– contact type in Enterprise Customer Account Management – CAM (eCAM, eCIS)
-FI– contact type in Enterprise Customer Account Management – CAM (eCAM, eCIS)
-CE – Customer Experience
5/6/2025 Triage Notes:
This could be a Local Enhancement. Possibly belongs in the GRCC which is part of settlements. RMIC owns the file that pulls the data together. Not asking for changes to eCAM, however, the credit notes much match in both systems/files. Can be LE as it only hits one portfolio.</t>
  </si>
  <si>
    <t>UME File, alignment of data fields on Invoice to data fields required for Credit Note/adjustments</t>
  </si>
  <si>
    <t xml:space="preserve">as UME remains same for all regions, no out of scope on regions
may need to be assessed with LAC, APAC </t>
  </si>
  <si>
    <t>Ability to send Credit Notes to the correct address using contact type MA, IA, AA and FI
Risk of Not Implementing? Poor customer experience</t>
  </si>
  <si>
    <t>UME File to Provide Mailing Address Solutions for Credit Notes</t>
  </si>
  <si>
    <t xml:space="preserve"> Trevor McGain</t>
  </si>
  <si>
    <t xml:space="preserve"> Senthil Chandran</t>
  </si>
  <si>
    <t>COM - GDX - CP - NSMC_IRC_InterfaceEnhance</t>
  </si>
  <si>
    <t>Daksh Gumber</t>
  </si>
  <si>
    <t>Improve the API Interface used by (FDP) - WIRC/WIRA to retrieve Webhook subscription information and additional project details from NSMC.</t>
  </si>
  <si>
    <t>FedEx Developer Portal  &amp; NSMC  Applications</t>
  </si>
  <si>
    <t>All other Platform Applications</t>
  </si>
  <si>
    <t>Ability to get webhook subscription details form NSMC using either project ID or and Org ID
Abilit to get project ID in the webhook subscription detail response and the webhook sunscription summary response.</t>
  </si>
  <si>
    <t>https://myfedex-my.sharepoint.com/:p:/g/personal/daksh_gumber_fedex_com1/EVT5bMpTnLlEqJZpiEgL7yoByLT</t>
  </si>
  <si>
    <t>Satish Kumar Singh</t>
  </si>
  <si>
    <t>Neha Mahajan</t>
  </si>
  <si>
    <t>COM - VIS - EDD Notifications Suppression</t>
  </si>
  <si>
    <t>For suppressing EDD notifications, implement a policy grid where new EDD notifications are only allowed if EDD prediction confidence score is above a configured threshold.</t>
  </si>
  <si>
    <t>Three notification types: SIRB, EDUP, and Delay
FXE and FXG packages currently in US/CA and EU.</t>
  </si>
  <si>
    <t>Future expansion of GDPP EDD model into other regions will include this as well.</t>
  </si>
  <si>
    <t>To avoid sending notifications with incorrect EDD values.</t>
  </si>
  <si>
    <t>Brian Thornberry / Shankar Ramasamy</t>
  </si>
  <si>
    <t>COM - MS - LAC WREG MX Credit Card</t>
  </si>
  <si>
    <t>Linda Bremmers, Ulco Keegstra</t>
  </si>
  <si>
    <t>Development a new WREG enhancement for WREG Credit Card in MEXICO that include current WREG Credit Card capabilities in addition to document upload and email notification with customer information.</t>
  </si>
  <si>
    <t>Account creation via WREG for Mexico on credit card</t>
  </si>
  <si>
    <t>Account creation on invoice</t>
  </si>
  <si>
    <t>* Ability to create a user id, provide tax information details specific to Mexico, upload required documents specific to Mexico, create an account on credit card (with on hold amount put to the Mexico amount and currency)
* load discounts to the account, link the user id to the account and enable apps roles, send out customer communication confirming the account creation over email
* send out an email with the customer entered data to back-office teams to validate the data (this includes document download links)
* enable the account option screen</t>
  </si>
  <si>
    <t>SharePoint file contains a link to the wiki for more info</t>
  </si>
  <si>
    <t>COM - CS - FedEx Integration Client</t>
  </si>
  <si>
    <t>Meeshel B. Williams</t>
  </si>
  <si>
    <t>COM - GDX - Create Shipment</t>
  </si>
  <si>
    <t>FedEx Integration Client (FXIC) is a cross-platform integration tool designed to streamline customer shipping operations.  It reduces shipment processing time, simplifies data exchange, enhances data accuracy, and reduces labor costs.  With intuitive data connection, mapping, and advanced manipulation features, FXIC automates data transfer across various customer data sources and both current and future FedEx shipping platforms like FSM and MAGIC.  Cloud backup ensures reporting, control, and recovery capabilities. It will be used to replace legacy technology, providing a seamless transition to modern systems.</t>
  </si>
  <si>
    <t>Impacted / Supported Systems
•FSM and MAGIC
Regions
* US and CA</t>
  </si>
  <si>
    <t>FXIC is not intended to be used with a non FedEx developed solution e.g. compatibles.</t>
  </si>
  <si>
    <t>•Wizard-driven interface: Allows users to apply complex business logic without having to write code.
•Behind customer firewall: Connects to offline data sources located behind the customer’s firewall.
•FedEx platform agnostic: Compatible with online and offline FedEx shipping platforms allowing for easy offline to online migration of integrated customers.
•Visibility and Reporting: Dashboard view of customer implementations and features used.
•Cloud-enabled backup: Automated cloud backup, restore and project duplication capabilities.
•Cross-platform application: Compatible with Windows and Mac OS-s.</t>
  </si>
  <si>
    <t>https://myfedex.sharepoint.com/teams/Misc-docs/CT-SPEED/FXIC%20%20EAI3538962</t>
  </si>
  <si>
    <t>Nathan Zemke (551902)</t>
  </si>
  <si>
    <t>COM-CPT-All Clients of CALC or FCI.jar Import</t>
  </si>
  <si>
    <t>We need CALC to Import new FCLAPI.jar as well as all clients of CALC or FCLAPI.jar, to import a new FCLAPI.jar file. This will enable retirement of FCLA Server as all calls will got to USRC 3.5 or ForgeRock.</t>
  </si>
  <si>
    <t>All Clients of CALC import new CALC jar with FCLA improvements.
All Clients of FCLAPI.jar import new jar with FCLA improvements.</t>
  </si>
  <si>
    <t>Non direct clients of CALC or FCLA</t>
  </si>
  <si>
    <t>Ability for end user on dot com or Mobile or FDX to have single login experience.</t>
  </si>
  <si>
    <t>Architectural and Project Plan</t>
  </si>
  <si>
    <t>COM - RMIC - Support EBI App Lev3_JUL25CSR</t>
  </si>
  <si>
    <t>Walairat Wilson</t>
  </si>
  <si>
    <t xml:space="preserve">We are requesting support from the Express Business Imaging (EBI) team to provide development and ongoing maintenance for End-to-End regression testing. This support includes ensuring all EBI jobs are available in the Level 3 (L3) testing environment, executed automatically, and maintained consistently throughout each Certified Software Release (CSR) cycle.
This request is aligned with the existing PPM705565 – Assistance with UAT Support for Enterprise Business Imaging (EBI) and Air Freight Invoicing (AFI) Application.
ART: COM-REV-SETT / COM-RMIC-SETT 
EXPANDED DESCRIPTION / Feedback requested from requestor as follows:
1)  Please be specific as to the kind of support required from the EBI team as it relates to DEV and maintenance.  
- The support we are requesting from the EBI team includes:
We are seeking EBI team collaboration to manage processes in the L3 testing environment. Once files are received from Genesis, the EBI team would be responsible for initiating and running the associated jobs. For each Certified Software Release (CSR), these jobs should be configured for automatic execution.
2) What is the name of the ART (Teams) who will receive EBI team support?
- COM-REV-SETT / COM-RMIC-SETT
3) Due to support and maintenance being required for each CSR cycle, this demand probably should be renamed as lifecycle management vs. local enhancement.
- Done
4) Please provide the CSR this work requested is tied to and add the PI for it in the title.
- Our team supports end-to-end testing (including regression testing) as part of every CSR.
We would like to begin this collaboration with the upcoming July 2025 CSR, if feasible, to help strengthen deployment reliability. (For your information our team is set up as it relates to the CSR timeline and not set up as per PI Planning calendar.)
</t>
  </si>
  <si>
    <t xml:space="preserve">EBI, AFI, Genesis, Exception Invoicing </t>
  </si>
  <si>
    <t xml:space="preserve">K2 </t>
  </si>
  <si>
    <t>We are seeking EBI team collaboration to manage processes in the L3 testing environment. Once files are received from Genesis, the EBI team would be responsible for initiating and running the associated jobs. For each Certified Software Release (CSR), these jobs should be configured for automatic execution.</t>
  </si>
  <si>
    <t>COM - RMIC - Publish Copy EC Table EIW/ATLAS</t>
  </si>
  <si>
    <t xml:space="preserve">Create a systematic copy from the Error Correction (EC) Production tables to EIW/ATLAS for business analysis and auditing of shipments that enter error correction agent queues.
This is an RMIC Backlog item PPM Proposal #529007.
EXPANDED DESCRIPTION - Feedback requested from Requestor:
1. Please describe more in details what this project (effort) is about. 
◦ This is to move a copy of production tables over into ATLAS so business can use it to monitor error codes for trends to see if there are business processes that are failing, along with allowing better insight and reporting for the teams that are monitoring the work done by remote agent teams volumes, to make sure that staff levels are where they need to be globally.
2. Why is this needed and the overall purpose of this work?
◦ This is needed to allow business the visibility to query against the table to see trends to help know where there might need to be interventions in process flows along with being able to use the information for projects like the Deloitt Control Tower for vendor management. Right now to get information from the tables we require coordination and time/effort from developers to stop their coding work, to write a script to pull what is needed, and revise if it is not everything we need. So we would like to take that scripting work off of IT plate and have the business users be able to write and pull the data they need when they need it. 
3.  How does this work tie into Revenue and the customer?  
◦ This ties to Revenue systems as it allow the business users to monitor the error levels in a more frequent cadence to use to review process flows to see if there are changes needed to business rules to allow for a better shipping experience for the customer, as errors require the manual intervention of the shipment data to allow for the shipment to get released to billing, causing delays in customer billing.
4. What are the risks if it is not done?
◦ The risks would be the data tables stay as production only data tables and for business who monitor the error levels, and for the teams that work with the remote vendors would need to continue to coordinate with the IT team and pull them away from their coding efforts to write business queries to pulled the requested data for business to review and ask for revisions if necessary, then using that data pull to do their analysis and monitoring. </t>
  </si>
  <si>
    <t>EC Production Table(s) to be published in EIW/ATLAS</t>
  </si>
  <si>
    <t>Ability to view both currently error correction volumes in a new table and the ability to view history of a shipment.</t>
  </si>
  <si>
    <t>COM - RMIC - CAPC Rule Creation Fix</t>
  </si>
  <si>
    <t>The Customer Automatic Profile Class (CAPC) program is a critical system in the US that automatically updates customer profile classes within Oracle based on their customer status in eCIS. This automation ensures accurate customer segmentation and appropriate application of collections strategies. Currently, the RPI (Oracle configuration) team lacks the necessary permissions or access within the L3 environment to create, modify, and implement new CAPC rules. This limitation severely hinders the team's ability to respond to changing business needs, new customer segments, or specific regional requirements. The attached example of a failed rule creation attempt for the Bahamas demonstrates the impact of this restriction, preventing timely and effective management of customer profiles. This initiative aims to grant the RPI team the required access and permissions within the L3 environment to independently create, test, and implement new CAPC rules. This will involve working with the appropriate IT and security teams to implement the necessary changes in L3, including access controls, testing environments, and change management procedures.</t>
  </si>
  <si>
    <t xml:space="preserve">Expanding the Customer Auto Profile Class (CAPC) program globally, beyond its current US-centric operations by updating the current CAPC rules.
 </t>
  </si>
  <si>
    <t>Any modifications or enhancements to the core functionality or existing features of the Customer Auto Profile Class (CAPC) program itself are not included in this expansion project.</t>
  </si>
  <si>
    <t>The RPI - Oracle Configuration team will have the independent ability to create, modify, and implement Customer Automatic Profile Class (CAPC) rules directly, eliminating the current dependency on the GRCC team for hardcoding rule changes.</t>
  </si>
  <si>
    <t>CAPC Rule Creation Fix</t>
  </si>
  <si>
    <t>COM - RMIC-LCM - Offline Rating Java Update</t>
  </si>
  <si>
    <t>Kendal Harris</t>
  </si>
  <si>
    <t>This project covers the work needed to upgrade the java version of all RatingEBS, Automation, and RIDE applications involved in Offline Rating. The teams may upgrade to Java 17 or Java 21 (if available).
Risk of Not Implementing?Older version will no longer be supported</t>
  </si>
  <si>
    <t>COM - RMIC - Svc &amp; Mkg Msgs US &amp; CA Inv Pdfs</t>
  </si>
  <si>
    <t>David Athow</t>
  </si>
  <si>
    <t xml:space="preserve">We will make some improvements to the service and marketing message functionality to eliminate some issues. Currently only one message at a time is possible and we run into conflicts when multiple messages are entered. We will need a requirement to build the ability to populate multiple Service and Marketing messages in order to make the necessary enhancements. </t>
  </si>
  <si>
    <t>The ability to populate multiple Service &amp; Marketing messages on an invoice.  Also include information on the GUI to explain the character limitations.</t>
  </si>
  <si>
    <t>This initiative includes only US &amp; CA invoice pdf's</t>
  </si>
  <si>
    <t>Request List/DispForm.aspx?ID=69&amp;e=K9gGRA&amp;xsdata=MDV8MDJ8ZGF2aWQuYXRob3dAZmVkZXguY29tfGEyOTUxZTY5OWM0YTQzZTY2ZDhhMDhkZTY4YTYxYTNkfGI5NDVjODEzZGNlNjQxZjg4NDU3NWExMmMyZmUxNWJmfDB8MHw2MzkwNjMyNTk3Njk5MDU5NDJ8VW5rbm93bnxUV0ZwYkdac2IzZDhleUpGYlhCMGVVMWhjR2tpT25SeWRXVXNJbFlpT2lJd0xqQXVNREF3TUNJc0lsQWlPaUpYYVc0ek1pSXNJa0ZPSWpvaVRXRnBiQ0lzSWxkVUlqb3lmUT09fDB8fHw%3d&amp;sdata=MEtlSXovUHZUTVJ4V0JDa2E4UkxXM1JIMTNzYU1kQTVqL3M0UTVqSFBZUT0%3d https://myfedex.sharepoint.com/teams/RMICSolutionDeliveryTeam/Lists/Demand Request List/DispForm.asp</t>
  </si>
  <si>
    <t>COM - RMIC - Pricing Data Updates</t>
  </si>
  <si>
    <t>Lokeswari Kuppusamy</t>
  </si>
  <si>
    <t>COM - GDX - Commercial Platform; COM - GDX - Create Shipment; COM - RMIC - Revenue</t>
  </si>
  <si>
    <t>2025 Mid-Year rate increase - Pricing action that changes the current list rates for shipping. This project impacts most customers. All systems will need to be updated to reflect the features of the 2025 Mid-Year rate increase for Domestic Express &amp; Ground products. The changes are expected to be for data only and no code changes.
Feature 2 - AHS/OS Zone 5-6 and Unauth. rate increases 
Feature 3 - FXG Commercial and FXE OS increase to FHD levels</t>
  </si>
  <si>
    <t>2025 Mid-Year rate increase - Pricing action that changes the current list rates for shipping. This project impacts most customers. All systems will need to be updated to reflect the features of the 2025 Mid-Year rate increase for Domestic Express &amp; Ground products. The changes are expected to be for data only and no code changes.
Feature 1 - Mid-year GRI on trans rates + surcharges
Feature 2 - AHS/OS Zone 5-6 and Unauth. rate increases 
Feature 3 - FXG Commercial and FXE OS increase to FHD levels</t>
  </si>
  <si>
    <t>Code changes</t>
  </si>
  <si>
    <t xml:space="preserve">We need to ensure the loading of transportation and surcharge list rates to all systems and applications is completed in advance of the Mid-year effective date. </t>
  </si>
  <si>
    <t>https://myfedex.sharepoint.com/:li:/t/RMICSolutionDeliveryTeam/EyFW-a2wJWZDj6Hx5BQqxUYB-eFPfNt23yI_D</t>
  </si>
  <si>
    <t>COM - RMIC - US-CA Ground Intl Demand Surcharge</t>
  </si>
  <si>
    <t>COM - GDX - Commercial Platform; COM - RMIC - Revenue</t>
  </si>
  <si>
    <t>Implementing Demand Surcharges for US–CA Ground International shipments, with a targeted market launch date of 06/02. May also require loading protections.Data changes only</t>
  </si>
  <si>
    <t xml:space="preserve">As the project lead, I want to make sure the rates </t>
  </si>
  <si>
    <t>https://myfedex.sharepoint.com/:li:/t/RMICSolutionDeliveryTeam/E-rZE0Rd-5NHhDpIHJn7HzEBnc3ThhlnYURyI</t>
  </si>
  <si>
    <t>COM - GDX - NOTF - LCM-CY25PI3-NDS Support Modrn</t>
  </si>
  <si>
    <t>Notification Delivery Services PV request for Support, Modernization and Service Now</t>
  </si>
  <si>
    <t>COM - IA - GIX - Medtronic Multi-Phase</t>
  </si>
  <si>
    <t>Spandana Goli</t>
  </si>
  <si>
    <t>This is a FUSE customer implementation. Implementations include new entablements, enhancements to existing integrations, or updates required to support a FedEx strategic initiative and/or regulatory change.
Who is this impacting/ doing the work - The FUSE team
What exactly are you wanting done - We will be implementing FUSE for our customer as we have in the past, but we now require PV authorization to do so.  We are not requesting any additional development or consulting work outside of our own teams resources.  This work will be managed in the GIX ART - Fighting Chickens.
Why - The local CT has engaged us to on the behalf of their customer to implement FUSE.  The customer has been vetted by The FUSE team, and we have approved them as a good candidate for FUSE implementation.</t>
  </si>
  <si>
    <t>New FUSE implementation</t>
  </si>
  <si>
    <t>New Development</t>
  </si>
  <si>
    <t>Ability for customer to ship via FUSE</t>
  </si>
  <si>
    <t>Implementation Plan</t>
  </si>
  <si>
    <t>Jim Creek</t>
  </si>
  <si>
    <t>COM - IA - GIX - Bass Pro</t>
  </si>
  <si>
    <t>Standard FUSE implementation for BassPro</t>
  </si>
  <si>
    <t>Any new development</t>
  </si>
  <si>
    <t>BassPro will be able to ship using FUSE</t>
  </si>
  <si>
    <t>COM - IA - GIX - NFI Industries</t>
  </si>
  <si>
    <t xml:space="preserve">New FUSE implementation </t>
  </si>
  <si>
    <t>No new development</t>
  </si>
  <si>
    <t>Provides ability for NFI to ship via FUSE</t>
  </si>
  <si>
    <t>COM - IA - GIX - AMAZON.COM FC / DF</t>
  </si>
  <si>
    <t>This is a FUSE customer implementation. Implementations include new entablements, enhancements to existing integrations, or updates required to support a FedEx strategic initiative and/or regulatory change.
Who is this impacting/ doing the work - The FUSE team
What exactly are you wanting done - We will be implementing FUSE for our customer (AMAZON) as we have in the past, but we now require PV authorization to do so.  We are not requesting any additional development or consulting work outside of our own teams resources.  This work will be managed in the GIX ART - Fighting Chickens.
Why - The local CT has engaged us to on the behalf of their customer to implement FUSE.  The customer has been vetted by The FUSE team, and we have approved them as a good candidate for FUSE implementation.</t>
  </si>
  <si>
    <t>Ability for Amazon to ship via FUSE</t>
  </si>
  <si>
    <t>COM - IA - GIX - Victor Multi-Service</t>
  </si>
  <si>
    <t>This is a FUSE customer implementation. Implementations include new entablements, enhancements to existing integrations, or updates required to support a FedEx strategic initiative and/or regulatory change.
******************************************************************************
Who is this impacting/ doing the work - The FUSE team
What exactly are you wanting done - We will be implementing FUSE for our customer (Victor Multi Service) as we have in the past, but we now require PV authorization to do so.  We are not requesting any additional development or consulting work outside of our own teams resources.  This work will be managed in the GIX ART - Fighting Chickens.
Why - The local CT has engaged us to on the behalf of their customer to implement FUSE.  The customer has been vetted by The FUSE team, and we have approved them as a good candidate for FUSE implementation.</t>
  </si>
  <si>
    <t>Adding International and Ground Economy services to existing FUSE implementation</t>
  </si>
  <si>
    <t>Ability for Victor to ship International and Ground Economy via FUSE</t>
  </si>
  <si>
    <t>COM - IA - GIX - DART 2.0 User Interface Dev</t>
  </si>
  <si>
    <t>Develop a new user interface to access the FedEx Net shipping and tracking data stored within Oracle within CoLo. This will replace the current PowerBi reports that is currently unstable due to the amount of data within the Oracle table.</t>
  </si>
  <si>
    <t>New application development to provided continued reporting to customer support teams aligned to FedEx Net.</t>
  </si>
  <si>
    <t>Provide support team members ability to research and resolve customer EDI invoicing and tracking issues.</t>
  </si>
  <si>
    <t>GIX SharePoint Home</t>
  </si>
  <si>
    <t>Lindsey Schaefer</t>
  </si>
  <si>
    <t>COM - RS - ODS Labor Management Module</t>
  </si>
  <si>
    <t>Monica K. King, Constance Coleman, Jake A. Gouge</t>
  </si>
  <si>
    <t>Currently the FedEx Office Warehouse team has limited/no visibility into labor costs and potential labor inefficiencies. Installing this labor management module in Oracle Retail Cloud (ORC) will provide labor management insights that will reduce labor costs. Assuming a 2-3% labor cost savings ($39K-59K per year).</t>
  </si>
  <si>
    <t>Activate/Install the Labor Management Module in ORC</t>
  </si>
  <si>
    <t>Extra configurations or reporting that isn't standard in the module</t>
  </si>
  <si>
    <t>As a FedEx Office Warehouse support staff and manager, I would need the ability to access, manage inputs and review the outputs from the Labor Management module in ORC to gain valuable business efficiency and cost savings insights.</t>
  </si>
  <si>
    <t>IT Documentation</t>
  </si>
  <si>
    <t>Venkat Ramamurthy</t>
  </si>
  <si>
    <t>Todd Griffith</t>
  </si>
  <si>
    <t>COM-GDX-Log-ForgeRock-Session-Cookie</t>
  </si>
  <si>
    <t>Andrew Edmiston</t>
  </si>
  <si>
    <t>Information Security needs Splunk logging enhancement to log user's uuid, which system/area is making a call, and session cookie (i.e. the "ab45335bc623e59" cookie when ForgeRock is involved) when the api.fedex.com/user/v4/login/validate endpoint and its siblings/future systems are called.</t>
  </si>
  <si>
    <t>Add ab45335bc623e59 cookie to the logging from certain API calls</t>
  </si>
  <si>
    <t>Change the end-user experience / functionality of the APIs</t>
  </si>
  <si>
    <t>As an infosec analyst, I need the ability view uuid and session cookie from login validation requests so that I can map the session activity back to the logged in user.</t>
  </si>
  <si>
    <t>COM - GDX - CS - DSS - LE - Customer Email Prompt</t>
  </si>
  <si>
    <t>Karen E. Vogel, Lee S. Angus</t>
  </si>
  <si>
    <t>COM - GDX - CS - DSS - LE - Customer Email Prompt
Periodic prompt for the customer to verify the sender email is current.
PPM: 722856
Feature: E-483390</t>
  </si>
  <si>
    <t>Installed FSM (Cafe)</t>
  </si>
  <si>
    <t>All other applications</t>
  </si>
  <si>
    <t>Require email address for exsiting master meter, email address requried in new installs, check and validate for email every 6 months</t>
  </si>
  <si>
    <t>Doc</t>
  </si>
  <si>
    <t>James Moore</t>
  </si>
  <si>
    <t>COM - RMIC - GRI APAC 2026</t>
  </si>
  <si>
    <t>Ying Ming Lim</t>
  </si>
  <si>
    <t>2026 GRI effective date: January 05, 2026 (Monday) 
There are 2 items* below (*we may have some changes later due to GRI direction changes from management)  we would like to seek US/CoE team for support.
1.Discount Adjustment/Surcharge waiver Mass Load by HPU
Plan to adjust the pricing through HPU tool from July to Dec (TBC) for any GRI subprojects. We will provide the information to US IT for loading.
2.2026 new rate/surcharge/zone^ loading both AMB and eRD (^if any changes)
a. Need US IT and CoE team’s support on rate/surcharge/zone loading from July to Oct (TBC)
b. Need COE team’s support on the ROAR tool enhancement for new country/logic/service/product if any</t>
  </si>
  <si>
    <t>APAC key markets : AU,BN,CN,GU,HK,ID,JP,KR,KH,MY,NZ,PH,SG,TH,TW,VN and some (less than 5) GSP markets
All services/products</t>
  </si>
  <si>
    <t>countries not in services</t>
  </si>
  <si>
    <t>I want COE to help enhance ROAR tool for GRI26 for the required markets so that rates developed can fullfil bussiness rules with desired GRI % applied as output
I want US IT to help in Discount Adjustment/Surcharge waiver Mass Load by HPU if there is the need so that discounts can be applied in system for customers on time</t>
  </si>
  <si>
    <t>GRI APAC 2026</t>
  </si>
  <si>
    <t>COM - CE IT PI-03 LCM Manage ProbRes Cert Updates</t>
  </si>
  <si>
    <t>Team will develop process / solution which will assist AppDev teams manage their Dev/Test and Prod application and server certificates. Scope will be all applications under CE IT (David Laundre's area) for Case, Claims and AcctMgmt/Supp</t>
  </si>
  <si>
    <t>COM - GDX - PI03 CAMP Software Upgrade</t>
  </si>
  <si>
    <t>The work related to provisioning servers, refactoring code and patches for infrastructure will be assigned to this planview for CAMP. Customer Account Management Portal(CIAM and Account Authorization). UI App software upgrades, Microservice upgrades that are related to PI03 timelines from infrastructure teams.
Application name​Description​EAI​
FCLA​FedEx Common Login Application​400​
FEDC​Federation CXS - Test env only​3535025​
SSO​.com single sign on​232645​
MFAC​Multi-Factor Authentication CXS​3531595​
USRC​ 3.0User CXS​910455​
USRC​ 3.5User CXS​910455​
WFCL​Web FCL UI​265​
CATS​Caching system aka CATS API​394​
LGNC​Login CXS​3539114​
UPRC​User Password Reset CXS​3539113​
ForgeRock​ - FRICForgeRock CIAM platform​3538927​
CustomerAccountCXS ​(CACC)Customer Account​3535065  ​
CPRC ​Contact Profile​3535150  ​
PreferenceCXS ​(PRFC)Preference​7581  ​
REFC​Reference​3535152  ​
PRGC ​Privileges​3535151  ​
ADMC ​3.0Administration​6616  ​
ADMC ​3.5Administration​6616  ​
AddressBookCXS ​AddressBook​7535  ​
ADVC ​Address Validation​3534985  ​
FRCSETL tool for ForgeRock to copy data from FCLDB3539233
angular upgrades
infrastructure patching (java, weblogic, ssh keys)
NFRs
proxy to purple connect
release pipeline enhancements
PCI DSS requirements
automated test case conversion</t>
  </si>
  <si>
    <t>Ability to run business.</t>
  </si>
  <si>
    <t>COM - GDX - MS - EU E-com Retail Expnsn CZ&amp;Baltics</t>
  </si>
  <si>
    <t>**Replaces Req. 4416 - Assign to eIANs ART**
Retail capabilities will be expanded to CZ &amp; Baltic countries with a new partner. Initial assessment and partner integration will be needed for P4e.</t>
  </si>
  <si>
    <t>Partner assessment, consultation, and integration (eIANs ART)</t>
  </si>
  <si>
    <t>Marketing and promotional activities (to be handled via local processes)</t>
  </si>
  <si>
    <t xml:space="preserve">As an online shopper, I need the ability to receive my packages from a pickup point so that I don't miss the delivery while I'm at work. </t>
  </si>
  <si>
    <t>Documents/Forms/AllItems.aspx?id=%2fteams%2fBusinessandeComGlobalDev%2fShared+Documents%2fArch+Documentation+for+Demands%2fe-com+retail+expansion+CZ+%26+Baltics+-+Wilhelmina%2c+Vinith+HR+%26+Merve+Yetim&amp;viewid=0f550ea7-cfd0-4fce-944d-030e15aec820&amp;OR=Teams-HL&amp;CT=1717748667849&amp;xsdata=MDV8MDJ8d2lsaGVsbWluYS56dWNrZXJtYW5AZmVkZXguY29tfGY0YzcyYjc5NmM4YjRkMjM3NDM1MDhkZDk2YzdlYjJhfGI5NDVjODEzZGNlNjQxZjg4NDU3NWExMmMyZmUxNWJmfDB8MHw2Mzg4MzI1MDc1NjMzMjIzNzZ8VW5rbm93bnxUV0ZwYkdac2IzZDhleUpGYlhCMGVVMWhjR2tpT25SeWRXVXNJbFlpT2lJd0xqQXVNREF3TUNJc0lsQWlPaUpYYVc0ek1pSXNJa0ZPSWpvaVRXRnBiQ0lzSWxkVUlqb3lmUT09fDB8fHw%3d&amp;sdata=NmJud0ZMaWVjYkIxUkpPRGlZd3FwQ04yaFpqY0xMYkV5RXhRQTZ3LzNJMD0%3d https://myfedex.sharepoint.com/teams/BusinessandeComGlobalDev/Shared Documents/Forms/AllItems.aspx?i</t>
  </si>
  <si>
    <t xml:space="preserve">COM - RMIC - EU Countries Duty Tax Invoice Break </t>
  </si>
  <si>
    <t xml:space="preserve">To avoid issues with the VATability of the disbursement fee we need an invoice break for duty tax invoices where imports are on one invoice and exports are on a separate invoice.   This is implementing a break for all European countries.
Quality Check Questions &amp; Responses
1)What is the project about? This implements an invoice break on invoices that is required for proper invoice amount calculation and presentment to customers on our documents for Duty Tax.  To avoid issues with the VATability of the disbursement fee, we must implement an invoice break where imports and exports are always on separate invoices, never on the same one.
2)What do you want to be able to do? System invoice break to ensure proper vat calculation on disbursement fee – for all of Europe Countries.
3)Why is this needed? Compliance and proper presentation in documents and reporting to tax authorities.  
4)What are the risks if it is not done? Fines and penalties, unpaid invoices.  In countries where Govt Mandated Invoicing is implemented (all EU by 2030) this could result in our invoices being rejected by govt and thus we are unable to ask customers for payment.  Proper vatability of disbursement fee is critical.
5)Are there any FY26 value benefits? If so, what are they? Cost avoidance in fines and penalties and unpaid invoices if customers report our incorrect tax calculation on our invoices for duty tax
</t>
  </si>
  <si>
    <t>Purple duty &amp; tax invoices for Europe</t>
  </si>
  <si>
    <t>Other FedEx Charges Invoices, Freigth/Transportation Invoices</t>
  </si>
  <si>
    <t>As a customer, I receive invoice documents that correctly display only one country clearance per document.
As a Revenue Operations organization, we are producing compliant documents that accurately account for clearance.</t>
  </si>
  <si>
    <t>Request List/DispForm.aspx?ID=72&amp;e=PrRS2W&amp;xsdata=MDV8MDJ8Z2hhcnJpczNAZmVkZXguY29tfDJjMDhlZmEwMzcyNTQzNDNiNDRmMDhkZWE1MmJjNTg0fGI5NDVjODEzZGNlNjQxZjg4NDU3NWExMmMyZmUxNWJmfDB8MHw2MzkxMjk4MDQ2Mzc1MTgyNjJ8VW5rbm93bnxUV0ZwYkdac2IzZDhleUpGYlhCMGVVMWhjR2tpT25SeWRXVXNJbFlpT2lJd0xqQXVNREF3TUNJc0lsQWlPaUpYYVc0ek1pSXNJa0ZPSWpvaVRXRnBiQ0lzSWxkVUlqb3lmUT09fDB8fHw%3d&amp;sdata=by95OXgzZjNVeE40QzRXYklpbU4zcTJ0R2UxY1hSSE8rOVBZa2FrS3kvZz0%3d https://myfedex.sharepoint.com/teams/RMICSolutionDeliveryTeam/Lists/Demand Request List/DispForm.asp</t>
  </si>
  <si>
    <t>COM - RMIC - Actvt Ancillary Chrg Code Israel</t>
  </si>
  <si>
    <t xml:space="preserve">Activate the additional line items ancillary charge code (legacy charge 215 distributed charge 350) - this charge already exists in the system it is not just setup for Israel. The charge should have local VAT applied.
Risk of Not Implementing? Loss of potential revenue.
Will implementation increase revenue? Y We will be able to bill for the ancillary charges for a service that we are already performing.
Quality Check Questions &amp; Responses
1)What is the project about? Activate the additional line items ancillary charge code for Israel with local VAT applied.  This is already the case for all other EU countries, Israel needs to have it as well.
2)Why is this needed? This is a missed revenue for work being performed already and not being charged in Israel.  
3)Are there any FY26 value benefits? If so, what are they? We do not have this ready yet, but we can work to get this.  Key is that it would bring Israel in line with other EU countries.
</t>
  </si>
  <si>
    <t>Israel only d&amp;t invoices, charge already enabled for all other EU countries</t>
  </si>
  <si>
    <t>all other EU countries and charges</t>
  </si>
  <si>
    <t>As a customer I am seeing charges for all work performed on behalf of my shipments.
As a revenue operations agent, I am able to bill in Israel for charge code 215/350</t>
  </si>
  <si>
    <t>COM - CSX - CE IT PI03 LCM Estb ProbRes RaSS Team</t>
  </si>
  <si>
    <t>These activities will establish the new Release &amp; System Support (RaSS) team under CE IT (David Laundre) during CY25 PI-03.  The activities necessary to manage or support the IT releases for Case, Claims and AcctMgmt/Supp teams, data analytics and reporting, and cross-team IT management</t>
  </si>
  <si>
    <t>COM - CSX - CEIT PI03 LCM Estb Azure Migra Rdmp</t>
  </si>
  <si>
    <t>These activities will create a high-level roadmap by the end of PI-03 for our future Azure migrations for Case, Clalms, Account Management, and Supplies.  Assisted by the tech architects in the department, the RaSS team will assist in determining next steps and possible sequencing of the applications which would migrate from Colo to Azure</t>
  </si>
  <si>
    <t>COM - CSX - CEIT PI03 LCM Adrs ProbRes Vulner</t>
  </si>
  <si>
    <t>These activities will establish the processes to identify, track and resolve vulnerabilities across CE IT (David Laundre) during CY25 PI-03 for support the IT releases for Case, Claims and AcctMgmt/Supplies teams</t>
  </si>
  <si>
    <t>COM - CSX - CEIT PI03 LCM Create ProbRes Test Arch</t>
  </si>
  <si>
    <t>These activities will ensure all testing efforts, scripts, data, environment and architecture for Case, Claims and AcctMgmt/Supplies are incorporated and automated into the consolidated CEIT Test Platform during CY25 PI-03. This can include building and introducing improvements with ephemeral testing capabilities.
A consolidated Test Architecture for Case, Claims and AcctMgmt/Supp which may include:
1)  Junit (regression test bed for CED)
2)  Selenium (regression test for CEBS)
3)  WireMock (UI regression test)
4)  Insomnia (unit testing)</t>
  </si>
  <si>
    <t>COM - CSX-CEIT PI03 LCM Implmnt ProbRes DevSecOps</t>
  </si>
  <si>
    <t>These activities - by the new Release &amp; System Support team under CE IT (David Laundre) during CY25 PI-03 - will cover the need to manage and implement Development, Security and Operations (DevSecOps) practices to the benefit of Case, Claims, and AcctMgmt and Supplies</t>
  </si>
  <si>
    <t>COM - CSX-CEIT PI03LCM Implmnt ProbRes Infra Upgds</t>
  </si>
  <si>
    <t>These activities - by the new Release &amp; System
Support team under CE IT (David Laundre) during CY25 PI-03 - will cover the need to manage and implement infrastructure upgrades identified by Autobahn, Rely Best Practices, Networking or backend IT partners changes for Case, Claims, and AcctMgmt/Supp</t>
  </si>
  <si>
    <t>COM - CSX-CEIT PI03 LCM Bld Knwldg Across RaSS Tms</t>
  </si>
  <si>
    <t>On-going knowledge sessions are required in CY25 PI-03 to ensure:
- Build internal knowledge across RaSS team members on Case (Pega), Claims, AcctMgmt, and Supplies applications, including infrastructure, Autobahn adoption and Rely Best Practices
- CED application testing is transitioned to new resources
- CED production support is transition to new resources
- Mphasis to Accenture staffing changes will continue in June/July
- Some cross-team transition and knowledge sessions may be needed</t>
  </si>
  <si>
    <t>COM - CSX-CEITPI03LCM MatureProbRes Pega Sys Infra</t>
  </si>
  <si>
    <t>The Case EBS system is integrated with a Pega SaaS solution.  Current Case System Team members will look for areas of improvement with build processes (including Autobahn), testing (including ephemeral), software releases, database maintenance, development support, API policies and on-going support</t>
  </si>
  <si>
    <t>COM - CSX - CEIT PI03 LCM Cmplt ProbRes RegresTst</t>
  </si>
  <si>
    <t>These activities will manage and execute the automated regression test bed for Case, Claims and AcctMgmt/Supplies during PI-03 for any monthly releases or the July 2025 Certified Software Release on July 12-13 (CY25 PI-03)</t>
  </si>
  <si>
    <t>COM - CSX-CEIT PI03LCM Cmplt ProbRes New Feat Test</t>
  </si>
  <si>
    <t>These activities will ensure all new feature testing for Case, Claims and AcctMgmt/Supplies are incorporated and automated into the consolidated CEIT Test Platform during CY25 PI-03</t>
  </si>
  <si>
    <t>COM - RS - DME FY26 LCM Production Support</t>
  </si>
  <si>
    <t>I: L4</t>
  </si>
  <si>
    <t>Herman Jones</t>
  </si>
  <si>
    <t>FY26 Production support for the COM RS DME ART</t>
  </si>
  <si>
    <t>RDAT/ Retailship Mass Upload</t>
  </si>
  <si>
    <t>Renato Gindro</t>
  </si>
  <si>
    <t xml:space="preserve">The ability to mass upload and/ or edit multiple locations at the same time into RDAT, which is integrated with RetailShip. 
</t>
  </si>
  <si>
    <t xml:space="preserve">The ability to mass upload and/ or edit multiple locations at the same time into RDAT, which is integrated with RetailShip. </t>
  </si>
  <si>
    <t xml:space="preserve">Change retailship features and other flows </t>
  </si>
  <si>
    <t xml:space="preserve">The ability to mass upload and/ or edit multiple locations at the same time into RDAT, which is integrated with RetailShip. Such as: 
- Location details including: compensation, service type discount, basic information, address information, location detail section, scan section, shipping section, and hours of operation. 
- Separate accounts 
- Required for both Canada and Italy RDAT/ RetailShip platforms
</t>
  </si>
  <si>
    <t>Documents/Forms/AllItems.aspx?id=%2fteams%2fDreamTeam178%2fShared+Documents%2fGeneral%2fRetailship%2fBusiness+Documents%2fGlobal+Retailship%2fRS-Azure+v2.jpg&amp;parent=%2fteams%2fDreamTeam178%2fShared+Documents%2fGeneral%2fRetailship%2fBusiness+Documents%2fGlobal+Retailship&amp;p=true&amp;ct=1749056159386&amp;or=Teams-HL&amp;ga=1&amp;LOF=1&amp;xsdata=MDV8MDJ8cmVuYXRvLmdpbmRyb0BmZWRleC5jb218MGEyMDc4Y2ViNDM4NDQ0MzExN2IwOGRkYTM4OTEzOTF8Yjk0NWM4MTNkY2U2NDFmODg0NTc1YTEyYzJmZTE1YmZ8MHwwfDYzODg0NjUzMTMwMjM3NDAyNnxVbmtub3dufFRXRnBiR1pzYjNkOGV5SkZiWEIwZVUxaGNHa2lPblJ5ZFdVc0lsWWlPaUl3TGpBdU1EQXdNQ0lzSWxBaU9pSlhhVzR6TWlJc0lrRk9Jam9pVFdGcGJDSXNJbGRVSWpveWZRPT18MHx8fA%3d%3d&amp;sdata=elJHTGdTTVVTYTQyZkQ1WElDRTc3WkRUTmpPbkFuZjhXTXluL2k3MnJyQT0%3d https://myfedex.sharepoint.com/teams/DreamTeam178/Shared Documents/Forms/AllItems.aspx?id=%2fteams%2</t>
  </si>
  <si>
    <t>3704117 - Mallikarjun Yadudodla</t>
  </si>
  <si>
    <t xml:space="preserve">443054 - Daniel Darney </t>
  </si>
  <si>
    <t>COM - IA - CIS - Stratus FedEx APIs Migration</t>
  </si>
  <si>
    <t>Min-Li Carol Chan</t>
  </si>
  <si>
    <t xml:space="preserve">As part of our ongoing commitment to maintaining a robust, future-ready technology infrastructure, it is necessary to transition our current FedEx integration from FedEx Web Services (WS) to the latest FedEx APIs.
FedEx Web Services have officially entered a containment phase, meaning they will no longer receive functional enhancements or updates. While basic support and maintenance may continue for a limited time, all new development efforts and improvements from FedEx are focused exclusively on their API platform.
Migrating to the FedEx APIs ensures continued access to the most up-to-date features, security protocols, and performance improvements
Additional Description - More Feedback Needed as Indicated Below:
1. Please describe more in details what this project (effort) is about.
Migrating to FedEx APIs enables us to extend corporate-level API capabilities to our existing customers, supporting the O2P migration (ACE program) . Additionally, this migration positions us to attract and onboard new customers by offering access to the latest FedEx technologies.
2. What do you want to be able to do?
In order to continue to support the current FedEx Business ( including ACE Migration program as well) and in relation to the FedEx WS Containment,   we have to migrate the current technology  to the Corporate FedEx APIs. 
3. Why is this needed?
FedEx Web Services is in containment and not supporting new service Business Rules (i.e. DG road ADR)
4. What are the risks if it is not done? 
We cannot onboard new customers, support ACE Migration (i.e. Mixed Parcel and Freight).
ACE = Accelerating Customer Enablement
6:  Normally a local enhancement or lifecycle management demand is &lt;$1M.  Is the &gt;$35M toward net reoccurring benefits (revenue) or capital costs?  </t>
  </si>
  <si>
    <t>COM - GDX - CP - FY26 PCC Shipping &amp; Utilities: LE</t>
  </si>
  <si>
    <t>This LE initiative will cover architectural and implementation improvements (non-KTLO, non-BWT) for PCC Shipping and Utilities applications excluding CXS applications. This includes but not limited to: 
1. Logging-related enhancements 
2. Policy maintenance work
3. Mapping revisions from legacy configurations
4. BRE migration</t>
  </si>
  <si>
    <t>Local Enhancements that are non-KTLO or non-BWT that are enablers for future work, performance, security, reliability improvements and refactoring efforts including migration of the BRE (Business Rules Engine) from IBM ODM software to a Java Script version to enable future Java version upgrades.  Work performed under this Local Enhancement request will be undertaken when other higher priority projects (KTLO and BWT work) are not in play and our developers are available.</t>
  </si>
  <si>
    <t>Any work that is KTLO, BWT or other work with a higher priority as determined by FedEx Agile hierarchy.</t>
  </si>
  <si>
    <t>Ability to undertake locally identified local enhancements described in the Description to make incremental improvements to Shipping and Utilities applications to enhance their stability, compatibility with other services and clients, updates from legacy configurations and troubleshooting capabilities.</t>
  </si>
  <si>
    <t>CSHP Design Diagrams</t>
  </si>
  <si>
    <t>Terry Rhea, Robert Bizzle, Tanya Barron</t>
  </si>
  <si>
    <t>COM - GDX - CP - FY26 PCC FOS Team: LE</t>
  </si>
  <si>
    <t>Leslie Deatherage</t>
  </si>
  <si>
    <t>The LE initiative will cover architectural and implementation improvements (non-KTLO, non-BWT) for PCC FOS Team applications excluding CXS applications. This includes, but not limited to:
1.  Logging-related enhancements
2. Code refactoring to improve reliability, security, performance.
3. Non-project specific testing work for improvements in performance, resiliency and reliability.</t>
  </si>
  <si>
    <t>Nicholas Matlock</t>
  </si>
  <si>
    <t>COM - GDX - CP - FY26 PCC FOS TRAM: LE</t>
  </si>
  <si>
    <t>The LE initiative will cover architectural and implementation improvements (non-KTLO, non-BWT) for PCC FOS TRAM Team applications excluding CXS applications. This includes, but not limited to: 
1.  Logging-related enhancements 
2. Code refactoring to improve reliability, security, performance. 
3. Non-project specific testing work for improvements in performance, resiliency and reliability.</t>
  </si>
  <si>
    <t>COM - DART - CY25PI03 System Optimization</t>
  </si>
  <si>
    <t>Angela Howlett, Jeroen Vos</t>
  </si>
  <si>
    <t xml:space="preserve">This initiative is for mandatory activities to maintain the production customer experience in DART’s AEM platforms during CY25 PI03 (May 21, 2025 - July 29, 2025). Below is a list of activities in scope for CY25 PI03:
1. Remove FCL references in Shared Headers and Footers &gt; This is part of PV#92238
2. Coveo Search development will be internalized; onboarding and knowledge transfer from the external agency
3. Improve SRT configuration for Kaltura Video player to avoid accessibility issues and optimize user experience &gt; KTLO for this PI but needs to be completed
4. Protect Purple: Required maintenance to ensure Reliability, Compliance and Security for AEM platform and fedex.com
a.Reliability &amp; compliance: OS Patching, Apache upgrades &amp; certificate updates
b.Security: Service Now defects
5. AEM &amp; Platform optimization: List items to work on in current PI
a.Component refactoring, update proxy components &amp; removal of obsolete components
b.Increase JUnit coverage
c.Clean up null pointer errors
d.Solve issues coming from Enterprise SAST security scan
6. Add automated tests to Automation Pipeline in Playwright
7. Migration from Jenkins pipeline to GitHub Actions for Automation tests
8. Vulnerability Resolution
9 Load support - regression, deployment support and activities, post load checkout, compliance documentation, 24 hour post load monitoring activities
10. Production Monitoring &amp; Support - 24x7 application monitoring, incident triage and resolution
</t>
  </si>
  <si>
    <t>Scott Daughtry</t>
  </si>
  <si>
    <t xml:space="preserve">COM - RS - Print FY26 LCM Production Support  </t>
  </si>
  <si>
    <t>Dawn Gallo</t>
  </si>
  <si>
    <t>Print ART FY26 Production Support</t>
  </si>
  <si>
    <t>COM - RS - Ship FY26 LCM Production Support</t>
  </si>
  <si>
    <t>Curt Dennis</t>
  </si>
  <si>
    <t>SHIP ART FY26 Production Support</t>
  </si>
  <si>
    <t>COM - GDX - MS- Move EULA to AEM</t>
  </si>
  <si>
    <t xml:space="preserve">Move the EULA to AEM and out of the mobile app code so that when changes are needed, it is not a development impact. </t>
  </si>
  <si>
    <t>ios and android</t>
  </si>
  <si>
    <t>fedex.com</t>
  </si>
  <si>
    <t xml:space="preserve">Ability for the mobile app to display the EULA from AEM content. </t>
  </si>
  <si>
    <t>https://myfedex-my.sharepoint.com/:w:/g/personal/hmccloskey_fedex_com/EXTphP6PBNlNgVvPZ2LEkYIB1VE9wr</t>
  </si>
  <si>
    <t>COM - RMIC - New RCCE Crtl Supplement Existg Ctrl</t>
  </si>
  <si>
    <t>Floyd Lyons, Judith Peterson</t>
  </si>
  <si>
    <t xml:space="preserve">Create new RCCE control 1331 to supplement existing control 392.  Ctrl 392 is a SOX ctrl but is consistently OOB due to hyperinflationary currency, which results in multiple defects being opened to verify that OOB is not an issue.  New ctrl will provide a way to see that the data is balanced without impacting the existing control. </t>
  </si>
  <si>
    <t>New control 1331</t>
  </si>
  <si>
    <t>All other controls</t>
  </si>
  <si>
    <t xml:space="preserve">As a Control Analyst, I want the ability to verify that Earned stage data is balanced regardless of hyperinflationary currency so that we can provide assurance for SOX testing. </t>
  </si>
  <si>
    <t>COM - RMIC - New ROD Invoice (Canada)</t>
  </si>
  <si>
    <t>Mui Fong Wee</t>
  </si>
  <si>
    <t xml:space="preserve">Replace the very outdated ROD invoice with current regulatory information and a new customer-friendly design, including but not limited to:
* Updated the government agency name from CRA to CBSA (effective 2005).
* Updated the fields to become CARM compliant (effective 2024).
* Clarified the importer's responsibility regarding any duties, taxes, fees.
* Separated the FedEx Clearance Services Fees from the CBSA Fees for customer clarity (numerous customer complaints)
</t>
  </si>
  <si>
    <t>ROD invoice changes as described.</t>
  </si>
  <si>
    <t>Enhance the customer experience by providing the required information in a clear, concise, and accurate document.</t>
  </si>
  <si>
    <t>Regulatory - New ROD Invoice (Canada)</t>
  </si>
  <si>
    <t>COM - RMIC - FBO IN Payment - BillDesk Integration</t>
  </si>
  <si>
    <t>Lata Puraswani</t>
  </si>
  <si>
    <t xml:space="preserve">Enable FBO Payment in India by integrating with local payment gateway Billdesk. Existing CyberSource payment gateway cannot be integrated due to regulatory reasons. RMIC team to be developing the solution (Working with Srikant Gant &amp; Jane Brannon
5/16/25 PC:
1.Please share what FBO stands for. 
[Answer] – FedEx Billing Online 
2.Is there a date when this needs to be done to coincide with a contract end date? 
[Answer] – No, the vendor contract is already in place. This is a technical development to be done by RMIC (US IT) team. 
3.Am I correct in understanding this will be internal development?  
[Answer] - Yes
4.Will there be any changes to interface files or dashboards / reports of the information? 
[Answer] - No
5.This is set as an Enabler request type.  In Planview, an enabler means there is another Planview initiative that requires this work to complete.  That this work would support a parent initiative.  If that is the case, please let me know what the parent initiative is.  Otherwise, we will need to select a different choice: @Vinay Gopalan Could you pls guide me on this, we can discuss in Triage meeting and make changes as needed. 
 6.What is the outcome if this is not done?  
[Answer] - Customers using FedEx Billing Online portal won’t be able to use payment option unlike other countries 
7.What is the affect to Operations? 
[Answer] – No impact to operations, however this will improve collections of funds and cash application. Since it has automated way of payment application, there won’t be any dependencies on the customer to share payment remittance. This will improve Cash Application TAT and unapplied to AR %. 
8.What is the affect to customers? 
[Answer]  – NPS will improve, 35% of concerns in NPS contributes to issues related to delayed payment application. This initiative will enable alternate payment method as well as automated payment application.
</t>
  </si>
  <si>
    <t xml:space="preserve">India </t>
  </si>
  <si>
    <t>Other countries</t>
  </si>
  <si>
    <t>FBO integration with BillDesk</t>
  </si>
  <si>
    <t>https://myfedex.sharepoint.com/:li:/t/RMICSolutionDeliveryTeam/E729NlyvsmtPhGqeubfqP80Byz92VHS1vzw6A</t>
  </si>
  <si>
    <t>Trevor Mcgain</t>
  </si>
  <si>
    <t>COM - RMIC - Lmt Rblls Self-Srv Apps&amp;Ovrrds ERA</t>
  </si>
  <si>
    <t>PRJ 843563 / PRP 759249 - Limit Rebills from Self-Serve Applications and Input Override in ERA:
This project addresses a gap in current self-serve applications that allows customers to rebill invoices between accounts without restriction, creating a potential revenue risk and misalignment with FedEx’s Global Rebill Policy. 
Objectives:
External Customers: Limit rebill attempts via self-serve tools to a maximum of two. After the second attempt, customers will be prompted to contact FedEx for further assistance.
Internal Users (ERA GUI): After two rebills (to any payor), an overrideable edit will be triggered to alert the agent that the invoice has already been rebilled twice. This ensures agents are aware and can follow proper approval processes for any third rebill.
Policy Alignment:
According to the Global Rebill Policy:
An invoice may be rebilled up to two times.
A third rebill is allowed only as an exception, requiring agent review and proper approval.
Some internal tools (e.g., ERA Mass Adjustment Tool) may technically allow more than two rebills, but agents are responsible for compliance.
Related Items:
Defect: 567771
PPM: 509233 (FBO restriction for rebills back to the same account as the current bill-to)</t>
  </si>
  <si>
    <t xml:space="preserve">1.Self-Serve Application Controls
•Limit external customer rebill attempts to two per invoice.
•After the second attempt, customers are prompted to contact FedEx for further assistance.
2.ERA GUI Enhancements
•Introduce an overrideable edit after two rebills (to any payor) to alert internal users.
•Ensure agents are aware of rebill history and follow exception approval processes for third rebills.
3.Policy Enforcement
•Align system behavior with the Global Rebill Policy, which allows:
•Up to two rebills per invoice.
•A third rebill only as an exception, requiring agent review and approval.
4.Internal Tool Adjustments
•Apply controls or alerts in tools like the ERA Mass Adjustment Tool, which may technically allow more than two rebills, to ensure agent accountability.
5.Cross-System Impact
•Requirements and changes also apply to other systems such as EDI, IVR and CBS, ensuring consistent rebill logic and compliance across platforms.
6.User Experience Improvements
•Provide clear guidance to customers after rebill limits are reached.
•Improve agent awareness through system prompts and edits.
7.System Integrity
•Implement automated checks and audit-friendly controls to reduce manual errors and support compliance.
8.Global Implementation
•The solution is designed to impact all regions, ensuring consistent application of rebill policies and controls across the FedEx enterprise.
</t>
  </si>
  <si>
    <t>No exclusions or item outside the current scope to note.</t>
  </si>
  <si>
    <t xml:space="preserve">1.Ability to enforce rebill limits for external customers through self-serve applications, reducing unauthorized or excessive rebill activity.
2.Ability to prompt customer contact with FedEx after two self-serve rebill attempts, ensuring proper handling of exceptions and complex billing issues.
3.Ability to alert internal agents when an invoice has already been rebilled twice, promoting awareness and adherence to the Global Rebill Policy.
4.Ability to override rebill restrictions internally with proper justification and approval, maintaining flexibility for valid exceptions.
5.Ability to align system behavior with policy, reducing compliance risks and improving audit readiness.
6.Ability to reduce revenue leakage by preventing repeated rebills that may result in financial loss or billing inconsistencies.
7.Ability to improve operational efficiency by guiding agents and customers toward appropriate rebill handling paths.
</t>
  </si>
  <si>
    <t>Limit Rebills from Self-Service Apps and Input Override in ERA</t>
  </si>
  <si>
    <t>COM  - RS - RET - FY26 LCM Production Support</t>
  </si>
  <si>
    <t>Tripp Howell</t>
  </si>
  <si>
    <t>Returns ART FY26 LCM Production Support</t>
  </si>
  <si>
    <t>COM - RS - SASS FY26 LCM Production Support</t>
  </si>
  <si>
    <t>Karen Vendl, Heidi Henderson</t>
  </si>
  <si>
    <t>SASS ART FY26 Production Support</t>
  </si>
  <si>
    <t>COM - GDX - MS - Joint Rgstrtn Design Carryover</t>
  </si>
  <si>
    <t>During FDM registration on the mobile app, the user is given the opportunity to also register for ShopRunner.  The scope of this local enhancement request includes design element clean up on previously developed screens. (Text color, copy  as well as congratulations banner failure scenarios.)</t>
  </si>
  <si>
    <t>ios and android mobile applications</t>
  </si>
  <si>
    <t xml:space="preserve">Ability to sign up for ShopRunner at the same time as FDM registration on the FedEx Mobile App. </t>
  </si>
  <si>
    <t>https://myfedex-my.sharepoint.com/:w:/g/personal/hmccloskey_fedex_com/Ef_1Hw8v1_hGlj0yk8awPrUBKs-Fe3</t>
  </si>
  <si>
    <t>COM - GDX - MS - Home Screen Pick Up Tile</t>
  </si>
  <si>
    <t xml:space="preserve">Handle logged in state for display rules, navigation after click and analytics tags for the pick up tile. </t>
  </si>
  <si>
    <t xml:space="preserve">Ability to display scheduled pickups on the mobile home screen in a tile format. </t>
  </si>
  <si>
    <t>https://myfedex-my.sharepoint.com/:w:/g/personal/hmccloskey_fedex_com/EcjJoDT2d3dNlwUtjr1d_JEBTBGY9C</t>
  </si>
  <si>
    <t>COM - GDX - MS - In App Surveys</t>
  </si>
  <si>
    <t>Integrate the capability of Qualtrics in app surveys in the FedEx Mobile app to capture user feedback across journeys (align to DOTS strategy).</t>
  </si>
  <si>
    <t>Ability to present DOTS surveys to users inside the mobile app.</t>
  </si>
  <si>
    <t>https://myfedex-my.sharepoint.com/:w:/g/personal/hmccloskey_fedex_com/EVNk1iJzDLxMt5u7xm9yIDYB24xTlU</t>
  </si>
  <si>
    <t>COM - RET - Retailship- Webservices to API Mig</t>
  </si>
  <si>
    <t>COM - GDX - Commercial Platform; COM - Retail Solutions</t>
  </si>
  <si>
    <t>RetailShip is an internal FedEx application that uses Web Services as its backend, which is in containment. We are requesting internal access to use the RESTful APIs. 
******************************************************************
EH:
Please describe what the project is about.
We need the transition from webservices to API to ensure Retailship is up and running. RetailShip is an internal FedEx application that uses Web Services as its backend, which is in containment. We are requesting internal access to use the RESTful APIs.
What do you want to be able to do?
Make sure Retailship is not broken and it can keep providing the support needed to retailers and FSCs.
Why is this needed?
Access to use the RESTful APIs and retire webservices applications that are connected today to Retailship
What are the risks if it is not done?
The risk is losing CAD10M . We want to ensure business continuity and protect our current Retail Revenue in Canada  ( 10 Million in CAD). Also, protecting customer experience in regards to creating shipments and scanning QR codes, and shipments.</t>
  </si>
  <si>
    <t xml:space="preserve">Webservices to API Migration to enable Retailship </t>
  </si>
  <si>
    <t xml:space="preserve">Changing retailship flows and features </t>
  </si>
  <si>
    <t>- Scan FedEx shipments (HAL, POD, drop-off)
- Create shipments for non acct holders (high yield) 
- Scan QR codes</t>
  </si>
  <si>
    <t>https://myfedex.sharepoint.com/:i:/t/DreamTeam178/EYO9IAvj0ZFLoKDxqmJlr-0B_G_cwOYJZgp8QlqGCSVzvQ?e=k</t>
  </si>
  <si>
    <t>COM - CSX - US/CA IVR Lifecycle Management PIO3</t>
  </si>
  <si>
    <t>Anuja Jadhav, Philip Skaggs</t>
  </si>
  <si>
    <t>In order to continue to best serve our customers the US/CA IVR provided by HCL Nuance will need to make various changes to the infrastructure, close defects, and make small changes to the system to groom and improve the customer experience.</t>
  </si>
  <si>
    <t xml:space="preserve">As a FedEx voice automation client I need the ability to make infrastructure changes required by Microsoft, HCL, Nuance, and FedEx Enterprise with the intention of providing a stable, healthy, and safe client for customers to use
As a FedEx automated Client I need to make small but substantive changes to the call flows and handling to optimize the customer experience when they call 1800goFedEx
As the Customer Experience application team for the US/CA Interactive Voice Response client we need the ability to respond to complaints and defects from both internal and external customers which arise during PIO3 </t>
  </si>
  <si>
    <t>COM - CSX - GoogleAPI 2 AzureAPI-CED Translation</t>
  </si>
  <si>
    <t>Raies Abdoel</t>
  </si>
  <si>
    <t xml:space="preserve">We are requesting a feature to replace the current Google Translation API integration with Azure AI Translation Services across the following communication channels: Email, Chat, and Knowledge Base.
Optimize costs and streamline vendor management. Leverage Azure AI's advanced translation features for our communication channels: Email, Chat, and Knowledge Base.
**Benefits:**
Email: By using language detect and translation, we can route emails to low-cost countries to agent who are not speaking the same language as the customer. This reduces the costs on FTE's
Chat: By using language detect and translation, we can rout chats to our centralized team in Poland who is handling chats for whole Europe. The translation capability enables to have the chat agent type their messages in English and GenAI Core will translate the message to the customer local language and vice versa.
Knowledge:  By using language translation, we can store all the Knowledge Articles in our Application in English and the translate button can translate the knowledge article to the agent’s local language. This has a huge benefit from maintenance perspective
Work is already in Progress in PI2 on the CED ART, but we want to continue and complete the work in PI3 &amp; PI4 by leveraging the GenAI Core as an enabler.
**Value estimates **
08/25: 
GCP: 809 million characters in august fy25 for google * 12 = 9.7 billion characters per year
We paid google in august fy25 = 16.400 USD * 12 = 196.800 USD per year
Azure Open AI GPT-4o mini costs:
Input: $0.150/1M tokens
Output: $0.600/1M tokens
Input tokens cost (Original text) = 1.76 billion tokens x $0.150 per million tokens = $264
Output tokens cost (Translated text) = 1.76 billion tokens x $0.600 per million tokens = $1056
Total cost for 9.7B characters or 1.76 B tokens = $1320
Total yearly cost avoidance = $196.800 USD - $1320 = $195.480
</t>
  </si>
  <si>
    <t>Replace the current Google Translation API integration with Azure AI Translation Services across the following communication channels: Email, Chat, and Knowledge Base.</t>
  </si>
  <si>
    <t>Ability of using translation services across Email, Chat, and Knowledge channels using Azure AI Translation</t>
  </si>
  <si>
    <t>CED salesforce architecture</t>
  </si>
  <si>
    <t>Chris Sleator</t>
  </si>
  <si>
    <t>COM - RS - [IN] [OB] Target Amazon’s B2B with API</t>
  </si>
  <si>
    <t>Tathagata Ghosh</t>
  </si>
  <si>
    <t>We are working to onboard B2B forward deployment business from Amazon. The is new business opportunity &amp; we are expecting to gain business of USD 1.5 Million in first year with total identified potential of USD 4 Million. The origin would be India with maximum deliveries to USA. As per Amazon’s requirement we need to integrate with their API. We had initial calls along with Amazon’s IT team &amp; FedEx CT team, and according to initial findings, approx cost for the Development will be Eur-12,000 to Eur-14,000 ( subject to final confirmation)
********************************************************************************************************
Demand Description: Please provide more information about the demand request.
Please describe what the project is about. This is API integration required by customer to use/consume their API to generate FedEx shipping labels and tracking events
What do you want to be able to do? – Development of module required, which can consume customer API to create the FedEx shipment labels
Why is this needed? – Without the developments customer will not be able to create the labels. Hence its very critical
What are the risks if it is not done? – We will not able to proceed for business if this is not happening.
Type of Value is indicating  Revenue Growth .  Typically speaking, LE/LCM demand should not be under this type of value.  This is a hard benefit that should be tracked Vs. Drive Savings and to do so, demand must be submitted as Biz Only or Biz w/Tech.  Can you please explain the rationale behind your selection on this type of value?
Unable to understand the exact requirements here. As to conclude this is the requirements to get this business and without any IT development we cannot gain this business.
3. Do you have an idea on which Solution/ARTs are impacted by your demand?  Are these only within Commercial Portfolio? It is under assessment phase, after DRIVE is approved, we shall work on the solution which fits the requirements. Cost was estimated on the basis of the preliminary information shared by customer and customer’s API documents.
5/1/2025: Triage Notes: 
5/1/2025: This request is only for the India portion of the Amazon work. It has not been decided if India will be part of the U.S. scope of work. ESPM:  The requester says he has already aligned with the Retail Team, and they have nothing in PV that relates to this ASK. Because we understand that this is a very small tweak to the API, it sounds very small and impacts one team. Since the PEO cannot provide the initiative # and title, the triage team feels it can proceed as LE. Submitted to the PEO for next steps. (MM)</t>
  </si>
  <si>
    <t xml:space="preserve">COM - CSX - RPA - Okta Verification Flow Change </t>
  </si>
  <si>
    <t xml:space="preserve">The PurpleID team is working on the implementation of a new feature called FastPass that moves our enterprise toward a passwordless state for authentication in PurpleID. Currently they are testing in the lower environments of PurpleID. With FastPass, the sign-in screen will change from having the both username and password fields on the sign-in screen. Some users will be able to use the FastPass button on the new screen. For those users that do not have FastPass available to them, the “Next” button will show a screen where they can enter a password. The sign-in flow change will likely cause problems for any applications using automations to sign-in. All the robots which their flow is associated with the current purple ID login flow, must change to accommodate the new purple ID changes </t>
  </si>
  <si>
    <t>COM - CSX - Paper Airway bill Reduction (IT add)</t>
  </si>
  <si>
    <t>Karla Venegas Martinez, Lauri Bates</t>
  </si>
  <si>
    <t>COM - CSX - Customer Experience; COM - GDX - Manage Shipment</t>
  </si>
  <si>
    <t>Paper Airbill Reduction Initiative – IT requirements 
(DRIVE Initiative #334) Planview  7971: Estimated savings $2M
Overview:
Reduce the use of paper airway bills (preprinted &amp; paper) to transition customers to digital solutions; excludes healthcare and gov’t
Initiative scope:
Reduce air bill orders by restricting customer eligibility for ordering on dotcom
Implementation: 
Utilize FARM to enforce these restrictions, while allowing key verticals such as healthcare and government to continue placing orders</t>
  </si>
  <si>
    <t>* Supplies.com workflow for ordering supplies
* Cateogrization of pouches in Supplies.com
* Adding banner in Suppplies.com</t>
  </si>
  <si>
    <t xml:space="preserve">1. As a customer using FedEx.com supplies, I want to be presented with only the supplies I can order online. Currently, I am shown all available supplies, but if I select a supply that is restricted for my account, I receive a generic error message during checkout. The proposed solution will tailor the supply list to present only the supplies available for my account, thus streamlining the ordering process and eliminating error messages related to restricted items. This enhancement will improve user experience by ensuring that customers can easily identify and order the supplies they are eligible for.
2. As a customer using FedEx.com supplies, I want to be able to find electronic shipping pouches under the Online Shipping Pouches category. Currently, they are under the Airwaybill category, which causes confusion.
Our solution will retire the Airwaybill category and correctly categorize the pouches supplies. This change will streamline the navigation process, reduce user confusion, and enhance the overall user experience.
3.As a customer usting FedEx.com supplies, I want to be able to visualize a temporary banner on Supplies.com with the following veribage "Do you need a US domestic shipping label? Click here to create your air waybill online and find details on how to generate an automated label." This will notify me how to create a label  since paper air waybills will be restricted. 
</t>
  </si>
  <si>
    <t>WOLS_SUD</t>
  </si>
  <si>
    <t>Ravi Shankar</t>
  </si>
  <si>
    <t>COM - CSX - NICE RPA Platform 7.9 Migration</t>
  </si>
  <si>
    <t>Migration of multiple RPA projects from the NICE RPA version 7.3 to version 7.9. This includes updating code, testing compatibility, and ensuring that all systems and processes are fully aligned with the latest version of the NICE RPA version 7.9. 
EXPANDED DESCRIPTION - Feedback Requested from Requestor:
Please provide more details as it relates to this project.  
1)  Name the multiple Robotics Process Automation projects this demand covers.  
Please see attached a file with all the Robotics Process Automation projects this demand covers. 
2)  Is this migration from 7.3 to version 7.9 tied to 1 PI and if so which PI?
Due to the complexity and the size of this project (52 automated business processes to be migrated) we would like to spread it into 2 PI's , in order to be able to support other business demands as well in parallel. 
3)  What is the overall purpose of this project?
This transition is essential due to the upcoming end-of-life for version 7.3
4)  What is the risk if it is not done
If the upgrade is not completed, we will no longer receive support from NICE for version 7.3, which poses a significant operational risk</t>
  </si>
  <si>
    <t>COM - CSX - Migrate Cust Technology Dept-CED</t>
  </si>
  <si>
    <t>Asha Jutti</t>
  </si>
  <si>
    <t>We require a next-generation case management system that enhances flexibility, automation, and visibility across our support operations. The system should empower users with customizable workflows, intelligent automation, and seamless collaboration to optimize case handling and resolution efficiency.
Key capabilities include dynamic case assignment, automated ticket routing, and intelligent prioritization to ensure timely and effective case resolution. Enhanced tracking and reporting functionalities should provide actionable insights into case progress, SLA compliance, and operational performance. The system must support end-to-end case lifecycle management, including clear audit trails, structured feedback mechanisms, and enforced process adherence to maintain data integrity.
To foster seamless communication and collaboration, integrated email, chat, and notification functionalities should enable real-time interactions among teams and stakeholders. Additionally, external visibility features should allow business partners to track and manage their support requests efficiently.
A centralized, user-friendly interface should facilitate intuitive case creation and tracking through automated data retrieval, ensuring that relevant customer and case details are easily accessible. The solution must support compliance with SLA requirements, including advanced time-tracking capabilities and mechanisms for handling external dependencies.
By implementing this enhanced case management system, we aim to streamline support operations, improve response times, and drive higher service quality, ultimately enhancing the overall customer experience.
-
- Please describe what the project is about.
Currently the Customer Technology department is using a Salesforce App called WeSupport and we want to migrate them to another Salesforce org called CED which is the same application being used by customer service departments for better streamlined collaboration between both departments and providing a seamless support towards our external customers
- What do you want to be able to do?
We want to replicate the capabilities that was built in WeSupport in CED, so we can migrate the customer technology department and retire the WeSupport org
- Why is this needed?
To retire the WeSupport Salesforce org so we have saving costs on the Salesforce licences that we currently pay for the WeSupport org
- What are the risks if it is not done?
Missing out on the opportunities to have a better streamlined collaboration between Customer Service and the Customer Technology department to provide better service to our customers. And unable to reduce the costs that we are spending to Salesforce on the WeSupport org.
-  Can you please explain the rationale behind your selection on this type of value?
By retiring the WeSupport org we have cost saving benefits on the Salesforce licences</t>
  </si>
  <si>
    <t>1. **Base Functionality**: 1a Customisable views, 1b quality audits/feedback, 1c customer information visibility, 1d quick view premium flag, 1e view auto-refresh, 1f first contact, 1g ticket routing, 1h customisable reporting, 1i view of customer account status, 1j support group definition, 1k service catalogue by support level or group, 1l automated invitation for premium support, 1m multi-language support, 1n chat.
2. **Manage Tickets:**  2a Assign to other teams/groups. 2b Emailing from ticket. 2c Updated status options. 2d Change assigned person. 2e Support attachments. 2f Categorise case type. 2g Automatic prioritization. 2h Master/child functionality. 2i Ticket merging. 2j Email templates. 2k Automatic closure. 2l Multiple closure code options. 2m View who’s watching/editing. 2n Closed tickets not to be re-opened. 2o Integration with external platforms.
3. **Ticket Creation:** 3a Webform/Manual/Email to case. 3b Chat to case. 3c Automation tools. 3d Templates.
4. **Ticket Update:** 4a Manual. 4b Email. 4c Log all updates.
5. **Notifications:** 5a Notifications for all case activities.
6. **Visibility:** 6a Case visibility for internal business partners CT/Sales/CE. 6b External visibility (Customers/Premium/TPP).
7. **Milestones:** 7a SLA’s (callback) Redefined SLA’s per product.
8. **Knowledgebase:** 8a Support articles. 8b Article/ticket tagging. 8c Ability to send approved articles to customer. 8d Search function.  8e Visibility.</t>
  </si>
  <si>
    <t>Meter number visibility</t>
  </si>
  <si>
    <t>1. **Base Functionality:** 1a create views using all available fields, add/remove columns, share personalised views. 1b Use a quality tickbox (good/bad) plus free text box for comments, reason codes and be measurable for reporting. 1c One view showing customer info e.g. name, EAN, contacts, case history.  1d Visible premium flag in queue, able to highlight premium support customers. 1e Auto refresh queue view showing new cases. 1f First contact button/box which starts SLA clock, measurable. 1g Case auto routing (ECARS) to relevant queue e.g. webforms (as is today). 1h Customise and run reports from all available data, share reporting, built in reports. 1i Visibility of customer account status e.g. on stop, on hold (already available for CE). 1j Have an address book for support teams but limit addresses based on group membership. 1k Assignment rules and SLA’s as per our priority matrix (can be shared). 1l When flagging a customer for premium support automatically send template inviting customer to premium channel including url’s.  1m Translation availability. 1n support business partners through chat.
2. **Manage Tickets:**  2a Assign/reassign to CE/internal CT teams. 2b have different sender addresses/address book. 2c New, Pending Internal, Pending Customer, In Progress, Rejected, Resolved, Closed (linking to SLA clock). 2d Assign case to different person. 2e Attach all file types when managing case internally. 2f Incident, RFI  (Request for Info), Problem, Defect. 2g See priority matrix. 2h Link master case with child cases, updates to be cascaded from master to child. 2i Merge duplicate tickets. 2j Have a catalogue of common email templates. 2k Automatically put a resolved case into 'closed' status within 3 days. 2l When resolving a case select reason code and should not be able to resolve without selecting code: Artifact/Defect created, Delivered, Information Provided, Installed, Replaced, Resolved. 2m See who is editing case or watching it. 2n Once a ticket is closed, no further opportunity to re-open it. 2o iSell, CCD, PDSM, CT Inventory etc.
3.  **Ticket Creation:** 3a Enable a quicker method of creating manual cases e.g. enter only account number so it pulls relevant information automatically. 3b Convert chats to cases.  3c Create cases from within automation tool e.g. Stratus, FSM online, FDX. 3d Have case creation templates that automatically populate categories/sub categories based on solution selected.
4.  **Ticket Update:** 4a Manual updates to cases – as is today. 4b Email from case – as is today. 4c Log all actions in a case – as is today.
5.  **Notifications:** 5a Email notification for new case and when a case is assigned to a person, Ticket creation, update, assignment etc.
6.  **Visibility:** 6a Have a basic view for business partners to be able to view updates on support cases raised by them. 6b Basic visibility for premium customer to follow updates on cases they raised.
7.  **Milestones:** 7a See priority matrix.
8.  **Knowledgebase:** 8a Have a respository to store knowledge articles. 8b Be able to tag an article within a ticket.  8c Send approved articles to customers. 8d Have a good and responsive search functionality. 8e Be able to see CE knowledge and share CT knowledge.</t>
  </si>
  <si>
    <t>https://myfedex-my.sharepoint.com/:p:/g/personal/raies_abdoel_fedex_com/EVN0JCGEZhxFkuxBGAzJfi4BM52G</t>
  </si>
  <si>
    <t>COM - S&amp;CDE - CRM - FY26 CRM ART Production&amp;Mx</t>
  </si>
  <si>
    <t>This is being created for Sales IT the new FY26 CRM ART PPM# for Production and Maintenance features/stories for the fiscal year.  PPM is requiring a Planview ID and we need the new PPM# for this Planview entry.</t>
  </si>
  <si>
    <t>Architect docs not required</t>
  </si>
  <si>
    <t>COM - RMIC - Update FBO Alert Message (LAC)</t>
  </si>
  <si>
    <t>EVELLYN OLIVEIRA</t>
  </si>
  <si>
    <t xml:space="preserve">Update the FBO alert message to clearly communicate the 90-day deadline for disputing charges, in line with FedEx policy. The updated message will be displayed on the first page of the LAC42 invoice.
Background:
The current FBO alert contains non-operational messaging. The legacy version included a clear notice about the dispute period. This update aims to restore that clarity and ensure alignment with current policy.
Scope:
Replace the current FBO alert message:
Current Message:
Portuguese:
"Surpreende o mundo que, juntos, estejamos conectados ao amanhã."
English:
"Surprise the world by being connected to tomorrow, together."
New Message (Policy-Aligned):
Portuguese:
Ajustes
Em caso de reclamações referentes a ajustes de faturas, por favor, verifique abaixo os prazos (válidos a partir da data de emissão) para notificar-nos:
• Erro ocasionado pela FedEx: 90 dias
• Refaturamento (transferência de débito para outro cliente FedEx): 60 dias
• Sujeito à análise
English:
Adjustments
In case of billing adjustment requests, please refer to the deadlines below (valid from the invoice issue date) to notify us:
• Error caused by FedEx: 90 days
• Rebilling (transfer of charges to another FedEx customer): 60 days
• Subject to review
Ensure the message appears on the first page of the LAC42 invoice.
Ensure visibility for Sales, Customer Service, and Finance teams.
Test interface functionality post-update.
Expected Outcome:
Clear and compliant FBO alert message.
Increased awareness and adherence to dispute deadlines.
Positive validation during testing.
Dependencies:
Coordination with IT for implementation.
Approval from key business areas.
</t>
  </si>
  <si>
    <t>As a financial analyst, I want the FBO alert message to reflect the legacy version with the 90-day dispute deadline, so that I can ensure timely notifications and avoid unnecessary financial delays.
As a product owner, I want the FBO alert message to be updated with clear dispute deadlines, so that the finance department can manage and track dispute timelines more effectively.
As a member of the finance team, I want the alert system to show the correct 90-day dispute deadline message, so that we can enhance compliance and minimize financial risks related to disputes.</t>
  </si>
  <si>
    <t>COM - CSX - IMADE RHEL 8 Migration UAT PI3 CED</t>
  </si>
  <si>
    <t xml:space="preserve"> This request covers the essential upgrade and migration of IMADE applications to the RHEL 8 operating system. This initiative includes all necessary preparatory steps for migration process itself, and comprehensive regression testing across all impacted applications and sites to ensure continued stability, security, and support for the underlying infrastructure
</t>
  </si>
  <si>
    <t>COM - GDX - MS - New ENS Email: APAC FiT Pre-clrnc</t>
  </si>
  <si>
    <t xml:space="preserve">- This is a feature enhancement request under APAC FiT DRIVE#33094 (PV#7837) and (PV# 4767) for the Online Clearance Self-Service Platform on FedEx.com. 
- After conducting APAC mystery shipping, we found that DHL sends a so-called "Pre-clearance notification" upon origin pick-up to inform the importer (consignee) to submit any necessary clearance documents before the FLT arrives. (FedEx does not currently offer this service.) 
- APAC leadership expects a similar service level to DHL by leveraging the existing APAC FiT notification capability. - Our feature request is to trigger a "Pre-clearance Notification" to importer email addresses upon "Pick-up" and "Importer profile matching", enabling customers to submit necessary documents through FiT in a timely manner before the FLT arrives like DHL.
This request is to build a new ENS bilingual email template to support this initiative. </t>
  </si>
  <si>
    <t>We need the capability to trigger email/mobile phone notifications to importers immediately after pick-up and importer profile matching.
In fact, the base capability is already available in the APAC FiT platform, but the following configurations and sequence adjustments are required:
- A "Pre-clearance Notification" Email template.</t>
  </si>
  <si>
    <t>COM-RS28-Fiery XF Enhmts CAMO Large Format</t>
  </si>
  <si>
    <t>TREVOR EKEMA</t>
  </si>
  <si>
    <t xml:space="preserve">Fiery providing updates to Fiery XF that will help provide better visibility and reporting for FUSE submitted Print jobs.
******************************************************************************
EH
Please describe what the project is about.
This allows Team members in our retail store to have better visibility into a print job while it’s processing to reduce waste and time sending reprints.
What do you want to be able to do?
See print jobs while they are processing to have real time visibility into the print production process.
Why is this needed?
This is needed to provide Team Members insights into the print production process.
What are the risks if it is not done?’
Team Members will not know if a print job is processing, or if it failed, or how long the processing will take.
When you say "providing updates" what updates?
Updates the software to allow the Team Member to see it processing and match the flow for our narrow format process.
Do you have an idea on which Solution/ARTs are impacted by your demand?  Are these only within Commercial Portfolio?
Retail Solutions – Commercial – Retail and Returns
</t>
  </si>
  <si>
    <t>Updated FieryXF to allow to show in-progress processing</t>
  </si>
  <si>
    <t>anything outside of FieryXF</t>
  </si>
  <si>
    <t>Ability to view in-progress processign in FieryXF</t>
  </si>
  <si>
    <t>https://myfedex.sharepoint.com/:f:/s/FDXRetailPortfolioSupportTeam/Es5GYwEdqgNBmITuQ2WetjkBuKhrI_Mrd</t>
  </si>
  <si>
    <t>Ludwig Cheng</t>
  </si>
  <si>
    <t>Scott Semonian</t>
  </si>
  <si>
    <t>COM - GDX - MS - Fix 'Return to Shipper' Notf Exp</t>
  </si>
  <si>
    <t>Recipients of 'Return to shipments' are receiving incorrect notifications, such as delivery attempts or successful delivery alerts, despite the package already being en route back to the sender. This issue affects both Ground and Express services, causing confusion and miscommunication. Implementing proactive notifications for 'Return to Shipper' scenarios will enhance the user experience, ensure clearer communication, improve the NPS score, and reduce customer calls.
Bhushan has confirmed the impacts are Notification ART (ENS) and Visibility ART (Insights BE, TSV, Ground Fusion)</t>
  </si>
  <si>
    <t xml:space="preserve">Notification Update: Modify the notification 1022 template to inform recipients their package is being returned to the shipper and that future notifications will relate to the shipper's address.
Delivery Exception Handling: Ensure reason codes trigger the updated 1022 notification template in InsightBE.
Automatic Notification Removal: Once a package is marked "Returned to Shipper," cease notifications for FDM customers, shipping customers, track-by-track users, and anonymous customers.
Shipper Notification Retention: The shipper must continue receiving updates on the package journey after return status is applied.
ENS Validation: Implement checks for customer-type-cd = “RC” and match-relationship-type = “ADDR_ID” to filter affected recipients.
</t>
  </si>
  <si>
    <t>Anything beyond the defined in-scope activities</t>
  </si>
  <si>
    <t>The system must have the ability to update the 1022 notification to inform recipients when their package is being returned to the shipper, ensuring future notifications are directed only to the shipper. It must also trigger the updated notification based on specified delivery exception reason codes (026, 030, 060, 060A-L, 061). Once a package is marked "Returned to Shipper," the system should automatically remove recipient notifications while ensuring the shipper continues receiving updates. Additionally, the system must validate recipient types using customer-type-cd = "RC" and match-relationship-type = "ADDR_ID" to correctly filter affected users.</t>
  </si>
  <si>
    <t>https://myfedex-my.sharepoint.com/:w:/g/personal/bhushan_shiwankar_fedex_com/Eb2p75OHv15Ch-C5wujlka0</t>
  </si>
  <si>
    <t xml:space="preserve">Arun Sashidharan, Krishna Kumar Ramachandran ,  -Dorena Beidleman </t>
  </si>
  <si>
    <t>COM - GDX - CP - MvEEI Filing Endpnts 2 Dedctd API</t>
  </si>
  <si>
    <t xml:space="preserve">1. As part of the EEI Filing enhancement, championed by FedEx Trade Tools IT team, for FedEx API (FedEx Developer Portal), three new API endpoints were added to Global Trade API (PUBLIC Catalog). Initial alignment with the FedEx Trade Tools IT team was to host the new EEI Filing as PUBLIC API. However, post launch in Feb 2025, the US Regulatory Compliance team cited legal concern for allowing public access to the new APIs. After further discussion with US Regulatory Compliance team, FedEx API &amp; FDP business team decided to move the Global Trade API to PRIVATE, to limit access. To better managed access to the EEI Filing features, FedEx API team has made the decision to split the 3 new EEI Filing endpoints, from Global Trade API, into a dedicated EEI Filing API (PRIVATE API). 
</t>
  </si>
  <si>
    <t>FedEx Developer Portal and External APIs only.</t>
  </si>
  <si>
    <t>All other automation platforms.</t>
  </si>
  <si>
    <t xml:space="preserve">Ability to Selectively Enable the 3 Existing EEI API Capabilities for direct intergation customers. 
1. 
</t>
  </si>
  <si>
    <t>FDP Architecture Diagram</t>
  </si>
  <si>
    <t>Abhishek Parida</t>
  </si>
  <si>
    <t xml:space="preserve">COM - GDX - CP - Paid Integrtn prdcts rebranding </t>
  </si>
  <si>
    <t>Madhuri Kamarsu</t>
  </si>
  <si>
    <t xml:space="preserve">Rebranding Paid digital products to align with Digital data monetization strategy and go-to-market plan
Following product names have to be renamed 
a.Track API  to be rebranded to 'Basic Integrated Visibility' 
b.Shipment Visibility Webhook  to be rebranded to 'Advanced Integrated Visibility' 
Enabling Sirius-Visibility-Integrated Track Data for US initiative - 9220 
</t>
  </si>
  <si>
    <t xml:space="preserve">Naming changes to the following Products 1. Track API 2. Webhooks on FedEx Developer portal </t>
  </si>
  <si>
    <t>Ability to ensure consistent branding across platforms by aligning API names with enterprise naming standards.</t>
  </si>
  <si>
    <t>https://fedex.pvcloud.com/planview/ContentManagement/readdoc.aspx?dsn=fdxprod&amp;id=8552</t>
  </si>
  <si>
    <t xml:space="preserve">Raju Kottapeta </t>
  </si>
  <si>
    <t>COM - GDX - MS - Shopify 2 .com affiliate link fix</t>
  </si>
  <si>
    <t>The query string parameter "cmp" in the Shopify custom URL, used to redirect users to the tracking details page, should remain intact and not be stripped off after the loading in the browser. The link should automatically scroll Shopify app users down to the "Manage Delivery" CDOs section on the tracking page for a better user experience.</t>
  </si>
  <si>
    <t>The "cmp" query string parameter must remain intact in the Shopify custom URL after redirection, ensuring it is not modified or removed. Shopify app users should automatically scroll to the "Manage Delivery" CDOs section upon page load for an improved user experience. The feature must be compatible across devices and browsers for mobile web view, to ensure consistent functionality.</t>
  </si>
  <si>
    <t>Anything beyond preserving the "cmp" query string parameter and enabling automatic scrolling to the "Manage Delivery" CDOs section is out of scope.</t>
  </si>
  <si>
    <t>The system must retain the "cmp" query string parameter in the Shopify custom URL after redirection, ensuring it remains unchanged. Additionally, users should be automatically directed to the "Manage Delivery" CDOs section for a seamless experience.</t>
  </si>
  <si>
    <t>https://myfedex-my.sharepoint.com/:w:/g/personal/bhushan_shiwankar_fedex_com/ETyGEOC2z91Nr6gNKp1Wvl8</t>
  </si>
  <si>
    <t>COM - RMIC-STC - Update Virtual Bank Acct #-SG/PH</t>
  </si>
  <si>
    <t>Jing Diana Yang</t>
  </si>
  <si>
    <t>PPM 721405 Implementation of Virtual Account in SG &amp; PH - Payment information updates on customer facing documents - Invoices, SOA, &amp; Dunning Letter</t>
  </si>
  <si>
    <t>Billing invoices for PH&amp;SG FedEx Express &amp; City Center customer accounts</t>
  </si>
  <si>
    <t xml:space="preserve">SOA &amp; Dunning Letters are out of scope </t>
  </si>
  <si>
    <t>As PH&amp;SG user,
I would like to add the Virtual Bank Account Information under Payment Methods section of PH &amp; SG Invoice for Express &amp; City Centre;
Update PRIVY BOX# to replace the existing PO Box# under Payment Methods section of SG Invoice for Express &amp; City Centre</t>
  </si>
  <si>
    <t>APAC SYSTEM OVERVIEW</t>
  </si>
  <si>
    <t>COM-S&amp;CDE-CRM FedEx Integrator Meter ID in iSell</t>
  </si>
  <si>
    <t>Morgan A. Comeaux, Trudi Griffin, Richard Rook, Aaron J. Krunszyinsky, Tina Visconti</t>
  </si>
  <si>
    <t>FedEx Integrator meters are not identified in iSell today. FedEx Integrator meters have proprietary Solution Types (also called Solution IDs). To identify these meters, add the Integrator ID, Organization name, Project name, API Parent Key and API Child Key to the meter data displayed in iSell for easy identification. FedEx Compatible meters will also be given Integrator IDs in the coming months.</t>
  </si>
  <si>
    <t>Customer Technologies Consultants (CTCs)</t>
  </si>
  <si>
    <t>Anyone without access to iSell.</t>
  </si>
  <si>
    <t>As a Customer Technology Consultant, I want the ability to identify the Integrator ID, Organization Name, and Project Name of the third-party solutions associated with a customer’s meter numbers, so that I can effectively support and consult with the customer because I understand which solutions the customer is using.
As a Customer Technology Consultant, I want the ability to identify the Parent Key and Child Key used by the third-party solutions associated with a customer’s meter numbers, so that I can effectively troubleshoot issues and support the customer as they engage their vendor for issue resolution.</t>
  </si>
  <si>
    <t>Architect Docs Not Needed</t>
  </si>
  <si>
    <t>Anita Hsu</t>
  </si>
  <si>
    <t>COM - RMIC - Zone Jump</t>
  </si>
  <si>
    <t>Bhavneet Grewal</t>
  </si>
  <si>
    <t>This feature aims at removing the manual implementation of Zone Jump Requests.</t>
  </si>
  <si>
    <t>Pricing</t>
  </si>
  <si>
    <t>All areas outside of pricing ecosystem</t>
  </si>
  <si>
    <t>Ability to systematically implement zone jump requests
Ability to enter zone jump EAN on Sales facing front end screens</t>
  </si>
  <si>
    <t>Proof of Concept</t>
  </si>
  <si>
    <t>COM - GDX - CP-Add orgType-Splunk all 3rd pty APIs</t>
  </si>
  <si>
    <t>Kalpan Dalal</t>
  </si>
  <si>
    <t>Currently, orgType field is blank in the Splunk logs, so it is difficult categorize transactions for organization type. We need to populate for all APIs for 3rd party APIs. 
EXPANDED DESCRIPTION - Feedback requested from requestor as indicated below:
1. Please describe more in details what this project (effort) is about.  
(What is the overall significance of doing this work, which ART or team will be performing the work, what is the importance of the Splunk logs)
2. What are the risks if this work is not done?
3.  What type of transactions are you categorizing?  
4.  Did you mean to select 'Enabler' for the Request type field?  If so, please indicate the name of the overall initiative this work falls under or provide the Planview ID number.
Project Description: This initiative aims to enrich Splunk logs by populating the currently blank orgType field for all transactions routed through our 3rd party API gateway. The primary significance is to enable the differentiation and categorization of API transactions based on the type of organization initiating them. This capability is crucial for subsequent data mining efforts and analytical insights. The Gateway team (APIG/APIM) will perform this implementation. Splunk logs are vital as they serve as the primary data source for transaction analysis, and the orgType enrichment will unlock granular usage reporting and pattern identification. This project was previously approved through the CPT process.
Risks of Not Implementing: Failure to populate the orgType field will perpetuate our inability to perform trend analysis across different organization types. This directly hampers the development and accuracy of usage data models, limiting our understanding of API consumption patterns and hindering data-driven decision-making for API strategy and resource allocation.
Transaction Scope: All API transactions processed via the 3rd party API gateway are in scope for orgType field population.
Request Type Clarification: This initiative is not an 'Enabler.' It constitutes direct feature enhancement work. The Gateway team (APIG or APIM) has previously acknowledged and accepted this scope of work.</t>
  </si>
  <si>
    <t>Ability to Statements
Ability to populate the orgType field in Splunk logs for all 3rd party API gateway transactions
Ability to categorize API transactions based on organization type
Ability to differentiate transaction patterns across various organization types
Ability to perform granular usage reporting by organization type
Ability to support data mining efforts with organization-specific transaction data
Current status: Field exists but is not populated, limiting analytical capabilities
Business Impact
Addresses current analytical limitations preventing organization-based transaction categorization
Supports data-driven decision-making for API strategy
Enables accurate usage pattern identification across organization types
Enhances resource allocation through improved transaction visibility</t>
  </si>
  <si>
    <t>COM - GDX - CP - Vldt CntryofManfctr Agnst Cntry</t>
  </si>
  <si>
    <t xml:space="preserve">This request is for FedEx API team to to enable flag to give an error if customer tries to input invalid or multiple country of manufacture (COM).
FEEDBACK: This is for FedEx Ship API to validate country of manufacture against country.dat file through CSHP. </t>
  </si>
  <si>
    <t>Validation of Country of Manufacture Field</t>
  </si>
  <si>
    <t>Fields outside of Country of Manufacture Field</t>
  </si>
  <si>
    <t>Ability to stop customer shipment if a valid country of manufacture is not provided with a commodity.</t>
  </si>
  <si>
    <t>ITG 155652 – Intl Enhancements Remove Multiple Countries of Manufacture</t>
  </si>
  <si>
    <t>Unknown, I am not part of this ART</t>
  </si>
  <si>
    <t>COM - IA - GIX - FORTIFY RETIREMENT</t>
  </si>
  <si>
    <t>Jyotiprakash Nawalkishor Choud</t>
  </si>
  <si>
    <t xml:space="preserve">What’s Changing:
Information Security is transitioning from Fortify to GitHub Advanced Security (GHAS) as the enterprise-standard Static Application Security Testing (SAST) tool. GHAS leverages CodeQL for code scanning, enabling early detection of vulnerabilities by analyzing code patterns and identifying security risks. This change ensures enhanced security through seamless integration into development workflows.
Impact on Applications:
Applications using supported programming languages must migrate to GHAS. This includes configuring GHAS within GitHub repositories and setting up CodeQL scans. As part of the migration, teams must also disable Fortify scans. For Jenkins pipelines, this can be done by commenting out the startFortifyAnalysis() step. Additionally, Fortify will be removed from CBFlow and GitHub CI/CD pipelines, so all references to Fortify must be removed.
Required Actions:
Repository leads or maintainers need to complete the following steps to onboard to GHAS:
1.Rename the default branch to main (if not already done).
2.Enable GitHub Actions within the repository.
Once GitHub Actions are enabled, a team member should reach out to ghas@corp.ds.fedex.com to coordinate the first CodeQL scan. It is recommended to update one repository at a time when changing the default branch to avoid disruptions
</t>
  </si>
  <si>
    <t>COM - GDX - MS - FY26_PI4_Mobile_LCM_Platfm_Spprt</t>
  </si>
  <si>
    <t>This initiative is for mandatory activities to maintain the production customer experience in Native Mobile ART IPHN &amp; ANDR applications during FY26 PI04. Below is a list of activities in scope for FY26 PI04:
1. Upgrade target Android version
2. Upgrade Firebase toolkit
3. Upgrade Kotlin version
4. Upgrade target WatchOS version 
5. Upgrade target iOS version 
6. Resolution of GHAS SAST scan vulnerabilities 
7. Resolution of Infosec DAST scan vulnerabilities 
8. Load support - regression, deployment support and activities, post load checkout, compliance documentation, 24 hour post load monitoring activities
9. Production Monitoring &amp; Support - 24x7 application monitoring, incident triage and resolution 
10. Add automated tests to Automation Pipeline
11. API Migration support
12. Upgrade Mac OS X version for Pipeline build machines(Nodes 1, 2, 3, 4, 5, 6)
13. Software stack updates for the build machine for iOS and Android post Mac OS X update 
14. iOS beta testing and fixes
15. Android beta testing and fixes
16. (IOS/ANDR) Remove Feature Flags 
17. [iOS/ANDR] Remove unused features and their dead code 
18. Privacy manifest update for Apple Appstore iOS app
19. ANDR - GHAS Scan Infrastructure upgrade support
20. SeeTest Cloud Migration and Support</t>
  </si>
  <si>
    <t>Mobile LCM Architectural items PI04</t>
  </si>
  <si>
    <t>COM - RMIC - Add prcng_geo_dyn_grp Table to EDW</t>
  </si>
  <si>
    <t>Bhavana Ingole</t>
  </si>
  <si>
    <t>Since Jan 2024, Dynamic Geography pricing was added in US Domestic Agreements in FXE Volumne Discount and Minimums section. Thus in addition to pricing in A, B,C, etc. Zones pricing is also available on US to AE, US to AU, etc. level. Currently there is no table available in the EDW database from which we can extract US to AE, US to AU, etc. level data.
This initiative will add the Dynamic Geographic pricing table to EDW. Availability of Dynamic Geography pricing data in EDW will enable quicker Audit of these Proposals and help reduce overall TAT for Implementation of Pricing in the System. This will also enable more accurate audit in an automated manner and completely remove manual intervention.
*********************************************************************************************
Please describe what the project is about ?
Dynamic Geography pricing was added in US Domestic Agreements in FXE Volume Discount and Minimums section. Thus, in addition to pricing in A, B,C, etc. Zones pricing is also available on US to AE, US to AU, etc. level. Currently there is no table available in the EDW database from which we can extract US to AE, US to AU, etc. level data. 
What do you want to be able to do?
Availability of Dynamic Geography pricing data in EDW will enable quicker Audit of these Proposals and help reduce overall TAT for Implementation of Pricing in the System. Hence, if we have Table added to EDW database from which we can extract dynamic geography proposal data.
Why is this needed?
This will enable more accurate audit in an automated manner and completely remove manual intervention and help reduce overall TAT for Implementation of Pricing in the System.
What are the risks if it is not done?
If the Initiative doesn’t work, we will not be able to automate the Audit for Dynamic Geography Proposal. 
You have selected ‘Enabler’ for the Request Type. Provide the initiative # and title for the initiative this ASK is enabling.
Clarification - We don’t have any other initiative, so we are not sure about Request Type –         Enabler, please suggest us if it’s needed to be changed.</t>
  </si>
  <si>
    <t>COM - RMIC - CUPID (Cust Unfd Prsntmnt Invce Data)</t>
  </si>
  <si>
    <t>Calvin Davis</t>
  </si>
  <si>
    <t xml:space="preserve">As part of the One FedEx initiative, we need to create a single invoice format for customers in the US and Canada that includes both FedEx Express (FXE) and FedEx Ground (FXG) shipments. This will involve combining shipment data from both services and aligning the formatting for transportation invoices. The scope includes invoices delivered in paper, PDF, and transportation formats.
</t>
  </si>
  <si>
    <t>* FXE and FXG Customers (US &amp; CAN Regions Only)
* Paper (PDF) Transportation Invoices.
* Remove FXE &amp; FXG descriptors
* Combine FXE &amp; FXG invoice summary data
* Rationalize FXE &amp; FXG shipment/package invoice data
* Rationalize shipment details layout and format</t>
  </si>
  <si>
    <t>* International Express Invoices 
* FBO, EDI, Duty/Tax Invoices 
* Update and rationalize billing parameters for International &amp; US Domestic</t>
  </si>
  <si>
    <t xml:space="preserve">**Ability to show total discounts saved:**
The invoice should clearly show how much the customer saved in discounts during the billing period.
**Ability to include relevant invoice comments:**
The invoice should include helpful notes, like how dates affect rates, how earned discounts work, and where to go to pay online.
**Ability to add a late fee reminder:**
The invoice should include a note about when a late fee will be charged if payment isn’t received on time (e.g., “Payments not received by Feb 23, 2024, are subject to a late fee.”).
**Ability to include various invoice sections:**
The invoice should include the following sections: Shipment Summary by Payor, Shipment Summary by Payor Type, Bill Third Party Detail (Original), Multi-Weight Detail (Original), Shipper Detail by Payor Type, Shipment Detail by Reference, Multi-Weight Shipper.
**Ability to show shipment details:**
The invoice should include key shipment information, such as tracking number, service type, weight, delivery info, ship date, PO number, department number, and reference numbers, if available.
**Ability to show transportation charges under address:**
The invoice should display transportation charges right below the sender and recipient addresses, under the heading “Total Transportation Charges.”
**Ability to add FedEx Billing Online footer:**
Every page of the invoice should include a footer that promotes FedEx Billing Online and explains how to sign up.
</t>
  </si>
  <si>
    <t>COM - IA - GIX CSV Map Reengineer</t>
  </si>
  <si>
    <t xml:space="preserve">Create a new CSV mapping to improve customers’ EDI experience by resolving data integrity problems in DF1Charges and PF1Charges records and by adding the Tender Date to EDI output.
1. **DF1Charges**
Problem: Customers are receiving large volumes of miscellaneous ‘ZZZ’ charge codes in their CSV files, sometimes exceeding 100,000 ZZZ entries for a single customer in a week. Customers need the individual, published charge codes and amounts to correctly process invoices.
Business impact: Over 22 million airway bills contained ‘ZZZ’ charges, with an aggregate impact of 710 million dollars for EDI CSV customers. Domestic Express saw ZZZ-coded revenue exceed 50% during peak months.
Additional issue: Current mapping rules omit some charge codes and amounts from customer files, causing invoice imbalances. These failures are driving collections issues and increased bad debt.
**Scope:**  Replace ZZZ aggregations with the published individual charge codes and amounts and ensure all applicable charges are included so invoices balance.
2. **PF1Charges**
Problem: When multiple origin charges exist, the current piece-level logic in CSV files overwrites earlier charges, producing incorrect PF1Charges totals and unbalanced customer records.
**Scope**:  Apply the same balancing logic used to enhance DF1Charges to PF1Charges and add logic to handle multiple origin charges so are aggregated correctly and PF1 records reconcile.
3. **Ship Date vs. Tender Date**
Problem: All rates and discounts are based on the actual pickup (Tender) Date, but customer EDI files do not include the Tender Date. Without it, customers cannot audit invoices or detect shipments whose Tender Date differs from the Ship Date.
**Scope:**  Add the Tender Date to EDI CSV outputs to enable customers to validate rate and discount calculations and reconcile invoices. Update the ship date mapping rules to use the Tender Date, aligning with the X12 mapping rules from the DC1Airbill source records.
**Expected outcomes:**
Accurate, itemized charge reporting in DF1 and PF1 records.
Balanced CSV invoice data that reduces disputes, improves collections, and lowers bad debt.
Inclusion of Tender Date to enable proper auditing and validation of shipment pricing.
</t>
  </si>
  <si>
    <t>Scope includes all DF1 Charge records mapped to the inv250ersccsvops, with consideration for consolidating this request with other active projects utilizing the same mapping framework.</t>
  </si>
  <si>
    <t xml:space="preserve">Coding activities outside of the DF1 records are out of scope for this project.
</t>
  </si>
  <si>
    <t>The ability to resolve data integrity issues by developing and implementing a CSV map to eliminate missing charge codes and amounts ensuring complete and accurate customer EDI files.
The ability for customers to reconcile charge codes, ensuring data integrity across customer EDI files.
The ability to ensure seamless alignment between system billing outputs and customer-delivered EDI charge details.
The ability to deliver EDI files precisely as recorded in internal systems to ensure customers receive accurate billing information to support timely invoice payments.</t>
  </si>
  <si>
    <t>Angela Gardner</t>
  </si>
  <si>
    <t>COM - GDX - MS - FY26_JOIN_WREG_Prod Support</t>
  </si>
  <si>
    <t>For all all production support work for the FY</t>
  </si>
  <si>
    <t>COM - RMIC - FDF Full ePRS Implementation</t>
  </si>
  <si>
    <t>Douglas J. Mengwasser</t>
  </si>
  <si>
    <t xml:space="preserve">Mass eligibility for FDF (FedEx International Deferred Freight (new service for air freight)) service enabling service in ePRS. FDF DRIVE #: 15532. PV#: 9240.
FDF is a new service for air freight which was launched to help attain Global Air Freight volume growth as part of the Tricolor strategy.  Currently this service is not fully enabled in ePRS for pricing and pricing is only set up for customers via PMGUI manually.  This request is to have the ability to generate agreements for FDF in ePRS with same capabilities as those available for IEF and IPF.  This initiative will allow more accounts to get pricing for FDF.       
What are the risks if it is not done?  Not hitting business plan in FY26 as FDF is not a mainstream product and therefore cannot be priced to more accounts.
Are there any FY26 value benefits? If so, what are they?  Yes, benefit is the ability to provide pricing for FDF to more accounts to grow our volume, needed for Tricolor network improvements. This is an enabler to support NRB for GAF initiative.
Definitions of Acronyms: 
ePRS = Enterprise Pricing Request System
PMGUI = Pricing Maintenance GUI
IEF = International Economy Freight
IPF = International Priority Freight
                                            </t>
  </si>
  <si>
    <t>Enable FDF services in ePRS across all ePRS modules, in a manner that reflects current functionality for International Priority Freight (IPF) and International Economy Freight (IEF) today.</t>
  </si>
  <si>
    <t>Any changes to other Pricing or Rating systems.</t>
  </si>
  <si>
    <t>https://myfedex.sharepoint.com/:li:/t/RMICSolutionDeliveryTeam/E3FSHdhuVvpFuqPxU0uA_2gB1DRWH3xjjxnoM</t>
  </si>
  <si>
    <t>COM - RMIC - Vldt Chg Cdes for Int'l Expt Prerate</t>
  </si>
  <si>
    <t>Functional errors need to be set when invalid charge codes are entered on Intl Export Pre-Rated shipments.
Currently, there is no validation process to stop agents from entering prerates with obsolete charge codes, discount charge codes, and charge codes not valid for the origin / destination. This has caused issues with accounting month end close since the rollout of REBS and failures in Revenue processing. It also causes soft failures in the Invoicing process requiring IT to remove the shipments from Invoicing.</t>
  </si>
  <si>
    <t>Planview, RMS</t>
  </si>
  <si>
    <t>EBS, EDI</t>
  </si>
  <si>
    <t>Ability to identify and reset functional errors that occur when invalid charge codes are entered on international export shipments, ensuring that corrected data can be reprocessed without manual intervention or shipment delays
Ability to utilize business tools and rating applicatons (i.e., revenue management systems, export rating engines ) to support charge code verification and issue resolution</t>
  </si>
  <si>
    <t>COM - RMIC - LAC Charge Code Activation</t>
  </si>
  <si>
    <t>This request is to consolidate all LAC requests to activate existing ADT charges under one PPM and cancel the existing PPMs created for those ADT charge code activations. PPMs: 479298, 483089, 506515, 508484, 508485, 439381 will be cancelled and consolidated to PPM #581535. 5/14/25 PC: the application being updated for this request is ADT, for we are cancelling open PPMs to be consolidated under an existing PPM. These PPMs involve updating/activating ADT charge codes. 
Quality Check Questions &amp; Responses
Please describe what the project is about.
Currently, when the Inbound Processing Fee is billed for INTL Collect shipments, the fee is being assessed to the shipper. The transportation charges are being billed to the Consignee and only the US Inbound Processing Fee is billed to the shipper; the shipper is getting the supplemental invoice of $2 only. The customer is then going into FBO and processing a Rebill to the Consignee account as they are expecting the Consignee to pay for all charges. The issue/gap is that the charges are being credited from the Shipper and not actually rebilled to the Consignee. Normally this fee is assessed with the Transportation, is able to be rebilled along with all other charges.
What do you want to be able to do? The ask is to be able to modify fee responsibility for the Inbound Processing Fee for INTL Collect shipments
Why is this needed? Revenue retention/gain
What are the risks if it is not done? Continued revenue loss on rebills
2. You mentioned that "This work should be assigned to Don Vano's group." Based on the breakdown of the 5 portfolios, would Commercial be accurate? Yes</t>
  </si>
  <si>
    <t xml:space="preserve">Consolidate all LAC requests to activate existing ADT charges under one PPM and cancel the existing PPMs created for those ADT charge code activations. </t>
  </si>
  <si>
    <t xml:space="preserve">Clearance Team wants the ability to track and manage requests to activate existing ADT charge codes under one PPM </t>
  </si>
  <si>
    <t>COM - RMIC - Split Oracle AR Extracts EU&amp;MEISA</t>
  </si>
  <si>
    <t>Yien-Tiang Eve Yong, Umesh Naidu</t>
  </si>
  <si>
    <t xml:space="preserve">EMEA is the combined region for EU &amp; MEISA in the past. The Oracle AR extracts file sent to the regions is under EMEA and would like to request for the regional split so that the 2 files (EU &amp; MEISA) can be process separately at a suitable timing required for the regions and do not have the dependency of running the large file. This will help to increase the efficiencies usage of the file data ingesting by the regions' system - Payment Upload portal (PUP) / Blackline (BL) application used by the team.
System impacted - Oracle AR GRCC, RD3 PUP, CG Blackline
</t>
  </si>
  <si>
    <t>Oracle AR extracts file for EMEA, PUP and Blackline interfaces</t>
  </si>
  <si>
    <t>To be able to split the Oracle AR file for EMEA into EU &amp; MEISA for the respective PUP / Blackline system ingestions</t>
  </si>
  <si>
    <t>COM - CSX - CEIT FY26 Production Support</t>
  </si>
  <si>
    <t>Provide Production Maintenance &amp; Firewall Support for CE IT Problem Resolution - Life Cycle Management (CY25 PI-03).  
These activities will develop and implement prod support recommendations under CE IT (David Laundre) during CY25 PI-03. In addition, ad-hoc firewall work may be requested by our Vendor Management team regarding non-CE applications. Team does need to work on a transition plan to hand this work over to networking and/or vendor support.</t>
  </si>
  <si>
    <t>COM - RMIC-STC - Impl Trm&amp;Cond-PEACE Pymnt Portal</t>
  </si>
  <si>
    <t>Choy-Li Kelly Leong</t>
  </si>
  <si>
    <t>PEACE - Adding Terms and Conditions in Confirm Payment in PEACE Payment Portal</t>
  </si>
  <si>
    <t>Applicable to all PEACE APAC Roll-out Markets</t>
  </si>
  <si>
    <t>To reduce operations application reversal entry in application system (Oracle).</t>
  </si>
  <si>
    <t>https://myfedex-my.sharepoint.com/:f:/g/personal/kelly_leong_fedex_com/Elip8rI-WphAmKfiNFIcCdMBR_RuP</t>
  </si>
  <si>
    <t>Edwin Ubongen</t>
  </si>
  <si>
    <t>COM - CSX - Restrict Clms Waiver/Buyout Shipments</t>
  </si>
  <si>
    <t>LD Taylor</t>
  </si>
  <si>
    <t>Restrict claims filing on fedex.com for both single file and batch file online based on ECRDM input for Shipments Tied to a Waiver or Buyout Account. Add flags for loss vs. damage.</t>
  </si>
  <si>
    <t>* Real-time look up of tracking numbers based on ECRDM restrictions.
* Add waiver type in ECRDM for loss claim types vs. damage claim types.
* Restrict claims filing online for both single file and batch file based on ECRDM input.
* Add flags for loss vs. damage to support differentiated claim handling.</t>
  </si>
  <si>
    <t>* Changes to claims processes not tied to buyouts or waivers.</t>
  </si>
  <si>
    <t>As a system administrator, I want to enable real-time lookup of tracking numbers based on ECRDM restrictions and configure waiver types for loss versus damage claims so that the system can accurately block only the ineligible claim types and allow batch filing when appropriate. (Real time look up of tracking #'s based on ECRDM restrictions. Add waiver type in ECRDM for loss claim types vs. damage claim types. Today claims online blocks all claim types and does not specify if its loss or damage. Meaning that customers cannot batch file and must single file.)</t>
  </si>
  <si>
    <t>Shipper Waivers and Buyouts.pptx</t>
  </si>
  <si>
    <t>Lisa Repinski Wood</t>
  </si>
  <si>
    <t>COM - CSX - CE - FY26 CED ART_Production Support</t>
  </si>
  <si>
    <t>This request is for a single Epic for all teams
on the CED ART to track defect and ongoing production support</t>
  </si>
  <si>
    <t>COM - RMIC - Change Physical Add of the Can Off</t>
  </si>
  <si>
    <t>Syed  Muhammad Naqvi</t>
  </si>
  <si>
    <t xml:space="preserve">The physical address of the Canadian office has changed.  The old address was listed in the footer of the emails triggered by the FedEx Billing Online application:
</t>
  </si>
  <si>
    <t>Swaping one address line on 23 email from excel sheet</t>
  </si>
  <si>
    <t xml:space="preserve">All other emails </t>
  </si>
  <si>
    <t>Customers need the ability to see the correct address for legal purposes in billing related emails.</t>
  </si>
  <si>
    <t>COM - GDX - MS - FBO Credit Note</t>
  </si>
  <si>
    <t xml:space="preserve">Add a unique reference number to the FBO credit note that the customer can use in their AP system and remittance to FedEx.
A PPM 469146 was created in 2023, and most of the work has been completed, except for the ENS work to complete Template - Notification ID 2760. The ENS Team has requested to open a request in Planview for them to complete this effort.
This PPM will impact Intra Canada, Canada to other countries, other countries to Canada shipments with Canadian Payor, and other countries to other countries if the payor is Canadian.
•Requested changes are for Canadian English and Canadian French.
•Adjustments can be referred to as not Denial, not resolve Denial, Denial, or Resolve Denial.
•ERA will only send credit notes to Non-FBO Account Holders; otherwise, they will pass the request to GRCC.
ERA and GRCC changes are already completed.
The missing work from the ENS Team:
•New Notification ID for non-FBO users:  ENS will create the new notification ID for non-FBO users (Notification ID 2760). It’s a dual-language notification.
•Whitelist Distribution:  ENS will send the credit note emails to the internal FedEx email ID shared by the business (Whitelist distribution). Email Address: CreditNoteCAN@fedex.com.
•Credit Note Number Text:  ENS will only print the text credit note number when it receives the credit note number field with value from RNG/GRCC for FBO and Non-FBO account holders (Notification ID 2760).
•Credit Note for non-FBO users: 
ENS will receive the following information from RNG to create the credit note (see attached file for requirements for ENS to work on this effort):
•Notification Header
•Channel List
•Notification Body
</t>
  </si>
  <si>
    <t xml:space="preserve">
1.Notification ID Creation:
•ENS Team to create Notification ID 2760 for non-FBO users.
•Dual-language support: Canadian English and Canadian French.
2.Credit Note Number Display
•ENS to print the credit note number text only when the field is populated by RNG/GRCC.
•Applies to both FBO and non-FBO account holders.
3.Whitelist Distribution
•ENS to send credit note emails to the designated internal FedEx email:
CreditNoteCAN@fedex.com.
4.Notification Content
•ENS to incorporate the following elements into the notification:
•Notification Header
•Channel List
•Notification Body
5.Shipment Scope
•Applies to:
•Intra-Canada shipments
•Canada to other countries
•Other countries to Canada (with Canadian payor)
•Other countries to other countries (if payor is Canadian)
6.Adjustment Types
•Credit notes may be associated with adjustments categorized as:
•Not Denial
•Not Resolve Denial
•Denial
•Resolve Denial
7.ERA and GRCC Integration
•ERA will send credit notes only to non-FBO account holders.
•Requests for FBO account holders will be passed to GRCC.
•ERA and GRCC changes are already completed.
</t>
  </si>
  <si>
    <t>Nothing currently excluded from scope.</t>
  </si>
  <si>
    <t>This effort will enable FedEx to automatically generate and include a unique reference number on FBO credit notes, which customers can use in their Accounts Payable (AP) systems and remittances to FedEx. This enhancement will streamline the credit note issuance process, improve accuracy, and enhance customer satisfaction by providing easily referenceable documentation</t>
  </si>
  <si>
    <t>COM - IA - GIX -Lowes EDI preplan moves focus</t>
  </si>
  <si>
    <t>Debbie Hensley, Brenda Shuryan</t>
  </si>
  <si>
    <t>GIX needs to adjust the Lowes EDI  program to improve and meet customer requests. We are continually receiving new updates from Lowes to enhance their EDI LTL data. The latest request involves adding a status code “AA” to indicate when a pickup is scheduled. Additionally, they have reported issues with the PO Number not consistently appearing in the file. The Lowes project includes custom lookup processes that require research and potential corrections by the development team. Lastly, this request involves reviewing the entire LTL EDI custom program to ensure it aligns with the updated EDI specifications from Lowes and making any necessary updates. This demand is to fulfill all Lowe's EDI overall integration pre-planning. This will only accomodate changes made to Lowe's Map only.</t>
  </si>
  <si>
    <t>Changes to the Lowes customer EDI214 map only.</t>
  </si>
  <si>
    <t>Changes to other Lowes maps.</t>
  </si>
  <si>
    <t>To gain better visibility into their LTL pickups and consistly receive PO data.</t>
  </si>
  <si>
    <t>GIX Document Repository</t>
  </si>
  <si>
    <t>COM - IA - GIX - FY26_PI04_GIX ART_I&amp;A</t>
  </si>
  <si>
    <t xml:space="preserve">This is a demand request to track all I&amp;A work for PI04. This is not necessarily new enhancements, this will encompass the improvement activities the GIX ART teams have decided to target in PI04. 
Who is this impacting/doing the work - The GIX independent ART
What exactly are you wanting done - Work on improvement activities discovered in Inspect &amp; Adapt to improve flow.
Why - Inspect &amp; Adapt is a Pilar of SAFe. This will allow our teams to continue to keep continuous improvement at the forefront. </t>
  </si>
  <si>
    <t>COM - S&amp;CDE - CRM - iSell Adpt of Cosmos Dsgn Lang</t>
  </si>
  <si>
    <t>Approved at Sales&amp;CDE PPMT Solution Council on June 12 to move to CRM ART Delivery.
This is a new look and feel for Salesforce iSell CRM that Salesforce plans to release around Oct 2025.   It will be turned on once sandbox testing is complete, and all communications and content are ready to launch to the users.  Global Sales Operations is not adopting all components and may need to rollout in Phases. 
Description: Cosmos is Salesforce’s newest Design Language; it encompasses a comprehensive set of guidelines, components, and design patterns. By implementing this new look and feel, our goals are: 1. Improve the User Experience with a consistent and intuitive interface 2. Align to FedEx’s brand identity 3. Increase Sales productivity by helping users’ complete tasks more efficiently 4. Cross-Platform Cohesion, by ensuring that GSO support delivers a consistent experience across devices and products, 5. Support Agile Development, by encouraging component-based design and speed to market.
SLDS 2 (Beta) is the latest design system for Lightning Platform products. It combines the Salesforce Cosmos theme with an enhanced design architecture and updated tools. SLDS 2 provides customization options that allow admins, developers, and designers to bring brands to life.
Cosmos is basically the new style guide 
SLDS2 is the new look and feel for iSell to be more Fedex-like with consistent look and feel across the Salesforce platform</t>
  </si>
  <si>
    <t>COM - GDX - DSS FY26_COM_DSS Prod Supp(Offline)</t>
  </si>
  <si>
    <t>Lee S. Angus</t>
  </si>
  <si>
    <t>Establish a single EPIC for FY26 to consolidate all Production Support and Defect-related tasks for Offline teams for the Deployed Shipping ART. This will enable better tracking of defects and ongoing production support activities.
Teams: War &amp; Peace, SPEED, BusyBees, and GSM-AE</t>
  </si>
  <si>
    <t>COM - IA - CIS - FY26_PI3_CIS_Upgrd, Maint./Prod</t>
  </si>
  <si>
    <t>Shirley Loh</t>
  </si>
  <si>
    <t>Technical Migration, Governance &amp; Audit, Feasibility Studies (including RFQ), L3 Support, System Maintenance (including patches) and System Modernization (Tech Refresh).</t>
  </si>
  <si>
    <t xml:space="preserve"> COM - S&amp;CDE - CDE - iSell Connection to CDP</t>
  </si>
  <si>
    <t>Approved at Sales &amp; CDE Solution Council on 06.12.25; EPIC#: E-501743
This request is to set up data connectors between iSell and Customer Data Platform (CDP) to be prepared for future data needs. There are two specific use cases in play: 
1. Once Revenue Potential in Sales Datawarehouse (SDW) migrates to Customer Data Platform (CDP) platform, we need to start consuming from Customer Data Platform (CDP) platform. 
2. Consume Lifetime Value directly from Customer Data Platform (CDP) platform vs Sales Datawarehouse (SDW) given that SDW will migrate to CDP in future.</t>
  </si>
  <si>
    <t>Consume Revenue Potential from Customer Data Platform (CDP) in Isell
Consume Lifetime Value directly from Customer Data Platform (CDP) platform vs Sales Datawarehouse (SDW) given that SDW will migrate to CDP in future.</t>
  </si>
  <si>
    <t>Ability to meet the future data needs in Isell by establishing the connection
Ability to get the Customer Lifetime Value data for reporting</t>
  </si>
  <si>
    <t>iSell Connection to CDP Architecture Diagram</t>
  </si>
  <si>
    <t>COM-RS28-PRINT -Anomaly Detect Analy Model Ideas</t>
  </si>
  <si>
    <t>Monica K. King</t>
  </si>
  <si>
    <t xml:space="preserve">This is a combined LE request (approved by leadership to combine because it's all in the same ART and contained with the Oracle Retail Cloud (ORC) IT team)
1) When stores are ordering inventory or doing their stock counts/inventory adjustments for product in the system, it’s very common for them to enter in the product using the wrong unit of measure (UOM) or mis-key quantities. For instance, candy may need to be entered as 1 representing 1 each, but instead they enter 1 being toggled on the UOM of case (rather than each), representing 12 eaches. It’s estimated that this case/pack issue makes up about 50-60% of the shrink every month. We would like to establish an anomaly detection AI use case that would detect these wrong UOM or quantity entries and request for them to be checked again. 
2) Toner theft/loss is a significant risk for the company. We would like to establish an anomaly detection AI use case that would estimate the expected toner usage for each printer/copier machine and flag any large differences in estimated vs. actual usage. </t>
  </si>
  <si>
    <t>ORC system
Toner usage
Stock Counts/Inventory Adjustments</t>
  </si>
  <si>
    <t>As a store manager, ability to be notified when I'm suspected of entering the wrong unit of measure for an item
As a system admin or security personnel, ability to be notified of potential toner usage irregularities</t>
  </si>
  <si>
    <t>IT Architectural Docs</t>
  </si>
  <si>
    <t>COM-RS28-FUSE - Imprv Team Member Notif.</t>
  </si>
  <si>
    <t>improve the team member notifications in FUSE</t>
  </si>
  <si>
    <t>FUSE notification system</t>
  </si>
  <si>
    <t>anything outside of FUSE</t>
  </si>
  <si>
    <t xml:space="preserve">improve the notification for more efficient Team Member experience. </t>
  </si>
  <si>
    <t>Sindhu Varghese</t>
  </si>
  <si>
    <t>COM-RS28-FUSE - Finishing Only Product</t>
  </si>
  <si>
    <t>Team Members need the ability to take an order for a finishing only product in FUSE without using a workaround.</t>
  </si>
  <si>
    <t>The ability to take an order in FUSE for a finishing only product.</t>
  </si>
  <si>
    <t>anthing that is digital</t>
  </si>
  <si>
    <t>Ability to take an finishing only order in FUSE.</t>
  </si>
  <si>
    <t>COM - GDX - MS - GEU Retl/E-comm - ADM/P4E Enhan</t>
  </si>
  <si>
    <t xml:space="preserve">*Assign to eIANs ART*
Target PI4 2025
As discussed with Spurti Shetty, requesting several enhancements to ADM GUI and ADM reports. 
ADM GUI: 
1. Add Temp Closure Flag field (default view)
2. Add City field (default view)
3. Add Creation Date (new/to be created): original date location came into feed as "new" 
4. Add Current Status Date (new/to be created): date location received current status (e.g. LIST, LOCID)
5. Remove latitude &amp; longitude fields from default view (keep in reporting)
ADM Downloadable Reports:
1. Create a field called "Creation Date"; add to end of report - same logic as stated above
2. Create a field called "Current Status Date"; add to end of report - same logic as stated above
</t>
  </si>
  <si>
    <t>Visibility &amp; reporting enhancements in ADM (P4E). Contained within P4E.</t>
  </si>
  <si>
    <t>Logic changes, other changes outside ADM/P4e.</t>
  </si>
  <si>
    <t xml:space="preserve">As a retail stakeholder I need the ability to view certain information in ADM so that I can ensure as many locations as possible have LOCIDs or have one pending creation. I need the ability to view the aging for locations pending LOCIDs to evaluate whether one still needs to be created for a location. </t>
  </si>
  <si>
    <t>Documents/Forms/AllItems.aspx?id=%2fteams%2fBusinessandeComGlobalDev%2fShared+Documents%2fArch+Documentation+for+Demands%2fADM+P4e+Enhancements+-+Wilhelmina%2c+Spurti&amp;viewid=0f550ea7-cfd0-4fce-944d-030e15aec820&amp;OR=Teams-HL&amp;CT=1717748667849&amp;xsdata=MDV8MDJ8d2lsaGVsbWluYS56dWNrZXJtYW5AZmVkZXguY29tfDcxMGE5NjI4ZjdiYjQ5NDcxOTQxMDhkZDkxNGFlN2QxfGI5NDVjODEzZGNlNjQxZjg4NDU3NWExMmMyZmUxNWJmfDB8MHw2Mzg4MjY0NzMwNzc0NjM1MjJ8VW5rbm93bnxUV0ZwYkdac2IzZDhleUpGYlhCMGVVMWhjR2tpT25SeWRXVXNJbFlpT2lJd0xqQXVNREF3TUNJc0lsQWlPaUpYYVc0ek1pSXNJa0ZPSWpvaVRXRnBiQ0lzSWxkVUlqb3lmUT09fDB8fHw%3d&amp;sdata=OEsyb3hEV2IwcFNmZlhjTjlIbWJIaUZ5UE9vNng2MlZSR1FKRTdYZXU5QT0%3d https://myfedex.sharepoint.com/teams/BusinessandeComGlobalDev/Shared Documents/Forms/AllItems.aspx?i</t>
  </si>
  <si>
    <t>COM - CE - Cust Care Desktop (CCD) mig dates upd</t>
  </si>
  <si>
    <t>Graca Machado</t>
  </si>
  <si>
    <t>Currently, migration and deactivation dates are available in the Customer Care Desktop (CCD) but are not being updated when there are any changes.  The change in the migration and deactivation dates is frequent and due to any block to migration as defined by the cross functional migration team.
According to IT, CIAM should send information to IMADE whenever there are updates on the migration dates. IMADE will then send the updates to CCD once receive from CIAM. At the moment, only the first migration and deactivation dates sent by CIAM are sent to CCD, but not any of the subsequent changes.</t>
  </si>
  <si>
    <t>- As a TNT agent, I want to be able to give the correct information about migration and deactivation dates to the customer when he contacts TNT Customer Care.
- As a TNT agent, I want to correctly advise the customer if he can still ship with TNT, based on the migration and deactivation dates present in CCD
- As a TNT agent, I want to correctly inform the customer that he can no longer ship with TNT based on the deactivation date present in CCD
- As a TNT agent, I want to correctly advise the customer that FedEx is now their shipping partner, as the customer has been migrated to FedEx based on the deactivation date present in CCD</t>
  </si>
  <si>
    <t>COM-IA-GIX-Sherwin Williams reporting to new 211</t>
  </si>
  <si>
    <t>GIX will need to move Sherwin Williams Reporting to the new process that we built for Lowes 211 Reporting. The new process is a more efficient process and it removes a dependency on the FXF FAX Server to generate emails, which we’ve had issues with in the past.  It also will provide more flexibility if asked in the future to add this capability to an additional FXF Terminal.  In the new process, it’s just part of the EDI 211 enrollment screen that can be handled by GIX's GTM team versus a request to development like it will be now.</t>
  </si>
  <si>
    <t xml:space="preserve">Changes to Sherwin Williams reporting to match current EDI211 reporting </t>
  </si>
  <si>
    <t>All other mapping EDI changes</t>
  </si>
  <si>
    <t>Ability for consistent customer demand
• the 211 map will give us the ability to create a manifest based on data sent to us.
• This manifest will be sent to the local service center for pickups.
• Custom mapping will give the ability to ship on a label with shipper load and count
* Matching current SW reporting would reduce dependency on development for consistent reporting</t>
  </si>
  <si>
    <t>https://myfedex.sharepoint.com/:u:/s/RJJOrg/EdwHLQev6xJKiR5ubBJPpS8B8LKGiDhLpesPtfiwnbsdEw?e=aKfRWd</t>
  </si>
  <si>
    <t>Andrew Graham</t>
  </si>
  <si>
    <t>COM - RS - FUSE &amp; PPA Print Sppt-KM 751i &amp; KM 451i</t>
  </si>
  <si>
    <t>The following features enables the print support functions for FUSE &amp; PPA to print to the newest deployed self serve replacement devices, the Konica Minolta 751i and the Fiery enabled Konica Minolta 451i</t>
  </si>
  <si>
    <t>The ability to print to our FUSE self Server printer in FUSE.</t>
  </si>
  <si>
    <t>any printers that are not hte KM 7511 and KM 451i</t>
  </si>
  <si>
    <t>Ability to print to the KM 7511 from PPA and FUSE</t>
  </si>
  <si>
    <t xml:space="preserve">COM-RS28-Salesforce &amp; FUSE Bidding Intergration </t>
  </si>
  <si>
    <t>JAMAL LEE</t>
  </si>
  <si>
    <t xml:space="preserve">The workaround bidding process in place since OTP retirement increases labor and the potential for error for both store TMs and NBC agents. Rather than bids flowing from the POS system directly into a queue to be worked, TMs switch between FUSE to gather SKU and quantity details and manually enter them into Quickbase. The NBC must enter information manually into Salesforce and quote letters. This results in longer turn times for customers. Bids returned to stores must then be manually entered into FUSE to be tendered. The NBC is unable to track revenue or profitability of NBC-supported bids. </t>
  </si>
  <si>
    <t xml:space="preserve">NBC + SalesForce in FUSE - analysis - Version 0
Assumptions
•Overall request is to provide needed information into SalesForce
oThis largely framed in terms of what worked with OTP
•SalesForce Classic -&gt; Lightning
oThe upgrade is coming and the solution should accommodate it.
•The solution should be scalable to include Upload to Quote (and any other bidding workflow in Magento).
•The Adobe Commerce quote already has a "route to NBC" attribute.
Business process changes
•In FUSE, systematically identify orders that are eligible to route to NBC and default a "route to NBC" attribute
•Allow TMs in FUSE to disable the "route to NBC" attribute on bids.
•Send bids that are created in FUSE to SalesForce
oInclude the "route to NBC" attribute, but send all bids.
o10 minute desired SLA
•Add attribute to bid process that indicates owner (NBC vs. store)
Technical changes
Magento - 1 PI
•Add queue for publishing new FUSE-initiated quotes (bids)
•Add attribute to bid: "eligible for NBC"
oSet this by the system based on threshold.
The threshold should be configurable without deployment.
•Asynchronously send bids to SalesForce.
oThis includes:
new bids
status updates
versioning (when available)
•Create service to allow setting of "bid owner" attribute.
MIS - &lt; 1 PI
•Support capture of new value of "bid owner" attribute.
FUSE - &lt; 1 PI
•Use system-provided value of "route to NBC" attribute on bids.
•Add "bid owner" attribute to bid workflow to indicate that the NBC owned the process.
•(optionally if Upload to Quote comes into scope) Support manual discounting in Upload to Quote workflow.
DME - 1 PI
•Add capture / ingestion of additional bid attributes from the Magento system.
•Augment existing views of bid data with the additional attributes.
•Online Quote Review &amp; Approval: Customers will soon have the option to review and approve quotes online, in addition to the current in-store process.
•Enhanced Email Engagement: Quote emails will include a detailed price breakdown and any notes provided by team members, offering greater transparency and clarity.
•FUSE Platform Enhancements:
oAbility to copy existing bids
oSupport for bid variations
oAdvanced search capabilities
oNew bid status options for improved tracking
</t>
  </si>
  <si>
    <t xml:space="preserve">As an in store TM I want the ability to create a bid in FUSE to automatically route to the NBC for support. As an NBC Agent I want to automatically generate a customer-facing bid letter out of Salesforce, capturing agent activities and notes for KPI tracking. Any updates to the FUSE bid, including specifications, price, and status flow into Salesforce. Bids worked by the NBC are identifiable in MARS transactional reporting.
As a customer I want to receive a quote letter that represents my project details and pricing whether at the store or when I contact the NBC. </t>
  </si>
  <si>
    <t>https://myfedex.sharepoint.com/:t:/r/sites/FDXRetailPortfolioSupportTeam/Shared%20Documents/General/</t>
  </si>
  <si>
    <t>COM-RS28-Office.FedEx.Com Bounce Rate Reduction</t>
  </si>
  <si>
    <t>Olamide Oguntuase</t>
  </si>
  <si>
    <t xml:space="preserve">FedEx Office has had a consistently high bounce rate on our homepage for past few years.
Office.fedex.com had a bounce rate analysis conducted and is undertaking a series of tactics to improve our bounce rate metric so customers stay on our site to purchase our products.  The objective of this initiative is to reduce the bounce rate to 55%.
I am unable to edit or add comments to the “Triage Comment” section, but to respond to the request, I have added the Tech Impact to the “Business Process and /or Operational Impact” section.
 </t>
  </si>
  <si>
    <t>COM - RMIC - Zambia Tax Logic Changes</t>
  </si>
  <si>
    <t xml:space="preserve"> ANJALI S. DEO, Nikhil Goenka</t>
  </si>
  <si>
    <t xml:space="preserve">Change in Tax engine logic to apply correct VAT on Zambia shipments 
Current state 
Freight Outbound shipment  : Shipments &lt; 5kgs are getting 16% VAT applied 
Shipments &gt; 5kgs are Zero rated 
Freight Inbound shipments : Are zero rated 
Future state
Freight Outbound shipment  : Shipments irrespective of weight should be Zero  rated 
Freight Inbound shipments : Shipments should be Vatable at 16%
</t>
  </si>
  <si>
    <t>Change in Tax engine logic to apply correct VAT on Zambia shipments</t>
  </si>
  <si>
    <t>All entites except Zambia are Out of scope</t>
  </si>
  <si>
    <t>Ability to charge correct rates on Zambia shipments</t>
  </si>
  <si>
    <t>Zambia Tax Logic Changes</t>
  </si>
  <si>
    <t>COM - RS - FUSE PRINT - Data reporting in Power BI</t>
  </si>
  <si>
    <t>MARS integration: Data strategy and analytics team to move UOD data to MARS platform and Print team will work on setting up the reports based on UOD data - E-497993</t>
  </si>
  <si>
    <t>Ability to store and report on Print data to better understand what features to priortize to retire PPA.</t>
  </si>
  <si>
    <t>Antthing outside of PPA</t>
  </si>
  <si>
    <t>Ludwig Chang</t>
  </si>
  <si>
    <t>COM - RMIC - GRI MEISA 2026</t>
  </si>
  <si>
    <t>Hiren Sagalia, Pradeep Mistry</t>
  </si>
  <si>
    <t>As part of GRI 2026, rate increase has to be given on all applicable customers. This also includes those customers whose contractual renewal date are staggered throughout the year. Negotiation for the rate increase with these contractual customers generally start 1 month before the renewal date. Support is needed for once a week upto Jan 2026 for GRI (specially Frozen list rate customers), ERI (Exceptional Rate increase or ARR waiver) and also once in 15 days throughout the year (June 2026) for contractual customers.
Countries in scope;
 IN, AE, BH, KW, OM, EG, ZA, MZ, ZM, BW, NA, SZ, KE, SA, JO, NG, MW.</t>
  </si>
  <si>
    <t>MEISA markets : IN,AE,BH,KW,OM,JO,ZA,NA,MW,EG,MZ,KE,BW,NG,SZ,ZM
All services/products (Except RE/REF)</t>
  </si>
  <si>
    <t>Saudi Arabia market &amp; RE/REF service</t>
  </si>
  <si>
    <t>I want US IT to help in Discount Adjustment/Surcharge waiver Mass Load by HPU if there is the need so that discounts can be applied in system for customers on time.
We are exploring the below options pertaining to zone adjustment as under:
Add additional zone to the current ratescale and assigning countries to the newly created zone. In such a case, we will be copying over the list rate of existing zone to the new zone. IT support will be required to ensure discount copy over for exisitng customers who will be impacted due to the zone shift.</t>
  </si>
  <si>
    <t>GRI MEISA 2026</t>
  </si>
  <si>
    <t>COM - RMIC - Disburse Fee Calc &amp; VAT Changes</t>
  </si>
  <si>
    <t>Souptik Basu, Mahesh Polkam</t>
  </si>
  <si>
    <t xml:space="preserve">KSA - Implementation of below 2 scenarios with respect to Disbursement Fee Amount in FedEx Billing Systems (ADT). **(PPM 529601)
a. VAT &amp; Duty of value &lt;1000 SAR should attract fixed disbursement fees of 10 SAR.
b. VAT &amp; Duty of value &gt;1000 SAR should attract Disbursement Fee of 125 SAR or 2% of the Duty amount whichever is higher.
15% VAT should be calculated on Disbursement Fee amount. 
Kenya - Disbursement Fee logic need to be updated as below. (**PPM 547246)**
2% advance payment of duties and taxes or KES 1,034
Whichever is higher
6/13/25 PC:
1.This was submitted as a Local Enhancement.  Which Portfolio and ART will handle the work (Supply Chain Operations, Commercial, Enterprise Services, Platforms, Data &amp; AI)?
 – It would be under commercial portfolio and ART – **ADT**. 
2.This is set as an enabler.  In Planview, an enabler is work that supports the completion of work to a parent Initiative.  What is the parent initiative this work supports? 
–**It should have been Efficiency. Let me know how I can change it now**.
3.This was submitted as a Local Enhancement, but the t-shirt size is Large.  Is that accurate?
 – This should be XS. Let me know how I can change it now.
4.What systems are involved – is that KSA and Kenya?  Are there any interface file updates required? 
 - This change is related to **ADT for both KSA and Kenya**. Can you please elaborate your 2nd question here?
5.What is the impact to Operations?
 – I do not foresee any impact on Operations. As this change is related to Billing logic of Disbursement fee (For Both KSA and KEN) and VAT calculation on Disbursement Fee (For KSA).
6.What is the impact to Customers? 
– As per the system logic, we were charging high disbursement Fee to customers. So customers were raising disputes. This change will enhance customer experience.  
</t>
  </si>
  <si>
    <t>* ADT Disbursement Fee Logic change of all **KSA inbound shipments and credit customer only** and VAT applicability on Disbursement Fee.
* ADT Disbursement Fee Logic change of Kenya</t>
  </si>
  <si>
    <t>All entites except Saudi Arabia and Kenya are out of scope.</t>
  </si>
  <si>
    <t>* Ability to charge correct and justified Disbursement Fee for KSA inbound shipments and credit invoices to customer and apply 15% VAT on Disbursement Fee amount.
* Ability to charge correct and justified Disbursement Fee to customer for Kenya inbound shipments.</t>
  </si>
  <si>
    <t>KSA and Kenya Disbursement Fee Requirement</t>
  </si>
  <si>
    <t>COM - RMIC - GRI Tool Load Old/New Rates</t>
  </si>
  <si>
    <t>COM - Independent ARTs; COM - RMIC - Revenue</t>
  </si>
  <si>
    <t>Need IT support to provide coding changes to GRI Tool (Surcharge Update Process) to eliminate manual entry of old and new surcharge rates and limitations to load large number of entries into the Surcharge Update process.  This request will support processing protections and surcharge caps in surcharge update tool, which will reduce the time required to create and process files as well as increase rate accuracy.</t>
  </si>
  <si>
    <t xml:space="preserve">Need IT support to provide coding changes to GRI Tool (Surcharge Update Process) to eliminate manual entry of old and new surcharge rates and remove limitation to load large number of entries into the Surcharge Update process. </t>
  </si>
  <si>
    <t>Any changes outside of 'In Scope'</t>
  </si>
  <si>
    <t xml:space="preserve">oAbility to load old and new surcharge rates to Surcharge Update process to reduce time required to create and process files as well as increase rate accuracy. </t>
  </si>
  <si>
    <t>COM-RMIC-ROPs - Global Metrics</t>
  </si>
  <si>
    <t>Leslie McNeil</t>
  </si>
  <si>
    <t>COM - RMIC - RAA (Revenue Ancillary ARTs)</t>
  </si>
  <si>
    <t>In an effort to scale our metrics globally for the B&amp;C function within EBS, we need a KPI dashboard built by BTI. 
Com-RMIC-RAA-Rev Ops</t>
  </si>
  <si>
    <t>Global KPIs for VPs &amp; MDs</t>
  </si>
  <si>
    <t>Providing these metrics will allow the leadership team to evaluate the health of revenue programs globally, deploy resources where needed and develop tools to support operations.</t>
  </si>
  <si>
    <t>Generic List of Metrics from initial meeting</t>
  </si>
  <si>
    <t>COM - RMIC - GRI Tool Add Sys Option Upd Old/New</t>
  </si>
  <si>
    <t>Need IT support to provide coding changes to GRI Tool Surcharge Update process to allow users to update list of surcharge rates to increase efficiency of loading.  This request will support customers with agreement protections and surcharge caps to ensure correct rates are utilized.</t>
  </si>
  <si>
    <t>Need IT support to provide coding changes to GRI Tool Surcharge Update process to allow users to update list of surcharge rates to increase efficiency of loading. This request will support customers with agreement protections and surcharge caps to ensure correct rates are being utilized.</t>
  </si>
  <si>
    <t>Any coding change outside of 'In Scope'</t>
  </si>
  <si>
    <t>oAbility to Archive or Delete old and new surcharge list rates and service groups in Surcharge Update Tool. The ability to remove older lists will streamline this feature and assist in the selection of the correct group to use.</t>
  </si>
  <si>
    <t>Trevor McGain, Pankaj Vispute</t>
  </si>
  <si>
    <t>COM - RMIC - FastBill Rollout for IN, JO, NG</t>
  </si>
  <si>
    <t>Pankaj S. Yerapale, Nikhil Goenka</t>
  </si>
  <si>
    <t xml:space="preserve">Opportunity Statement : 
Enable Fastbill for IN, NG, JO to grow business and reduce dependency on Peoplesoft
Current Stage  : 
FB unavailable in IN,NG &amp; JO following which all billing is happening in Peoplesoft subject to operation errors due to lack of systematic controls
Desired stage : 
Move Peoplesoft billing for IN, NG, JO from Peoplesoft to Fastbill to reduce operational errors 
</t>
  </si>
  <si>
    <t xml:space="preserve">Enable Fastbill for IN, NG, JO to grow business and reduce dependency on Peoplesoft and reduce operation errors.
Country Impacted : India, Nigeria, Jordan
</t>
  </si>
  <si>
    <t>Any ancillary trasnaction othe than IN, JO, NG are out of scope</t>
  </si>
  <si>
    <t xml:space="preserve">Country Impacted : India, Nigeria, Jordan
~1500 Invoices, $.27mn p.a invoices generated via PS for India. 
Roll out of new initiative impacted (FXE-FXL, FIC, FedEx Surround etc) with estimated revenue potential of &gt;$25mn pa.
Due to lack of systematic controls and missing integration with ECIS, Invoices are generated without GST ID which leads to credit and rebills.  
</t>
  </si>
  <si>
    <t>Request List/DispForm.aspx?ID=102&amp;e=LbZURd&amp;xsdata=MDV8MDJ8cGFua2FqLnllcmFwYWxlQGZlZGV4LmNvbXxhMjMxMzEwNWI5YmM0MTM3NTM1MTA4ZGUyODVlMjg3ZnxiOTQ1YzgxM2RjZTY0MWY4ODQ1NzVhMTJjMmZlMTViZnwwfDB8NjM4OTkyNTgyMDIxOTcyMTczfFVua25vd258VFdGcGJHWnNiM2Q4ZXlKRmJYQjBlVTFoY0draU9uUnlkV1VzSWxZaU9pSXdMakF1TURBd01DSXNJbEFpT2lKWGFXNHpNaUlzSWtGT0lqb2lUV0ZwYkNJc0lsZFVJam95ZlE9PXwwfHx8&amp;sdata=d24yaTFxMDhxZnJBOEJwYzRnNENTZTJidkNoNkxTeGx0WVY2aVhnckRROD0%3d https://myfedex.sharepoint.com/teams/RMICSolutionDeliveryTeam/Lists/Demand Request List/DispForm.asp</t>
  </si>
  <si>
    <t>COM - IA - GIX - ED864DP Production Enhancement</t>
  </si>
  <si>
    <t>We’ve identified that the issue with ED864DP is a production defect. The abend occurred due to SQLCODE -811 (multiple rows retrieved), whereas the program is designed to expect only one row. To resolve this, we need to make a code change to handle such data scenarios appropriately.</t>
  </si>
  <si>
    <t>COM - IA - GIX - ZORO AG Delay Code for RESD</t>
  </si>
  <si>
    <t>Zoro would like to see an X1 status with an AG delay code for residential deliveries.  Customer GS is QZRMENLOPDX.</t>
  </si>
  <si>
    <t xml:space="preserve">Zoro would like to see an X1 status with an AG delay code for residential deliveries. </t>
  </si>
  <si>
    <t>Ability for Zoro to get an X1 status with an AG delay code when the shipment is a residential delivery</t>
  </si>
  <si>
    <t>Freight EDI 214 Implementation Guide</t>
  </si>
  <si>
    <t>Allen Wolfe</t>
  </si>
  <si>
    <t>COM - RMIC-RD3 - Botswana Inv &amp; Crd Note Integrate</t>
  </si>
  <si>
    <t>Integration of FedEx invoices &amp; Credit Notes with Botswana government portal with help of vendor (Taxilla) to ensure real-time reporting of Invoices &amp; Credit Notes as per regulatory norms of Botswana. This requires CREDOs involvement to help the vendor with required information for reporting purpose</t>
  </si>
  <si>
    <t>COM - RMIC-STC - MegaTaxillaDigitalSignQR,duplPDF</t>
  </si>
  <si>
    <t>Nikhil Goenka,  ANJALI S. DEO</t>
  </si>
  <si>
    <t xml:space="preserve">Mega to Taxilla (Digital signature, IRN QR &amp; duplicate PDF generation via Taxilla). 
It takes 3 days or more for FedEx documents to be available to customers. And also added cost of Digital signature due to a separate vendor for signing docs. </t>
  </si>
  <si>
    <t>India documents that are reported to government and needs IRN QR printing as well as digital signature</t>
  </si>
  <si>
    <t>Non-reportable documents of INT</t>
  </si>
  <si>
    <t>This will enable us to improve process efficiency and reduce cost as well</t>
  </si>
  <si>
    <t>Details document</t>
  </si>
  <si>
    <t>CREDO- Amitanshu, Vladimir</t>
  </si>
  <si>
    <t>COM - RMIC - Mismatch Orig &amp; PUP State of Expt</t>
  </si>
  <si>
    <t xml:space="preserve">There should be one origin of any shipment. Rated origin is the correct origin to determine tax state &amp; payor logic.
 For any export shipments of India, rated origin field to be used to derive tax type, tax state and payor logic. Instead of checking the “Origin”, we should evaluate the “Rated-Origin”. </t>
  </si>
  <si>
    <t xml:space="preserve">IndiaExport shipments where there is different Origin &amp; Pick-up state </t>
  </si>
  <si>
    <t xml:space="preserve">Import shipments are out of scope. </t>
  </si>
  <si>
    <t>This will help in :
1. Reducing Invoice accuracy impact as the invoices get rejected from government due to incorrect tax type
2. Compliance issue as this can have potential audit and regulatory impact
3. CE impact as customers will get compliant invoice</t>
  </si>
  <si>
    <t>EPIC architecture document</t>
  </si>
  <si>
    <t>COM - RMIC-STC - Bill Shipper/3P Per Manifest</t>
  </si>
  <si>
    <t>Mahesh Polkam, Nikhil Goenka</t>
  </si>
  <si>
    <t xml:space="preserve">"Opportunity Statement: Bill Shipper &amp; 3rd Party cases to be billed as per the manifest correctly to Shipper/3rd Party in ACCS"
"Current Stage: 
Due to CPID match for shipper &amp; 3rd Party billing cases are billed to consignee if duty credit or deferred ROD account is matched"
"Desired stage: 
ACCS should generate Bill Shipper or Bill 3rd Party as per the manifest and not bill consignee deferred when CPID Is matched "
</t>
  </si>
  <si>
    <t xml:space="preserve">India ROD invoices generated in ACCS </t>
  </si>
  <si>
    <t>Credit Invoices</t>
  </si>
  <si>
    <t>Desired stage : 
ACCS should generate Bill Shipper or Bill 3rd Party as per the manifest and not bill consignee deferred when CPID Is matched</t>
  </si>
  <si>
    <t xml:space="preserve">BRS for Deferred ROD </t>
  </si>
  <si>
    <t>O'Lee Blanco</t>
  </si>
  <si>
    <t>COM - RS - FUSE/POD Incrs file upld limit to 300mb</t>
  </si>
  <si>
    <t>FUSE/POD Increase file upload limit to 300mb</t>
  </si>
  <si>
    <t>FUSE and POD 2.0 and API</t>
  </si>
  <si>
    <t>PPA</t>
  </si>
  <si>
    <t>the ability to upload a file in FUSE or POD and API of up to 300mb.</t>
  </si>
  <si>
    <t>COM - CSX - GC3 Five9 Software Updates &amp; Upgrades</t>
  </si>
  <si>
    <t>Lyndah Mupfunya</t>
  </si>
  <si>
    <t>Package software in Intune Communicate with business partners for deployment Testing the software</t>
  </si>
  <si>
    <t>GC3 and Five9</t>
  </si>
  <si>
    <t xml:space="preserve">Non GC3 Telephony Platforms </t>
  </si>
  <si>
    <t>To upgrade and maintain the Five9 platform software to ensure compatibility with internal systems, improve performance, and support future scalability. Scope includes packaging software via Intune, coordinating with stakeholders, and conducting end-to-end testing.</t>
  </si>
  <si>
    <t>https://myfedex.sharepoint.com/:b:/t/GC3-2/EYjxHDdO-IRKoFS9Zg0uYEAB2oXH9N78KVu4ULSPcw_Mig?e=oYNW4R</t>
  </si>
  <si>
    <t>Dushyant Trivedi</t>
  </si>
  <si>
    <t>COM - CSX - GC3 - Incidents, Fiv9 Adminis Reports</t>
  </si>
  <si>
    <t xml:space="preserve">To streamline and enhance the management of incident reporting, RCA tracking, service credit monitoring, and Five9-related administrative tasks. This includes regular updates to daily, weekly and monthly reports, user deactivations, and corrective actions related to MACD processes and eBonding failures. </t>
  </si>
  <si>
    <t xml:space="preserve">Proactively manage incidents and service credits, ensure RCA accountability, and optimize Five9 user deactivations for cost control. Improve the accuracy and timeliness of key operational reports, strengthen automated workflows through corrective actions, enhance issue visibility for quicker resolution, reduce manual errors, and support data-driven decision-making to maintain SLA compliance and operational efficiency.
</t>
  </si>
  <si>
    <t>https://myfedex.sharepoint.com/:b:/t/GC3-2/EYjxHDdO-IRKoFS9Zg0uYEAB2oXH9N78KVu4ULSPcw_Mig?e=jOaZdq</t>
  </si>
  <si>
    <t>COM - CSX - GC3 SharePoint and Dashboards</t>
  </si>
  <si>
    <t xml:space="preserve">Updating and enhancement of the GC3 SharePoint site for document sharing (including requests from Five9), best practices documentation, and governance materials. Additionally, it includes the development and maintenance of GC3 Dashboards such as: Performance Teco Dashboard GC3 Status Dashboard GC3 Governance Forum Metrics Dashboard </t>
  </si>
  <si>
    <t>Manage centralized GC3 documentation, enhance governance transparency with real-time dashboards, and reduce manual reporting efforts. It supports compliance through version control, aligns with enterprise standards, and improves stakeholder engagement by providing timely, accurate access to key operational and governance data.</t>
  </si>
  <si>
    <t>https://myfedex.sharepoint.com/:p:/t/GC3-2/EVAixw5k7LhOmGdOSLIYy94BsElwg_vBclzRfqDagnWGZQ?e=skRVKN</t>
  </si>
  <si>
    <t>COM – IA -GIX - GAP/Good American</t>
  </si>
  <si>
    <t>Good American wishes to implement FGE shipping with their partner The Gap.  Gap will be doing the IT work and the FUSE team will be doing the FUSE enablement.  This is a part of Gaps greater plan to enable vendor accounts in-house.</t>
  </si>
  <si>
    <t xml:space="preserve">Implement FUSE solution for FGE service </t>
  </si>
  <si>
    <t>Express Services, Other Ground Services, LTL Services</t>
  </si>
  <si>
    <t>Ability for Good American to ship via FUSE solution for FGE service</t>
  </si>
  <si>
    <t>FUSE Architecture Documents</t>
  </si>
  <si>
    <t>COM - RMIC - TaxLogicChgNon-INT FRTAWBs Billed INT</t>
  </si>
  <si>
    <t xml:space="preserve">Regulatory change in tax logics of Freight invoices of Non-India to Non-India shipment billed in India. </t>
  </si>
  <si>
    <t>Freight invoices of Non-India to Non-India shipment billed in India. BRD with details attached</t>
  </si>
  <si>
    <t>Duty shipment is out of scope. Also, this change is limited to only Non-India movement shipments. Hence, Import to India or Exports from India is excluded</t>
  </si>
  <si>
    <t xml:space="preserve">This will help to generate compliant invoices with correct tax type. </t>
  </si>
  <si>
    <t>EPIC Architecture document</t>
  </si>
  <si>
    <t>Harita Cherukri &amp; David Athow</t>
  </si>
  <si>
    <t>COM - RMIC - RDA to Add Unique ID &amp; Ship Dt Rng</t>
  </si>
  <si>
    <t>This request is for two additions to RDA - Adding Unique ID and Ship Date Range. Adding these two optional parameters to their API that CRSV calls will allow the ability to filter shipment results as they are returned.</t>
  </si>
  <si>
    <t>Ability to add unique ID and Ship Date Range optional fields to RDA
Ability to filter shipment results as they are returned.</t>
  </si>
  <si>
    <t>COM - RMIC - Set Err on Shp Dt &gt; thn Finl Dispo Dt</t>
  </si>
  <si>
    <t>When shipments go into error correction for ship date issues, there is no edit place that will prevent an agent from removing a previous ship date and entering a future date after correcting an error. The new Edit will prevent anyone from entering a future date much greater than the final disposition date. This will apply to all FXE shipments.
When the ship date is greater than the final disposition date: the appropriate error message must be set:
"SHIP DATE IS BEYOND THE FINAL DISPOSITION DATE" "Ability To" Statement should be set to an error if ship date is greater than the final disposition date</t>
  </si>
  <si>
    <t>To set an error if ship date is greater than the final disposition date</t>
  </si>
  <si>
    <t xml:space="preserve">COM - RMIC - Deactivate Shpmnts Getting STAT 14 </t>
  </si>
  <si>
    <t xml:space="preserve">n Production, ORE stored proc PROC_CHORSELTRANSPORTATION is failing when it tries to select from CDO_RELATIONSHIP table due to multiple records being returned (when only one record should be returned) for a given tracking number.
In these cases, for one tracking number we have both an in-market CDO and out-of-market CDO record on this CDO_RELATIONSHIP table. When we try to get the cdo_sphnd_cd from this table in PROC_CHORSELTRANSPORTATION, we fail because both records are fetched when we expect only one.
This is causing SCAN transactions to go to the ER for error code 2600 (Online Revenue Database Failure). </t>
  </si>
  <si>
    <t>•Ability to deactivate the shipments that get the STAT14
•Ability to prevent STAT14 shipments from getting a new tracking number for a local reroute is requested</t>
  </si>
  <si>
    <t>COM - RMIC - GRI US 2026</t>
  </si>
  <si>
    <t>Sameer Mohammed</t>
  </si>
  <si>
    <t>2026 General rate increase - Pricing action that changes the current list rates for shipping. This project impacts most customers. All systems will need to be updated to reflect the features of the 2026 General rate increase for Domestic Express &amp; Ground products. The changes are expected to be for data only and no code changes and may require protections. Effective date for GRI is 01/05/26</t>
  </si>
  <si>
    <t>We need to ensure the loading of transportation and surcharge list rates to all systems and applications is completed in advance of the GRI effective date.</t>
  </si>
  <si>
    <t>https://myfedex.sharepoint.com/:li:/t/RMICSolutionDeliveryTeam/E13IEPM2xU1OsAexmfup6s0BpGvFIcw7Ot0SE</t>
  </si>
  <si>
    <t>COM - RMIC - Upd Polcy Grid fr Non-Stckble Surcha</t>
  </si>
  <si>
    <t>Dipesh Dinker, Karen Wunderlich</t>
  </si>
  <si>
    <t>Updating Policy Grid for Non-Stackable Surcharges for EU, APAC, &amp; MEISA
Currently there are countries in EU, APAC, &amp; MEISA that are not enabled for non-stackable surcharge in the FedEx Policy Grid.
This request is to enable those countries by updating the policy grid.</t>
  </si>
  <si>
    <t xml:space="preserve">Updating Policy Grid for Non-Stackable Surcharges for countries in EU, APAC, MEISA.
Europe:
AD - Andorra
AL - Albania
AM - Armenia
AT - Austria
AZ - Azerbaijan
BA - Bosnia and Herzegovina
BE - Belgium
BG - Bulgaria
BY - Belarus
CH - Switzerland
CY - Cyprus
CZ - Czech Republic
DE - Germany
DK - Denmark
EE - Estonia
ES - Spain
FI - Finland
FO - Faroe Islands
FR - France
GB - United Kingdom
GE - Georgia
GI - Gibraltar
GL - Greenland
GR - Greece
HR - Croatia
HU - Hungary
IE - Ireland
IL - Israel
IS - Iceland
IT - Italy
LT - Lithuania
LU - Luxembourg
LV - Latvia
MD - Moldova
ME - Montenegro
MK - North Macedonia
MT - Malta
NL - Netherlands
NO - Norway
PL - Poland
PT - Portugal
RO - Romania
RS - Serbia
RU - Russia
SE - Sweden
SI - Slovenia
SK - Slovakia
TR - Türkiye
UA - Ukraine
APAC:
AS - American Samoa
AU - Australia
BN - Brunei
CK - Cook Islands
CN - China
FJ - Fiji
FM - Micronesia
GU - Guam
HK - Hong Kong
ID - Indonesia
JP - Japan
KH - Cambodia
KI - Kiribati
KR - South Korea
LA - Laos
MH - Marshall Islands
MM - Myanmar
MN - Mongolia
MO - Macau
MP - Northern Mariana Islands
MY - Malaysia
NC - New Caledonia
NF - Norfolk Island
NR - Nauru
NU - Niue
NZ - New Zealand
PF - French Polynesia
PG - Papua New Guinea
PH - Philippines
PW - Palau
SB - Solomon Islands
SG - Singapore
TH - Thailand
TL - Timor-Leste
TO - Tonga
TV - Tuvalu
TW - Taiwan
VN - Vietnam
VU - Vanuatu
WF - Wallis and Futuna
WS - Samoa
MEISA:
AE - United Arab Emirates
AF - Afghanistan
AO - Angola
BD - Bangladesh
BF - Burkina Faso
BH - Bahrain
BI - Burundi
BJ - Benin
BT - Bhutan
BW - Botswana
CD - Democratic Republic of the Congo
CF - Central African Republic
CG - Republic of the Congo
CI - Côte d'Ivoire (Ivory Coast)
CM - Cameroon
CV - Cape Verde
DJ - Djibouti
DZ - Algeria
EG - Egypt
ER - Eritrea
ET - Ethiopia
GA - Gabon
GH - Ghana
GM - Gambia
GN - Guinea
GQ - Equatorial Guinea
GW - Guinea-Bissau
IN - India
IQ - Iraq
IR - Iran
JO - Jordan
KE - Kenya
KG - Kyrgyzstan
KM - Comoros
KW - Kuwait
KZ - Kazakhstan
LB - Lebanon
LK - Sri Lanka
LR - Liberia
LS - Lesotho
LY - Libya
MA - Morocco
MG - Madagascar
ML - Mali
MR - Mauritania
MU - Mauritius
MV - Maldives
MW - Malawi
MZ - Mozambique
NA - Namibia
NE - Niger
NG - Nigeria
NP - Nepal
OM - Oman
PK - Pakistan
QA - Qatar
RE - Réunion
RW - Rwanda
SA - Saudi Arabia
SC - Seychelles
SD - Sudan
SL - Sierra Leone
SN - Senegal
SO - Somalia
SY - Syria
SZ - Eswatini (Swaziland)
TD - Chad
TG - Togo
TM - Turkmenistan
TN - Tunisia
TZ - Tanzania
UG - Uganda
UZ - Uzbekistan
YE - Yemen
YT - Mayotte
ZA - South Africa
ZM - Zambia
ZW - Zimbabwe
</t>
  </si>
  <si>
    <t>All other regions.</t>
  </si>
  <si>
    <t>Ability to charge customers for Non-Stackable Shipments.</t>
  </si>
  <si>
    <t>Updating Policy Grid for Non-Stackable Surcharges, EU &amp; AMEA</t>
  </si>
  <si>
    <t>COM - S&amp;CDE - CORE - Modified CIA Data Load</t>
  </si>
  <si>
    <t>FedEx is changing certain rates. These rates are first analyzed by an upstream team to determine customer impacts.
These impacts are loaded into CIA tool for Sales to review and communicate with their customers as neccessary.
Rates go live on July 14th, we intend to load the impact data into CIA Tool (Production) on June 27th.
This data load by our team is neccesary or the business could suffer bad Customer Experience and see losses.</t>
  </si>
  <si>
    <t>Loading of Data provided by Debra Taylors team.
Addressing any issues discovered during testing that can be.</t>
  </si>
  <si>
    <t>GUI or System code changes that require more than a couple days to address.
Anything outside of those small changes and loading of data.</t>
  </si>
  <si>
    <t>Sales the ability to communicate effectively with their customers and manage expectations and mood.</t>
  </si>
  <si>
    <t>CIA Architecture</t>
  </si>
  <si>
    <t>Steven Lark</t>
  </si>
  <si>
    <t>Debra Taylor</t>
  </si>
  <si>
    <t>COM - CP - FDP - FY25_PI03_GDL Enhancement</t>
  </si>
  <si>
    <t>This work enables site-wide GDL (Global Data Layer) for FDP (FedEx Developer Portal).</t>
  </si>
  <si>
    <t xml:space="preserve">Entire FDP Website </t>
  </si>
  <si>
    <t>WIRA, all other Integration applications</t>
  </si>
  <si>
    <t>Ability to capture and measure user activty at the component level site-wide.</t>
  </si>
  <si>
    <t>https://myfedex-my.sharepoint.com/:x:/g/personal/rajwinder_kaur_fedex_com/EeB_-CwYQyBFh9ccDTN_Vj8Bfy</t>
  </si>
  <si>
    <t>Teja Bonangi</t>
  </si>
  <si>
    <t>COM - RMIC - F1R 2025 Eff July 14 Rate Incr</t>
  </si>
  <si>
    <t>July 14, 2025 FedEx One Rate (F1R) Price Increases
We are enacting mid-year price increases on FedEx One Rate program. Changes are only required within the RMIC portfolio. Data only change. No code changes needed.</t>
  </si>
  <si>
    <t>Changes are only required within the RMIC portfolio. Data only change. No code changes needed.</t>
  </si>
  <si>
    <t>Ability to activate new rates by July 14</t>
  </si>
  <si>
    <t>F1R 2025 Effective July 14 Rate Increases</t>
  </si>
  <si>
    <t>COM - RMIC - SAM List Rate Jul'25 Rate Increases</t>
  </si>
  <si>
    <t>July 28, 2025 FedEx One Rate Pricing under the SAM List Rate program will be increasing. Changes are only required within the RMIC Portfolio. Data only change. No code changes needed.</t>
  </si>
  <si>
    <t>Changes are only required within the RMIC Portfolio. Data only change. No code changes needed.</t>
  </si>
  <si>
    <t>Ability for us to price new customers with new rates by July 28</t>
  </si>
  <si>
    <t>COM - RMIC - GCCS Rollout for KSA</t>
  </si>
  <si>
    <t>Anita W. King</t>
  </si>
  <si>
    <t>To deploy GCCS in KSA and integrate GCCS with GRACE. GRACE will push the ROD information to GCCS.  This is a critical request and needs to be prioritized and implemented at the earliest. Delay in implementation might impact cash reconciliation and collection from end customer.
Impacted systems - VISA, GRACE
****************************************************************************************************
EH : GCCS – Global Cash Control System
GRACE – I’m asking Middle East IT what is stands for but it’s the local clearance solution
ROD – Reimbursement on Delivery duties and taxes
VISA – Not sure what is stands for, but it is the International Manifesting System
Is this overall ask to rollout the GCCS in Saudi Arabia?  Yes</t>
  </si>
  <si>
    <t>As station personnel and for financial reportng, we want the ability to use GCCS to capture and tracking cash collections for locations in Saud\ Arabia</t>
  </si>
  <si>
    <t>COM-RS28-FUSE - Head to Toe Printing</t>
  </si>
  <si>
    <t>Allow Head to Toe Printing and the option to choose between head to toe and head to head.</t>
  </si>
  <si>
    <t>-Allow FUSE and POD order to have the option for "head to toe" print option and a "head to head" this allows landscape documents to be printed and flipped correctly for power point presentations that are printed.</t>
  </si>
  <si>
    <t>Any other options that are not head to head or head to toe printing.</t>
  </si>
  <si>
    <t>Allow users to switch between Head to Head and Head to Toe printing for desired print output.</t>
  </si>
  <si>
    <t>COM - RMIC - FY26 General Release Activities</t>
  </si>
  <si>
    <t>Veronica Postell</t>
  </si>
  <si>
    <t>This project is only to be used for Carry Forward/Carry Back, L2/L3 Test defects where the PPM CANNOT BE DETERMINED and any other coding work that supports the Corporate Load but is not tied to a specific PPM.</t>
  </si>
  <si>
    <t>https://myfedex.sharepoint.com/:li:/t/RMICSolutionDeliveryTeam/EwuOu8WkSo9CiYrInXM3KRgBojsHzw-rHYCjk</t>
  </si>
  <si>
    <t>Trevor McGain, Senthil Chandran</t>
  </si>
  <si>
    <t>COM - RMIC - FY26 Planning &amp; Analysis</t>
  </si>
  <si>
    <t xml:space="preserve">Used for PPM proposal work that requires analysis, planning, sizing, preliminary support efforts prior to proposal becoming an approved PPM.  *** NO development or MTP should take place under this request ***
</t>
  </si>
  <si>
    <t>COM - RMIC - FY26 Production Maint &amp; Support</t>
  </si>
  <si>
    <t>Production Maintenance, Production Problems, Production Support &amp; Production Research</t>
  </si>
  <si>
    <t>COM - RMIC-RD3 - UAE Tax eInvoicing Fdx, PS&amp;TNT</t>
  </si>
  <si>
    <t>Integration of FedEx, PS &amp; TNT invoices &amp; Credit Notes with UAE government portal with help of vendor (Taxilla) to ensure real-time reporting of Invoices &amp; Credit Notes as per regulatory norms of UAE. This requires CREDOs involvement to help the vendor with required information for reporting purpose.</t>
  </si>
  <si>
    <t>UAE CREDO, PS &amp; TNT invoices &amp; credit notes</t>
  </si>
  <si>
    <t>Non-UAE invoices, cash &amp; internal accounts</t>
  </si>
  <si>
    <t>This will enable us to comply with VAT regulations</t>
  </si>
  <si>
    <t>Govt. req. doc</t>
  </si>
  <si>
    <t>RD3 CREDO</t>
  </si>
  <si>
    <t>COM - RMIC-RD3 - Oman Tax eInvoicing FDX&amp;Fastbill</t>
  </si>
  <si>
    <t>Integration of FedEx &amp; Fastbill invoices &amp; Credit Notes with Oman government portal with help of vendor (Taxilla) to ensure real-time reporting of Invoices &amp; Credit Notes as per regulatory norms of Oman. This requires CREDOs involvement to help the vendor with required information for reporting purpose.</t>
  </si>
  <si>
    <t>COM - RMIC - FBO Collection Email Updates</t>
  </si>
  <si>
    <t>Need to update content changes on 3 emails for FedEx Billing online that pertain to Canada region only.</t>
  </si>
  <si>
    <t>Three Canada specfic collection emails, require text updates for legal and collections complaince.( New RNG ID: 2733, 2734, 2749)</t>
  </si>
  <si>
    <t>These email templates are only for Canada region, and we have some obligation from collection, revenue-ops and approved by brand and legal.</t>
  </si>
  <si>
    <t>COM - RMIC-RD3 - Migrate Italy GovtInvSovos-Pagero</t>
  </si>
  <si>
    <t>Francesca De Giovanni, Gareth Millichap, Guru Diraviam</t>
  </si>
  <si>
    <t xml:space="preserve">Currently Purple Govt Invoicing in Italy is handled by Sovos. 
GLIDE (Govt Legislated Invoice Delivery in Europe) uses Pagero. We would like to transition Italy to Pagero and reduce the number of vendors in EU used for Integration with Govt portal.
This impacts RD3 ART. No impact to other RMIC systems.
</t>
  </si>
  <si>
    <t>Italy, only purple</t>
  </si>
  <si>
    <t>everything else</t>
  </si>
  <si>
    <t>As an Italian Customer I will receive my invoices from FedEx in timely and complete manner.
As a Rev Ops agent I will be able to process Italy invoices consistence with other EU countries using Govt portals</t>
  </si>
  <si>
    <t>FedEx_Entering L2 Lean Business Case _Job Aid</t>
  </si>
  <si>
    <t>Amitanshu Rai 3816260</t>
  </si>
  <si>
    <t xml:space="preserve">COM - RMIC - VAT Table SEZ Taxable @ 0% </t>
  </si>
  <si>
    <t xml:space="preserve">VAT table should show the SEZ charges as taxable at 0% . </t>
  </si>
  <si>
    <t xml:space="preserve">India freight &amp; duty invoices &amp; credits of Special Economic Zone customers. </t>
  </si>
  <si>
    <t xml:space="preserve">Non SEZ invoices &amp; Credit notes are excluded from this </t>
  </si>
  <si>
    <t>This will help us to generate tax compliant invoices and avoid financial loss &amp; penalties. 
This will help us to collect DSPF letters and hence there will be no issue of SEZ refund as well.</t>
  </si>
  <si>
    <t>COM - GDX-FAPI-Meter Genrte-Err CodeMessage Update</t>
  </si>
  <si>
    <t>Venkatesh Gurupura Pai, Kimberly Dotson</t>
  </si>
  <si>
    <t>Need this change to be done to ease the 3rd party consumer onboarding to FAPI channel. This change speed up the Web Services to API consumer migration.
FAPI Customers get the Parent Key or Child Keys to perform the API Transactions. Backend system generates the meter during parent or child key generation. Currently meter generation error code &amp; error message is very generic. This Generic error doesn't let user know the reason for meter generation failure.
In such scenario, the customer reaches out to Customer Technology team to help with correcting data. But becase of the generic error code &amp; error message, even Customer Technology team isn't able to help the customer.
This demand ask is,
* To revisit the scenarios of meter generation failure. Decide which scenarios need geenric error &amp; which scenarios need user friendly error message.
* To Return user friendly error for the decided scenarios. 
* To update the generic error code &amp; error message. 
* Log the actual error code &amp; error message in front end IRCP/CACC Application.</t>
  </si>
  <si>
    <t>Third Party APIs</t>
  </si>
  <si>
    <t>First Party APIs, Offline Channel &amp; everything else.</t>
  </si>
  <si>
    <t>1. Ability to return the user-friendly error code &amp; error message for non-confidential error scenario during meter generation.
2.Ability to return the generic error code &amp; error message for confidential error scenario during meter generation.
3.Update the generic error code &amp; error message.
4.Add new Error Code &amp; messages as applicable for non confidential scenarios.</t>
  </si>
  <si>
    <t>https://myfedex.sharepoint.com/:w:/t/FAMEAPIMultiFactorAuthentication714/EaT83y_OAShEhq5BgH9jPgABdwL</t>
  </si>
  <si>
    <t>COM - RMIC-RD3 - FY26PI03 Peoplesoft CRAFT</t>
  </si>
  <si>
    <t>Uday Nadgauda</t>
  </si>
  <si>
    <t xml:space="preserve">This request serves below work to be done under RD3 PI03 (till ending 29th July):
1. Peoplesoft CRAFT Admin configuration changes. 
2. Working on GSP TADP and Infosec compliance. 
3. App vulnerabilities. 
4. Oracle quarterly patching activity. </t>
  </si>
  <si>
    <t>COM - GDX - CP-FY26 PCC Rating-CurrencyUtil Object</t>
  </si>
  <si>
    <t xml:space="preserve">Confer with CSHP to update currency util
• Currency util still uses ServiceFactory and relies on file based property file.  We can improve this by making this just a properties object.
• No impact from CSHP but need their sign-off. 
•Decreases overall maintenance and support cost (future savings)
</t>
  </si>
  <si>
    <t>CRSV and CRSV Native</t>
  </si>
  <si>
    <t>CSHP</t>
  </si>
  <si>
    <t>Ability to maintain currency util more efficiently</t>
  </si>
  <si>
    <t>CRSV Dependencies</t>
  </si>
  <si>
    <t>Nicholas Heniser</t>
  </si>
  <si>
    <t>COM - RMIC-RD3 - PS Inv&amp;Cr Masking of AC #</t>
  </si>
  <si>
    <t>Opportunity Statement - Making customer account number masked on People soft invoice and credit notes as per infosec guidelines. Also making People soft invoices/credit notes available on EISTC for IN entity 
"Current State - 
Currently customer account number on People soft ancillary invoice and credit notes are not masked for MEISA region.
People soft invoices and Credit notes are being stored on Sharepoint for INDIA which is managed by CSC team only, hence Invoice distribution is dependent upon availability on sharepoint and distribution by CSC."
"Desired state -  
Mandatory (InfoSec) Requirement: Mask first 5 digits of Account # for all MEISA PS Invoices &amp; PS Credit Notes
Value Add Requirement: Store masked copies of MEISA PS Invoices &amp; Credit Notes on EISTC, FBO and enable eInvoicing (i.e. auto email masked copies to Customers)."</t>
  </si>
  <si>
    <t xml:space="preserve">1. Customer account number masking on peoplesoft ancillary Invoice and Credit note PDF of all MEISA countries.First 5 digits of customer account number to be masked e.g.**  *1234 on people soft invoices and credit notes.**
2. Store masked copies of MEISA People soft Invoices &amp; Credit Notes on EISTC
3. Store masked copies of MEISA People soft Invoices &amp; Credit Notes on FBO.
4. Enable eInvoicing of Masked invoices and credit notes (i.e. auto email masked copies to Customers).
5. Digital Signature and Tax Invoicing flow should not be impacted. </t>
  </si>
  <si>
    <t>Freight and Duty Invoices &amp; Credit notes are out of scope.</t>
  </si>
  <si>
    <t>Mandatory (InfoSec) Requirement: Mask first 5 digits of Account # for all MEISA PS Invoices &amp; PS Credit Notes
Value Add Requirement: Store masked copies of MEISA PS Invoices &amp; Credit Notes on EISTC, FBO and enable eInvoicing (i.e. auto email masked copies to Customers).</t>
  </si>
  <si>
    <t>BRS_PS Invoice/credit note masking &amp; Storage</t>
  </si>
  <si>
    <t>Bhim Sonti</t>
  </si>
  <si>
    <t>COM - CSX - DICE -Qualtrics Data Feed Enhancements</t>
  </si>
  <si>
    <t>Julia Selph</t>
  </si>
  <si>
    <t>Required enhancements to existing Verint/Five9 data ingestion feed into Qualtrics.</t>
  </si>
  <si>
    <t>COM - GDX - CP - FY26 PCC LCM Non-KTLO</t>
  </si>
  <si>
    <t>This request will cover all non-KTLO LCM work for PCC ART during FY26.</t>
  </si>
  <si>
    <t>COM - GDX - MS - Retl. EUR-PostNL RTH, DTR &amp; ARTH</t>
  </si>
  <si>
    <t>** Resubmitting same scope advised Monica McMorise**
We are close to launching drop-off service with PostNL in Netherlands and as next services want to launch RTH, DTR and ARTH. 
Some integration development is needed for this in eIANs ART. Systems involved are FDMI and P4E</t>
  </si>
  <si>
    <t>launch RTH on PostNL lockers
- incl PostNL FDMi profile
- incl PostNLP4E instance for inbound network 
launch DTR and PostNL lockers
launch ARTH on PostNL lockers (on FDMI)</t>
  </si>
  <si>
    <t xml:space="preserve">Services will only be launched to lockers, no services will be delivered on any other PostNL points
Scope is NL only
No RTH, DTR, ARTH channel developments are part of the scope </t>
  </si>
  <si>
    <t>Ability to use partner lockers for retail services ( drop-offservice is in place already)
Ability to direct a shipment to retail (P4E)
Ability to redirect a shipment to retail (FDMI)
Ability to Auto-redirect a shipment to retail (FDMI)
Ability to inform customers of the choices they made
Ability to receive events and show tracking of the services</t>
  </si>
  <si>
    <t>Documents/Forms/AllItems.aspx?id=%2fteams%2fBusinessandeComGlobalDev%2fShared+Documents%2fArch+Documentation+for+Demands%2fRetail+Europe+-+PostNL+RTH%2c+DTR+and+ARTH+launch+-+Harald%2c+Spurti&amp;viewid=0f550ea7-cfd0-4fce-944d-030e15aec820&amp;OR=Teams-HL&amp;CT=1717748667849&amp;xsdata=MDV8MDJ8aGFyYWxkLmJlZXRzQGZlZGV4LmNvbXxmMjIwNmM2M2I4ZmQ0NzA2MTNiNDA4ZGRiNTVkOTgyMHxiOTQ1YzgxM2RjZTY0MWY4ODQ1NzVhMTJjMmZlMTViZnwwfDB8NjM4ODY2MTM1Nzk0Njk2MjYwfFVua25vd258VFdGcGJHWnNiM2Q4ZXlKRmJYQjBlVTFoY0draU9uUnlkV1VzSWxZaU9pSXdMakF1TURBd01DSXNJbEFpT2lKWGFXNHpNaUlzSWtGT0lqb2lUV0ZwYkNJc0lsZFVJam95ZlE9PXwwfHx8&amp;sdata=WUVwNk42dnl3SjVOZEk4RytoMlozZUM2TVN5NWFtbGtyVy9VMWVhaWp4RT0%3d https://myfedex.sharepoint.com/teams/BusinessandeComGlobalDev/Shared Documents/Forms/AllItems.aspx?i</t>
  </si>
  <si>
    <t>COM - RMIC - FB Need Non Vat Chrg Cd (AE,BH,KW,KE)</t>
  </si>
  <si>
    <t>Nikhil Goenka, Pankaj S. Yerapale</t>
  </si>
  <si>
    <t xml:space="preserve">"Opportunity Statement : 
Bill Non vatable transactions via FB"
"Current Stage  : 
Missing Non Vatable charge codes in FB forces BPO to bill in Peoplesoft subject to operation errors due to lack of systematic controls"
"Desired stage : 
Move non vatable charge charge code billing from Peoplesoft to Fastbill"
</t>
  </si>
  <si>
    <t>Entity  - AE,BH,KW,KE</t>
  </si>
  <si>
    <t xml:space="preserve">Entity Other than AE,BH,KW,KE </t>
  </si>
  <si>
    <t>Provide non vatable charge codes via fastbill to (AE,BH,KW,KE) entities</t>
  </si>
  <si>
    <t>COM - GDX - MS -DEX08 Txt chng Trking scrn/notif.</t>
  </si>
  <si>
    <t>Akanksha Padhi</t>
  </si>
  <si>
    <t xml:space="preserve">Text shown Tracking after DEX08 0 - guiding what the recipient can expect (currently showing - The recipient was unavailable. We'll try again or the package may be sent to a nearby location to be picked up) is against our IOP&amp;P (International Operations Policies and Procedures) where it is stated that for residential shipments we will only do one delivery attempt. </t>
  </si>
  <si>
    <t>All FedEx shipments</t>
  </si>
  <si>
    <t>Non FedEx shipments</t>
  </si>
  <si>
    <t>Ability to advise customers that they need to re-arrange their deliveries, else FedEx will not re-attempt, to give customers clarity and control around their shipments.</t>
  </si>
  <si>
    <t>https://myfedex.sharepoint.com/:p:/t/ShankarsPeeps/EQaD-3YxtNVPtr779hK0hDgBYqsuwNb8gm7u2NqIkdPkJQ?e=</t>
  </si>
  <si>
    <t>China Medtronic Enhancements</t>
  </si>
  <si>
    <t>Raja-Prabakar Ramanathan</t>
  </si>
  <si>
    <t>CIS - EC Governance and Audit for EC-Suite - CY25</t>
  </si>
  <si>
    <t>Sor-Kheng Juliana Kwa</t>
  </si>
  <si>
    <t>[WIN] Iris Galerie Poland EC-Ship Integration</t>
  </si>
  <si>
    <t>Jesper B. Pauig</t>
  </si>
  <si>
    <t>Name:IRIS GALERIE POLAND SP. Z O.O.   https://en.irisgalerie.com/EAN: 202353157Cooperation starts: Feb-25ECShip implementation: asap/we have discussed that we might be able to have it ready in June~Opportunity Closed-WON: O-14744369Additional volume opportunity from August: O-15396947Current revenue: February – 21k USD ; March 61k usd.Potential revenue: 100k+ USD monthly from July/August.Customer need: Creating labels in local CN/HK language.Customer business: Iris Galerie has their own galleries all over the world, where customer scan the iris of their eye. Then the scan goes to production in Poland, where they ship from the final product(photo or jewellery). We will have only 1 place in PL to insert ECShip.Justification of ECShip implementation: Customer is looking for the tool that will help them to manage Asian shipments, when customer provides them order details e.g. in mandarin. Currently DHL has proposed customer such tool and we want to protect the business. We don’t want to let DHL integrate with customer and take aby part of our business. We will double the shipping volume from July/August and customer plans to grow rapidly with new-established galleries. Besides their main direction US and EU, they want to expand it now into APAC, mainly China.</t>
  </si>
  <si>
    <t>[WIN] NienMade AU Domestic API Integration and IPD</t>
  </si>
  <si>
    <t>* AU Domestic API Integration 
Our CN customer, NienMade, is looking to utilize a FedEx IDD Sea freight solution from China to an AU port, with final delivery into a potential 3PL warehouse whereby FedEx will complete the AU domestic final mile deliveries.
As part of this process, the CN team will generate all domestic shipping labels prior to sea freight dispatch.
* CN-JP IPD Lane Setup and Customized Labels on JP local language
* CN-NZ IPD Lane Account Setup
* Consolidated Commercial Invoice (CCI) enhancements</t>
  </si>
  <si>
    <t>CIS - EC-Shipping-PVSeqID114276-HP_HuaQin_VN</t>
  </si>
  <si>
    <t>New shipping location</t>
  </si>
  <si>
    <t>CIS - EC-Suite-PPM547936-Framework Computer (PGM)</t>
  </si>
  <si>
    <t>For change request within CY25</t>
  </si>
  <si>
    <t>CIS - FY24/25-PPM# 476589-Post Implementation  Mai</t>
  </si>
  <si>
    <t>Andrew Teh</t>
  </si>
  <si>
    <t>Epic dedicated for post implementation production issues and enhancement for EC-Shipping customers</t>
  </si>
  <si>
    <t>CIS -FY25/26- EC-Reporting-PPM107324-Continuous Im</t>
  </si>
  <si>
    <t>EC-Reporting continuous improvement</t>
  </si>
  <si>
    <t>CIS-EC Reporting-PPMxxx-Mid-Oceans</t>
  </si>
  <si>
    <t>Moganasundram Thamotharam</t>
  </si>
  <si>
    <t>AsiaLink Gifts &amp; Premiums (Mid-Oceans)2 legs shipment (FXL + TNT ERN)</t>
  </si>
  <si>
    <t>CIS-ECSuite-PPM1403583 - Coupang Korea</t>
  </si>
  <si>
    <t>Jesper B. Pauig, Moganasundram Thamotharam</t>
  </si>
  <si>
    <t>Coupang will have daily shipment from KR ICN airport to TW TPE airport service with FedEx. Coupang will require KR Export Clearance and EC-Ship will be used to collect the manifest data from Coupang and transfer to a Customs Clearance solution.
High level requirements are:
* Receive manifest data from Coupang API
* Systems integration with ACCS/Commercial Software
* Send tracking data to Coupang API
* Send flight info data to Coupang API</t>
  </si>
  <si>
    <t>CIS-SCS-BD-BARD</t>
  </si>
  <si>
    <t>You-Ming He (Alex)</t>
  </si>
  <si>
    <t>Onboard KR customer BD-BARD onto Hachiko WMS</t>
  </si>
  <si>
    <t>CIS-SCS-Hachiko-Maintenance-CRs-CY25 PI01 (PGM)</t>
  </si>
  <si>
    <t>Takehiko Murao</t>
  </si>
  <si>
    <t>CIS-SCS-Hachiko-Maintenance-CRs-CY25 PI02 (PGM)</t>
  </si>
  <si>
    <t>CIS-SCS-IN-ATOMY-CR-Enhancements</t>
  </si>
  <si>
    <t>CIS-SCS-Medtronic-TRACK</t>
  </si>
  <si>
    <t>Christal Johnson</t>
  </si>
  <si>
    <t>PES: Payor Eligibility System is the feature of FedEx Importer Tools(FIT)-Duty and Tax which available for EU.This request to enable PES capability with APAC market.Which start from Malaysia to integrate PES with GEMINI 2.0To support process of validate account, credit rating, limit and risk, screen shipment over market thresholds and reduce risk of bad debt</t>
  </si>
  <si>
    <t>COM - GDX - CAPS Support - Upgrade APPD App Agent</t>
  </si>
  <si>
    <t>APIG needs to upgrade its AppD app agents to the latest version.-APIG 1P and APIG 3P - upgrade their appd app agent version to 24.2-There's currently a bug with APIG's version that is fixed in the current version where it doesn't respect error detection configurations, so it's currently capturing and recording HTTP 400s as errors, making it hard to have reliable health rules.-The upgrade itself is straightforward but the hard part would be doing it APIG's scale. There are about 300 hosts in prod between 1P and 3P, and more in L4, so there is a need to develop some automation that can deploy the latest version to their hosts.</t>
  </si>
  <si>
    <t>COM - GDX - FIT-Singap-D&amp;T require confirm email</t>
  </si>
  <si>
    <t>This change will enabler of PV#6999 (DRIVE# 34891) [APAC] Singapore - D&amp;T bad debt reduction.Singapore have plan to launch FIT D&amp;T notify on June, 2025.To support Singapore D&amp;T procedure. This require FIT to push back customer email to support the scenario that D&amp;T notify by SMS/Social media. So, we can used email that customers enter to received payment confirmation email. In order to contact customer and update to clearance -customer profile.</t>
  </si>
  <si>
    <t>We are requesting ENS to create a single Invite User template that will allow us to send parameter of application Invite per application.7 apps(FRO, MAGR - Retire, EPPT, FDDT, CLMC, ISGT, WADM)</t>
  </si>
  <si>
    <t>COM - GDX - NOTF - LCM-CY25 PI3-Spprt &amp; Serv Now</t>
  </si>
  <si>
    <t>• ENS - Lifecycle Management - CY25 PI3 ? ENS-Enterprise Notifications Service § EAI # 5661 ? Agile Teams § NextGen § Messengers ? Production support, maintenance and monitoring ? Protect Purple ? Big 7+ ? Software upgrades ? Security patching ? Quarterly Patches ?? Splunk Dashboard Research?? DSE certs renewal ? GHASService Now Vulnerability remediation</t>
  </si>
  <si>
    <t>COM - IA - METL Packing List Returns (PLR) Init</t>
  </si>
  <si>
    <t>Support the Packing List Returns init planned for Spain and Portugal. The GIX-METL system will support the receipt of image files from the designated vendor and transmit the documents to EDU for scanning and injection into EDM.</t>
  </si>
  <si>
    <t>Missing some expected city names for city lookup using APIF Country API.URL of APIF Country API: https://api.fedex.com/country/v2/countries/citiesLook up cities by given country code and postal code.ADDITIONAL INFORMATION:Which Portfolio is impacted by your request.[Alex] EC-Shipping’s ART portfolio is “COM - IA - Customer Integration &amp; Supply Chain Solutions”.</t>
  </si>
  <si>
    <t>COM - RMIC - PRJ 532299 Commercial Data Enablement</t>
  </si>
  <si>
    <t>COM - RMIC - PRJ 855993 - Regulatory - Reversal of</t>
  </si>
  <si>
    <t>South Africa government went back on their VAT change plans and will keep 15% VAT rate. The change implemented in corporate systems as per May 1st with 15.5p needs to be reversed to 15p retrospectively.Expected Business Outcome South Africa VAT rate continues to be 15%Product code Kind of billing (w.r.t Product code)ZAZOSDB17Other Sundry Domestic BillingZAZCSDB12Courier Sundry Domestic BillingZAGSVSundry VisaZAZCSDB9Courier Sundry Domestic BillingZAZCSDB11Courier Sundry Domestic BillingZAZDS57Domestic ServiceZAZSBG5Sundry Billing GeneralZAZCSDB13Courier Sundry Domestic Billing</t>
  </si>
  <si>
    <t>COM - RMIC - PRJ 858861  2025 July FPOS Maintenanc</t>
  </si>
  <si>
    <t>New charges effective 19-JUL-2025 as well as retail price changes effective 01-AUG-2025Risk of Not Implementing? Items will not scan correctly, poor customer experience, legal and regulatory implications   Will implementation increase revenue?   Y $750K in incremental revenue Will implementation increase volume (package, electronic invoicing, etc.) or market share? Y New greeting card and retail product skus, retail price changes Will this improve customer experience? Y Avoids the need to walk customer to OTP to tender out item Is there a penalty or other adverse consequences if implementation is delayed? Y Potential for failure of compliance with Weights and Measures Committee, open to fines if item does not scan as posted on price tag Is there a fixed deadline for implementation? Y Timing must be sync'ed with field communications, signage production/availability and OTP updates</t>
  </si>
  <si>
    <t>COM - S&amp;CDE - (CDE)</t>
  </si>
  <si>
    <t>COM - S&amp;CDE - CONDOR Ephemeral Testing</t>
  </si>
  <si>
    <t>View RequestCreated By: Sandeep Shetty,  Business Architect, Sales AgilityBusiness Owner(s): Requested Delivery Date: 2023-06-01Time Criticality: HighTime Criticality Justification: CONDOR Ephemeral TestingBusiness Value: HighBusiness Value Justification: CONDOR Ephemeral TestingBusiness Problem: Ephemeral* simply means short-lived. The target ephemerality for test environments is to create one immediately before running a test suite and destroy it immediately after collecting test results.Sales Ability To: CONDOR Ephemeral TestingUser Groups: SalesSales Segments: Strategic (Worldwide Account Manager), Global (Worldwide Account Manager), Regional (Worldwide Account Manager - Regional), Vendor, USI Large, USI Field, Field (Sales Executive, Account Executive), Digital (Inside Sales Executive, Inside Account Executive, Sales Development Rep), Sales Region(s) Impacted: APAC, Canada, Europe, MEISA, LAC, US, Number of Sales Professionals Impacted: 1000+ Type of Request: CONDORSales Productivity Improvement: N/AApplicable Corporate Initiatives: Differentiate through Digital, Impacted Operating Companies: Express, Ground, Freight, Services, Logistics, Risks or Dependencies: Revenue Impact: NoneProject(s) Supported: CONDOR, Additional Information: Prerequisites for CONDOR Testing in Ephemeral EnvironmentsIaaS Mins compliance or higherEnterprise SCM (GitLab) for source code managementEnterprise CI (Jenkins) for automationBring your own test cases and test dataAdditional resources:Moving from SVN to Git: recipeSample Jenkinsfiles: recipeMigrating from Legacy Jenkins to CloudBees CI (Jenkins Core): guideSaas aspect there is not a valued bundle that deal with on-prem and CoLo.. With the Saas product we need to stick with them like Capado and others Global Solution: Sales Compensation Impacts:</t>
  </si>
  <si>
    <t>COM - S&amp;CDE - CVM EIW Tables - Column Change</t>
  </si>
  <si>
    <t>View RequestDesired Delivery Date:  2025-05-31Urgency:  Medium Urgency (should be addressed within the next six months to realize potential value)Delay Impact:  It will further delay to make CVM data availability in Atlas environmentDescription:  Strategy Seq. ID6991Initiative ID - Legacy Wave87876CVM making the following changes for few EIW tables:1.Column Data Encoding Change: The character encoding for certain columns will be upgraded from ASCII to Unicode. This change will ensure better compatibility with international characters and special symbols. 2.Extended Column Lengths: To accommodate more comprehensive data inputs, the length of a few columns has been extended. This will provide more flexibility in data storage.we recommend impacted applications or users to plan &amp; test in L2F5 to ensure the processes depended on these tables are updated accordingly. The new Unicode encoding and extended column lengths will be reflected in the table structure after this update.Desired Functionality :  Requester:  Raghavendra DhanekulaRequester Organization:  Enterprise Customer  Responsible Manager(s): Devin LewisResponsible MD(s): Devin Lewis, Responsible VP(s): Paul Jordan, Technical Contact(s): Hongqiang Li, Business Contact(s): Hongqiang Li, Users/Personas:  DRIVE Related:  TrueDRIVE ID:  Sales Segment(s): Marketing Segment(s): Region(s) Impacted: Applicable Corporate Strategies: Associated Initiatives: Success Metrics:  Assumptions and Dependencies: Business Value Impact: Projected Business Value:  Projected Business Value Calculation: Journey OrchestrationCohorts: Treatment Information:  DataData Access Date:  CDP Support Type:  Data Details: Data ModelingData Elements:  Existing Model(s):  Modeling Support Type:  Desired Modeling Target Date:  Data Sources:</t>
  </si>
  <si>
    <t>COM - S&amp;CDE - IT Initiatives</t>
  </si>
  <si>
    <t>The CONDOR project aims to revolutionize our IT infrastructure through comprehensive technology modernization and the strategic retirement of legacy systems. This initiative will enhance operational efficiency, improve system reliability, and support future growth by integrating cutting-edge technologies and phasing out outdated platforms. Key objectives include:Modernizing IT Infrastructure: Implementing advanced technologies to replace legacy systems, ensuring scalability, security, and performance.Legacy System Retirement: Systematically decommissioning outdated systems to reduce maintenance costs and mitigate risks associated with obsolete technology.Enhanced Operational Efficiency: Streamlining processes and workflows to improve productivity and reduce operational overhead.Future-Proofing IT Environment: Building a robust, adaptable IT environment that can support evolving business needs and technological advancements.This epic will involve collaboration across multiple teams and stakeholders to ensure a seamless transition and successful implementation of the new technology landscape.</t>
  </si>
  <si>
    <t>COM - S&amp;CDE - License Intergration Service Now</t>
  </si>
  <si>
    <t>View RequestDesired Delivery Date:  2025-06-15Urgency:  Medium Urgency (should be addressed within the next six months to realize potential value)Delay Impact:  this will impact ITAM project ability to do license reconciliation automatically.  Description:  This will us to allow after procurement to keep track of licensing for subscription products not only for what has been allocated but also what is currently used to what was purchased fpr future software asset needs Desired Functionality :  we would like an integration with Sales Marketing cloud to bring in all license data to compare to software entitlement of what was purchased and what is being used https://www.servicenow.com/docs/bundle/vancouver-it-asset-management/page/product/software-asset-management2/concept/integrate-with-salesforce-marketing-cloud.htmlRequester:  Samuel WareRequester Organization:  ITAMResponsible Manager(s): Deborah SchumanResponsible MD(s): Deborah Schuman, Responsible VP(s): Frank Jary, Technical Contact(s): Kyle Shanks, Vaishnavi Kankanala, Business Contact(s): Kyle Shanks, Vaishnavi Kankanala, Users/Personas:  DRIVE Related:  TrueDRIVE ID:  Sales Segment(s): Marketing Segment(s): Region(s) Impacted: Applicable Corporate Strategies: Associated Initiatives: Success Metrics:  Assumptions and Dependencies: Business Value Impact: Projected Business Value:  Projected Business Value Calculation: Journey OrchestrationCohorts: Treatment Information:  DataData Access Date:  CDP Support Type:  Data Details: Data ModelingData Elements:  Existing Model(s):  Modeling Support Type:  Desired Modeling Target Date:  Data Sources:</t>
  </si>
  <si>
    <t>COM - S&amp;CDE - Salesforce Marketing Cloud and Stens</t>
  </si>
  <si>
    <t>View RequestGlobal Sales Operations - Sales Agility - Sales and CDE Demand Desired Delivery Date:  2025-06-01 Urgency:  Medium Urgency (should be addressed within the next six months to realize potential value) Delay Impact:  Contract with Stensul should be signed in April. Need to start work immediately to realize value of tool and investment. Description:  this tool is being onboarded to make email creation easier for our in-house team. This tool should make email builds/deployments easier and also increase volume of deployments. Desired Functionality :  API integration between marketing cloud and Stensul Requester:  Kelly Brown Requester Organization:  Global MarTech Responsible Manager(s): Clayton Taylor Responsible MD(s): Clayton Taylor, Responsible VP(s): Aimee DiCicco-Ruhl, Technical Contact(s): Bala Venkata Madhusudhana Karumuru, Brent Collier, Steven Lark, Business Contact(s): Bala Venkata Madhusudhana Karumuru, Brent Collier, Steven Lark, Users/Personas:  Email Builders Campaign Managers Email deployment specialists DRIVE Related:  False DRIVE ID:  Sales Segment(s):  Marketing Segment(s):  Region(s) Impacted:  Applicable Corporate Strategies: Differentiate Through Digital, Associated Initiatives: All tied to moving self service Success Metrics:  Increase in weekly volume from the email team Decrease in revisions Assumptions and Dependencies:  Business Value Impact: Cost Reduction, Projected Business Value:  Projected Business Value Calculation:  Journey Orchestration Cohorts:  Treatment Information:  Data Data Access Date:  CDP Support Type:  Data Details:  Data Modeling Data Elements:  Existing Model(s):  Modeling Support Type:  Desired Modeling Target Date:  Data Sources:</t>
  </si>
  <si>
    <t>COM - S&amp;CDE - Unified Customer Profile (UCP) Desig</t>
  </si>
  <si>
    <t>The goal of the initiative is to capture all the relevant customer data (identity elements and behavioral data) from various domains in CDP platform to allow for key business functions to leverage for modeling and customer journey building across the Commercial ecosystem, this includes Marketing ,Sales, Customer Experience, Etc.</t>
  </si>
  <si>
    <t>COM-IA-GIX-FedEx Net Post-Migration Demand (CONDOR</t>
  </si>
  <si>
    <t>Demand activities required to fully close out the CONDOR-FedEx Net migration to CoLo.LAS - Remediate Translation Servers CPU Utilization IssuesLAS - Standup &amp; Testing of (3) Production Translation ServersLAS - Remediate EventHandler Throughput and Routing IssuesLAS - Net3App  OptimizationLAS - Standup &amp; Testing of (2) Flapjax (UI) Servers LAS - AppD Integration and Tier Server PoolsWTC - Migrate remaining partners from legacy MaverickWTC - Migration remaining partners and customers from direct connections to wtc-prodWTC - Decommission infrastructure related to FedEx Net application, communications, database, NAS and DART environmentsATL - Document, plan, build and execute Disaster Recovery to ATL CoLoLAS DART - remediate and close all remaining DART 2.0 defects</t>
  </si>
  <si>
    <t>PRJ 857271 US-CAN Ground Int'l Demand Surcharge</t>
  </si>
  <si>
    <t>Cortney Gonzalez</t>
  </si>
  <si>
    <t>Implementing Demand Surcharges for US–CA Ground International shipments by loading a rate to this lane, with a targeted market launch date of 06/02. May also require loading protections.Request is to load data in GPI and then sync in RADR, CRSV, RCD in test and prod</t>
  </si>
  <si>
    <t>COM-RS-SASS-CISPS: FY26 Local Enhancement</t>
  </si>
  <si>
    <t>June Marquez, Anahi Garcia</t>
  </si>
  <si>
    <t>Track Work related to
Computer Health Status
Application Usage Service
FXO Info tool
Advance Network Diagnostics tool
PUMA
Peripheral Utility</t>
  </si>
  <si>
    <t>EC-Shipping-PPM476589-Acushnet-CY25 CY26</t>
  </si>
  <si>
    <t>New location setup - VNuse API</t>
  </si>
  <si>
    <t>HPU Loading for TNT Customer Migration Exercise -</t>
  </si>
  <si>
    <t>Sarah Hunt</t>
  </si>
  <si>
    <t>For the TNT migration and Fedex Adoption, there is a need to migrate / adopt for TNT / FedEx customers into FedEx with RM offered pricing. Mass loading into eDD would be required due to the large scale of in-scope customers. HPU is the only capable tool for eDD mass loading. This request is for HPU loads in CY 2025.</t>
  </si>
  <si>
    <t>IA - CSR ENABLEMENT APPS - MASTER ART BUNDLE REPOS</t>
  </si>
  <si>
    <t>Phuc Nguyen, Garrett Story</t>
  </si>
  <si>
    <t>ALL CSREA – CSR Enablement Apps ART BUNDLES MUST RESIDE WITHIN THIS ART MASTER REPOSITORYNO PPM# AT CAPABILITY NOR ART BUNDLE REQUIRED FOR LOCAL DEMAND</t>
  </si>
  <si>
    <t>Operations WFM Reports</t>
  </si>
  <si>
    <t>Angela Deng</t>
  </si>
  <si>
    <t>PRJ 171514 - Retire WebLogic and move to Springboo</t>
  </si>
  <si>
    <t>Applications using Weblogic 12.1.x are expected to upgrade to version 12.2.x by end of Calendar year 2019 as the current version will be end of support this December. As teams have noticed running applications using weblogic has a big overhead to constantly upgrade to the latest security versions through out the year. It is recommended that teams look for alternatives (aka Springboot). I am requesting the following teams to retire Weblogic and move to Springboot with Jul 2020.</t>
  </si>
  <si>
    <t>PRJ 214669 - ACCS Modernization BFC (Billing for C</t>
  </si>
  <si>
    <t>Padma Panda</t>
  </si>
  <si>
    <t>This is the Epic for BFC Indonesia (ID) MVP.  It includes the below requirement for ID :BFC Scope (Skeleton model) Conversion of ACCS file to kafka contractBFC charge code table (backend)ADT file generationADT file upload to ADT (auto &amp; manual)AWB Releasing UI to allow user to search/view billing record and to update billing record (without edit check)TNT report generation, and UI for report downloadAuto-email TNT report to Billing team</t>
  </si>
  <si>
    <t>PRJ 254455 - Business Updates Data in Invoicing</t>
  </si>
  <si>
    <t>To enable authorized FedEx Business users to make country specific business data configuration changes without involving IT or RAD. The scope of the project is to allow business users to make changes to static data in the revenue tax application.Update function countries where the generic update form cannot be used like China, India, etc. will be excluded in this project.Risk of Not Implementing? None</t>
  </si>
  <si>
    <t>PRJ 344703 - RCCE BAM GUI - Clean-up Outdated Term</t>
  </si>
  <si>
    <t>Gonzalo Urzua</t>
  </si>
  <si>
    <t>Update BAM to remove outdated terminology such as CHRONOS, SOLAR, NetBill, etc. and replace with current equivalent or remove expired controls containing outdated terminology. Request from Rajesh Singh to clean up control descriptions by removing all invalid key words / terminology, then provide  proper updated descriptions on these controls.  The scope "All descriptions" is large, so work will be done in two phases beginning with Jan 22 CSR and completing in July 22.</t>
  </si>
  <si>
    <t>PRJ 359192 - CONDOR: Error Correction Webservices</t>
  </si>
  <si>
    <t>Kantha Nallabantu</t>
  </si>
  <si>
    <t>Create new webservice for EC ADT for getting the status of a shipment and move EC webservices from WebLogic to Spring Boot.</t>
  </si>
  <si>
    <t>PRJ 461471 - Zscaler Private Access (ZPA) Purple C</t>
  </si>
  <si>
    <t>Deploy the Zscaler private access security solution to a large population of remote access users (10,000 users in Year 1, 50,000 users in Year 2, 100,000 users in Year 3).  This will provide secure access to internal applications and resources, from any device or location.  ZPA uses a secure encrypted tunnel between end user devices and internal applications – without the need for a traditional VPN – ZPA will reduce FedEx’s attack surface, enforce least privileged access, and eliminate lateral intra-network movement.</t>
  </si>
  <si>
    <t>PRJ 536479 - FY25 Store Retail25 Initiative (Aug 2</t>
  </si>
  <si>
    <t>These are based on the initial business priorities and are subject to change as priorities and business outlooks are adjusted.FY24 Carryover from the previous year includes: E-371989    Order Delivery (FUSE)E-396529    PPA Modernization / Color VerificationE-371988    FUSE BiddingE-329818    Operational ScansE-337125    FUSE: Order Share (Store to Store flow for OTP Retirement)E-                    FUSE on TabletNew FY24 Epics:E-    Order ModificationE-    FJT when sharing to NFC (cancelled-not moving forward with)E-    FUSE PrepaymentE-    Order Delivery support for Share to NFCE-    FUSE - TabletE-    Shipping Account MgmtE-    PR Origin ShipE-    FUSE Store ReportingE-374691    FUSE Check RefundE-348760    Billable Stamps</t>
  </si>
  <si>
    <t>PRJ 563870 - FCORS Enhancements</t>
  </si>
  <si>
    <t>(1) Complete implementation of Orchestrator                (2) Push Spring Cloud implementation to L3 and Production                                                         (3) Splunk alerts, AppD, and Dashboard implementation  (4) RDOM  Risk of Not Implementing? Reliability and Flexibility of the application    Will this improve customer experience? Y Splunk alerts, Dashboard, AppD Monitoring  Will implementation increase productivity or create cost savings?  Y Spring Cloud Server allows quick Configuration changes Will implemenation enable adoption, migration, and/or transisition activities? Y Orchestrator allows flexibility for future projects and implementation Will implemenation provide other functionality and/or dependencies? Y Orchestrator allows flexibility for future projects and implementation</t>
  </si>
  <si>
    <t>PRJ 705565 - Assistance with UAT Support for Enter</t>
  </si>
  <si>
    <t>We are requesting support from the EBI team to provide development and maintain support for the end to end and UAT testing . All EBI jobs should be available in L3 (Level 3) and should be executed. This job information also should be provided to GTM-Execution teams so it can be executed and maintained during the future CSR (Certified Software Release).Risk of Not Implementing? Not able to perform an end-to-end user acceptance and Level 3 testing to support for Air Fright Invoicing (AFI) in L3. Currently, the EBI Production jobs are not available in L3 (Level 3) which is preventing the team from performing L3 and UAT Testing. Will this improve customer experience? Y If discovered issues during L3 testing, we can communicate to internal business partners. This will prevent the negative impact to our external customers. Will implementation increase productivity or create cost savings?  Y This will increase productivity as it it will avoid production issue. If discovered issues during L3 testing, we can communicate to internal business partners. This will prevent the negative impact to our external customers. Is there a fixed deadline for implementation? Y Requested jobs need to run in L3 after Genesis sent the files to EBI team Are milestones/project dependencies impacted by the timing of this request? Y To be able to perform an end-to-end user acceptance and Level 3 testing  jobs are required to run in L3 Will user or business value decline over time? Y Not able to perform an end-to-end user acceptance and Level 3 testingThe requested work is to protect current revenue and prevent recurring leakage.  See past revenue below.Per Accounting 023 Service has generated the following:FY25Q1     25,629,339.29  FY24   113,686,711.54  FY23   147,642,205.91 Additionally, we’ve learned that Accounting has had to increase their accruals due to uninvoiced payments.  Specifically, FITZ Airways was under invoiced for $625K and had to contact FedEx before anyone realized this occurred.</t>
  </si>
  <si>
    <t>PRJ 706838 - Protect Purple – Vulnerability Manage</t>
  </si>
  <si>
    <t>This is just for Teams under Sam Hatoum and for the management of vulnerabilities that are populate to the: Attack Surface Management Dashboard</t>
  </si>
  <si>
    <t>PRJ 706864 - Regulatory - Tcheck/Wex File Change</t>
  </si>
  <si>
    <t>The FXF receives a file from Tcheck/Wex that is stored in the FDW, extracted by Informatica and passed to CDAS.  The current file being passed to the FDW is 240 characters per line, and the new file is 300-400 characters per line to accommodate additional information needed.Risk of Not Implementing? CDAS is a application to track contractor information and calculate settlement, and the fuel data will not be factored in for payment.Is there a penalty or other adverse consequences if implementation is delayed? Y Canada would not be able to move freight due to unsettled contractor payments. Is there a fixed deadline for implementation? Y Deadline of 01/31/2024 was missed. Are milestones/project dependencies impacted by the timing of this request? Y Implementation of the new file was postponed until after MF, but was supposed to be completed by 01/31/2024. Will implemenation enable adoption, migration, and/or transisition activities? Y This will replace the current Tcheck/Wex file being passed through Inform</t>
  </si>
  <si>
    <t>PRJ 721626 - CONDOR - Code Translation Retirement</t>
  </si>
  <si>
    <t>Now that AMBASSADOR has been fully retired and keeping with our direction to improve EAI resilience and reducing the number of Pricing and Revenue EAIs, we are retiring Code Transaction. The original need for Code Translation was to maintain business integrity between mainframe, AMBASSADOR/ORBIT/COSMOS, and Distributed Revenue Systems  processing for service and surcharge codes. This is no longer needed. Therefore, it should be removed from the impacted EAIs.</t>
  </si>
  <si>
    <t>PRJ 723012  New Software IDs (SWID) for 9 Applicat</t>
  </si>
  <si>
    <t>This Bundled PPM is to set up and configure 9 new Software ID (SWID) requests], they are: 1. FedEx automation Toolbar Software which will migrate this software toolbox to the First Party API and will enable customer access to the latest services and features within FedEx Web Services offered currently; this requires 2 new SWIDs which are  a. SPEED FedEx Automation Solution (SFAS)- and-  b. SPEED FedEx Automation Toolbar (SFAT) 2. Customer Technology (Systype) Software ID (METL, FUSE, FXES) - for EDI ship solutions to support TNT and FedEx Freight customers. This metadata is critical to inserting shipment data into EFS for operational and backend system processing, as well as tracking and reporting on the solutions and providing direct customer support. FedEx Express HUF Standard (FXES) 3. Network Automation Ship Service (NASS) FXO-Ship-Service; this is a web API application called by the PACE order system to automate the process of shipping print materials for the CPC's which is currently manual and time inefficient. 4. FedEx Returns Technology 2.0 (FRTX)- this is dynamic web application that allows a diverse portfolio of merchants the capability to complete their return shipment needs through a service platform and enables the customers to create return shipping labels, track return performance, dynamically route return products and provide their consumers with label less and box less returns through FedEx retail locations. 5. Stratus API Gateway-Express Only (STRA)- this request is to support modernization and migration of this application to FedEx Web Services as such the application must have its own SWID-currently the application is integrated within web services and is using the web services SWID   6. (Ship API) for label generation (FXSP)-The current software (FedEx Integration - FXI) that creates  a barcode per USPS requirements will no longer be supported by Customer Technology Center. Without this software, FedEx will be unable to service packages destined to or originated from(Returns) USPS facilities. Hence, FSM will be replaced with Ship API and data will be injected from P2 transportation portal(instead of the VBS macro) web UI. Currently, MS Macro (VBS)sends the label info to FSM (FedEx Ship Manager offline software) which is at EOL (end of life).7. (IDP API) for International Document Prep- This application allows the team to create the Int’l Export shipping documents w/o limitation of package piece count for both parcel and freight.  The tool was designed to house the customer profile, doc creation; Commercial Invoice, AWB, EEI filing, and send to the customer in one tool.  Giving the team the flexibility that Dot.com or CAFÉ systems did not offer.       Will implementation increase revenue?   Y The Returns Technology will increase volume and has the potential to generate $96M in annual revenue Will implementation increase</t>
  </si>
  <si>
    <t>PRJ 751638 - CONDOR - Migration to METL</t>
  </si>
  <si>
    <t>Request:• Revenue Systems teams to complete firewall requests and/or gather information needed to complete firewall requests. • METL team to complete the Demand Intake form to get the first two steps (firewall requests and case creation) prioritized for Revenue Systems.Once firewall requests are completed and cases created, METL team will be able to understand the scope of work and work with Revenue Systems to plan the migration work. So, timelines for migration work will be determined post that discussion. METL will replace the vast majority of the FedEx Net infrastructure and applications. Select applications that have been modernized, or designated for retooling, will remain in CoLo. These applications will allow us to remain flexible in our integration with internal systems and the IBM hosted cloud infrastructure and applications.The GIX business model is to provide enterprise data transportation and translation services between internal and external parties, including managed file transfer (MFT), data translation/transformation and customer-facing ship, track and invoice solutions. Our managed file transfer services are intended to provide enterprise clients with the ability to perform bi-directional data exchanges with external parties (partners, vendor and/or customers).GIX (METL) is not intended to be an internal FedEx transportation service. Partners requiring internal-to-internal data transfers should explore other technical options. Direct transfers provide FedEx system teams greater control of their data, eliminating unnecessary parties to the transfer and overall complexity.  However, if there is a business need, e.g., data transformation, transfer to a non-CoLo cloud environment, or other technical limitations, GIX will consult on your implementation.Risk of Not Implementing? Customers will not receive data feed for necessary business functionsWill this improve customer experience? Y METL is a more relaible application Is there a penalty or other adverse consequences if implementation is delayed? Y Data transportation and translation services will no longer be available if not migrated; delays may result in risk of business continuity. Will implementation increase productivity or create cost savings?  Y Cost savings from reliability of data feeds and improved security Is there a fixed deadline for implementation? Y December 31 2026 Are milestones/project dependencies impacted by the timing of this request? Y Completed by May 31, 2025 Will implementation replace or retire applications and/or processes? Y FedEx Net will be retired on Dec 31, 2026 Will implementation enable adoption, migration, and/or transition activities? Y It will enable migration to METL cloud based solution Will implementation provide other functionality and/or dependencies? Y S3 communication protocol</t>
  </si>
  <si>
    <t>PRJ 758322  Y2029 Problem:  Expiration dates will</t>
  </si>
  <si>
    <t>ISSUE:  From the very start of Revenue Systems, the standard expiration date on data elements loaded into databases has been 12/31/2029.  Thirty years ago, this date seemed far away, but it is now approaching quickly and we will need to extend the expiration year from 2029 to 2129.SOLUTION:  We need the following Objectives accomplished with this PPM project:A) All Revenue Teams should check their systems for any expiration dates of 12/31/2029B) All active Expiration Dates of 12/31/2029 for data and functionality that should be extended beyond year 2029 should have the expiration date updated to year 2129.C) Manual loads (such as RevRec manual loads for Accounting) must be checked for Expiration RACN (11286) and update to the new expiring RACN (47810).D) RAD and AppDev Process and Procedure documents should be updated to have current and future items created with a 12/31/2129 expiration date (or with a 47810 expiration RACN).Risk of Not Implementing? Most data elements and functionality (charge codes, stat codes, company codes, etc.) within Revenue Systems will expire in year 2029 leading to processing issues.  The expiration date year must be extended to year 2129 or invoicing will halt in 2029.Increases Revenue It will prevent the halt of revenue.  Improves Customer Experience (external or internal customer) Implementation will prevent a halt in operations and will ensure seamless operations for our customers. Penalty or Adverse Impacts Due to Cost of Delay If expiration dates are not extended before 2029, revenue operations will halt. Increases Productivity Savings and/or Cost Reduction Implementation will prevent failures and halts in operation. Fixed Deadline This must be implemented prior to the start of 2029. Critical Path Deadlines We should have plenty of time to plan and implement the update to the expiration dates if we start now. User/Business Value Decline Value will increase as this project becomes more critical over time.</t>
  </si>
  <si>
    <t>PRJ 759647  Change Country Table Pay Values for Ca</t>
  </si>
  <si>
    <t>This PPM will make a change the country table values for Canada to default to EDD, then country default for days to pay values. In the Country Database, we will need to change the schema EXPLICIT_DUE_DT_CD = C. A value of “C” will ensure that EDD is checked first, then the country default (15 for transportation and 0 for Duty and Tax) and used for the invoice. This change will allow us to update accounts with extended payment terms, which aligns our process with the US as well as prepare us for Late Fees for Canada.  Currently extended payment terms are managed manually between the Credit and Collection teams.For validation, we will need to ensure established accounts are showing with extended terms in EDD and reflected correctly in Oracle (Collections and Strategies) as well as the invoice. Will this improve customer experience?         Y                 This change will allow us to align processes with the US and prepare for Late Fees. In addition, it will ensure that accounts that have extended terms loaded on a country (Canada) or Global level will have the correct Extended Payment Terms reflected on their invoice and in Oracle. This will also assist Collections when the true collection date that is reflected in Oracle and ensure that these customers are not entered into an incorrect Oracle Strategy. Will implemenation provide other functionality and/or dependencies?                   Y                 This will change the current configuration in the Country table for the Explicit Due Date code for Canada.</t>
  </si>
  <si>
    <t>PRJ 759684 - Error Code 4720 - Verify ROD Payment</t>
  </si>
  <si>
    <t>Error Code  :4720 - Verify ROD payment is applicable for India Duty Invoicing. Currently this error code is applicable for all ROD shipments for IndiaAs per Business Operating Process, billing team have to just override this error and there is no action required or intelligence used. However this error is delaying the ROD invoicing and subsequent payment application.  For error code 4720 "Verify ROD Payment" solution is to overwrite &amp; submit.Risk of Not Implementing? "1. Invoice count : 48k monthly average volume, 2. $ Savings : USD 7.2k monthly average3. Faster in ROD invoicing4. Reduced task for Duty Billing release team with no value addition5. Faster auto payment application vide DOPS"    Will this improve customer experience? Y "1.Improve ROD invoicing TAT2.Elimination of billing release step for Duty invoicing 3.Improve TAT for auto payment application vide DOPS" Is there a penalty or other adverse consequences if implementation is delayed? Y "1. Delay in ROD invoicing2. Additional task for Duty Billing release team with no value addition3. Delay in auto payment application vide DOPS" Will implementation cause a reduction/redirection of FTEs?  N No FTE reduction at Fedex as this process is outsourced to BPO and there will be cost savings through reduction in manual release volume Will implementation increase productivity or create cost savings?  Y At monthly average of 48k volume there would be saving of 86.4k USD per annum do this chage</t>
  </si>
  <si>
    <t>PRJ 760918 - Update Invoice Due Date Value for APA</t>
  </si>
  <si>
    <t>With the increasing of APAC customers adopting e-invoice by FBO, we have received  customers complaint that the invoice due date  indicated in the PDF email from FBO is different from the invoice due date in FBO.As such, please map / use the below due date into the invoice due date field in the PDF email as FBO team has confirmed that the below due date value is currently used in FBO.• INVOICE_REGION table - SETLM_DUE_DT fieldPlease do note that we have 140k customers who have enrolled to receive PDF email and estimated there are 250k PDF emails being sent to customers on a monthly basis.In scope country: All APAC countries as per below that we have turned on PDF email feature.Turned on countries: 'AU', ‘CN’,’'SG', 'HK', 'MO', 'GU','JP', 'KR', 'ID', 'MY', 'NZ', 'PH', 'TW'Risk of Not Implementing? "1) Customer is making complaing on the discrepancy  2) Frontline teams need to handle customer's inquiries "Will this improve customer experience? Y  It will improve external customers as the invoice due date will be consistent between FBO and the PDF email template. Will implementation increase productivity or create cost savings?  Y It will eliminate the frontline team to handle customer's inquiries, as such it is increaing their productivity to focus on their important tasks.</t>
  </si>
  <si>
    <t>PRJ 760920 - Update Government Contact Info on Inv</t>
  </si>
  <si>
    <t>On the contact information on government invoices in the US:Remove:  Phone: 800.645.9424M-F 7-5 (CST)Add: Email: govtsupport@fedex.comEdit: Internet: https://www.fedex.com/en-us/government-shipping.html Risk of Not Implementing? Customer experience impact as customers incorrectly contact customer service</t>
  </si>
  <si>
    <t>PRJ 760926 - Parcel Collection Letter Changes</t>
  </si>
  <si>
    <t>Revenue Services would like to make changes to the Parcel colletion letters. There are 4 changes in total:(1) Removal of Revenue Services phone numbers-- Remove 800.622.1147-- Remove 844.242.7580 and replace with 1.800.506.7580(2) Adding available payment options (prev PPM #233688) - there are 3 ways we would prefer customers pay FedEx but most of our collection letters only list the address to mail in a check. These 3 options are to be added to the attached list of letters: FBO, Payment Portal, Mail Check(3) Add account number to SBN letter (PPM 258295) - ***DO NOT WORK UNDER PPM #501602 - To be worked under #258295***(4) Remove Syncada contact information from GSA 60 letter (approved by Legal 3/28/22)The first 2 items are in support of DRIVE 648: US Increase user experience and adoption of fedex.com as entry point for issue resolution, item 3 adds missing information to a letter and item 4 is a government letter issue. The summary of letter changes needed are included in the supporting tabs (markups in both blue and red need to be made).Risk of Not Implementing? Loss of potential revenue; unfavorable customer experience    Will implematation increase revenue?   Y  Making customers aware of all payment options could increase likelihood of remittance Will this improve customer experience? Y Wider range of services for customer selection Is there a penalty or other adverse consequences if implementation is delayed? Y The Revenue Services phone numbers will be disconnected resulting in an unfavorable customer experience Will implementation increase productivity or create cost savings?  Y Adding self-service payment options will potentially reduce required time spent by collection agentsWill implemenation replace or retire applications and/or processes? Y Phone calls will be replaced with automated solutions Will implemenation enable adoption, migration, and/or transisition activities? Y Allows for migration to more self-service customer payment solutions</t>
  </si>
  <si>
    <t>PRJ 760989 - Regulatory - Invoicing Delivery Flow</t>
  </si>
  <si>
    <t>COM - RMIC - Revenue; DAI - Independent ARTs</t>
  </si>
  <si>
    <t>Due to government invoicing regulations across the globe, our current Invoicing Flow is no longer viable.  Regulations now require invoice data to be approved and validated by Govt authorities before issuing them; nothing should be in AR Subledger or GL without Govt approval.  Dependent on quality and complete customer master data.  Dependency on currency exchange rate functionality and required sources of rates; application of rates.  Consistency in invoicing and corresponding credit notes. All reported data via einvoicing must match with reported data in VAT returns and SAF-T reports.Risk of Not Implementing? Non compliance, fines, loss of licenses for clearance, inability to bill, customer refusal to pay    Will this improve customer experience? Y Legally compliant invoicing pre-approved by government authorities Is there a penalty or other adverse consequences if implementation is delayed? Y Regulatory Requirements in countries are not optional.   Will implementation increase productivity or create cost savings?  Y Reduce rework, reduce error correction, incorrect processes.  Accurate and timely invoicing available to customers to facilitate payment. Is there a fixed deadline for implementation? Y ASAP Are milestones/project dependencies impacted by the timing of this request? Y Governmental e-invoicing in Europe, MEISA, APAC, LAC; ACE Migration</t>
  </si>
  <si>
    <t>PRJ 761942 - FAST Bill - New FASTBill Product Code</t>
  </si>
  <si>
    <t>1. Floship is a global eCommerce fulfillment and logistics solution targeting midmarket emerging D2C brands with presence in multiple key countries. The request is to create 4 New FASTBill products for each of the following countries: CN, HK, JP, AU, KR, TW, TH, ID, MY, PH, SG2. The 4 new FASTBill products to be created are:i) Fulfillment Service Onshoreii) Fulfillment Service Offshoreiii) Fulfilment Transportation and Shipping Service Onshore (subjected to changes)iv) Fulfilment Transportation and Shipping Service Offshore (subjected to changes)More details on the product codes, description and GL will be provided in the later stageRisk of Not Implementing? Lost of USD 10M potential revenue</t>
  </si>
  <si>
    <t>PRJ 770252 - Retire Legacy FCLA Registrations</t>
  </si>
  <si>
    <t>Retire legacy FCLA registrations to WREG - CBS impact</t>
  </si>
  <si>
    <t>PRJ 770636 - CBS/HOPE - Enhancements Based on DOTS</t>
  </si>
  <si>
    <t>This request will address customer complaints related to DOTS feedback. The current process requires users to add invoices to the pay cart before paying.  But customers complain it takes too many steps to add to cart then go through HOPE checkout process. We want to add a "Pay Now" option in the invoice and shipment table rows to bypass the cart in order to pay invoices. Then update the "Add to Cart" buttons at the invoice &amp; shipment level to be "Pay Now". Also will update button and action hierarchy in the UI so that customers can easily find what they need to do. The HOPE checkout flow will also be consolidated from two to only one screen of adding payment details then reviewing their cart. The goal is to improve the customer ease of use and experience and decrease customer complaints and calls, which includes any technical enhancements and internal fixes.FEATURESApr '25 CSR• Improve application stability• HOPE - Form  Policy Grid Integration• CBS - App Dynamics Integration Fix• CBS- Angular 17 Optimizations• CBS - Optimize downloads to reduce SLA• CBS-  split large and small PDF for faster PDF Downloads• CBS/HOPE - Improve dashboards and alerts for any errors• HOPE - enhance HOPE logging and performance for new HOPE clients integrationJul '25 CSR:• HOPE Checkout Screen• Pay Now on Shipment Table• HOPE Error Screen• CBS Log Enhancements and Dashboards• Add ICON Hover Description + translations (4 ICONS)• Change DL Center order to be Ascending• Change wording on FBST (Not Allowed)• * AEM - Welcome Modal Optional (* dependent on AEM feedback)• * Add links / DL options for Help Page (* dependent on AEM feedback)ACCEPTANCE CRTIERIA1. Invoice table should offer a Pay Now button for customers to click then bypass the cart to pay an invoice2. Shipment table should offer a Pay Now button for customers to click then bypass the cart to pay an invoice3. Only one HOPE checkout screen4. Ability to navigate to HELP section in CBS and see corrected instructions on tasksRisk of Not Implementing? Ease of use scores for FBO will decline as this is a common complaint with customers.  Will this improve customer experience? Y Decrease in complaints related to ease of use in FBO Is there a penalty or other adverse consequences if implementation is delayed? Y Failure to resolve issue will cause low scores to persist and further impact customer confidence in FedEx's ability to quickly pivot and address issues.</t>
  </si>
  <si>
    <t>PRJ 837244 - Restrict DT Rebills to City Center Ac</t>
  </si>
  <si>
    <t>"Business expectation and Global Rebill policy states that system should only allow rebill to City Center as a Shipper account for Transportation shipment. Duty and Tax shipments should only allow rebill to City Centre for Consignee. This was a missed requirement from a previous project and an update to the requirement is needed that would restrict rebills on DT shipments when the payor type is Shipper and the account is a City Centre. Related to defect 593585. https://myfedex.sharepoint.com/teams/INTL_AC/SitePages/Global%20Revenue%20Policies.aspx?CT=1564682015995&amp;OR=OWA-NT&amp;CID=77f6e678-6c51-4af4-8a0f-6c98fad196df"</t>
  </si>
  <si>
    <t>PRJ 843563 - Limit Rebills from Self Serve Applica</t>
  </si>
  <si>
    <t>"There is a current gap within the self serve applications that will allow customers to continuously rebill between accounts. This presents a revenue gap and to align with policy. For External Customers we want to limit the ability to process rebills through self serve options to two attempts and then be advised to contact FedEx.For Internal users, when processing the rebill through ERA GUI, we want them to be presented with an overrideable edit after the second rebill (to any payor) to alert agent the rebill has been processed previously. Related to Defect 567771 and PPM 509233(FBO restriction for rebills back to same account as current bill-to) Global Rebill Policy states: Maximum number of Rebills allowedAn invoice may normally be rebilled up to a maximum of 2 times. However, a 3rd time may be allowed as an “exception”, as noted in the exception section. Please note that some Revenue systems/tools (e.g., ERA Mass Adjustment Tool) will allow more than 2 rebills – it is an agent’s responsibility to review previous rebill requests and obtain proper approvals, should a 3rd rebill be requested.Screen shot attached provide from Jessica"</t>
  </si>
  <si>
    <t>PRJ 857384 - SOAP API Upgrade Authentication P12</t>
  </si>
  <si>
    <t>As part of ongoing Security Enhancements, CyberSource is planning to upgrade SOAP API authentication to P12 authenticationDemand Description: Please provide more information about the demand requestsPlease describe what the project is aboutOur payment vendor, CyberSource is asking clients to adopt new P12 based authentication replacement for the current MID Key encryption conceptWhat do you want to be able to do?Track this initiative in PlanviewWhy is this needed?To be in compliance with CyberSource’s new authentication standards and to transition all current CyberSource integrations from MID based key encryption to P12 certificate-based authenticationWhat are the risks if it is not done?Risk of being non-complianceWhat does SOAP stand for?SOAP stand for Single Object Access Protocol and to ensure that only authorized clients can access and interact with the services such as username and password.Do you have an idea on which Solution/ARTs are impacted by your demand? Are these only within Commercial Portfolio?No Solution/ARTs will be impacted. This initiative is only within the Commercial Portfolio."What client application is needing to be updated?" CPG needs to adopt P12 type authentication replacing the current MID token mechanism.The EAInumber is 4020In Scope• Replacement of the current MID Key-based authentication with a P12 key-based certificate mechanism in all SOAP requests to CyberSource.• Development of a standalone Java-based utility (Java 9 or higher) for P12 certificate generation, as part of the solution for current application constraints (due to dependencies on Oracle WebLogic 12c and Java 8).• Updating CPG client-facing API to reflect the change.• Collaboration with CyberSource technical teams for end-to-end testing and certification of the new approach.Out of ScopeNAAbility To StatementsAs an IT architect, I need the ability to comply with CyberSource new authentication stards and to ensure continuity of secure communication so that all customer able to make a credit card transactionExpected Business OutcomeCybersource will announce to all of its user that all SOAP API authentication has been successfully upgraded to PI2Epic Notes and CommentsT-Shirt Size1: XSRegion(s) ImpactedNameUSAEuropeAsia/Middle East/India/Africa (AMEA)CanadaLatin AmericaImpact on any laws or regulation complianceNo-No legal or regulatory implicationsTriage 04/14/2025:  The RMIC SDT Solution Architecture team has concluded that no architectural changes are necessary. This means that no new applications, interfaces, or equipment are required, as a result we agree that this can proceed directly into the ART backlog. The RMIC SDT Solution Manager team has concluded that no capability document is required, as a result this initiative this can proceed directly into the ART backlog. However, if any new information arises during the backlog refinement that alters this assessment, the ART will re-engage with the SDT Solution Triage Team for further evaluation. ImpactsCOM-REV-SettlementEAI #4020 (SRS-CommonPaymentGateway) Approved Direct to ART</t>
  </si>
  <si>
    <t>Risk Management for CIS - CY24 to CY26</t>
  </si>
  <si>
    <t>Jenn-Lok Melvin Leong</t>
  </si>
  <si>
    <t>Backlogs required for risk management</t>
  </si>
  <si>
    <t>SCS-Sterling to Hachiko Migration</t>
  </si>
  <si>
    <t>Migration all the customers from Sterling to Hachiko and retire Sterling.</t>
  </si>
  <si>
    <t>Strategic Executive Reporting</t>
  </si>
  <si>
    <t>COM - GDX - CP - FDP - FY25_PI03_GDL Enhance</t>
  </si>
  <si>
    <t>WIRC - All of FDP Application</t>
  </si>
  <si>
    <t>All integration applications other than FDP /WIRC</t>
  </si>
  <si>
    <t>Ability to measure user activity on FDP at a component level.
Ability to trigger customer surveys for DOTS</t>
  </si>
  <si>
    <t>COM - GDX - CP - FY25_PI03_FDP_API_Versioning</t>
  </si>
  <si>
    <t xml:space="preserve">This feature enables versioning of APIs on the FedEx Developer Portal.  
***************************************************************
EH : From the requester via Teams
For APi Versioning  - We own a local api called Credential management API.  Today there is no way to version the APIs  which is needed for the customer (LOt of demand) Versions help give specific functionality to the customer without disrupting their current integration. Think of this as  - "An upgrade to your OS is available" . this is an MVP feature where we are changing FDP UX and back end  (local) in such a way that it supports API versioning in the future. Right now the plan is to test the waters with Credential registration APi only but very quickly we will version other APIs as well., 
 </t>
  </si>
  <si>
    <t>WIRC /WIRA  FedEx Developer Portal Only</t>
  </si>
  <si>
    <t>All Applications outside of WIRA/WIRC</t>
  </si>
  <si>
    <t>Ability to see depricated version of API 
Ability to download old Swagger files for existing integrations
Ability to host multiple endpoint versions 
Ability to integrate with only new endpoints for a new customer</t>
  </si>
  <si>
    <t>COM - GDX - CP - FY25_PI03_Com_FDP_ProdSupp</t>
  </si>
  <si>
    <t>Backend system maintainence, Inactive project clean up</t>
  </si>
  <si>
    <t>COM - IA – GIX Add GST Flag Logic</t>
  </si>
  <si>
    <t xml:space="preserve">Add logic to inv110v46mainops for the PF1GSTEXEMPT flag to allow the L1_13 to pass the correct code. </t>
  </si>
  <si>
    <t>The PF1GSTEXEMPT flag for inv110v46mainops(TG),  inv110v460610ops(TG), inv110v46610mops(TG), and inv110v46mrceops(TG) maps</t>
  </si>
  <si>
    <t>Coding activities outside of the PF1 records are out of scope for this project.</t>
  </si>
  <si>
    <t>The ability to ensure all input files accurately translate valid code values for the PF1GSTEXEMPT flag and send output files to customers without delay and errors</t>
  </si>
  <si>
    <t>COM - RMIC - Use Rated Service/Packaging for D/Txs</t>
  </si>
  <si>
    <t>Barbara Marion</t>
  </si>
  <si>
    <t>Request is for duty taxes to use rated services/packaging when calling Pricing instead of current service/packaging type.
Risk of Not Implementing? Customer will not receive their pricing discount as they should</t>
  </si>
  <si>
    <t>COM - RMIC - AMB Retirement (FIMS)</t>
  </si>
  <si>
    <t>This PPM is needed to address IT work to cleanup/remove outdated code after Ambassador Retirement is complete (and inflight shipments are billed).
• After the Apr’ 24 CSR; IT resources are needed to support cleanup activities to remove old FIMS code from impacted systems (EC FIMS queues, ORE logic, RDA display of zone/pieces/weight, etc.)
• Suggest this PPM be entered as business local demand
o This should not be entered as an IT Technical PPM; the current processes will assume it is a critical need and impact balancing and coordinating its priority with other business PPMs
o Not a critical impact to Ambassador’s Retirement by Sept.’24
Background:
This request is to support IT and automation resources to ensure that all FIMS connections to Ambassador are successfully removed and the appropriate trailing activities are completed to archive and create documents to memorialize shipment activities/data such that FIMS shipments do not continue through revenue systems by Oct. 24 CSR. In essence, to ensure the complete removal of FIMS as a FedEx offering in any FedEx systems. This PPM is related to another PPM targeted for Apr’ 24 CSR that supports the business and IT resources needed to remove FIMS from all revenue systems.</t>
  </si>
  <si>
    <t>COM - RMIC - Traceability of Shpt-Build EDI GUI</t>
  </si>
  <si>
    <t>A Quality Action Team (QAT) has been stood up to address some of the frequent inquiries from external customers like Costco, Chewy, Opti Freight, etc. regarding the status of their invoices – most, or all, of these invoices are received via EDI transmissions. 
When the EDI invoicing analysts receive these questions, they research to determine and eliminate any possible EDI related root causes before ultimately escalating to other invoice IT systems’ owners for help. Researching these issues takes anywhere from a few hours to days and sometimes weeks to determine why a particular shipment was not invoiced or why the invoice was not delivered to the customer. 
The goal of this QAT is to craft a solution that will provide traceability of the shipments that come to Ground Rating (shipment/customer level), Revenue Invoicing (all types of shipments/invoice/EDI master/EDI file) and FedExNet/EDI (EDI file and EDI master) ecosystem.
**EDI Resend GUI - **
**EDI Invoicing Analysts receive inquires from external customers like CARDINAL NUCLEAR PHARMACY, US BANK, etc (appox 17,000 requests in FY24) regarding the status of their invoices.**
EDI Invoicing analysts research the issue on FedExNet and then reach out the invoicing systems (primarily Invoice presentment application, FORMAT). Application development team reviews the details to ensure the invoices are processed and delivered to FedExNet. This back and forth between EDI Invoicing Analysts and the Appdev team sometimes takes couple of days.
Scope of this proposal and solution is limited to EDI invoiced customers.</t>
  </si>
  <si>
    <t>COM - RMIC - Rmvl of Rounding in Rate Escal Proc</t>
  </si>
  <si>
    <t>Currently in the Data Migration tool, when performing a rate escalation, there are base rates and amount increments that get escalated during this process. The increments are a computational component while rates are a final value. Both are being rounded causing the rates to not be as precise. This ask is to no longer round increments since the rate based off that increment will be rounded during rating.
we lose precision by rounding increment and then using it to determine rate and round again (double rounding)</t>
  </si>
  <si>
    <t>COM - RMIC - COP Pymnt Portal Batch &amp; QR Cd Pymnts</t>
  </si>
  <si>
    <t>Jake Brannon</t>
  </si>
  <si>
    <t>The payment portal (COP) is looking to have the features of batch payments and QR code payments added as enhancements to its current functionality
-Batch payments will allow users to pay up to 10 invoices at once instead of the current limit of one at a time
-QR code payments will allow the user to scan the QR code on their invoice and be redirected to COP with all invoice information auto-populated (instead of having to manually enter it)
-Business requirements and screen designs are already complete, development has already confirmed feasibility of work
-The system to generate and pass unique invoice data through QR codes has already been developed by Credo in EU, should be portable to global solution
This is to allow the corporate COP/HOPE solution to match the functionality of the local PEACE solution created by the APAC team. It was planned to be prioritized/tracked under another initiative but it now seems it will need its own request</t>
  </si>
  <si>
    <t>All regions
* COP landing screen
* New UI, with ability to add additional invoice information fields
* HOPE checkout screen- COP flow
* Checkout screen must be updated to acommodate at least 10 invoice number line items
* CPG changes to accept batch payments via COP
* FDS- Change to system that prints QR code on US and CA invoices
* LDP- Change to system that prints QR code on INTL invoices</t>
  </si>
  <si>
    <t>* HOPE logged-in flow
* Non-FedEx invoices (Zuora, other)</t>
  </si>
  <si>
    <t>As a fedex customer, I want the ability to validate and pay up to 10 invoices at a time via the logged-out payment portal
As a fedex customer, I want the ability to quickly pay invoices via the logged-out payment portal by scanning the QR code on my invoices.</t>
  </si>
  <si>
    <t>COM - IA - GIX CIM-GB/CNS MQ Put</t>
  </si>
  <si>
    <t>Kristin Ruland</t>
  </si>
  <si>
    <t xml:space="preserve">Enable an MQ put solution for transferring customs documents for CIM-GB to CNS.
1. Why is this needed?  -to improve the flow of data, which is causing delays in clearance risk management processes and potential fines and loss of certification with the GB government.
2. Define MQ.- MQ is a IBM data exchange protocol/methodology that allows us to exchange bulk data
3. What is CIM-GB?  -Great Brittian's clearance system CIM
4. Define CNS. -CNS is the designated 3rd party we interface with to send customs data to GB
5. In what way is this ASK protecting revenue? -If we cannot clear customers packages, or lose our risk management certification, we are risking shipping revenues, as well as additional government fines
</t>
  </si>
  <si>
    <t>Rework existing MQ-PUT Business Process to function within B2Bi.</t>
  </si>
  <si>
    <t>MQ Broker Solution and MQ Get Business process</t>
  </si>
  <si>
    <t>Ability to improve the performance of document delivery to CNS and alleviate bottlenecks on METL</t>
  </si>
  <si>
    <t>https://myfedex.sharepoint.com/teams/GIX-Internal/Shared%20Documents/Forms/AllItems.aspx?id=%2Fteams</t>
  </si>
  <si>
    <t>COM - IA - GIX - FY26_Production Support</t>
  </si>
  <si>
    <t xml:space="preserve">This demand is for Production Support affecting the GIX IA ART for the FY26. Production support only vs everyday demand enhancements. </t>
  </si>
  <si>
    <t>https://myfedex.sharepoint.com/:u:/s/RJJOrg/EdwHLQev6xJKiR5ubBJPpS8B8LKGiDhLpesPtfiwnbsdEw?e=OVIy1a</t>
  </si>
  <si>
    <t>COM - GDX - CP FY26 PCC Rating: Local Enhcmnts</t>
  </si>
  <si>
    <t xml:space="preserve">Externalize the DOM to native mapping code
•The current mapping in the CRSV codebase is mixed in with business logic. It would be helpful to have this its own library. This library could then be used to facilitate sending DOM requests to the offline system.
•Decreases overall maintenance and support cost, reduces complexity of DOM requests, avoids future costs related to design and coding.
</t>
  </si>
  <si>
    <t>CRSV Native</t>
  </si>
  <si>
    <t>CRSV Online</t>
  </si>
  <si>
    <t>Ability to maintain offline code more efficiently</t>
  </si>
  <si>
    <t>Mike Stillion</t>
  </si>
  <si>
    <t>COM - RMIC - GRI CAN 2026</t>
  </si>
  <si>
    <t>Yang Xia</t>
  </si>
  <si>
    <t>Effective Date: January 5, 2026, services in Scope: Intra-Canada including Express (FO, PO, SO, E2, E3, F1) and Ground - Single-piece (SP) &amp; Multiweight (MWT); CA International Export/Import (IF, IPE, IP, IE, IPF, IEF, FICP, FDF,  Global 1 Rate); CA Express/Ground Clearance Service Fees including disbursement and additional line items.
Express:  1) Transportation Dollar minimum update; 
Ground: 1) Update remote rural zones that are used to assess FXG Remote Rural Surcharge (TBD)</t>
  </si>
  <si>
    <t>services that is subject to Jan Corp GRI, including Intra-Canada Express (FO, PO, SO, E2, E3, F1) and Ground - Single-piece (SP) &amp; Multiweight (MWT); CA International Export/Import (IF, IPE, IP, IE, IPF, IEF, FICP, FDF,  Global 1 Rate); CA Express/Ground Clearance Service Fees including disbursement and additional line items.</t>
  </si>
  <si>
    <t>pricing is not subject to Jan Corp GRI (e.g. frozen account)</t>
  </si>
  <si>
    <t xml:space="preserve">As a member of revenue management, I want the ability to have GRI change updated in the rating/pricing systems as per required and on time, so that we can assess right pricing to customers, realize potential incremental revenue opportunity, and deliver more consistent message to the market with less confusion. </t>
  </si>
  <si>
    <t>https://myfedex.sharepoint.com/:li:/t/RMICSolutionDeliveryTeam/E1axMgR0rAxDstV48n_t1vAB7Z6vOjsbnrVHn</t>
  </si>
  <si>
    <t>COM - GDX - CP - E-469375-Migrate Shipping APIs</t>
  </si>
  <si>
    <t>Migrate Shipping related APIs to new version to support retirement of older version of the APIs.</t>
  </si>
  <si>
    <t>https://myfedex.sharepoint.com/:x:/t/ACCPowerRangers/EfXQvtHBY4RLu-_6K5Wv0qcBoNylrfOvPZjwZctgPcsWCQ?</t>
  </si>
  <si>
    <t>COM - RS - Plant Node Removal</t>
  </si>
  <si>
    <t>Jeffrey Davis</t>
  </si>
  <si>
    <t>Currently, the FXO Manufacturing Plants co-locate two independent nodes with independent financial statements.  While there are two nodes, they both share the same leadership and team members to support all work streams within the two nodes.  The two nodes are operating as a single node except for having separate servers, software bundles, and income statements.  The ideal state is to consolidate the two nodes into a single node.  A new consolidated software bundle will be required.
The ideal state is to create a single plant software bundle that will serve all narrow format and signs and graphics capabilities.  This will allow for consolidation into a single node, thereby eliminating duplicate software licenses, hardware, and duplicated activities to produce work in the Manufacturing Plant locations.
In addition to a consolidated software bundle, a solution for enabling sufficient network connections on a single node will need to be created.
The benefit of this project is reduced hardware, reduced software licenses. Labor savings through productivity improvement and cost savings through elimination of 14 independent nodes</t>
  </si>
  <si>
    <t xml:space="preserve">The scope of the initiative includes all technology assets and infrastructure directly supporting the operations of the Manufacturing Plants within FedEx Office. This encompasses the following components:
All computers used within the Manufacturing Plants that support production operations.
Workstations directly interfacing with production equipment.
Software Bundles and configuration.
All IP addresses assigned to devices within the Manufacturing Plants.
Network configurations that support connectivity between systems and equipment.
Network and physical connections between computers and manufacturing equipment.
</t>
  </si>
  <si>
    <t>All areas outside of the Manufacturing Plants.</t>
  </si>
  <si>
    <t>The Manufacturing Network seeks to implement a single, integrated software bundle capable of managing all production and operational functions across its Manufacturing Plants. This unified solution will streamline workflows, reduce complexity, and eliminate redundant systems currently in use.
Additionally, the Manufacturing Network requires dedicated IP address ranges to support all production equipment and related devices, consolidated under a single network node. This approach will simplify infrastructure management, enhance system reliability, and improve support efficiency.
By centralizing software and network resources, the Manufacturing Network aims to:
Eliminate redundant systems, reducing overhead and maintenance costs.
Streamline software support, enabling faster issue resolution and consistent updates.
Improve labor efficiency, allowing staff to focus on core production tasks with fewer technical interruptions.</t>
  </si>
  <si>
    <t>Node Removal</t>
  </si>
  <si>
    <t>Nick Romine</t>
  </si>
  <si>
    <t>COM - GDP - CP - FY26 PCC Data Services</t>
  </si>
  <si>
    <t>Rely needs additional data for production issue research and asked SDMS to provide additional data based on the service type.</t>
  </si>
  <si>
    <t>SDMS/SDMSC</t>
  </si>
  <si>
    <t>Ability to update the SDMS/SDMSC stats logger to include serviceType details, so that shipments can be filtered in SPLUNK based on the serviceType (eg. International Priority/ Priority overnight)</t>
  </si>
  <si>
    <t>SDMS</t>
  </si>
  <si>
    <t>Yashwant Bezawada</t>
  </si>
  <si>
    <t>COM - GDX - CP - PCC Rating: Split code base repo</t>
  </si>
  <si>
    <t xml:space="preserve">Split out offline code into its own repository to refactor offline code base, ultimately resulting in it living in its own repository, or explanation as to if this is even feasible. Working towards rating containerization. 
</t>
  </si>
  <si>
    <t>CRSV</t>
  </si>
  <si>
    <t>Other PCC apps</t>
  </si>
  <si>
    <t>* Ability to maintain offline codebase more efficiently. 
* Ability to maintain online code base more efficiently.</t>
  </si>
  <si>
    <t>COM - RMIC-LCM - Qtr Patching Java, WL, Linux FY26</t>
  </si>
  <si>
    <t xml:space="preserve"> Infrastructure: Quarterly patching for Java, WebLogic and Linux for FY26.  Encompasses efforts for Protect Purple patching for Pricing and Revenue Systems</t>
  </si>
  <si>
    <t>COM - RMIC-LCM - Audit Support for Freight Rev</t>
  </si>
  <si>
    <t>Fulfillment of EY Requests to support auditing.</t>
  </si>
  <si>
    <t>COM - GDX-PCC Data Services:Updt field char length</t>
  </si>
  <si>
    <t>This LE request is to update field character limits.
SPST current behavior:
For Express: Sending an error back to clients if the request.getEvent().getProofOfDeliveryDetail().getActualRecipient().getPersonName() is more than 25 characters since flex message has the limitaion of 25 characters
For Ground: Sending an error back to clients if the  request.getEvent().getProofOfDeliveryDetail().getActualRecipient().getPersonName() is more than 20 characters since DIRE has the limitation of 20 characters for name.
SPST future behavior:
For Express: If the recipient name is more than 25 characters in the request, trim it to 25 characters before sending it in the flex message. No error will be sent to clients.
For Ground: If no signature image in request - Trim the receipient name to 35 characters before sending it in EPDI. If there is signature image in request, trim the receipient name to 20 characters before sending it to DIRE.</t>
  </si>
  <si>
    <t>COM - RMIC - High Value Edits</t>
  </si>
  <si>
    <t>The project asks to put in High value edits so that we can prevent shipments getting billed erroneously with abnormal dollar amounts. If we can prevent the shipments getting billed incorrectly this will reduce customer disputes and as well increase customer satisfaction.</t>
  </si>
  <si>
    <t>All dimensions for any package with a high value.</t>
  </si>
  <si>
    <t>All low value to mid value dimensions.</t>
  </si>
  <si>
    <t xml:space="preserve">As an Error Correction agent I want to be able to edit the dimensions of a package to avoid incorrect rating </t>
  </si>
  <si>
    <t>Request List/DispForm.aspx?ID=133&amp;e=x7BZI1&amp;xsdata=MDV8MDJ8Y2hyaXN3aWxzb25AZmVkZXguY29tfDAwNWFhZTRiZmY2ZTQzNWRkN2M4MDhkZTUyMDVlMmFlfGI5NDVjODEzZGNlNjQxZjg4NDU3NWExMmMyZmUxNWJmfDB8MHw2MzkwMzgzODI0MDYzNzc0Mjl8VW5rbm93bnxUV0ZwYkdac2IzZDhleUpGYlhCMGVVMWhjR2tpT25SeWRXVXNJbFlpT2lJd0xqQXVNREF3TUNJc0lsQWlPaUpYYVc0ek1pSXNJa0ZPSWpvaVRXRnBiQ0lzSWxkVUlqb3lmUT09fDB8fHw%3d&amp;sdata=bEZIV29Wc1BLZUZSSEV0QjREamExSlViUHNhMEM1NEJGMTM0dTFXbnZJTT0%3d https://myfedex.sharepoint.com/teams/RMICSolutionDeliveryTeam/Lists/Demand Request List/DispForm.asp</t>
  </si>
  <si>
    <t xml:space="preserve">COM - RS - Remove Customer Print Instructions </t>
  </si>
  <si>
    <t xml:space="preserve">Removing Customer Print Instructions during Upload to Quote and Non-Standard catalog processes after the order has been placed. </t>
  </si>
  <si>
    <t>Updates to FUSE
Updates to the Job Ticket
Updates to the FUSE Configurator (after order has bee placed)</t>
  </si>
  <si>
    <t>Updates in POD
Updates to the FUSE Configurator when its in the quoting stage (prior to order placement)</t>
  </si>
  <si>
    <t>Ability to remove Customer Print Instructions from the Job Ticket
Ability to remove the Customer Print Instructions from FUSE
Ability to remove the Customer Print Instructions from the FUSE Configurator AFTER the order has been placed</t>
  </si>
  <si>
    <t>https://myfedex.sharepoint.com/:p:/r/sites/FDXRetailPortfolioSupportTeam/_layouts/15/Doc.aspx?source</t>
  </si>
  <si>
    <t>Bob Hiestand</t>
  </si>
  <si>
    <t>COM - RMIC - Removal of ADT Error Code in ADT</t>
  </si>
  <si>
    <t>Ling Celine Xie</t>
  </si>
  <si>
    <t xml:space="preserve">Removal of ADT Error Code 4758 in ADT (Billing System)
Please exclude China from the list "Wait For LPAR" status in EC-ADT. (That's removal of Error code 4758 for CN Payor.)
Quality Check Questions &amp; Responses
 What is the purpose of the ADT Error Code? 
Celine: Error code 4758 will set when: The entry documents document type is not detected and the difference between the current date and the ADT initial receipt date is less than or equal to the image wait days*. *12 days for US, CA or CN.
2. Why does the code need to be removed?
Celine: Accelerate the invoicing process for duty tax billing and eliminate the error handling for AWB Releasing in ADT. via observation, there are no update record in manual release in RDA. All are directly click overridden.
3. Define LPR. Celine: follow the same logic of the rest of APAC country, like SG.
4. What are the risks if the code is not removed? Celine: 
    1. Delayed Invoicing for Duty Tax Billing
    2. Cash Flow Impact: Slower billing cycles can delay revenue collection and affect overall cash flow.
    3. Customer Frustration: Late invoices may cause payment confusion or delay on the customer side.
    4. Collection Risk: Late invoicing could result potential unable to successfully pay. For example, the account is frozen/Cash.
    5. Retaining Error Handling in AWB Releasing (ADT)
    6. Reduced Efficiency: Persistent errors consume manual resources and slow down operations.
    7. Service Disruption: AWB release failures may lead to shipment delays and poor customer experience.
 </t>
  </si>
  <si>
    <t>Removal of ADT Error Code 4758 in ADT for CN payor.</t>
  </si>
  <si>
    <t>The enhancement is not required if the payor is non-CN payor.</t>
  </si>
  <si>
    <t>Eliminate the error handling for AWB Releasing in ADT.</t>
  </si>
  <si>
    <t>COM - RMIC - STC -Removal of ADT Error Code in ADT</t>
  </si>
  <si>
    <t>COM - RS - FUSE Receipt Messaging</t>
  </si>
  <si>
    <t xml:space="preserve">To support integrated marketing campaigns, Brand &amp; Go to Market has requested the ability to print customized messaging at the bottom of the FUSE receipt.  This effort impacts the Panthers team that supports Fujitsu application within the FUSE application. </t>
  </si>
  <si>
    <t>FUSE Point of Sales System 
 - OFFICE Specific: Marketing Space
 - OFFICE Specific: Print Terms &amp; Conditions
 - EXPRESS Specific: Marketing Space (BLANK as of now)
 - EXPRESS Specific: Puerto Rico Merchandise Terms &amp; Conditions
 - Both OpCo: Non-Account Shipping Terms &amp; Conditions
 - Both OpCo: Account Shipping Terms &amp; Conditions
 - Both OpCo: Scale &amp; Tax Key
Each area can be formatted based on template size (IE - line breaks on a 40 character might be different than line breaks on an 8.5x11 receipt for the same footer section)
 - Office 40 Character
 - Office 8.5 x 11
 - Express 40 Character
 - Express 8.5 x 11</t>
  </si>
  <si>
    <t>Any additional changes to FUSE or point of sale systems</t>
  </si>
  <si>
    <t xml:space="preserve">Ability to implement the following:
Formatting for 40 Character &amp; PDF
 - Line Breaks (NOTE: Line breaks will be different between 40 character &amp; 8.5x11 for the same text)
 - Standard Weight Text &amp; Bold Text
 - Italic &amp; Underline text (NOTE: these styles may not be supported on 40 character)
 - Font Size (May not be supported on 40 character)
 - Right / Center / Left Align
Ability to add QR Codes / Basic Images  
 - If our Marketing Team has a QR code or basic image, provide a method to insert that image into the footer section of choice so that it is printed on the receipt in it's designated footer section. </t>
  </si>
  <si>
    <t>FJMP Planning 25.03</t>
  </si>
  <si>
    <t>Asheesh Sansguiri</t>
  </si>
  <si>
    <t>COM - CSX - Claims Adoption of DPR Feed Change</t>
  </si>
  <si>
    <t>Drew Kelley</t>
  </si>
  <si>
    <t>Ground Sort team has work in flight to transition damage package reports from being listed in DPR to being fed into Damage Package Tool, similar to DPT reports for FXE today. 
With this feed changed, existing claims automation logic and links must be adapted to accommodate this transition and allow continuity of supporting documentation, specifically these damage package reports, as they support investigation and adjudication of claims.</t>
  </si>
  <si>
    <t>COM - GDX - CP - FAME API - Retire &amp; Sunset DG API</t>
  </si>
  <si>
    <t>Retire &amp; Sunset Dangerous Goods API End Point. Below is the list
1) Validate DG - POST /hazmat/v1/dangerousgoodsdata/validate
2) Upload DG Data - POST - /hazmat/v1/dangerousgoodsdata
3) Modify DG - PUT - /hazmat/v1/dangerousgoodsdata
4) Delete DG - POST - /hazmat/v1/dangerousgoodsdata/delete
5) Add Handling Units - POST - /hazmat/v1/dangerousgoodsdata/handlingunit
6) Modify Handling Units - PUT - /hazmat/v1/dangerousgoodsdata/handlingunit
7) Delete Handling Units - POST - /hazmat/v1/dangerousgoodsdata/handlingunits/delete
8) Retrieve DG Data - POST - /hazmat/v1/dangerousgoodsdata/retrieve</t>
  </si>
  <si>
    <t>3rd party API - Dangerous Goods API</t>
  </si>
  <si>
    <t>All other APIs not mentioned in scope</t>
  </si>
  <si>
    <t>Sunset/Retire below API end points present in Dangerous Goods API.
1) Validate DG - POST /hazmat/v1/dangerousgoodsdata/validate
2) Upload DG Data - POST - /hazmat/v1/dangerousgoodsdata
3) Modify DG - PUT - /hazmat/v1/dangerousgoodsdata
4) Delete DG - POST - /hazmat/v1/dangerousgoodsdata/delete
5) Add Handling Units - POST - /hazmat/v1/dangerousgoodsdata/handlingunit
6) Modify Handling Units - PUT - /hazmat/v1/dangerousgoodsdata/handlingunit
7) Delete Handling Units - POST - /hazmat/v1/dangerousgoodsdata/handlingunits/delete
8) Retrieve DG Data - POST - /hazmat/v1/dangerousgoodsdata/retrieve</t>
  </si>
  <si>
    <t>Swetha Singh</t>
  </si>
  <si>
    <t>COM - GDX - CP -FAME API_JSON Schm Descripency fix</t>
  </si>
  <si>
    <t xml:space="preserve">Business would like to request an overall API Swagger audit toward having all the discrepancies fixed.
For 3rd party API Consumers
1) Match the request payload(schema) exactly to what backend expects.
2) Match the response payload(schema) to what is received from the backend.
Some Swagger Best Practices to Follow
1) Provide the correct data type. Also provide the format(hyperlink added) wherever applicable
2) Provide the correct data example.
3) Provide minLength &amp; maxLength if code has a hard restriction on it. 
4)) List down the correct eNum values wherever expected.
5) Fix the object error such as single object vs. array of objects. </t>
  </si>
  <si>
    <t>All 3rd party APIs hosted in FedEx Developer Portal[FDP]</t>
  </si>
  <si>
    <t xml:space="preserve">Business would like to request an overall API Swagger audit toward having all the discrepancies fixed.
* Match the request payload(schema) exactly to what backend expects.
* Match the response payload(schema) to what is received from the backend.
Some Swagger Best Practices to Follow
* Provide the correct data type. Also provide the format(hyperlink added) wherever applicable
* Provide the correct data example.
* Provide minLength &amp; maxLength if code has a hard restriction on it. 
* List down the correct eNum values wherever expected.
* Fix the object error such as single object vs. array of objects. 
</t>
  </si>
  <si>
    <t>https://myfedex-my.sharepoint.com/:p:/g/personal/venkatesh_pai_osv_fedex_com/EXCkSmnefpdGi4M5_hfMQNo</t>
  </si>
  <si>
    <t>COM - GDX - CP -FAME Ph 2:Relax fld len restrictio</t>
  </si>
  <si>
    <t xml:space="preserve">For FAME API, Remove the field length validation and accept the state/province code what is provided by customer. 
Existing backend logic to remain same, be it a lookup postal code to find 2-char state/province code OR accepting the input string as is and truncating it to two char to be printed on label OR any other existing validation.
Note – 
1) In the Phase 1, the changes are done for Shipper &amp; Recipient address field in Create Ship End Point.
2) With this ask, Business is looking for the changes to be done for other address field present in Create Ship End point &amp; also all other end points for rest of APIs. </t>
  </si>
  <si>
    <t>3rd Party API Including all OpCos Ground, Express &amp; Freight.</t>
  </si>
  <si>
    <t>1st Party &amp; Offline Channels.</t>
  </si>
  <si>
    <t>* API not to throw any hard error if the larger string (&gt;2char) was passed in the input field "stateOrProvinceCode“
* Any existing warning/note to returned in API response to remain AS IS.
* Any existing backend validation to remain AS IS.
* Regression testing to cover all  business rule variations for country-state combination.</t>
  </si>
  <si>
    <t>https://myfedex-my.sharepoint.com/:p:/g/personal/venkatesh_pai_osv_fedex_com/ESaWIdt98jRMjdH_uyQGhQs</t>
  </si>
  <si>
    <t>COM - RS - GAT - Canon Pro 4600 Follow-on Device</t>
  </si>
  <si>
    <t>Ian Maycock</t>
  </si>
  <si>
    <t xml:space="preserve">We need to updating the FieryXF workflow to support new large format Canon Pro-4600.
If this work is not done, then will be unable to produce the signs and graphics in the retail network. </t>
  </si>
  <si>
    <t>Eddie Ferguson</t>
  </si>
  <si>
    <t>COM - RMIC-LCM - Abinitio Co-op Upgrade for GRCC</t>
  </si>
  <si>
    <t>Need to upgrade AB Initio GDE and Co-op upgrade for GRCC from 3.3.5.19 to 4.4.10</t>
  </si>
  <si>
    <t>COM - RMIC - Invoicing-FDS: Updt EDM Interface</t>
  </si>
  <si>
    <t>Srinivas Kambhampati</t>
  </si>
  <si>
    <t xml:space="preserve">This issue is currently impacting International Invoicing (requires manual intervention) where we generate LARGE PDFs with customs documents. To address slowness in Production while uploading large invoice PDFs into EDM, EDM team implemented a change to the Interface. This request is for FDS to implement the change to calculate the number of pages in PDF and pass that value into the EDM web service (new field 'pageCount'). </t>
  </si>
  <si>
    <t>COM - RMIC - Invoicing-FDS: Load balance</t>
  </si>
  <si>
    <t xml:space="preserve">When processing large volumes of invoices we are noticing that one or two threads out of 144 threads are handling large number of invoices while the remaining threads are idle, causing about an hour longer to complete processing. This request will be to build load balancing in Invoice Presentment component (format settlement) to redistribute invoice workload across other idle threads. </t>
  </si>
  <si>
    <t>The micro service of Invoice Presentment formatSettlement is in scope to load balance the workload of large invoices</t>
  </si>
  <si>
    <t>Other micro services in Invoice Presentment are out of scope</t>
  </si>
  <si>
    <t>Ability To spread the workload of large invoices across multiple threads to speed up the processing</t>
  </si>
  <si>
    <t>na</t>
  </si>
  <si>
    <t>Aniruddha Tumalla</t>
  </si>
  <si>
    <t>COM - RMIC - Invoicing-FDS:Decouple Archiving</t>
  </si>
  <si>
    <t>The file transfer client micro service currently moves invoice data from one server to the other and archives the data for 45 days. While processing large customers with several invoices, like City Center accounts, we are noticing issues archiving the data which is delaying the core processing of Invoicing by 30 minutes. We need to decouple the archiving component from the file transfer client micro service.</t>
  </si>
  <si>
    <t>Invoice Presentment micro service that moves data from one server to another</t>
  </si>
  <si>
    <t>N/a</t>
  </si>
  <si>
    <t>Ability to move the data and archive data independently</t>
  </si>
  <si>
    <t xml:space="preserve">COM - RMIC - US Payor Billings &amp; Inv Adj to GRCC </t>
  </si>
  <si>
    <t>Requesting to add US Payor billings and inv adj to the settlement and adjustment tables in the ENABLE repository
1.What is the project about? The ability to standardize revenue to AR balancing for both US and Non US payors.
2.What do you want to be able to do? Improve overall efficiency and standardized balancing between departments
3.Why is this needed? Standardization
4.What are the risks if it is not done? Duplication of balancing between departments.
5.Are there any FY25 value benefits? If so, what are they?
No, unless implemented before FY25
Triage Notes:
4/22/2025: Asked by GRCC to enter the request. EA: This is a local enhancement that only impacts U.S. Payer billing information. Doesn't look like it impacts another portfolio. The requester will need to update the following:
1. Demand Typed = Local Enhancement
2. Demand Domain or Portfolio = Commercial Portfolio
3. Add the T-shirt size = X-Small
4. Confirm the Sponsor is at least a director or higher</t>
  </si>
  <si>
    <t>COM - RS -DME MARS Infrastructure and Optimization</t>
  </si>
  <si>
    <t xml:space="preserve">Optimization, create a roadmap strategy to leverage MARS Platform, source MARS Data Warehouse to validate CPL/CPL Threshold, MARS DW (Synapse) &amp; Operations DB in order to optimize performance, MARS API to MyCSM  feed.
</t>
  </si>
  <si>
    <t>Optimization, create a roadmap strategy to leverage MARS Platform, source MARS Data Warehouse to validate CPL/CPL Threshold, MARS DW (Synapse) &amp; Operations DB in order to optimize performance, MARS API to MyCSM feed.</t>
  </si>
  <si>
    <t>Changes to underlying architecture.</t>
  </si>
  <si>
    <t>Ability to optimize MARS Platform to validate CPL/CPL Threshold, MARS DW (Synapse) &amp; Operations DB in order to optimize performance, MARS API to MyCSM feed.</t>
  </si>
  <si>
    <t>https://dev.azure.com/fxs-rds/fxo-mars/_wiki/wikis/FXO%20Retail%20Data%20Platform%20Project%20Wiki/8</t>
  </si>
  <si>
    <t>Srinivas Kudaka</t>
  </si>
  <si>
    <t xml:space="preserve">COM - RS - DME Modify HR Datahub API Pull </t>
  </si>
  <si>
    <t>Titans: Modify HR Datahub API Pull to include FXO Sales Employees migrated to FEC - UAT and Deployment</t>
  </si>
  <si>
    <t>Create new API pull from HR Datahub to load FXO Sales employee data into MARS.  Current API pull only includes FXO employees.  As part of Project Recharge some employees with the FXO Sales org were migrated to FEC.  As a result, these employees are not being included in the regular pull.  Due to the complexity of the feed, a new API call will need to be created to pull these specific FEC employees' data into MARS.</t>
  </si>
  <si>
    <t>Anything not listed as in scope</t>
  </si>
  <si>
    <t>Load FXO Sales Employee data into MARS</t>
  </si>
  <si>
    <t>Vidya Vijayaraghavan</t>
  </si>
  <si>
    <t>COM-GDX-CS - DSS_FSMNetworkClientDefaultEncryption</t>
  </si>
  <si>
    <t xml:space="preserve">InfoSec audit results requests mandatory encryption for default data encryption between network client and server
</t>
  </si>
  <si>
    <t>COM - GDX - MS - FedEx Integrator Global Launch</t>
  </si>
  <si>
    <t>Chandler McCay</t>
  </si>
  <si>
    <t>FedEx Integrator is a new onboarding process designed to give a self-service onboarding flow for third-party developers to use the FedEx Developer's Portal (FDP) to access FedEx APIs to support our mutual FedEx shipping customers that use the third-party's technology solution. Integrator is designed so that third-party (3P) developers will be able to do as much of the onboarding and integration work by themselves using an updated user journey that promotes the use of self-service documentation and tools.
GLOBAL LAUNCH. The items in this Phase 2 request build on the items that were addressed in the TNT Migration DRIVE #25224. That request helped resource the initial user flow for Integrators in FDP and supported a limited number (less than 60) of Integrators go through the mostly manual process as a proof of concept. This request helps secure resources to build out a more automated flow that will enable the Global launch of the Integrator program.
COMMERCIALIZATION. The Integrator Program will be a channel by which we distribute digital products to third-parties generating net new digital revenue. This will be a key enabler for the commercialization forecasts within the 3P Ecosystem. Capabilities would include communicating the fee within the Developer Portal Experience, gaining acknowledgement/consent of fee as part of sign-up, development and display of associated legal terms, ability to invoice Integrator annually, ability to receive remittance, ability to limit Integrator access to program if they fail to remit, etc.
At maturity, Integrator could represent an estimated 1,000-2500 third-party technologies that FedEx would generate net new digital revenue through. Also, automating the onboarding process will protect transportation revenue flowing through the channel and lower the cost to serve the channel by reducing reliance on individual customer label certifications.
Quality Check Questions &amp; Responses
1. You indicated a hard financial benefit as the Primary Type of Value. By submitting this as a local enhancement, you will not be able to claim the annualized estimated value towards your DRIVE #s. Are you sure you don't want to claim the value ($1M-$5M)?
2. You selected a medium t-shirt size. This means it will take 3-5 PIs (30 to 50 weeks) to complete. Is this accurate? Response: That is accurate based on our current knowledge
3. Are you sure that only one Portfolio will be impacted by your request?  Response: Yes. I confirmed this with the product team and with April White.</t>
  </si>
  <si>
    <t xml:space="preserve">FDP features and capabilities to meet legal, audit, risk, scale, and automation requirements for Global Integrator Program to enable the program to move to general launch and begin growth phase. </t>
  </si>
  <si>
    <t>Long-term features or needs that extend beyond commercial portfolio.</t>
  </si>
  <si>
    <t>Gives us the ability to streamline our third-party onboarding process which will reduce our reliance on an outdated proprietary label certification process that limits our visibility into the true nature of our customer relationships.</t>
  </si>
  <si>
    <t>FDP Architectural Overview.pptx</t>
  </si>
  <si>
    <t>Dina Atwa</t>
  </si>
  <si>
    <t>COM - GDX - MS [MOB] Shipping List Banner Creation</t>
  </si>
  <si>
    <t>Nandini Shenoy</t>
  </si>
  <si>
    <t>Creation of a permanent banner placement for the FedEx Mobile app on the top of the shipment list</t>
  </si>
  <si>
    <t>Reinstating banner on top of the shipment list of the mobile app</t>
  </si>
  <si>
    <t>Anything over and above the banner</t>
  </si>
  <si>
    <t>Ability to:
Display banner on the top of the shipment list page on the FedEx Mobile App and update banner via Adobe target</t>
  </si>
  <si>
    <t>Shipment List Banner Creation</t>
  </si>
  <si>
    <t>COM-RMIC-ROPs - TED Global</t>
  </si>
  <si>
    <t xml:space="preserve">Expansion of collections outbound queuing globally. Currently the US uses TED to drive outbound collection calls based on preset criteria. This tool provides the queue strategy, presents pertinent customer information and drives collection treatment.
Approvers: Aaron Cichocki and Jack Wong
EO: Leslie McNeil
Responses to quality check questions
We have an existing queue called TED. We will be expanding that tool to include the regions. 
Our RevOps team will handle all of the work interally
TED is the gui and behind the scenes we use queries to summarize the AR by account #. Based on the ranking of the AR, the accounts are loaded into TED and the collectors click a button, it pulls up the account they are supposed to call. They call them, enter notes into TED and then click next call and call that customer to collect their balance.  We use this in the US today. This request will capture the inclusion of EU, MEISA, APAC, CAN &amp; LAC AR into the GUI
This work can be completed within 2-3 PIs.
</t>
  </si>
  <si>
    <t>EU, MEISA, APAC, CAN and LAC outbound collectors will begin using the TED collection queuing tool developed by the BTI team for the US. This will epxand the tool globally.</t>
  </si>
  <si>
    <t>The US is OOS for this as they currently use TED. There will be no changes made to TED US.</t>
  </si>
  <si>
    <t>TED will provide global collections with a queuing tool that will use open AR and customer data to build the queue for which they are to call for outbound collections. This will enable the non-verbal collection efforts to be automated in Oracle.</t>
  </si>
  <si>
    <t>TED Requirements</t>
  </si>
  <si>
    <t>Louie Tecson</t>
  </si>
  <si>
    <t>COM - GDX - CP - FAME: API Minor Version Capture</t>
  </si>
  <si>
    <t>Product Team would like to have a capability to capture major, minor &amp; patch version as below.
* Via API body parameter for http methods POST, PUT. 
* Via API query/header parameter for http method GET [Note – There is only 1 end point in place with GET call which is Get Harmonized code commodity/v1/hscodes/edtdetail]
* Capture versions to all core &amp; noncore APIs that’s hosted in FDP, regardless of the Gateway that’s exposed through.
* Capture versions for all existing &amp; new API end points exposed to 3rd party external consumers as mentioned in attachment.</t>
  </si>
  <si>
    <t>All third party APIs hosted via FedEx Developer Portal[FDP]</t>
  </si>
  <si>
    <t>* Ability to capture major, minor &amp; patch version Via API body parameter for http methods POST, PUT. 
* Ability to capture major, minor &amp; patch version Via API query parameter for http method GET [Note – There is only 1 end point in place with GET call which is Get Harmonized code commodity/v1/hscodes/edtdetail]
* Ability to capture major, minor &amp; patch version to all core &amp; noncore APIs that’s hosted in FDP, regardless of the Gateway that’s exposed through.
* Capture versions for all existing &amp; new API end points exposed to 3rd party external consumers as mentioned below
1. Existing API End Points - Add the major, minor &amp; patch version parameters as optional
2. New API End Points - Add major &amp; minor version parameters as Mandatory. Patch version parameter to be optional
3. All future Major versions of existing API end points - Add major &amp; minor version parameters as Mandatory. Patch version parameter to be optional</t>
  </si>
  <si>
    <t>https://myfedex-my.sharepoint.com/:p:/g/personal/venkatesh_pai_osv_fedex_com/EYGlKzU5xABKl2pQyLrG8W0</t>
  </si>
  <si>
    <t>COM - IA - GIX - fdx intl shipping</t>
  </si>
  <si>
    <t>Georgiy Bolshinskiy</t>
  </si>
  <si>
    <t>I. TNT customers using ExpressConnect and Express Label
ii. fdx Fulfillment
iii. Requesting to complete certification
iv. Need certification before we can generate shipments for customers
v. Services
FedEx International First - 06
FedEx International Priority Express - 2A
FedEx International Priority - 2P
FedEx International Priority Freight - 70
FedEx Regional Economy - RL
FedEx Regional Economy Freight - RM
vi. Lanes
GB-NL
AT-DE
DE-DK
FR-DE
vii. Need certification by September 1, 2025
viii. Risk reduction</t>
  </si>
  <si>
    <t>US, International domestics</t>
  </si>
  <si>
    <t>Ability to implement FUSE solution for fdx shipping</t>
  </si>
  <si>
    <t>FUSE architecture</t>
  </si>
  <si>
    <t>COM - S&amp;CDE - CDE - Data Cloud One (Research)</t>
  </si>
  <si>
    <t>Landon Willard</t>
  </si>
  <si>
    <t xml:space="preserve">Research of Salesforce Data Cloud One. Data Cloud One enables data connections to other Salesforce Orgs, sharing Data Cloud capabilities.  This helps to facilitate a shared ecosystem of Salesforce data and orgs around the Enterprise. </t>
  </si>
  <si>
    <t xml:space="preserve">Research into Data Cloud One, understanding the possibilities and expected outcomes based on our Enterprise Architecture. </t>
  </si>
  <si>
    <t>Depoloyment of capabilities to our business partners for production use.  That is out of scope for this entry.</t>
  </si>
  <si>
    <t>Ability to research and understand a path forward for Data Cloud One at FedEx.
Ability to research and enable the use of Data Cloud One to create a connected ecosystem of SharePoint orgs within FedEx.</t>
  </si>
  <si>
    <t xml:space="preserve">Salesforce Data Cloud One research </t>
  </si>
  <si>
    <t>Raymond Bedrossian</t>
  </si>
  <si>
    <t>Preethi Gowda</t>
  </si>
  <si>
    <t>COM-RMIC-ROPs - Dispute Flow for US</t>
  </si>
  <si>
    <t>Stephanie Zibby, Leslie McNeil, Ping Zhang, Gayathri Daniel, Nicholas Havens</t>
  </si>
  <si>
    <t>Billing &amp; Collection receives customer invoice disputes from customers via email, PDF and email files. Agents manually review and validate the requests prior to placing the invoice in dispute or processing the adjustment.  This solution will identify dispute type and determine appropriate action.  The solution will use currently existing Rev Ops tool to process action and provide feedback to the requester.
Per quality check to the requester, they are seeking to automate this process. (MM)</t>
  </si>
  <si>
    <t>Enterprise Business Services (EBS) Server</t>
  </si>
  <si>
    <t>As a billing &amp; collection agent, I want the solution to identify dispute type, determine appropriate action, process action and provide feedback to the requester to reduce the manual steps that I must perform.</t>
  </si>
  <si>
    <t>https://myfedex.sharepoint.com/:b:/t/InvoiceDisputesGenAIGroup/ESfLGPSG-jNCg22JmDoec_kBawdgFd-F7_U1N</t>
  </si>
  <si>
    <t>Ping Zhang</t>
  </si>
  <si>
    <t>COM - GDX - MS-FY26_MGSV_ Production Support</t>
  </si>
  <si>
    <t>Gabriel Sauceda</t>
  </si>
  <si>
    <t>This request has been created to support and track defects and on going production support for Managed Services (MGSV) ART during FY26. This request impacts only MGSV ART.</t>
  </si>
  <si>
    <t>COM - GDX - MS - FY26_PI04_MGSV_Security Updates</t>
  </si>
  <si>
    <t>The purpose of this request is to address work related with the below topics during FY26 PI04:
- Quarterly security updates for Java and WebLogic Server
- RHEL upgrades
- App certificate updates
- App server decommission
- App vulnerabilities and remediation
- Proxy to Purple connect
This request impacts only MGSV ART</t>
  </si>
  <si>
    <t>COM - RMIC-STC - CN BaC Enhncmnt New Links &amp; Addr</t>
  </si>
  <si>
    <t>Tong-Chen Li</t>
  </si>
  <si>
    <t>For China BaC online account opening request, there are three changes required for the BaC form which is used by new CN Customers to submit new Credit Term account opening request as below:
•Update the template for the new account opening agreement that contains new T&amp;Cs
•Replace link for “Real-name authentication” job aid
•Replace link of address for customer to send the documents
This is needed to ensure compliance with CN authorities and a smooth account opening process.
The risks of not doing this enhancement is non-compliance with CN authorities as the current agreement does not contain the updated clauses (T&amp;Cs).
There is no FY26 value benefits.
Please see the PPT attachment that I have uploaded on Planview for more details of the changes.</t>
  </si>
  <si>
    <t>Update the T&amp;Cs, job aid and the delivery address.</t>
  </si>
  <si>
    <t>None.</t>
  </si>
  <si>
    <t>As a new Credit Term account Customer, I want to receive the updated Service Agreement and the NID and retrieve the correct address of FXE Finance departments of each CN city.</t>
  </si>
  <si>
    <t>https://myfedex.sharepoint.com/:p:/r/teams/WREGHandovers/_layouts/15/Doc.aspx?sourcedoc=%7BDCADFD80-</t>
  </si>
  <si>
    <t>I don't know</t>
  </si>
  <si>
    <t>MEISA - Saudi Arabia (Phone # val)</t>
  </si>
  <si>
    <t>Akshay Kumar</t>
  </si>
  <si>
    <t>DAI - P1 - Clearance</t>
  </si>
  <si>
    <t xml:space="preserve">Mandating &amp; validating phone number at the time of shipment creation across key automation platforms (destined to KSA) – Extend the existing solution of using Google APIs for validation
Based on initial discussions I understand that only one portfolio is impacted (Commercial) and PCC (Ryan Ridgway org), MAGIC (Matt Legge org) and Offline (Lee Heaton org) would be responsible for doing the work. 
As of now, the immediate MVP ask is: 
•Use Google API for validating Recipient Phone # for all KSA inbound and outbound shipments (so, international only, not KSA Domestic TNT shipments)
•Validate all current KSA Customer Address Book entries (one time sweep) and require this validation for all new Address Book entries (even if the customer doesn't move on to use the Address Book entry for a shipment)
PRT/SDT help will be needed to bring together all online and offline channels (MAGIC, Offline, WS, Account/Address Book). 
</t>
  </si>
  <si>
    <t>Mandating phone numbers for shipments created for KSA with Google API validation. Including one time run for the address Book</t>
  </si>
  <si>
    <t>Includes International Portfolio. Domestic is not included.</t>
  </si>
  <si>
    <t>-Use Google API for validating Recipient Phone # for all KSA inbound and outbound shipments
-Validate all current KSA Customer Address Book entries (one time sweep) and require this validation for all new Address Book entries</t>
  </si>
  <si>
    <t>https://myfedex-my.sharepoint.com/:f:/g/personal/akshay_kumar_fedex_com/EvogR9ghPdpGorPdTt09XyYBzJAX</t>
  </si>
  <si>
    <t>Rick Crawford</t>
  </si>
  <si>
    <t>COM - CSX - ECAM Mapping for Customer ID for VN</t>
  </si>
  <si>
    <t>Harold Winbush</t>
  </si>
  <si>
    <t>COM - CSX - Customer Experience; COM - GDX - Commercial Platform</t>
  </si>
  <si>
    <t>When user updates Customer ID in ECAM, the Employer ID attribute is updated in CAM rather than Customer ID.  CACS needs to map Customer ID correctly.</t>
  </si>
  <si>
    <t>Field mapping and data store</t>
  </si>
  <si>
    <t>As a Customer Experience agent, I want the ability to capture Customer ID and save to customer account for the country of Vietnam.</t>
  </si>
  <si>
    <t>https://myfedex.sharepoint.com/:p:/t/CSSArchitects/EbZm_NlVU-lMiLWjBCJJqOoB-HU6I8Fz3q0LvlaUUFj5HA?e=</t>
  </si>
  <si>
    <t>Will Dotson</t>
  </si>
  <si>
    <t>COM - CSX - Software Modernization for CE Org</t>
  </si>
  <si>
    <t>David A. Walter</t>
  </si>
  <si>
    <t>Purchasing new off-the-shelf software from selected vendors that will enhance CE Org Learning educational materials used with Customer Experience reps.</t>
  </si>
  <si>
    <t>Purchase and implementation of the software packages listed above.</t>
  </si>
  <si>
    <t>Any other software packages not listed.</t>
  </si>
  <si>
    <t>CE Org Learning will have the ability to quickly generate accurate educational materials used as part of CE New Hire Education, as a result of these purchases, that is modern, interactive, and engaging.</t>
  </si>
  <si>
    <t>Links to Online login</t>
  </si>
  <si>
    <t>Bettie Abernathy</t>
  </si>
  <si>
    <t>COM - IA – GIX – FUSE Wuerth</t>
  </si>
  <si>
    <t>Axel Mehlinger</t>
  </si>
  <si>
    <t>Create FUSE Solution for customer Wuerth, acct#194994826,
addtl. acct#s to be added later.
Wuerth is using Centiro as Solution Provider.
EXPANDED DESCRIPTION - Requestor Feedback Responses:
1)What is current state of what you are doing today? We already started working on the project.
2)What is the actual ASK of the work you are requesting? It is CT Project to create a FUSE solution for customers shipping requirements
3)Are there any systems involved, and so, please indicate the name? FUSE
4)Why is this needed? The customers shipping requirements cannot be fulfilled with existing standard solutions like APIs, FXRS, etc.
5)What are the impacts to Operations? Operations will receive automated shipments
6)What are the impacts to the Customer? Customer can extend his business with FedEx if his needs can be fulfilled.
7)What are the risks if it is not done? If the project is not done, we might lose the customer completely
* Impacts include EDI-Data-Upload, and URSA-UVSDK/URSA APIs.
* Impacted Solution(s) – "COM-Independent ARTs”, other was selected by mistake</t>
  </si>
  <si>
    <t>Implement FUSE Solution for customer Wuerth for 
Intl. First
Intl. Priority
Intl. Priority Express
Intl. Economy
Regional Economy
IPF
IEF
REF
IPD
Solution is planned for Germany and France</t>
  </si>
  <si>
    <t>Domestic shipping</t>
  </si>
  <si>
    <t>Ability for Wuerth using FUSE shipping for above services</t>
  </si>
  <si>
    <t>FUSE Architecture Document</t>
  </si>
  <si>
    <t>COM-GDX-MS-EGER-Healthcare Bio-Rad POD Rprt Dev</t>
  </si>
  <si>
    <t>Rupesh Agrawal, Xalas Hui</t>
  </si>
  <si>
    <t xml:space="preserve">The ask is to allow a signatuer image for APAC in POD generated on dotcom and customer facing channels going through VISUAL
</t>
  </si>
  <si>
    <t>Tracking applications going through VISUAL</t>
  </si>
  <si>
    <t>Ability to include signature images in POD documents generated on dotcom, and customer facing channels for APAC region.</t>
  </si>
  <si>
    <t>APAC - POD - Signature image</t>
  </si>
  <si>
    <t>Dave Estes</t>
  </si>
  <si>
    <t>COM - CSX - Continuous Improvement Analysis</t>
  </si>
  <si>
    <t>Nikhilesh Deshpande, Stephen Webster</t>
  </si>
  <si>
    <t>This initiative is to understand general improvements that can be made to current practices within the GC3 an recommend Improvements to implement</t>
  </si>
  <si>
    <t>Manual adhoc reporting (PPTs, Excels) for management.
Business analysis for new demands and operational issues.
Telco cost analysis and insights generation.
Root cause analysis and recommendations.
Risk and opportunity identification with mitigation planning.
Stakeholder engagement and communication frameworks.
Continuous improvement tools and coaching.</t>
  </si>
  <si>
    <t>Automation of reporting or data pipelines.
Real-time dashboards or BI tool integrations.
Predictive analytics or AI-based forecasting.</t>
  </si>
  <si>
    <t>Given the goal of service excellence,
When improvement opportunities are identified,
Then tools and processes are applied to implement and monitor enhancements.</t>
  </si>
  <si>
    <t>Epic Architectural Diagrams</t>
  </si>
  <si>
    <t>COM - RMIC - Custom Template Pricing Restriction</t>
  </si>
  <si>
    <t>Ayushi Malewar</t>
  </si>
  <si>
    <t xml:space="preserve">To ensure pricing integrity and prevent unauthorized changes, we request a system-level restriction to be implemented on custom templates. Specifically, users should not be able to modify or override any data within the Rate Scale section identified as "List Rates." ERD should follow below scope of restriction– 
1. Restriction targets only rate scale rows labeled as "List Rate" (or identified by a designated system flag/identifier). 
2. Any attempt to load the pricing on custom template with 'List rate Scale' should be restricted followed by email response with comments.
</t>
  </si>
  <si>
    <t>To implement the solution such that it will ensure pricing integrity and prevent unauthorized changes, we request a system-level restriction to be implemented on custom templates. Specifically, users should not be able to modify or override any data within the Rate Scale section identified as "List Rates." If implemented we can achieve revenue protection from the customers who are on List Rates by any means of human error.</t>
  </si>
  <si>
    <t>To ensure pricing integrity and prevent unauthorized changes, we request a system-level restriction to be implemented on custom templates. Specifically, users should not be able to modify or override any data within the Rate Scale section identified as "List Rates." If implemented we can achieve revenue protection from the customers who are on List Rates by any means of human error.</t>
  </si>
  <si>
    <t>https://myfedex.sharepoint.com/:li:/t/RMICSolutionDeliveryTeam/E0sc2mND_81Oh-GGPVCGOT8B7y5x-CoGNYkHl</t>
  </si>
  <si>
    <t>COM - RMIC - FASTBill Invoicing in MEISA &amp; EU</t>
  </si>
  <si>
    <t>This project will enable CREDO to facilitate FAST Bill invoice printing in MEISA and EU. Focusing on resolving a critical data flow issue by integrating CREDO for FAST Bill invoice generation in the MEISA and EU markets. This integration is critical to fully enable FAST Bill functionality, which has been pending for some time. 
Currently, a manual workaround is in place i.e MEISA local CFS downloading FAST Bill invoices and sharing over email with customers. Once CREDO is successfully enabled, FAST Bill will be fully operational in these regions and invoice distribution will be automated via CREDO setup.</t>
  </si>
  <si>
    <t>CREDO for MEISA and EU</t>
  </si>
  <si>
    <t>All other regions</t>
  </si>
  <si>
    <t>This project will enable CREDO to automatically generate and distribute FAST Bill invoices to customers in the MEISA and EU regions, eliminating the current manual download and email workaround. This capability will ensure fully operational FAST Bill functionality and streamlined invoice delivery.</t>
  </si>
  <si>
    <t xml:space="preserve">COM-RMIC-ROPs - Duty Tax Exec Dashboard </t>
  </si>
  <si>
    <t>Denise  Bradford, Leslie McNeil</t>
  </si>
  <si>
    <t>COM-RMIC-RAA-REVOPS: Need a Planview request entered for EBS duty and tax dashboard and reporting support from the SPI team.  This will be a local demand request per Jack Wong.  The request is for reporting and data analysis support for the U.S. and international regions within EBS to ensure key financial processes and metrics are able to be monitored as a result of the ever-changing tariff landscape.</t>
  </si>
  <si>
    <t xml:space="preserve">Duty and Tax Dashboard </t>
  </si>
  <si>
    <t xml:space="preserve">All other </t>
  </si>
  <si>
    <t xml:space="preserve">Ability to view duty tax data. </t>
  </si>
  <si>
    <t>https://myfedex-my.sharepoint.com/:w:/g/personal/dbradford_fedex_com/EehYXHqdJM5GhLbJ-ibktNMB9LGazxE</t>
  </si>
  <si>
    <t xml:space="preserve">Dennis Roberts </t>
  </si>
  <si>
    <t>COM - RMIC - CAN Demand Surcharges Enablement</t>
  </si>
  <si>
    <t>Adrian Barna</t>
  </si>
  <si>
    <t>With approximately 80% of volume originating within Canada, there is currently a gap in the business's ability to apply a demand surcharge during volume surges. Recent shifts in market dynamics, coupled with strike activity from local competitors, have led to increased volumes and heightened demand for capacity—conditions that support the implementation of a demand surcharge.
We would like to request the activation of the following demand surcharges for Canada in both the policy grid and ePRS:
• General Demand Surcharge for Express Intra-Canada, Ground Intra-Canada, and Ground International (CA to US only; US to CA is already active)
• Demand Additional Handling Surcharge (AHS), Oversize (OS), and Unauthorized (UA) for Express Intra-Canada and Express International
• Demand Residential Surcharge for Express and Ground Intra-Canada
Implementing these Demand Surcharges would generate an estimated CAD 12.5 Million (USD 9 Million ) in revenue.
*Update as of Nov 14 2025:*
* General Demand Surcharge for Intra-Canada Express and Intra-Canada Ground are now enabled in ePRS (with the domain data MTP on Oct 3 2025).
* General Demand Surcharge for Intra-Canada Ground is not enabled in REBS policy grid. This prevents application of the surcharge in rate quotes and will prevent application of the surcharge in billing once rating is switched to REBS.
* All the other demand surcharges in this request are not yet enabled in ePRS/eDD and REBS policy grid.</t>
  </si>
  <si>
    <t>• General Demand Surcharge for Express Intra-Canada, Ground Intra-Canada, and Ground International (CA to US only; US to CA is already active)
• Demand Additional Handling Surcharge (AHS), Oversize (OS), and Unauthorized (UA) for Express Intra-Canada and Express International
• Demand Residential Surcharge for Express and Ground Intra-Canada
* REBS/GPI/GRM policy grid changes to enable above CA demand surcharges.
* ePRS domain data changes to enable discounting of above CA demand surcharges.</t>
  </si>
  <si>
    <t>* Dynamic pricing for the CA demand residential surcharges.
* It was decided to NOT pursue with the code changes in the legacy GPI system for enabling the resi flag by lane (CA-CA, US-US, CA-US, US-CA). We will keep current functionality with unique resi flag in legacy, having the ability to enable it by lane in GRM only.</t>
  </si>
  <si>
    <t>* Ability to load list rates in REBS/GPI/GRM for a defined time period for CA demand surcharges
* Ability to load CA demand surcharge discounts (percent decrease or increase) at customer level
* Ability to load a fixed amount for CA demand residential surcharges at customer level, to apply even if the list rate loaded in REBS/GPI/GRM is 0 (zero)</t>
  </si>
  <si>
    <t>CAN Demand Surcharges Enablement</t>
  </si>
  <si>
    <t>COM - RMIC - New FASTBill Prodts Billing Chg Fee</t>
  </si>
  <si>
    <t>New FASTBill products for Billing Change Fee to be created for all APAC countries:
SG, MY, AU. HK, TW, JP, KR, PH, ID, CN (all branches)</t>
  </si>
  <si>
    <t>NZ, GU, MO</t>
  </si>
  <si>
    <t>Ability to bill the customer the ancillary fee with the correct description presented in the FASTBill invoice</t>
  </si>
  <si>
    <t>https://myfedex.sharepoint.com/:li:/t/RMICSolutionDeliveryTeam/E3Hv8uoeWoZKjOraUOWEbpUB94ipM_0-4Br5g</t>
  </si>
  <si>
    <t>COM - RMIC - Inv Message Updt D/T Payor Non Acct</t>
  </si>
  <si>
    <t>Invoice message update for D/T payor non account
The ask is to update the messages on Canadian payor Express and Ground duty and tax invoices billed to non-account holders (Station accounts/City Centre). The message is inaccurate and need to be updated.
Scenario, as a non-account customer receiving a duty and tax invoice, the message received indicates FedEx has arranged clearance and submitted payment to the customs agency, this is incorrect; and the presented clearance services URL needs updating
FDS team will need to update the Invoice summary Code 52003 CA EN FR</t>
  </si>
  <si>
    <t>Non-account holder, customer receiving the CA Express &amp; Ground Duty Tax invoices</t>
  </si>
  <si>
    <t>All other documents that are not in scope</t>
  </si>
  <si>
    <t xml:space="preserve">As a non-account holder customer receiving the CA Express &amp; Ground Duty Tax invoices, I should be seeing the text summary statement that is legally accurate for both Express and Ground Duty Tax invoices billed to non-account.
This change should be completed to support legal requirements.
</t>
  </si>
  <si>
    <t>CAN Payor Duty and Tax Non-Account Holders - Update Invoice Message</t>
  </si>
  <si>
    <t>COM-CSX-Claims-NYCE Variable Pass</t>
  </si>
  <si>
    <t xml:space="preserve">We are seeking to pass 5 additional variable types to Qualtrics through the Claims Resolution Letters where the NYCE survey is already embedded.
1.Full/Partial
2.Agent Worked/Automated
3.Claim Type
4.Claimant Type
5.Declared Value Present (Yes or No)
</t>
  </si>
  <si>
    <t>Transmission for resolution letters where NYCE survey is already embedded as of July 2025</t>
  </si>
  <si>
    <t>Additional variables or new notifications added to NYCE</t>
  </si>
  <si>
    <t>Ability to pass claim-driven data to dedupe customer provided values during NYCE survey</t>
  </si>
  <si>
    <t>Claims App Arch via Appendix</t>
  </si>
  <si>
    <t>COM - IA - GIX - Grainger RESD, CNSOL, LFTG keywor</t>
  </si>
  <si>
    <t>Grainger wants to see the following status updates:  
1. When a shipment receives a 'CNSOL' or 'HOLD' keyword, we need to send an 'SD' status code with a 'P4' reason code.  
2. When a shipment receives a 'LFTG' keyword, we need to send the 'X1' status with an 'AG' reason code.  
3. When a shipment receives an 'RESD' keyword, we need to send an 'X1' status with an 'AG' reason code.  
4. The customer ISA is 'MENLOPDX'.  GS is 'GRGMENLOPDX'.  They are currently using the ED214NRT program.</t>
  </si>
  <si>
    <t>COM-S&amp;CDE-CRM-Add Lifecycle Insights in iSell</t>
  </si>
  <si>
    <t xml:space="preserve">Approved at Sales&amp;CDE PPMT/Solution Council on 06.26.25 to move to delivery for a future PI.
This is an enhancement to iSell to add 4 static insight attributes to help with pre-call intelligence.  Customer Lifetime Value, Employee % increase, Revenue % change and Peak quarter. 
</t>
  </si>
  <si>
    <t xml:space="preserve">want to add 4 attributes to the About the Customer tab.   </t>
  </si>
  <si>
    <t>anything outside the 4 attributes mentioned in the request</t>
  </si>
  <si>
    <t>Sales will have the ability to view additional insights on the customer from the ATC tab in iSel;</t>
  </si>
  <si>
    <t>Not Required</t>
  </si>
  <si>
    <t>COM-S&amp;CDE-CRM-Include Daily Wgt in iSell Dashboard</t>
  </si>
  <si>
    <t>Approved at Sales&amp;CDE PPMT/Solution Council on 06.26.25 to move to Delivery for future PI
This is an enhancement to existing dashboard
Description: We are seeking to have visibility in iSell dashboards for daily pounds information, MX business plan is focus in load factors for our different ramps across Mexico (6 Ramps) this is being measure by ADW, because of this we need to have visibility to measure it per customer/account what’s the trend and history to attack properly every single opportunity and develop new projects. 
Additionally, as part of Tricolor strategy, we can measure how customers are growing/declining to adjust sales strategy for each vertical</t>
  </si>
  <si>
    <t>Adding weight to the CRMA Dashboards</t>
  </si>
  <si>
    <t xml:space="preserve">non-weight related </t>
  </si>
  <si>
    <t xml:space="preserve">Sales will have the ability to view their customers revenue  not only by volume but by weight. </t>
  </si>
  <si>
    <t>COM-S&amp;CDE-CRM MyTerritory/TMD - Gold/Silver/Bronze</t>
  </si>
  <si>
    <t xml:space="preserve">Approved at Sales&amp;CDE PPMT/Solution Council on 06/26/25 to move to Delivery for future PI
This is an enhancement to an existing dashboard. 
Description: US only (confirm if impact is Americas or just US), with the launch of Gold, Silver, Bronze products, enable visibility on TTY Mgmt Dashboard.
Desired Functionality : Easy visibility to gold/silver/bronze products from MyTerritory (TMD current name) As part of this domestic products will be bundled in three groups: gold, silver, bronze. We need to include in our immediate plans for My Territory a filter + visual under the yield section to enable the sellers to understand how much business sits in each bucket and what the yield levels are.
 </t>
  </si>
  <si>
    <t>identifying products by gold/silver/bronze for each sales segment and serving up where applicable on the CRMA dashboards.</t>
  </si>
  <si>
    <t>Sales will have the ability to filter on data by gold/silver/bronze via the CRMA Dashboards and see where they are getting the most yield on what they are selling</t>
  </si>
  <si>
    <t>COM-S&amp;CDE-CRM-KPI Dashboard BDS Regional (WWS)</t>
  </si>
  <si>
    <t>Approved at Sales &amp; CDE PPMT/Solution Council on 12.05.24 to move to delivery for a future PI
Description: To create a dashboard for the Regional BDS Role as their KPI's are different from the Regional WAM.
Desired Functionality : Would want it to emulate the Regional KPI Dashboard (AFTER updates are made!) - same look/feel, just using the KPI's established for the BDS role.
Secondaries are on the roadmap but not prioritized.</t>
  </si>
  <si>
    <t>KPI Dashboards for BDS Role</t>
  </si>
  <si>
    <t>non BDS role</t>
  </si>
  <si>
    <t>The BDS role will have visibility to their performance dashboards based on their KPIs</t>
  </si>
  <si>
    <t>COM-S&amp;CDE-CRM- Inside Sales Monthly Payouts in SPR</t>
  </si>
  <si>
    <t>Approved at Sales &amp; CDE PPMT/Solution Council on 02.26.25 to move to Delivery 
Description: For more than six years now, Inside Sales in EU have monthly payouts (roughly 520 ppl) for NB. Inside Sales has never had a timely way to view their monthly payouts within any system, even though these payouts represent 50% of their compensation plan. 
Currently, a file is uploaded to Sharepoint and the VP has to create separate files for the Directors, then Directors  have to filter and create new files for each manager, then the managers have to create a file for each sales rep.  This process is inefficient and requires significant time for preparing, uploading, and managing access in SharePoint, while MDs &amp; DSM must distribute the files manually. 
Desired Functionality : A subsection of the payout screen in SPR where the roles with monthly payouts can also see their monthly payments</t>
  </si>
  <si>
    <t>EU inside sales visibility to monthly payouts</t>
  </si>
  <si>
    <t>outside of EU inside Sales</t>
  </si>
  <si>
    <t>EU Inside Sales will have the visibility to their monthly payouts in a section on the SPR/My Comp Dasboard</t>
  </si>
  <si>
    <t>COM-S&amp;CDE-CRM- Display Verticals Revenue</t>
  </si>
  <si>
    <t>Description: We would like to be able to view the revenue split of the verticals that we manage at any level in iSell. From DISTRICT to ACCOUNT level. In the same format as other key information, like revenue by Lane This information would allow us to better understand the revenue impact of these verticals on our Districts, Territories, Customers (GE to EAN), etc... and therefore better manage our business at all levels,
Desired Functionality: We would also like to have a pull-down menu available to SELECT one (or more...) vertical to focus on. In the same way that we have other fields available to filter information/data within My Territory App</t>
  </si>
  <si>
    <t>Any Verticals being stood up by Marketing and supported by Sales to identify customers by Verticals, such as Automotive, Aerospace, E-Commerce, healthcare etc...to be able to display and filter in Sales CRMA dashboards where applicable</t>
  </si>
  <si>
    <t>dashboards where this type of data would not be applicable</t>
  </si>
  <si>
    <t>Sales will have the ability to see how much of their revenue is generated from a vertical vs main revenue.</t>
  </si>
  <si>
    <t>COM-S&amp;CDE-CRM- Strategic Init filter on Global TMD</t>
  </si>
  <si>
    <t>Approved at Sales&amp;CDE PPMT Solution Council on 04.03.25 to move to Delivery, 
Description: Specific ask: Field Sales (Becca Schumaker, MD) requested a new 'GAF' filter on TMD to see a drop-down category for MYQuotes within TMD similar to Sweepstakes offering and MyFDXRewards. 
Below is the specific feedback: Fully understanding that the TMD has limited real estate, I still need to ask for an ideal state. We’d love to see a drop-down category for My Quotes within TMD, much like we see for My FedEx Rewards and our Sweepstakes offering. Our thought process is that we would be able to sort by “yes” – using Spot Quotes and “no” – not quoting. We would be able to target and tailor our conversations from there. 
This would give us an all-up better view of our customers’ habits versus current state of having to click into each customer to see if they’re quoting. OVERALL GOAL: Should we have a corporate initiative/strategic priority filter? We could start with GAF and evolve over time?
Desired Functionality : Provide sales and leadership and easy way to filter TMD to GAF/other strategic inits to support/accelerate business growth</t>
  </si>
  <si>
    <t>strategic init filters on Global MyTerritory/TMD Dashboard</t>
  </si>
  <si>
    <t>other dashboards where this is not applicable</t>
  </si>
  <si>
    <t>Sales will have the ability to filter by strategic initiatives on the My Territory/TMD Dashboard</t>
  </si>
  <si>
    <t>COM-S&amp;CDE-CRM- CY25 My Pricing App Enhancements</t>
  </si>
  <si>
    <t xml:space="preserve">Approved at Sales&amp;CDE PPMT/Solution Council about a year ago to move to Delivery
Description: There is constant gap between revenue/volume promised for obtaining certain pricing/discount and the actual revenue/volume. The discrepancy signals potential loss of profit and is a result of lack of timely monitoring on related activities.
The app would also serve as a groundwork to support inclusion of other pricing information/links needed by sales, completing our vision of building one-stop-shop for all major reports needed by sales in iSell.
 </t>
  </si>
  <si>
    <t>Expanding MyPricing App to the regions and conducting a UXD prototype based on UXD session feedback</t>
  </si>
  <si>
    <t>anything not related to MyPricing app dashboards</t>
  </si>
  <si>
    <t xml:space="preserve">Sales will have a new Global MyPricing App suite of dashboards based on Sales UXD sessions </t>
  </si>
  <si>
    <t>COM-S&amp;CDE-CRM- Suggested Calls 2.0 - Digital Sales</t>
  </si>
  <si>
    <t xml:space="preserve">Approved at Sales&amp;CDE PPMT/Solution Council on 07.10.25 to move to Delivery
Business Problem to Solve:   This is a request from Jill Brannon/Chris Nichols/Tara Sheeder. Revamp suggested call priorities especially for US Digital Sales but flexible enough to apply globally and across segments rolled up to Country level and no Calls in past 30 days ranked by highest ADNR
</t>
  </si>
  <si>
    <t xml:space="preserve">Revamp of current Suggested Calls process and prioritization for Digital Sales. </t>
  </si>
  <si>
    <t>Any Sales segment outside of Digital Sales</t>
  </si>
  <si>
    <t xml:space="preserve">Digital Sales will receive Suggested Calls based on specific rules that focus on high priority suggested calls. </t>
  </si>
  <si>
    <t>COM-S&amp;CDE-CRM- Overlays MyPipe and MyPerf Visiblty</t>
  </si>
  <si>
    <t xml:space="preserve">Approved at Sales&amp;CDE PPMT Solution Council on 07.10.25 to move to delivery for a future PI. 
Business Problem to Solve:   provide visibility to the overlay team (SDAE, DS SDAE and FXF LTL Team) for pipeline and performance dashboard visibility.
Overlays are considered secondary segments which are currently not prioritized, but on the roadmap. Not sure when secondary segments will be prioritized or if we can include Freight due to the separation.
This request is for 3 Overlay teams in Canada
</t>
  </si>
  <si>
    <t>Visiibility to MyPipeline and MyPerf for sales overlays in Canada</t>
  </si>
  <si>
    <t>Outside of Canada</t>
  </si>
  <si>
    <t xml:space="preserve">Canada overlay sales would have visibility to MyPipeline and MyPerformance dashboards. </t>
  </si>
  <si>
    <t>COM-S&amp;CDE-CRM-TNT Email Visibility in iSell</t>
  </si>
  <si>
    <t xml:space="preserve">Approved at Sales&amp;CDE PPMT Solution Council on 07.10.25 to move to Delivery.
Sales needs visibility in iSell to the ACE related emails that are being sent to their customers who are being migrated to FedEx.   The emails are in a particular order with next steps. </t>
  </si>
  <si>
    <t>approx 5 emails that sales needs to have visibility to in iSell that the customer receives during TNT Migration to FedEx</t>
  </si>
  <si>
    <t>migrations outside of TNT Migration to FedEx</t>
  </si>
  <si>
    <t>Sales will have visibility to the emails their customers receive during migration so they can follow-up if need be to keep migration moving forward</t>
  </si>
  <si>
    <t>COM-S&amp;CDE-CDE - FTE% Visible in SPR</t>
  </si>
  <si>
    <t>Approved at Sales&amp;CDE PPMT/Solution Council 7 months ago.  
This is an enhancement request only to existing dashboard for sales to be able to see their Full Time Employment % per quarter added to the Eligibility Dashboard</t>
  </si>
  <si>
    <t xml:space="preserve">enhancement to regional SPR dashboards where sales professionals who are not fulltime but have split roles can see their FTE% for the quarter. </t>
  </si>
  <si>
    <t>fulltime sales professionals</t>
  </si>
  <si>
    <t>Sales professionals with split roles can see their FTE % visibility in SPR on the Eligibility Dashboard for their payouts</t>
  </si>
  <si>
    <t>COM-S&amp;CDE-CDE - Digital Scheduler Platform Improve</t>
  </si>
  <si>
    <t xml:space="preserve">Approved at Sales&amp;CDE PPMT/Solution Council on 06.12..25
This is an enhancement request to an existing system to separate into two queues for routing based on customer selected meeting purpose options to reduce manual intervention and potential error resulting in delayed responses. 
The two queues are for Sales and Customer Service appointments with the customer. </t>
  </si>
  <si>
    <t>separating the master queue into 2 separate queues.</t>
  </si>
  <si>
    <t xml:space="preserve">doing anything outside of separating the queues and auto-routing the appts to the appropriate queues. </t>
  </si>
  <si>
    <t>Managers will have the ability to go their specific queue and easily assign appts based on the purpose of the meeting with the customer</t>
  </si>
  <si>
    <t>Architect Docs Not Required</t>
  </si>
  <si>
    <t>COM-S&amp;CDE-CORE-Modify CESE Reject NOI Events Logic</t>
  </si>
  <si>
    <t>Description: To improve the efficiency and accuracy of NOI event processing by updating the CESE_REJ_NOI_EVENTS_TB with a more complete set of rejectable event types. This will reduce unnecessary aggregations and downstream task creation in CHT.
Desired Functionality : Update the CESE_REJ_NOI_EVENTS_TB to include the additional NOI event types identified as not needing aggregation. And maintain the ability to expand the reject list in future (post CVAT and CTAX retirement)</t>
  </si>
  <si>
    <t xml:space="preserve">Update to CE-SE NOI Filter list </t>
  </si>
  <si>
    <t>Anything else</t>
  </si>
  <si>
    <t xml:space="preserve"> To improve the efficiency and accuracy of NOI event processing </t>
  </si>
  <si>
    <t>CESE Flow Diagram</t>
  </si>
  <si>
    <t>Austin Sandlin</t>
  </si>
  <si>
    <t>COM - IA - GIX Update Specs for PPFS Integration</t>
  </si>
  <si>
    <t>Update and correct mapping logic for inv110v41709eops(TG), inv810v41delnops(TG), and inv250ersdfltopa to support Pickup PFS and future non-transportation initiatives.</t>
  </si>
  <si>
    <t>Only coding activities directly related to Pick up PFS records fall within the scope of this project.</t>
  </si>
  <si>
    <t>Any coding activities not related to PPFS records are outside the scope of this project.</t>
  </si>
  <si>
    <t>The ability to seamlessly transmit non-transportation customer level charges to customers.</t>
  </si>
  <si>
    <t>COM - RMIC-STC - SFTP server New print vndr for JP</t>
  </si>
  <si>
    <t>Seung-Shin Laura</t>
  </si>
  <si>
    <t xml:space="preserve">Firewall rule needs to be changed and SFTP server needs to be set up to transfer AFP formatted files of JP invoice inclusive of Fasbills, reminders and charge statements to a new CN print vendor.
Removal of OMR marking embedded in print job and replace it with Barcode in accordance with thier rules for printing and enveloping process. </t>
  </si>
  <si>
    <t>JP invoices inclusive of Fastbills, reminders and charge statements</t>
  </si>
  <si>
    <t xml:space="preserve">As Japan billing users ,
I want the system to remove OMR marking embedded in print jobs and replace it with barcode, and send JP invoice inclusive of Fasbills, reminders and charge statements  to a new CN print vendor to receive physical copies consistently. 
</t>
  </si>
  <si>
    <t>https://myfedex.sharepoint.com/teams/APACRSS/Knowledge%20Corner/LDP%20Print%20Vendors%20Connectivity</t>
  </si>
  <si>
    <t>He Jun</t>
  </si>
  <si>
    <t>Marta Runiewicz</t>
  </si>
  <si>
    <t>COM-IA-GIX-DRAEGER SAFETY AG &amp; CO. KGAA</t>
  </si>
  <si>
    <t xml:space="preserve">EDI setup changes for customer Drager required for any further business progress. Mapping change necessary for Drager map only - requires change on 3 of 24 status codes. The customer is seeing incorrect information so they are entertaining taking business to competitor if not corrected in map. GIX ART and mapping team would have to make changes </t>
  </si>
  <si>
    <t>Any other map other than Drager. Not to touch any other map.</t>
  </si>
  <si>
    <t xml:space="preserve">Ability to change the status codes causing flags for Draeger Safety in order to retain business and maintain </t>
  </si>
  <si>
    <t>COM - RMIC-RD3 - Add various cust types ZATCA reg</t>
  </si>
  <si>
    <t>Adding Scheme IDs &amp; Identification ID in JSON for reporting in data transferred to Taxilla. Also, PDF changes are required "Customer VAT ID/ Other ID"</t>
  </si>
  <si>
    <t>Changes in JSON of Saudi invoices for account types like Embassy, Individual, etc.</t>
  </si>
  <si>
    <t xml:space="preserve">Non-Saudi invoices are out of scope. </t>
  </si>
  <si>
    <t xml:space="preserve">This will help to onboard various type of customers and correctly bill few embassy accounts already onboarded </t>
  </si>
  <si>
    <t>Onboarding various type of customers of Saudi</t>
  </si>
  <si>
    <t>COM - RMIC - Add Employee ID to Source Tab in RDA</t>
  </si>
  <si>
    <t xml:space="preserve">Requesting the field "Employee ID number" (EMP_ID_NBR) be added to the RDA site under the source tab when a user adds shipments online.
Steps (EC would have to pass to IORE. IORE would have to store, which would be a new field. RDA would have to make changes to present format.)
Will this improve customer experience? Y EC would be able to research user who made adjustments without needing to go to supporting IT team to have them pull the requested data
Will implementation increase productivity or create cost savings? Y EC would be able to research user who made adjustments without needing to go to supporting IT team to have them pull the requested data
</t>
  </si>
  <si>
    <t>Adding a feild for username to RDA Source tab</t>
  </si>
  <si>
    <t>All other feilds in RDA</t>
  </si>
  <si>
    <t>As an EC agent I want to see who made an adjustment on the screen without asking IT to research the adjustment</t>
  </si>
  <si>
    <t>COM-GDX-MS-Customer Loaded Trailer VerbiageChanges</t>
  </si>
  <si>
    <t>Rupesh Agrawal, Bikram Virk</t>
  </si>
  <si>
    <t>Verbiage changes for dotcom, mobile and notification using VISUAL and notification templates for SLT, PLTNEL and CLTNEL scans</t>
  </si>
  <si>
    <t>Updating the verbiage displayed on dotcom, mobile and trigerred notifications</t>
  </si>
  <si>
    <t xml:space="preserve">Ability to show the right verbiage for the PLTNEL, SLT and CLTNEL scans for a package on customer loaded trailer </t>
  </si>
  <si>
    <t>Customer Loaded trailer - HT</t>
  </si>
  <si>
    <t>COM-GDX-MS-Hide GDPP status on dotcom/mobile</t>
  </si>
  <si>
    <t>Enforce suppression of the Early, on time and delay status events predicted by GDPP in dotcom/mobile travel history using VISUAL while still retaining the date updates</t>
  </si>
  <si>
    <t>Code impact - VISUAL External Clients
Test Only - Dotcom, Mobile</t>
  </si>
  <si>
    <t>Integrated Visibility Portfolio Clients of VISUAL</t>
  </si>
  <si>
    <t>Ability to suppress AO, AE, and DY status in package travel history event at VISUAL layer</t>
  </si>
  <si>
    <t>Hide GDPP Status</t>
  </si>
  <si>
    <t>COM-GDX-FDP - Accepted License Agreement(s) Email</t>
  </si>
  <si>
    <t xml:space="preserve">The Accept License Agreement(s) email will be triggered when the AEM Author Admin selects the “publish,” button to upload the license agreement in AEM Author (Please refer to E-466666). The Accept License Agreement(s) email will inform FDP customers that will need to login and accept license agreement(s) to continue to use FDP offerings without interruption and help maintain legal compliance.
The Accepted License Agreement(s) will take on a new email template. The Accept License Agreement(s) email will be translated in all 26+ languages that the FedEx Developer Portal offers so users from all locales can view the email in their native language. In addition, all links within the email will be dynamic. As an FDP user I will be informed that if I have any questions or need assistance to reach out to the Integrator Compliance Team at upon click will populate an IntegratorCompliance@corp.ds.fedex.com email. DL Email IDs channelmanagement@fedex.com and Integrator_Program_Coordinators@corp.ds.fedex.com will be included for every automated email sent in the BCC field so relevant stakeholders' data can be protected and can support/manage onboarding FDP customers. 
Quality Check Response:
This ASK is specifically for the ENS ART. </t>
  </si>
  <si>
    <t>Email sent to Third Party Providers to accept mandatory license agreements.</t>
  </si>
  <si>
    <t xml:space="preserve">Ability to have Accepted License Agreement(s) email triggered when an AEM Author Admin selects "publish" in AEM Author.
Ability to have variables such as Customer name and organization name be dynamic, have all dynamic variables be dynamic.
Ability to translate email into all 26+ languages FDP offers.
Ability to have the Integrator Compliance DL be clickable within the email context and populate into an email when the customer clicks on the DL within the email.
Ability to have DL Email IDs channelmanagement@fedex.com and Integrator_Program_Coordinators@corp.ds.fedex.com included for every automated email sent in the BCC field so relevant stakeholders' data can be protected and can support/manage onboarding FDP customers.  
Ability to have login button seperate into a seperate webpage.
</t>
  </si>
  <si>
    <t>FDP Architectural Overview.pptx   FDP Architectural Overview</t>
  </si>
  <si>
    <t>Abishek Parida</t>
  </si>
  <si>
    <t>COM-GDX-MS-Accepted License Agreement(s) Auth user</t>
  </si>
  <si>
    <t>The Accept License Agreement(s) for Authorized Users (No Scenario) email will be triggered when the FDP fills out all of the required fields under the popup that states “Tell us who can sign on your behalf and we’ll send them instructions,” and clicks “Submit.” 
The Accept License Agreement(s) for Authorized Users (No Scenario) email will inform authorized FDP customers that will need to login and accept license agreement(s) to continue to use FDP offerings without interruption and help maintain legal compliance. 
The Accepted License Agreeement(s) for Authorized Users email will take on a new email template. 
The Accept License Agreement(s) for Authorized Users (No Scenario) email will be translated in all 26+ languages that the FedEx Developer Portal offers so users from all locales can view the email in their native language. 
The IntegratorCompliance@corp.ds.fedex.com email will be directly implemented in the content of this new email template that will allow users to select on the email that allow them to send an email to the Integrator Compliance DL. 
In addition, all links within the email will be dynamic. DL Email IDs channelmanagement@fedex.com and Integrator_Program_Coordinators@corp.ds.fedex.com will be included for every automated email sent in the BCC field so relevant stakeholders' data can be protected and can support/manage onboarding FDP customers. 
Quality Check Response:
This ASK is specifically for the ENS ART.</t>
  </si>
  <si>
    <t>Email sent to FedEx Developer Portal customers to accept license agreements.</t>
  </si>
  <si>
    <t>Ability to generate a new template for the Accept License Agreement(s) for Authorized Users (No Scenario) Notification Intake Form.
Ability to have email translated in all 26+ langauges the FedEx Developer Portal (FDP) offers.
Ability to have DL Email IDs channelmanagement@fedex.com and Integrator_Program_Coordinators@corp.ds.fedex.com will be included for every automated email sent in the BCC field so relevant stakeholders' data can be protected and can support/manage onboarding FDP customers. 
Ability to The IntegratorCompliance@corp.ds.fedex.com email will be directly implemented in the content of this new email template that will allow users to select on the email that allow them to send an email to the Integrator Compliance DL.
Ability to have relevant variables within the email template be dynamic.
Ability to send this email to Authorized users to they can accept updated/new license agreements and continue to use FDP products and services.
Ability to have this email triggered when the FDP fills out all of the required fields under the popup that states “Tell us who can sign on your behalf and we’ll send them instructions,” and clicks “Submit.” 
Ability to include login button within email that will populate into a seperate webpage and allow users to log in directly into FDP.</t>
  </si>
  <si>
    <t>FDP Architectural Overview</t>
  </si>
  <si>
    <t>COM-GDX-MS-Updt Org Details Email Notification</t>
  </si>
  <si>
    <t xml:space="preserve">The Updated Org-Info-Regions Email will be triggered when the NONCSP_3P selects “Submit” after editing organization details in the Manage Organization flow under the Details tab. The email will be translated in all 26+ languages that the FedEx Developer Portal offers so users from all locales can view the email in their native language. In addition, all links within the email will be dynamic. The IntegratorCompliance@corp.ds.fedex.com will be directly implemented in the content of the Update Organization Details email so users can click on the Integrator Compliance email and an email will populate so users can send questions or concerns to the Integrator Compliance DL. Email IDs channelmanagement@fedex.com and Integrator_Program_Coordinators@corp.ds.fedex.com will be included for every automated email sent in the BCC field so relevant stakeholders' data can be protected and can support/manage onboarding NONCSP_3Ps. 
Quality Check Response:
This ASK is specifically for the ENS ART.
</t>
  </si>
  <si>
    <t>Organizations details updated and email triggered to FedEx Developer Portal (FDP) customer to accept updated/new license agreements to help maintian legal complaince and continue use of FDP products and services.</t>
  </si>
  <si>
    <t xml:space="preserve">Ability to trigger the The Updated Org-Info-Regions Email will be triggered when the NONCSP_3P selects “Submit” after editing organization details in the Manage Organization flow under the Details tab.
Ability to have the email be a new template that will be translated to all 26+ langauges the FedEx Developer Portal (FDP) offers.
Ability to have all relevant variables by dyanmic within the email.
Ability to have the Integrator Compliance DL directly implemented in the email content so that users can click on the DL and direct email the Integrator Compliance Email.
Ability to have Email IDs channelmanagement@fedex.com and Integrator_Program_Coordinators@corp.ds.fedex.com will be included for every automated email sent in the BCC field so relevant stakeholders' data can be protected and can support/manage onboarding NONCSP_3Ps (Integrators). 
Ability to have email triggered when Integrators (NONCSP_3Ps) update organization details post organziation creation so that users can be informed to accept updated/new license agreements and continue to use FDP products and services.
 </t>
  </si>
  <si>
    <t xml:space="preserve">COM - CSX - Telco Routing Regulatory Changes </t>
  </si>
  <si>
    <t>This initiative is to allow changes to call routing that has arisen from Regulatory changes with Countries using the GC3 telephony platform.  At present, the GC3 team have been made aware of Indonesian regulatory changes where call routing needs to comply with government guidelines.  Similarly, Taiwan, Poland and Hong Kong Countries have also been highlighted as Countries where call routing needs to be addressed after regulatory changes have been amended within these Countries.  The potential call routing changes require analysis and possible design and configuration changes within tight timescales</t>
  </si>
  <si>
    <t>COM - CSX - MEISA Inbound/Outbound Number Change</t>
  </si>
  <si>
    <t>Change Customer Dacing Inbound and Outbound Numbers within the MEISA Region.  Inbound Number changes to a new Telco provider through our Vendor will result in a cost saving of 420K per annum,  In MEISA, and Outbound call display is currently seen as a UK number.  This results in customer low answer rate. The outbound number display is required to change to the Country itself, or where not possible the nearest Country.</t>
  </si>
  <si>
    <t>Inbound Number Change:
Transition of customer-facing inbound numbers to new lines with a different service provider, resulting in an estimated cost saving of $450,000 per annum.
Outbound Call Display Update:
Change the display of outbound call numbers in the MEISA region from a UK number to a local number to improve customer answer rates.
Testing and Validation:
Conduct comprehensive testing to ensure that both inbound and outbound calls function smoothly with the new numbers and display settings.
Stakeholder Communication:
Develop and execute a communication plan to inform all relevant stakeholders, including customers, of the number changes.
Training and Support:
Provide necessary training and support to staff to manage the transition smoothly and address any customer queries effectively.</t>
  </si>
  <si>
    <t>Changes Outside MEISA Region:
Any changes to customer-facing numbers outside the MEISA region are not included in this scope.
Non-Customer Facing Numbers:
Modifications to non-customer facing numbers within the organization are not part of this effort.
Additional Telephony Infrastructure Changes:
Any new installations or upgrades to the telephony infrastructure outside of those required for the specific inbound and outbound number changes.
Non-Communication Related Enhancements:
Any enhancements or projects not directly related to customer-facing inbound and outbound numbers.
Development of New Customer Communication Channels:
Initiatives to create new communication channels beyond the specified phone number changes.</t>
  </si>
  <si>
    <t>Ability to Change Inbound Numbers:
Implement the capability to change customer-facing inbound numbers to achieve cost savings and improve operational efficiency.
Optimize Outbound Call Display:
Enable the display of local outbound numbers within the MEISA region to improve customer answer rates and enhance communication effectiveness.
Efficiently Manage Number Transition:
Coordinate a seamless transition process for number changes, minimizing disruption and confusion for both customers and internal teams.
Monitor and Report Impact:
Develop tools to monitor the impact of these changes on customer engagement and call success rates, enabling ongoing performance assessment.
Communicate Changes Effectively:
Deploy comprehensive communication efforts to ensure all stakeholders, including customers, are aware of the changes to inbound and outbound numbers.</t>
  </si>
  <si>
    <t>Epic Architectural Diagram</t>
  </si>
  <si>
    <t>COM - CSX - GC3 Invoicing and Contracts</t>
  </si>
  <si>
    <t>Initiative to ensure that all invoicing and contracts are handled in the appropriate manner to ensure due diligence to protect the business an follow the standard process for Vendor engagement</t>
  </si>
  <si>
    <t>Epic Architectural diagrams</t>
  </si>
  <si>
    <t>COM-CSX-CE VVA Benelux Caller Imprrmnt</t>
  </si>
  <si>
    <t>Mark Wareham</t>
  </si>
  <si>
    <t xml:space="preserve">For the Benelux markets, there is a substantial percentage of callers that trigger the Speak to Someone treatment and the call is delivered to the L1 Queue, without capturing why the call has been made, The change is to provide back into the call flow to ascertain the reason for calling before handing off to the agent. 
In order to make this change happen, PolyAI need to amend the current VVA configuration for Benelux to add in additional questions to the call flow for validated account holder calls so that the caller can provide the reason why they are calling which will enable an intent to be matched and therefore allow the system the route the caller to most appropriate treatment. It is the similar to non-account holder flows and also will bring them further into standard of the other markets in Europe. The work to do this is completed within Service Management at no additional cost. The change is only within the PolyAI system, the call flows and queues which lead to an agent and the intent descriptions are already setup in the existing Five9 Telephony system and requires no additional work.
The issue that has been created by callers being able to say speak to someone and go through to an agent unchallenged, has meant that there is a large amount of calls going through to the L1 queue which is the default and this is handled by non-badged agents. What the markets are then seeing is a large volume of calls then being transferred back from the L1 queue to the more specialized teams such as customs, billing, support as they are unable to deal with the calls. Through analysis by the market this is leading to complaints and decreasing scores on NPS, which is a target to increase in FY26. Therefore, the risk to not doing this change is that NPS will continue to decline, increased handling costs of the contact and customer churn through dissatisfaction.
FEEDBACK REQUESTED:
1. Please describe more in details what this project (effort) is about.
2. What do you want to be able to do?
3. Why is this needed?
4. What systems are impacted?
5. What are the risks if it is not done?
*If this work impacts a single portfolio, like Commercial for Customer Experience, you will need to change the Demand Domain or Portfolio field to Commercial.  If this work impacts systems across ARTs and Domain areas or Portfolios, then you can leave the demand as Europe Domain, but will need to update the demand type to business with tech.
Feedback Responses
1. Benelux has an issue due to Channel Guidance in Europe, they relaxed the ability for account holders to request to speak to someone, so that they could arrive at an agent when needed, However now this is meaning all speak to someone calls are going agent queues without an intent, therefore the calls are then being transferred between agents. The change is bring the Benelux flows back towards the standard that requests the caller to provide the intent of why they are calling so that they telephony system can either provide a self service option, or direct the caller to the appropriate queue.
2. PolyAI to amend the response to Speak to Someone, so that it asks for an intent before transferring the caller. All work to be done by PolyAI under service management and no additional cost.
3. Customer Experience is being impacted by the transferring of callers arriving at the wrong team, in addition it is increasing the cost as the handling is double.
4. PolyAI
5. Further reduction of NPS scores and increase cost of call handling. 
</t>
  </si>
  <si>
    <t>COM-RS-TODS Modernization 4 Reports Updates</t>
  </si>
  <si>
    <t>This request supports efforts related to TODS modernization enhancements required to fully support 4 reports that were previously available prior to FUSE and TODS Legacy UI retirement efforts. These reports will allow our business partners to continue run reports as needed. The 4 reports included in this request are: 
FJMP Order Share report
SSAC Deposits &amp; Refunds Report
Create Ground Shipping Report
Update Sales Interface tax accounting</t>
  </si>
  <si>
    <t>Fully support 4 reports previously available prior to FUSE and TODS</t>
  </si>
  <si>
    <t>Additional reports outside of the 4 are out of scope</t>
  </si>
  <si>
    <t xml:space="preserve">Ability to run 4 existing reports utilizing the updates from the TODS Modernization project. </t>
  </si>
  <si>
    <t>https://myfedex.sharepoint.com/:f:/s/FXOPortfolioArchitecture/Eiul4HImsNBMn0oEHVn0JCYBwPeBIOVHMlDJQn</t>
  </si>
  <si>
    <t>COM-RS-FUSE - Order Creation optimizing</t>
  </si>
  <si>
    <t>Enhance FUSE application reliability by optimizing response times when creating an order</t>
  </si>
  <si>
    <t>The FUSE order creation process when the order hits submit.</t>
  </si>
  <si>
    <t>anthing outside of FUSE</t>
  </si>
  <si>
    <t>Ability to process and create an order faster than we do today for FUSE created orders.</t>
  </si>
  <si>
    <t>COM-CSX-GC3 India Clearance Ops to a Non-CE Domain</t>
  </si>
  <si>
    <t>Nikhilesh Deshpande</t>
  </si>
  <si>
    <t xml:space="preserve">This effort is toward moving agents to new domain in GC3. Agents and call flow already are on Five9 platform however, they need to be replicated to a new domain.  In India, GC3 went live with 450 headcounts of CE + Clearance on CE bundle since India contract did not have provision for non-CE domains and we had completed build of solution by the time non-CE bundle were rolled out. Now, India Five9 is ready with non-CE domains for Ship to collect and have ability to move clearance to this new domain. 
</t>
  </si>
  <si>
    <t>Replication of Agents and Call Flows:
Replicate existing agents and call flow configurations from the current domain to the new domain within the GC3 environment, ensuring all functionalities are preserved.
Domain Transition for India:
Specifically focus on the transition of 150 headcounts in India from CE domains to non-CE domains as part of the Five9 platform migration.
Integration with Non-CE Domains:
Enable functionality for Ship to Collect and move clearance processes to the new non-CE domains available in India.
Testing and Validation:
Conduct thorough testing of the replicated domains to ensure operational readiness and that all call flows function correctly.
Training and Support:
Provide necessary training and support to agents and involved personnel to facilitate a smooth transition to the new domain.
Documentation and Communication:
Develop documentation and communication plans to inform stakeholders about the changes and new processes associated with the domain transition.</t>
  </si>
  <si>
    <t xml:space="preserve">Platform Changes Outside Five9:
Any changes to platforms other than Five9 are not included in this effort.
Regional Expansions Beyond India:
Transition efforts involving agents or operations outside of India are not part of this scope.
Development of New Call Flows:
Creation of entirely new call flows or functionalities beyond replication of existing ones is not covered.
Non-Domain Related Enhancements:
Enhancements unrelated to the domain replication or transition process, such as general infrastructure upgrades, are out of scope.
Contractual Negotiations:
Any changes or negotiations related to contracts beyond the technical transition are not included.
Non-Five9 Platforms:
Integration or migration efforts involving systems not related to the Five9 platform are out of scope.
</t>
  </si>
  <si>
    <t>Ability to Seamlessly Migrate Domains:
Enable the smooth migration of agents and their call flows to a new domain within the GC3 environment without service disruption.
Ability to Support Non-CE Domains:
Ensure the system can support non-CE domains for processes like Ship to Collect and clearance operations in India.
Ability to Maintain Operational Continuity:
Provide continuous support and operational continuity during and after the migration process to minimize downtime and maintain service levels.
Ability to Train and Equip Agents:
Facilitate comprehensive training programs for agents to adapt to the new domain functionalities efficiently.
Ability to Validate and Test Systems:
Implement robust testing procedures to validate that all replicated call flows and functionalities perform as expected in the new domain.</t>
  </si>
  <si>
    <t>COM - CSX - Claims EDM 2.0 Final State</t>
  </si>
  <si>
    <t>Diane Dorfman, Kiranmayi Dwara, Shelly W. Guy, Brianna Cormier</t>
  </si>
  <si>
    <t>EDM desc – EDM archives claims documents after 1 year. This project is to pull documents from the EDM archive to assist with processing claims over 1 year old. 
• COM-CSX-Claims EDM 2.0 Final State</t>
  </si>
  <si>
    <t>https://myfedex.sharepoint.com/:p:/t/ECD/EaTi9riB4_5DiVx8VxFHdz4Be5JGQH3zf7rhTQhmlYQwJQ?e=TiI7OS</t>
  </si>
  <si>
    <t>COM - CSX - Claims Prod Support-Production Defects</t>
  </si>
  <si>
    <t>Diane Dorfman, Kiranmayi Dwara, Shelly W. Guy</t>
  </si>
  <si>
    <t xml:space="preserve">COM-CSX-Claims Prod Support
•Critical and high defects impacting the Enterprise Claims estate apps. 
•Medium defects impacting the Enterprise Claims estate apps as prioritize by the business.
•Support external app dependency breaking changes as needed e.g. breaking API or schema changes 
•Regression testing for ECDB API code cleanup 
Expand ECDB API Unit Test Suite (continued from previous PIs)
•Rely Best Practice Design Diagram Major Updates or Creation: ECDB API, eClaims, BCFS
</t>
  </si>
  <si>
    <t>https://myfedex.sharepoint.com/:p:/t/ECD/EbD-OJjf0XZGrHSrTS74LGcBXiYfB9j-953tdPNfRRZhRg?e=TVW7vN</t>
  </si>
  <si>
    <t>COM - CSX - eContact Migration to ECDC</t>
  </si>
  <si>
    <t>eContact description - eContact will reroute API requests to enterprise contact as phase 1 of their retirement in phase 2.</t>
  </si>
  <si>
    <t>https://myfedex.sharepoint.com/:p:/t/ECD/EfRhikY386dMpJVIkt81QYYBxKS4enSvsCY4fH2WC2O-Gw?e=QhV7Wt</t>
  </si>
  <si>
    <t>COM - CSX - Claims - Login Re-engineering</t>
  </si>
  <si>
    <t xml:space="preserve">• COM-CSX-Claims-Login Re-engineering (continued from PI01 &amp; PI02)
oAdmin invite user flow testing (rollover, if needed)
oMigrate from FCLA to USRC 3.5 via APIGateway Enablers
oAdopt new FCLA.jar adapter jar
oUpdate WFCL URLs
oUpdate after WFCL / WREG redirect links (afterwardsURL &amp; step3URL)
oEnable FedEx cookie retirements above here is must do 
</t>
  </si>
  <si>
    <t>https://myfedex.sharepoint.com/:p:/t/ECD/EYWfqwcKsqJIlNkDABU93bIB1GuUUDs63H44W6lvYeNARA?e=amk9dL</t>
  </si>
  <si>
    <t>COM - CSX - Claims Prot Purple Sec Vulnerabilities</t>
  </si>
  <si>
    <t>Kiranmayi Dwara, Shelly W. Guy, Diane Dorfman</t>
  </si>
  <si>
    <t xml:space="preserve">COM-CSX-Claims Protect Purple (ongoing)
oRoutine patching
oProxy to Purple Connect Migration
oCritical security vulnerability and OSS license issue remediation
               RedHat 7 EOL (carryover from PI02 if needed)
</t>
  </si>
  <si>
    <t>https://myfedex.sharepoint.com/:p:/t/ECD/ETbWmGgdFqhCte9oX-JwHbMB9vcDln4TPzv-LTDgdyzd7w?e=kEoBhE</t>
  </si>
  <si>
    <t>COM - CSX - Claims System Stabilization</t>
  </si>
  <si>
    <t xml:space="preserve">• COM-CSX-Claims System Stabilization including: (continued from PI02)
oFix AppD dashboards (CLMS, CLMC, ECDB, ClaimsBatch).
oCreate AppD Dashboards (ECRDMicroservice, BCFS, ECDClient, Modernized    
               eClaims)
oClaims Service Virtualization work (CLMC as virtualized service first, next app TBD)
oExpand and fix automated regression testing suite
oComplete remaining internal audit IT action items:
•ECD15 - Data Security (including migrating CLMS and BCFS from Weblogic to Spring Boot)
</t>
  </si>
  <si>
    <t>https://myfedex.sharepoint.com/:p:/t/ECD/EUNf--SxJPpAkOimagdv7BoBBYCIrtvNMgVGh6FgkssgSA?e=i5pU8e</t>
  </si>
  <si>
    <t>COM - CSX - Claims Protect Purple</t>
  </si>
  <si>
    <t xml:space="preserve">COM-CSX-Claims Protect Purple (ongoing)
oRoutine patching
oProxy to Purple Connect Migration
oCritical security vulnerability and OSS license issue remediation.
7/14- We have been instructed that all work must a PV ID including Protect Purple
               RedHat 7 EOL (carryover from PI02 if needed)
</t>
  </si>
  <si>
    <t xml:space="preserve"> FY26_COM - CSX - CE - Polaris ART CCD Prd support</t>
  </si>
  <si>
    <t>This request is for a single Epic for all teams
on the CCD (including Heroku) ART to track defect and ongoing production support</t>
  </si>
  <si>
    <t>COM - CSX - Global Telco Resiliency</t>
  </si>
  <si>
    <t>Introduce a Customer Secondary Inbound and Outbound Number with an alternative provider.  Ii the event of a Primary Number Outage, FedEx can invoke a  secondary Inbound and Outbound Number</t>
  </si>
  <si>
    <t>In Scope
Implementation of a secondary inbound and outbound customer phone number with an alternative telecommunications provider.
Configuration and integration to enable automatic or manual invocation of the secondary number in the event of a primary number outage.
Coverage for all country locations under the Commercial Portfolio.
Ensuring business continuity through failover capabilities for customer inbound and outbound calls.
Changes and enhancements within the COM - CSX Customer Experience solution.
Technology-related activities necessary to support the secondary number functionality.
Testing and validation of the secondary number failover process.
Communication and operational readiness for impacted stakeholders to support the use of the secondary number.</t>
  </si>
  <si>
    <t>Out of Scope
Changes or enhancements to the primary number telephony system unrelated to failover.
Expansion or modification of existing telephony infrastructure beyond the scope of secondary number failover.
Non-commercial portfolio locations or business units outside the designated scope.
Customer experience improvements unrelated to the inbound/outbound number failover process.
Regulatory compliance changes unrelated to telephony failover or secondary number deployment.
Any upgrades or changes to backend systems not directly connected to the telephony failover solution.
Field operations or back-office process changes not impacted by the secondary number failover.
Support for communication channels other than inbound and outbound phone numbers (e.g., chat, email).</t>
  </si>
  <si>
    <t>Ability to Manually Invoke:
Provide authorized personnel with the capability to manually activate the secondary phone number as needed for proactive management or during planned maintenance.
Ability to Monitor Failover Status:
Implement monitoring tools that provide real-time visibility into the status and performance of both primary and secondary phone numbers, ensuring prompt detection and resolution of issues.
Ability to Notify Stakeholders:
Establish an alert system to notify relevant stakeholders, including customer service teams and IT support, when a failover to the secondary number occurs.
Ability to Seamlessly Integrate with Existing Systems:
Ensure the secondary number integrates seamlessly with existing customer relationship management systems and call handling processes, minimizing disruption.
Ability to Test and Validate:
Conduct regular testing and validation of the failover process to ensure readiness and effectiveness, thereby reducing downtime and ensuring reliability.
Ability to Provide Continuous Customer Experience:
Maintain consistent customer experience across all communication channels by ensuring that the secondary number supports the same level of service as the primary number.
Ability to Report on Failover Events:
Generate detailed reports on failover events, including duration, cause, and impact, to facilitate analysis and continuous improvement of the telephony system.</t>
  </si>
  <si>
    <t>COM-CSX-ECAM Hope Adoption</t>
  </si>
  <si>
    <t>Kelsie Jones</t>
  </si>
  <si>
    <t xml:space="preserve">In order to meet regulatory &amp; PCI compliance requirements, ECAM will adopt the HOPE credit card payment application and eliminate clear text credit card calls to the backend for account creation &amp; maintenance. </t>
  </si>
  <si>
    <t>ecam-hope 1.pptx</t>
  </si>
  <si>
    <t>COM - RMIC - Romania VAT Rate Change Aug'25</t>
  </si>
  <si>
    <t>The Romania government is change the rate of VAT from 19% to 21% starting from the 1st August 2025.</t>
  </si>
  <si>
    <t>Application of EU VAT for Romania</t>
  </si>
  <si>
    <t>Anything not related to EU VAT in Romania</t>
  </si>
  <si>
    <t>To be able to apply the new VAT rate for Romania starting 1st August 2025</t>
  </si>
  <si>
    <t>https://myfedex.sharepoint.com/:li:/t/RMICSolutionDeliveryTeam/E9PUbiCXPFlPiIntrEflSpUB_atuPPBtgtZeN</t>
  </si>
  <si>
    <t>COM - RMIC-GDX - F2F Pilot 3P Access Fee to APIs</t>
  </si>
  <si>
    <t>Jeremy Claeson, Valerie Patterson</t>
  </si>
  <si>
    <t>COM - GDX - Manage Shipment; COM - RMIC - Revenue</t>
  </si>
  <si>
    <t>Enterprise top priority due to the impact on Digital Revenue and is looking to move this initiative very quickly through the process, so that we can obtain the right resources and prioritization across the Enterprise. Our technology and infrastructure costs have grown at a disproportionately higher rate as we have pursued growth through partners in the ecosystem with core transportation revenue. We historically have provided publicly available APIs and Webservices free of charge even if it doesn't generate transportation revenue. Increased traffic from third parties last peak impacted the performance of our direct first party customers like Walmart, Chewy, DSG, etc. We hypothesize that some third parties derive revenue from the use of our infrastructure while offloading the full cost of system usage onto FedEx.  This Local Demand Init will be for RMIC team only and target 5-10 Pilot customers</t>
  </si>
  <si>
    <t>Track and measure usage of Track, Rate, Shipping, and Address Validation by third party and their end customer.
Specifically for FAPI (WebServices is on the deprecation path for CSPs by Mar 2026).
Enable manual billing flow through FastBill for a to be determined platform access fee for the pilot third parties.</t>
  </si>
  <si>
    <t>Automated billing flow</t>
  </si>
  <si>
    <t>As a product owner I want the ability to validate last usage of child credentials within 180 days so that stale child credentials are eliminated.
As a product owner I want the ability to communicate clear policies for integrator program use of FAPI and WS so that improper usage is minimized.
As a product owner I want the ability to apply country-specific tax rules within FAST bill and Zouraso that taxes are calculated correctly in each region.</t>
  </si>
  <si>
    <t>Architecture Sharepoint</t>
  </si>
  <si>
    <t>Scott Wyatt</t>
  </si>
  <si>
    <t>COM-GDX-CP- ID (IAPI) for Internal CXS caller</t>
  </si>
  <si>
    <t xml:space="preserve">Create a brand new generic SWID (IAPI) to be used by FedEx Internal callers CXS API Gateway. Not to be used for external callers of CXS API - FAPI SWID should be used. 
***************************************************************************************************
EH:
Please describe what the project is about.
All users of our shipment automation systems need to be have a clear Software ID (SWID) which is used by Automation and Revenue systems to launch products and apply business rules. External (non-FedEx) users of our automation REST APIs use SWID "FAPI" to access our systems. Similarly, internal FedEx users (like applications owned and operated by FedEx) need unique SWIDs to identify themselves. Prioritization and creation of new SWIDs however involves very long wait times. Hence this new IAPI SWID can be provisioned to such internal callers with tight business feature timelines to launch their features, while they wait for their own unique new SWID to be approved/created.
What do you want to be able to do?
To be able to provision this generic SWIDs in a timely manner to new callers of Commercial/Digital REST APIs, such that the long-wait times don't become a roadblock for business feature launches.
What are the risks if it is not done?
FedEx departments unaware of the existence of the SWID concept are in for an unpleasant surprise when they find out that their features can't launch for months/year out, due to the unavaiability of a SWID for them. Also, the wide misuse of INET SWID for such scenarions would continue, causing inaccurate reporting and prod issue troubleshooting.
Do you have an idea on which Solution/ARTs are impacted by your demand?  Are these only within Commercial Portfolio?
Commercial Platform solution - PCC and CAPS ARTs, and RMIC. 
</t>
  </si>
  <si>
    <t>•  The lack of a generic SWID is actively impacting our ability to consistently provision new customers (i.e., various FedEx departments) who are looking to adopt our APIs.
•  This gap introduces technical debt, as we are currently forced to provision customers with an INET SWID initially, and then revisit the setup to replace it with an RMIC-approved SWID once available—resulting in inefficiencies and rework.
•  Furthermore, INET support for small-parcel has recently been retired. Using the INET SWID for unrelated internal users leads to improper usage and further complicates its intended purpose, as these users are not part of the INET/MAGIC ecosystem.</t>
  </si>
  <si>
    <t>* All users of our shipment automation systems must have a clearly defined Software ID (SWID), which is essential for the Automation and Revenue systems to initiate product workflows and apply appropriate business rules.
* External users (non-FedEx) accessing our automation REST APIs use the SWID "FAPI" to interact with our systems. Similarly, internal FedEx applications also require distinct SWIDs to identify themselves. However, the process of prioritizing and creating new SWIDs often involves significant delays.
* To address this, the proposed IAPI SWID can be provisioned for internal callers operating under tight business timelines. This allows them to move forward with launching features while awaiting approval or creation of their dedicated SWIDs.</t>
  </si>
  <si>
    <t>SWID Onboarding</t>
  </si>
  <si>
    <t>Not required as SWID onboarding requirement.</t>
  </si>
  <si>
    <t>COM - RMIC - EC Edit to Prevent Sending Dims</t>
  </si>
  <si>
    <t>Error Correction Edit to Prevent Sending Dimensions Greater than 3 Bytes to Invoicing. This request is to set a functional error whenever a shipment with dimensional length, width, or height exceeding 4 bytes comes through Rating to prevent it from being sent to Invoicing, resulting in an FDS application soft fail (Defect Id: 568561)</t>
  </si>
  <si>
    <t>Epic Arch Documentation</t>
  </si>
  <si>
    <t>COM-GDX-FY26_FiT ART_ LCM_Prod Def Management</t>
  </si>
  <si>
    <t>Moulima Yadavalli</t>
  </si>
  <si>
    <t>FiT ART only 
This initiative aims to centralize defect tracking raised in production environment and streamline the triage processes, enforce SLA-based resolutions, and improve overall product quality and team accountability.</t>
  </si>
  <si>
    <t>FIT - C2P_Technical Architecture_Capabilities</t>
  </si>
  <si>
    <t xml:space="preserve">Venkata Balaji Chukka </t>
  </si>
  <si>
    <t>COM-GDX-[VIS]-Simplified tracking Signature enhan</t>
  </si>
  <si>
    <t>As part of Simplified tracking experience on dotcom tracking pages we are looking to rephrase the verbiages shown for signature options to correct the customer expectations.</t>
  </si>
  <si>
    <t>Dotcom (WTRK)</t>
  </si>
  <si>
    <t>Rephrase the customer facing verbiage for signature selections on tracking pages</t>
  </si>
  <si>
    <t>High Level Requirement</t>
  </si>
  <si>
    <t>Saeed Kaviani</t>
  </si>
  <si>
    <t>COM - RMIC-GDX - Hybrid Integratn Updte Payer Auth</t>
  </si>
  <si>
    <t>COM - GDX - Create Shipment; COM - GDX - Manage Shipment; COM - RMIC - Revenue</t>
  </si>
  <si>
    <t>CyberSource is informing all their Payer Authentication users of upcoming changes to their services, which may require immediate attention. The Cardinal 3DS Server will be migrating to the Visa Data Centers. With this migration, the following changes will be made to the Songbird Java script. The timeline for all the changes to be implemented will be in Jan 2026</t>
  </si>
  <si>
    <t>International payors</t>
  </si>
  <si>
    <t>US payors</t>
  </si>
  <si>
    <t>As a automation client, I want the ability to make changes  to the Songbird Javascript so that CYBS Payer Authentication users can make payment on their transactions</t>
  </si>
  <si>
    <t>COM - RMIC-LCM - P&amp;RS Ephemeral Adoption FY26</t>
  </si>
  <si>
    <t>Carolyn Feltman</t>
  </si>
  <si>
    <t>Pricing &amp; Revenue Systems Ephemeral Adoption - FY26</t>
  </si>
  <si>
    <t>COM - RMIC - FY26_FeatureTesting_using_SI_Pipeline</t>
  </si>
  <si>
    <t>This project will support Feature Testing using SI Pipeline to assist in testing of Business with Tech and Local Enhancements projects for Fiscal Year 26</t>
  </si>
  <si>
    <t>COM-RMIC-ROPs - EU D&amp;T Proactive Rebill Dash</t>
  </si>
  <si>
    <t>Johana Badillo, Leslie McNeil, Ewa Bronowicz</t>
  </si>
  <si>
    <t>Phase 1:
Create a (or modify existing) DT_City_Center_Rebill_Dashboard for EU payor D&amp;T invoices. Provide all functionality for filtering, grouping and performance reporting as currently delivered on the U.S. on top of making available more information to support better the decision making to rebill the charges.
Phase 2:
2) creation of a rebill AR tracker
be able to track how successful we are in collecting the rebilled amount ( paid or credited invoices)
In scope: Duty tax invoices billed in EU
Out of scope: transportation charges
Quality Check Question &amp; Response
I notice the description lists a phase 1 and a phase 2. 
1. Are those to separate requests that are a size small each?
2. Is one phase dependent on the other?
3. Which phase delivers which part of the annualized value?
Per Ewa Bronowicz: The request has 2 dashboards / reports: the 1st dashboard will enable 100% of the benefits and the 2nd dashboard is a control mechanism to ensure that the proactive rebills are indeed applied / happening. That will ensure that there is no value leakage from the project. The development team is comfortable treating both requests together as small (no additional request needed).</t>
  </si>
  <si>
    <t>PowerBI</t>
  </si>
  <si>
    <t>Everything else</t>
  </si>
  <si>
    <t>there isn’t today any pro active controls to detect unpaid debt billed to cnee or recipient before reaching the authorized rebill period of 90 days. This lack of control is impacting our bad debt. To support our bad debt FY26 target of 99 Mio
we need to be able to detect the debt that can’t be collected on the agreed payment terms that has today a low collection success rate.
due to the manual nature of the research this dashboard will support us to pas from a manual reporting at one single country level (DE) to a large scale implementation in EU that will allow us to focus on the debt that we can collect.</t>
  </si>
  <si>
    <t>https://myfedex-my.sharepoint.com/:w:/r/personal/leslie_mcneil_fedex_com/Documents/Desktop/EBS/EBS%2</t>
  </si>
  <si>
    <t xml:space="preserve">COM - RMIC - Remove Invoice Messages </t>
  </si>
  <si>
    <t xml:space="preserve">Remove all invoicing messages that state commitment times. For example:
10001 The delivery commitment for FedEx 2Day to residences (including home offices) is 7 P.M. the second business day for A1, A2, AA, A3, A4, A5, A6, AM, PM, and RM service areas.
10002 The delivery commitment for FedEx 2day to residences (including home offices) is 7 P.M. the third business day for AT, O2, O3 service areas.
10003 The delivery commitment for Express Saver Packages to homes or private residences (Including home offices) is 7PM the third business day for all regions.
Quality Check Questions &amp; Responses
1)What is the project about? This request is to remove all invoicing messages that state commitment times. For example:
     - Example #1: 10001 The delivery commitment for FedEx 2Day to residences (including home offices) is 7 P.M. the second business day for A1, A2, AA, A3, A4, A5, A6, AM, PM, and RM service areas.
     - Example #2: 10002 The delivery commitment for FedEx 2day to residences (including home offices) is 7 P.M. the third business day for AT, O2, O3 service areas.
     - Example #3: 10003 The delivery commitment for Express Saver Packages to homes or private residences (Including home offices) is 7PM the third business day for all regions.
2)Why is this needed? Removing these invoice messages we aim to ensure invoice clarity, reduce customer disputes and align messaging with actual service performance status. 
3)What are the risks if it is not done? Incorrect commit times shown to customers
4)Are there any FY26 value benefits? If so, what are they? No
</t>
  </si>
  <si>
    <t xml:space="preserve">Ability to remove commitment time messages from customer invoices through local business configuration
Ability to improve invoice clarity and accuracy by eliminating messaging that may not reflect actual service performance
Ability to align invoice messaging with current operational realities, particularly when commitment times may be impacted by uncontrollable factors such as:
Weather delays
Custos clearance issues
Mechanical or equipment issues
Airport or roadway closures
</t>
  </si>
  <si>
    <t>COM - RMIC - Delay in File Processing (UME)</t>
  </si>
  <si>
    <t xml:space="preserve">The CREDO team is encountering recurring failures in processing UME files due to invoices containing more than 25 unique charge codes. This limitation is causing delays in credit note processing, particularly in regions like Europe and MEISA where timely issuance of credit notes is a legal requirement. The issue occurs weekly, creating operational backlogs and requiring manual intervention.
Root Cause:
The current UME file format is based on a fixed-byte structure that supports a maximum of 25 charge codes per invoice. As business requirements evolved to include all charge codes (not just adjusted ones), the file structure was not updated accordingly, leading to processing failures.
Proposed Enhancement:
•Redesign the UME file format to support a dynamic number of charge codes, eliminating the 25-code limitation.
•Transition from a fixed-byte format to a more flexible structure that can scale with evolving business needs.
• Note: There may be a possible impact to RD3 and STC ARTs, though the specific areas are still being assessed. Coordination with these ARTs may be required to ensure alignment and avoid downstream disruptions. 
• Additionally, this enhancement is expected to support our GCS ESI (Global Customer Services – Enterprise system Integration) objectives by contributing to a more standardized and scalable global processing framework.    
</t>
  </si>
  <si>
    <t xml:space="preserve">1.UME File Format Redesign
•Transition from a fixed-byte structure to a dynamic format that supports more than 25 charge codes per invoice.
•Ensure scalability to accommodate evolving business needs and future charge code expansions.
2.System Enhancement
•Modify the UME processing logic to handle the redesigned file format.
•Eliminate manual intervention currently required due to file failures.
3.Regional Compliance Support
•Address delays in credit note processing in Europe and MEISA, where timely issuance is legally mandated.
4.Cross-ART Coordination
•Assess and manage potential impacts to RD3 and STC ARTs.
•Collaborate with these ARTs to ensure alignment and avoid downstream disruptions.
5.Support for GCS ESI Objectives
•Align the enhancement with Global Customer Services – Enterprise System Integration goals.
•Contribute to a standardized and scalable global processing framework.
</t>
  </si>
  <si>
    <t>Nothing currently excluded from scope</t>
  </si>
  <si>
    <t>Enable the organization to process invoices with more than 25 charge codes by enhancing the UME file structure, thereby allowing for scalable, automated, and compliant credit note processing across all regions. This capability will support evolving business requirements, reduce operational overhead, ensure regulatory compliance, and improve the overall customer experience through timely and accurate financial adjustments.</t>
  </si>
  <si>
    <t>Delay in File Processing (UME)</t>
  </si>
  <si>
    <t>COM - RMIC-LCM - Rating Hardening Improvements</t>
  </si>
  <si>
    <t>Update and Improvements for Rating Apps for better reliability and resiliency.
Caching improvements for various applications
Various performance related improvements
Updates to performance monitoring dashboards &amp; alerts
Error Queue improvements
Fixing minor issues currently sending shipments to ER, or rerouting them to EC if more appropriate</t>
  </si>
  <si>
    <t>COM - RMIC - Enable D/T Import Bill GSP Countries</t>
  </si>
  <si>
    <t>Philippe Schorp</t>
  </si>
  <si>
    <t>Enabling Duty and Tax Import bill offshore in 11 GSP countries, to support the DDP Incoterm import business.</t>
  </si>
  <si>
    <t>11 GSP countries not set up in ADT yet</t>
  </si>
  <si>
    <t>eSRG (eSRG updates will be applied separately from the setup in ADT)</t>
  </si>
  <si>
    <t>As a FedEx customer anywhere in the world, I want to be able to ship to Saint-Barthelemy, Azerbaijan, Armenia, Georgia, Togo, Mongolia, Laos, Marshall Islands, Micronesia, Northern Mariana and Wallis &amp; Futuna using the DDP incoterm, so that the import Duties &amp; Taxes at destination are invoiced back to me, rather than to the Receiver, which will improve the experience of my customers in those destinations, who will benefit from the full FedEx experience and value proposition, which in turn will increase the business I will entrust to FedEx.</t>
  </si>
  <si>
    <t>Request List/DispForm.aspx?ID=147&amp;e=3qK2iO&amp;xsdata=MDV8MDJ8UGhpbGlwcGUuU2Nob3JwQGZlZGV4LmNvbXwzZGM4ZjJiNjA5ZGQ0MWFmOThmYzA4ZGUyMjI5NTlmOXxiOTQ1YzgxM2RjZTY0MWY4ODQ1NzVhMTJjMmZlMTViZnwwfDB8NjM4OTg1NzU4MTg5NDkzMjQ5fFVua25vd258VFdGcGJHWnNiM2Q4ZXlKRmJYQjBlVTFoY0draU9uUnlkV1VzSWxZaU9pSXdMakF1TURBd01DSXNJbEFpT2lKWGFXNHpNaUlzSWtGT0lqb2lUV0ZwYkNJc0lsZFVJam95ZlE9PXwwfHx8&amp;sdata=Tk5mVTJZbG5HNE4zRkovb0taakprbUorWHFCVWFGMjdaMTNPMFFmSHl1az0%3d https://myfedex.sharepoint.com/teams/RMICSolutionDeliveryTeam/Lists/Demand Request List/DispForm.asp</t>
  </si>
  <si>
    <t>COM - RMIC - CAN EDI Resend EDI Files Incl Images</t>
  </si>
  <si>
    <t xml:space="preserve">Enable the CA EDI process to Recreate and Resend EDI Files (that include invoice details) to customers upon request and to include the Clearance Images in the EDI Files sent
Canada is requesting EDI these enhancements so FedEx can recreate and resend EDI files to support the following customer pain points:
o Example: As a customer I have changed legal business name on our account and need the invoices resent
- Enable EDI setup process to back date the start of when EDI includes invoice details
o Example: For customers onboarding late to EDI they want to include already invoiced details for the last month and want these included in EDI file
- Enable EDI application to resend the EDI file and back date to included past invoices details (a HUGE benefit when accounts are taken off EDI by error)
o Example: As a customer, my account was removed from EDI (FedEx or Customer error) and I am receiving paper invoices
o Once the problem was resolved it was too late and we now have dozens of invoices not included in our latest EDI file
- no translations will be required as the ask to to enable user to access the EDI down load more thank once
</t>
  </si>
  <si>
    <t>CA EDI processes</t>
  </si>
  <si>
    <t>All other Processes</t>
  </si>
  <si>
    <t>As a customer who registers for EDI, I want to receive my EDI file upon request, not just on the first attempt and I want to receive the file with images, so that I can complete my FedEx invoice review with transparency and ease of use.</t>
  </si>
  <si>
    <t>oCAN EDI Enhancements to Recreate and Resend EDI Files &amp; Include Images</t>
  </si>
  <si>
    <t>COM – IA -GIX - Eaton FUSE</t>
  </si>
  <si>
    <t>Karsten Sprenger</t>
  </si>
  <si>
    <t>Intra-European small parcel opportunity with focus on FedEx products and services (mainly domestic services DE/UK/FR/IT and RE). 
Approx. 65% of the volumes being shipped out of Rheinbach (DE) Distribution Center (including direct injection models for UK/FR/IT. 
Linehauls currently carried out by Eaton service providers (e.g. Dachser, Heppner). Opportunity type: Incremental (3 year agreement, annualized incremental revenue rollup: 5.5 m USD).
Go-Live Date planned for July 2025. Current service provider: UPS (and in some smaller facilities DHL &amp; DPD). After several rounds of negotiations FedEx and Eaton reached a commercial agreement. Project team (CT, SDI, P&amp;E, Sales) completed a 3 day implementation workshop at Eaton RDC.
EATON demands to be able to create packages for their shipments throughout the day.
(Consolidation - where they don't know the final numbers of packages at the moment the order comes in) Similar to open-ship but where the label need to be created when additional package is added.
Customer needs also high flexibility as it could be that packages will be removed (re.packed) and so need to be removed from the data, where API requires voiding the full shipment and creating a new one with the consequence or re-labeling all packages.
This is not an option due to the high volumes expected and loaded to trailers.
FUSE can cope with it as the manifest will be provided when all is ready.
This system will be created by Centiro as their TMS provider. mNDA and EULA needed for customer legal review.
Timelines: Contact phase now - Jan/Feb25 Development phase at Centiro Feb - Apr 25 UAT Testing Apr- May 25 Smoketest in prod June 25 GoLive 1st of July 2025
Services: Express Domestic and International
Impacted countries: Germany, UK, Italy and France
*** This is a request to the FUSE team ***</t>
  </si>
  <si>
    <t xml:space="preserve">Intra-European small parcel opportunity with focus on FedEx products and services (mainly domestic services DE/UK/FR/IT and RE). </t>
  </si>
  <si>
    <t>FUSE setup for Eaton in EU</t>
  </si>
  <si>
    <t>FUSE API</t>
  </si>
  <si>
    <t>Approved at Sales &amp; CDE Solution Council on 02.06.25; EPIC#: E-446147
The goal of the initiative is to capture all the relevant customer data (identity elements and behavioral data) from various domains in Customer Data Platform (CDP) to allow for key business functions to leverage for modeling and customer journey building across the Commercial ecosystem. This includes Marketing, Sales, Customer Experience, Etc. 
Currently multiple views are being created in Customer Data Platform (CDP) to support Global Marketing and Sales customer journeys which consumes more time and resource utilization for any new development. Creating a “Global View” allows leverage of common data from one view for multiple use cases. And helps to reduce creating additional views, which decrease the time for Data Cloud consumption for use cases and Implementation of Journey quicker (allows for speed to market)</t>
  </si>
  <si>
    <t>Capture all the relevant customer data (identity elements and behavioral data) from various domains in Customer Data Platform (CDP) to allow for key business functions to leverage for modeling and customer journey building across the Commercial ecosystem</t>
  </si>
  <si>
    <t>Global view wont be included for the uncommon datasets</t>
  </si>
  <si>
    <t>Ability to produce common view that would satisfy most of the use cases provided by the business to reduce the implementation time.
Ability to reduce creating additional views for new use cases.
Ability to implement Journey quicker .
Ability to increase more revenue and grow Business
Ability to reduce resource utilization</t>
  </si>
  <si>
    <t>UCP Enhancement Architecture</t>
  </si>
  <si>
    <t>COM - GDX - JOIN_FY26_MAGR_Production Support</t>
  </si>
  <si>
    <t>For all production support for the FY</t>
  </si>
  <si>
    <t>COM - GDX - CS - CY25_PI.04_FACTOR Sppt DSS ART</t>
  </si>
  <si>
    <t>Maintaining strategic support for FACTOR throughout CY25 PI.04 for the DSS ART Team. FACTOR is a mobile phone application to designed to leverage existing messaging and query capabilities on automation devices to provide proactive support to customers leading to less downtime and higher customer satisfaction.</t>
  </si>
  <si>
    <t>COM-GDX-CS-FY25_PI.04_Offline Perf Tstng/TstngSup</t>
  </si>
  <si>
    <t>CY25 PI.04 Offline Performance Testing/Testing Support
The DSS ART Offline (FSM, FSMS, and the GSM-AE) Teams will be performing Performance Testing and Testing in these key areas for the CY25 PI.04 Program Increment:
- Label Certification for FSM v 397X, FSMS v 20.0x, and GSM-AE v 25.10 - Regression Testing for OCT25 CSR - CSR Shipping Support for OCT25 CSR - Policy Grid and JSON Testing for FSM in L6 Pre-Production Checkout</t>
  </si>
  <si>
    <t>COM-S&amp;CDE-CRM - LifeCycle Management CY25</t>
  </si>
  <si>
    <t xml:space="preserve">Approved at Sales&amp;CDE PPMT/Solution Council on various dates for the below requests:
Many are ongoing for the calendar year
&gt;E-329923 - FedEx.net retirement research and Metl Migration
&gt;E-512019 - FY Change from FY to Calendar Year
&gt;E-348130 - SF.com Performance Report - ongoing
&gt; E-437230 - ATHR24-Remove iSell Roles with no users - not a priority at this time
&gt;E-475932 - CY25 Event Object Cleanup - ongoing
&gt;E-418316 - Remove empty facilities from the hierarchy in iSell
&gt;E-462842 - iSell- Microsoft Connectors - need leadership to provide guidance on shutting this down
&gt;E-470307 - Jitterbit Replacement
&gt;E-475242 - Removal of the Field Trip Package from iSell 
&gt;E-499499 - Establish an Automated User for iSell Cases - not a priority but will consider or push to PI-05
</t>
  </si>
  <si>
    <t>COM-S&amp;CDE-CRM CT METL Migration</t>
  </si>
  <si>
    <t>Morgan A. Comeaux, Aaron J. Krunszyinsky, K.Camille Rochester</t>
  </si>
  <si>
    <t>Migrate the PDSM Asset Job that retrieves asset data from PDSM and the CTC Information to CADS job that syncs CTC data to CADS to use Ab Initio instead of FedEx Net.</t>
  </si>
  <si>
    <t>FedEx Net Jobs owned by the CT-CRM &amp; Integrated Solutions Team</t>
  </si>
  <si>
    <t>FedEx Net Jobs not owned by the CT-CRM &amp; Integrated Solutions Team</t>
  </si>
  <si>
    <t>As a Business Owner I want to move our FedEx Net Jobs to Ab Initio so that FedEx Net can be retired.</t>
  </si>
  <si>
    <t>Document Library/Forms/AllItems.aspx?id=%2Fteams%2FCommercialDocumentLibrary%2FInitiative Document Library%2FCDE%2CCRM&amp;CORE ART TRIAGE DOCS=&amp;viewid=984b20ea-5182-4d0b-904d-61ea8371671d&amp;ovuser=b945c813-dce6-41f8-8457-5a12c2fe15bf%2Cmorgan%2Ecomeaux%40fedex%2Ecom&amp;OR=Teams-HL&amp;CT=1746198389702&amp;clickparams=eyJBcHBOYW1lIjoiVGVhbXMtRGVza3RvcCIsIkFwcFZlcnNpb24iOiI0OS8yNTA0MDMxOTExMyIsIkhhc0ZlZGVyYXRlZFVzZXIiOmZhbHNlfQ%3D%3D&amp;noAuthRedirect=1 Architect Docs Not Needed</t>
  </si>
  <si>
    <t>COM-S&amp;CDE-CRM CT FTIP Experience Support</t>
  </si>
  <si>
    <t>Provide testing support for the FTIP Modernization/Points Program, and work with the Sales IT/Cloud Jedi team to remove CTCs from the FTIP Standard process.</t>
  </si>
  <si>
    <t>The FTIP Standard (cash/points) process.</t>
  </si>
  <si>
    <t>The FTIP Printer process.</t>
  </si>
  <si>
    <t xml:space="preserve">As a Business Owner I want to remove the Customer Technology Consultant's steps from the FTIP Request process in iSell. </t>
  </si>
  <si>
    <t>COM-S&amp;CDE-CRM - CE Agents Visblty to Status of CRs</t>
  </si>
  <si>
    <t xml:space="preserve">Approved at Sales&amp;CDE PPMT/Solution Council on Nov 24, 2024 to move to Delivery. 
Creating new separate Planview entry since we can't bucket iSell Enhancements under one Planview.   
CE agents need the ability to view any CR and their status and outcome. Currently a CE agent can only view CRs they have created, but since customers calling in are in a queue, the agent that answers will not be able to see a Customer's request submitted by a different agent thus resulting in a bad experience for both the customer and FedEx. </t>
  </si>
  <si>
    <t xml:space="preserve">Customer Experience agents to have visibility to all CRs created not just CRs they created on behalf of a customer. </t>
  </si>
  <si>
    <t>non-Customer Requests</t>
  </si>
  <si>
    <t>A CE agent when answering a queue can pull up any CRs submitted on behalf of a customer by any agent and not just by themself so they can have a wholistic view of CRs on this customer and manage appropriately.</t>
  </si>
  <si>
    <t>Shashi Chettepu</t>
  </si>
  <si>
    <t>COM-GDX-CP-FDP Responsive Experience</t>
  </si>
  <si>
    <t>Keith Kline</t>
  </si>
  <si>
    <t>This improves mobile accessibility by enabling a seamless FedEx Developer Portal user experience on any device—empowering developers to manage integrations and access support on the go.</t>
  </si>
  <si>
    <t>In scope mobile screens for this feature :  
1)  FDP home page  
2) API catalog  
3) Announcements 
4) API recipes 
5) Support/faqs 
6) Getting started 
7) All Webhook screens</t>
  </si>
  <si>
    <t>Work flows for 1P, CSP and non csp-3P</t>
  </si>
  <si>
    <t>1. Ability to access the FedEx Developer Portal seamlessly on mobile and tablet devices
2.Ability to navigate and interact with FDP content without layout issues
3.Ability for users to explore and use FDP without requiring a desktop</t>
  </si>
  <si>
    <t>https://myfedex.sharepoint.com/:p:/t/DigitalIntegrationExperience/EVPqU9u_fPZAlAkSmYcKGd4BSR6bk_hUbf</t>
  </si>
  <si>
    <t>6067581</t>
  </si>
  <si>
    <t>COM-GDX-CP-FDP API Recipes</t>
  </si>
  <si>
    <t>Develop the framework that will enable downloadable collections (or pre-configured templates) that will make it easier for developers to make authenticated calls directly from the browser or their preferred API client using the example payloads.  This will streamline their ability to understand how the endpoints work and verify integration details quickly.</t>
  </si>
  <si>
    <t>FDP only</t>
  </si>
  <si>
    <t>Non-FDP applications</t>
  </si>
  <si>
    <t>1. Ability to see additional oboarding use cases
2. Ability to measure performance of the recipes</t>
  </si>
  <si>
    <t xml:space="preserve">Abhishek Parida </t>
  </si>
  <si>
    <t>COM-GDX-CP-FDP API Quota Management</t>
  </si>
  <si>
    <t>Improve the ability for customers and FDP admins to better understand the API quotas and rate limits applied at the organization and project level on both WIRA and WIRC applications.</t>
  </si>
  <si>
    <t>FDP only - WIRC/WIRA</t>
  </si>
  <si>
    <t>All other applications outside of FDP</t>
  </si>
  <si>
    <t>1. Ability to understand different quotas in WIRA
2. Ability for customers to understand default quoatas and rate limits
3. Ability to customize default quotas for different FDP user types</t>
  </si>
  <si>
    <t>COM - RMIC - FO Rating Issue in PX Service Area</t>
  </si>
  <si>
    <t>Alfredo Moran</t>
  </si>
  <si>
    <t xml:space="preserve">First Overnight (FO Shipments are rating as Priority Overnight (PO) shipments when destined to a ZIP code in the PX service area. There is an edit on US Domestic Rating preventing PX service area from being recognized. This request is to remove the edit (SRS-edits and code change) to start recognizing the PX service area and rate FO shipments at FO rates instead of PO rates.
Quality Check Questions &amp; Responses:
1.What is the project about? It is about introducing a new service area
2.What do you want to be able to do? We want to the ability for all shipments destined to a ZIP code in the PX service area to be rated according to the service the customer selected i.e. FO with FO rate-scales and not use another service rate-scale i.e. FO rated with PO rate scale
3.Why is this needed? It is needed to protect $6B in revenue while providing operational flexibility. This will allow us to have a value proposition in line with customer expectations and attain service levels on or above 96%
4.What are the risks if not done? If not done, we will need to degrade our value proposition to a point where we would be risking a significant portion of its current revenue at double digit operating margins
5.Are there any FY26 value benefits? If so, what are they? Yes, we will start to attain better service levels, 3% on average, in markets already optimized through network 2.0 equating to 6% of the total US volume
 </t>
  </si>
  <si>
    <t>Remove any edit (SRS-edits) to start recognizing the PX service area and rate FO shipments at FO rates instead of PO rates.</t>
  </si>
  <si>
    <t>Non-revenue edits</t>
  </si>
  <si>
    <t>We need the ability to rate all shipments destined to a ZIP code in the PX service area using the rate-scale of the service selected by the customer i.e. FO - FO rate-scale. Instead of rating it using another service rate-scale</t>
  </si>
  <si>
    <t>FO Rating Issue in PX Service Area</t>
  </si>
  <si>
    <t>COM-GDX-CP-FDP Session Management</t>
  </si>
  <si>
    <t xml:space="preserve">FedEx Developer Portal (FDP) customers have been experiencing persistent issues that negatively impact the Cust exp and trust in the platform. This feature aims to address long-standing usability and stability concerns by resolving key issues related to logout reliability, session timeout handling, browser compatibility, and navigation inconsistencies.  </t>
  </si>
  <si>
    <t>FDP Application - https://developer.fedex.com/api/en-us/home.html</t>
  </si>
  <si>
    <t xml:space="preserve">WIRA Admin tool </t>
  </si>
  <si>
    <t>1.Ability to log out with a single click, ensuring the action is executed immediately without requiring multiple attempts.
2. Ability to log out without triggering errors, eliminating “Something went wrong” pop-ups and ensuring a smooth logout process.  
3. Ability to access FDP reliably across all major browsers, including Microsoft Edge, Chrome, Safari, and Firefox, ensuring consistent cross-browser compatibility. 
4. Ability to resume sessions or be logged out cleanly after inactivity, preventing timeout loops, error pop-ups, and inconsistent organization states.
5. Ability for non-CSP third-party users to access “My Projects” immediately, without needing to navigate through workaround menus.</t>
  </si>
  <si>
    <t>https://myfedex.sharepoint.com/:p:/t/DigitalIntegrationExperience/EVPqU9u_fPZAlAkSmYcKGd4BkyEMSpr_Uw</t>
  </si>
  <si>
    <t>COM - IA - GIX - ED350DP Production Enhancement</t>
  </si>
  <si>
    <t>We’ve identified that the issue with ED350DP is a production defect. The abend occurred due to SQLCODE -811 (multiple rows retrieved), whereas the program is designed to expect only one row. To resolve this, we need to make a code change to handle such data scenarios appropriately.</t>
  </si>
  <si>
    <t>COM-S&amp;CDE-CRM - GSP CRM leads upload to iSell</t>
  </si>
  <si>
    <t xml:space="preserve">Approved at Sales&amp;CDE PPMT/Solution Council about a year ago. 
Approx 104 GSP countries working leads in CCD and create a spreadsheet they send to the FDX BDEs to work as opportunities in iSell.  The BDEs then manually enter these leads into iSell as opportunities. 
Want to eliminate the manual process by connecting CCD and iSell via an iSell connector or via an API.  </t>
  </si>
  <si>
    <t>leads from GSP Sales of approx 104 countries to connect directly from CCD to iSell</t>
  </si>
  <si>
    <t>leads outside of a GSP country</t>
  </si>
  <si>
    <t xml:space="preserve">BDE Sales will be able to manage leads from GSP countries and convert to opportunities via iSell instead of having to manually enter the leads in iSell off a spreadsheet. </t>
  </si>
  <si>
    <t>COM-S&amp;CDE-CRM - My Quote iSell Report Enhancement</t>
  </si>
  <si>
    <t xml:space="preserve">Approved at PPMT/Solution Council on 07.21.25 to move to Delivery for future PI.
Utilizing iSell, provide visibility to Sales of open MyQuotes that will allow for Sales to have the opportunity to call on customers to influence the outcome of the quote before expiring.  The process today is a very manual daily process and aged by the time a set of agents call on the customer. 
Sales currently receives closed and expired quotes in iSell, and now we want sales to receive open quotes to be able to act on within the window of opportunity in real time before the quote expires or the customer selects a different carrier.  A new role within Digital Sales is being stood up to call on these open spot quotes GAF for SAM. 
</t>
  </si>
  <si>
    <t>Automating the QP spot quote manual process by connecting iSell to Atlas to receive all open spot quotes so Sales owners of the spot quote customers and Digital Sales GAF for SAM role can call on these customers in more real time and try to secure the business within the window of opportunity before the spot quotes expire or the customer has selected a different carrier</t>
  </si>
  <si>
    <t>anything not-related to providing visibility to Sales on open spot quotes.</t>
  </si>
  <si>
    <t>Sales and GAF for SAM sales roles will have visibility to all aligned open spot quotes so they can call on their customer to secure the business and convert to an opportunity before the quote expires or the customer has selected a different carrier.</t>
  </si>
  <si>
    <t>COM-S&amp;CDE-CRM - Digital Svs Rev estimates in Oppty</t>
  </si>
  <si>
    <t>Approved at PPMT/Solution Council on 07.21.25 to move to Delivery for a future PI. 
This request is being made to solve for the challenge of providing sound volume/revenue figures associated with each digital opportunity in iSell. 
Currently revenue numbers for opportunities are entered differently for Surround vs other digital services.
More concerning is that there is no mechanism to vet revenue numbers so, in most cases, revenue numbers are guesses or estimates made by Sellers not well acquainted with digital services. 
The risk is that inaccuracies in digital revenue estimates multiplied by enough sellers could lead to grossly inaccurate total digital revenue pipeline figures.</t>
  </si>
  <si>
    <t>Digital Services products revenue/volume validations</t>
  </si>
  <si>
    <t>non-digital services products</t>
  </si>
  <si>
    <t xml:space="preserve">When Sales enters an opportunity for digital products/services, the system will question the entry rev/vol and provide more accurate estimates for validation so sales is not guessing, but entering more accurate estimates. </t>
  </si>
  <si>
    <t>COM-CSX-CashApps and CopyDocs GenAI Automation</t>
  </si>
  <si>
    <t xml:space="preserve">The Global team receives a big volume of CashApps and CopyDocs requests via email in  Salesforce and PeopleSoft every day. The process of handling these requests is not fully automated and is labor-intensive. It involves manual classification, extraction from each email and changing the queue accordingly. All the emails are language dependent and agents must interpret and determine the type of request during sort and categorization. We are working with CapGemini on building a GenAI solution to reduce manual hours and streamline the workflow. The GenAI will interact with Salesforce and PeopleSoft so that it can read emails, attachments, submit remit, and update the source systems when the case is processed including updating relevant fields and the status of the case and drafting an email to be sent to requesters.
Feedback requested for clarity:  
Is this work tied to the Commercial Portfolio since there is a need to integrate Salesforce and PeopleSoft and also due to this work impacting emails and queues and due to CapGemini falling under the Command Ctr?
6/10/25 PZ: Yes, I changed it to Commercial Portfolio. </t>
  </si>
  <si>
    <t xml:space="preserve">The solution aims to automate the process of resolving CashApps and CopyDocs requests received through PeopleSoft and Salesforce. It is being developed by CapGemini and EBS team is providing assistance and support throughout the development. </t>
  </si>
  <si>
    <t>Everything else.</t>
  </si>
  <si>
    <t xml:space="preserve">To implement the solution, the following functions are required from Salesforce team.
• Retrieve and upload attachments
• Forward remits
• Look up and update account numbers
• Update case notes and categories
• Upload draft emails
• Support additional unforeseen functions as needed
</t>
  </si>
  <si>
    <t>https://myfedex.sharepoint.com/:w:/t/SPIRSA/EYnmPPsvafdJp9AWqvTU89kBDKa9VyanjdubdQrrmVTzyA?e=NJYOvh</t>
  </si>
  <si>
    <t>COM-S&amp;CDE-CDE_CY25_PI04_Testing &amp; Configuration</t>
  </si>
  <si>
    <t>This epic encompasses the below Business Operational activities required during Program Increment 04 of Calendar Year 2025 to ensure the continued functionality, configuration, and performance of mission-critical Sales systems. 
EPAM team monitors the existing data products that were built for all the salesforce use cases and also the Unified Customer Profile core tables. 
1. EPAM team monitors the existing data products built for all the salesforce use cases 
2. EPAM team monitors the UCP core tables process. 
3. Data Cloud predicates testing 
4. Automated ZoomInfo process testing by EPAM Team 
5. Respond to user inquiries 
6. Sandbox product enhancements 
7. SF product new releases testing of functionality 
6. Monitors the Job processes and takes care of the PROD failures</t>
  </si>
  <si>
    <t>COM-S&amp;CDE-CRM - PCAC Redesign &amp; Qtrly Refresh</t>
  </si>
  <si>
    <t xml:space="preserve">This request was in the works prior to being a team on our CRM ART
This is the President Club and Ambassador Club (PCAC) dashboard for Sales where they can see their rankings towards the PCAC awards. 
A quarterly refresh occurs and minor user enhancements. 
Moving this from CRMA enhancements PV to its own PV entry. </t>
  </si>
  <si>
    <t>Anything related to the PCAC dashboard and the quarterly refresh</t>
  </si>
  <si>
    <t>non-PCAC related items</t>
  </si>
  <si>
    <t>Sales will have the ability to view their quarterly rankings towards the PCAC awards for the fiscal year.</t>
  </si>
  <si>
    <t>COM-S&amp;CDE-CRM - Update Special Service Options</t>
  </si>
  <si>
    <t xml:space="preserve">Need to find and remove TNT references to Special Service Options in Opportunities, Cases, and CRMA.   
Want to simplify the Special Services offerings and naming conventions in iSell. </t>
  </si>
  <si>
    <t>Anything within iSell related to Special Service Options and is prefixed with 'TNT'</t>
  </si>
  <si>
    <t>any special service options outside of iSell that references TNT</t>
  </si>
  <si>
    <t>Sales will have clearer understanding of the special service options to choose when working in Sell</t>
  </si>
  <si>
    <t>COM-S&amp;CDE-CRM-Enable Acct Contact Relationship</t>
  </si>
  <si>
    <t xml:space="preserve">Approved at Sales&amp;CDE PPMT/Solution Council on 04.03.25 to move to Delivery for a future PI.
Research enable contact relationship in iSell.  
In iSell today, sales users are duplicating the same contact across multiple accounts to log calls, as these Contacts play roles at both the Facility and Country levels. To streamline this process and maintain data integrity, we want to explore and enable Account Contact Relationships (ARC) in Salesforce. </t>
  </si>
  <si>
    <t xml:space="preserve">anything related to duplicate contacts </t>
  </si>
  <si>
    <t>not related to the contact object</t>
  </si>
  <si>
    <t>Sales will no longer be entering duplicate contacts.  They will be able to see a 1 to many relationship without having to enter the same contact multiple times</t>
  </si>
  <si>
    <t xml:space="preserve">COM-S&amp;CDE-CRM-Exception hierarchy Acct2 Territory </t>
  </si>
  <si>
    <t>Approved at Sales&amp;CDE PPMT/Solution Council on 02.06.25 to move to delivery for a future PI 
Because Account2Territory dataset only has the normal hierarchy, the WWS account managers who manage the exceptional hierarchy cannot see the correct global entity name and IDs in My Territory. Lately, a lot of upper management focus has shifted toward Private Equity and they would like the correct visibility in My Territory.</t>
  </si>
  <si>
    <t xml:space="preserve">WWS who own exception hierarchies will have visibility to their exception hierarchy accounts in CRMA Dashboards. </t>
  </si>
  <si>
    <t>Sales roles that are not secondary segments</t>
  </si>
  <si>
    <t>WWS sales who own exception hierarchies will now have visibility to their account performance via CRMA Dashboards</t>
  </si>
  <si>
    <t>FAPI - Account Reg - PIN Validation window extend</t>
  </si>
  <si>
    <t>API Impacted - Account Registration
End Point Impacted 
1) - /registration/v2/pin/keysgeneration
2) - /registration/v2/customerkeys/pingeneration
The request is to extend the PIN Validation window from 10 minutes to 30 minutes. The TOKS service also needs to extend this time to 30 minutes. 
Also need changes required in ENS that sends email/sms/voice call with PIN. Here changes required to denote that the PIN is valid of 30 minutes.</t>
  </si>
  <si>
    <t>* Changes applicable only for third party APIs FAPI channel
* PIN validation window to be extended from 10 to 30 minutes.
* TOKs to be extended from 10 to 30 minutes.
* ENS to update the verbiage in SMS/CALL/VOICEMAIL</t>
  </si>
  <si>
    <t>* Any other channels which are using same end point for PIN Validation.</t>
  </si>
  <si>
    <t>The Business ask is 
* To extend the PIN Validation window from 10 minutes to 30 minutes. 
* The TOKS service also needs to extend this time to 30 minutes. 
* Also need changes required in ENS that sends email/sms/voice call with PIN. Here changes required to denote that the PIN is valid of 30 minutes.</t>
  </si>
  <si>
    <t>https://myfedex-my.sharepoint.com/:w:/g/personal/venkatesh_pai_osv_fedex_com/EfhDiKJiLlpCqT6C1_05ZtA</t>
  </si>
  <si>
    <t xml:space="preserve">COM - RMIC-RD3 - TNT NZ/FJ Invoice Generation </t>
  </si>
  <si>
    <t>To eliminate compliance risks, the current vendor-based invoice handling process, including invoice generation for New Zealand and Fiji, needs to be replaced with an internal solution.
Currently, invoice spool files are sent to an external vendor (SDL), who generates individual invoice PDFs and transfers them as a ZIP file to the FedEx eInvoicing system (Macro 4), and the PDFs are stored in the external application(Dejar).
The proposed enhancement aims to bypass the vendor by enabling the internal eInvoicing system to:
1. Change the EOS file transmission destination: TNT e-invoicing system should receive spool files directly from the mainframe.
2. Create a template for NZ and FJ: TNT e-invoicing system should generate invoices using predefined templates for NZ &amp; FJ.</t>
  </si>
  <si>
    <t>* Generate standardized spool files 
* Send spool files to the eInvoicing system
* Generate PDF invoices using predefined templates (current invoice templates)</t>
  </si>
  <si>
    <t xml:space="preserve">* Enhancements to the eInvoicing system (e.g., attachment of supporting documents)  </t>
  </si>
  <si>
    <t>1. As a billing user, 
I want to generate the spool file in a standardized format and send it to the eInvoicing system,  
So that the eInvoicing system can process the data accurately.
2. As a billing user,  
I want to generate a PDF invoice using the predefined template in the eInvoicing system,  
So that the invoice can be delivered to the customer in the required layout and format.</t>
  </si>
  <si>
    <t>https://myfedex.sharepoint.com/:w:/t/COE_Hailey/EfTr-vuiJXNBio3-v5CNwGMBFAMnDqaZnnYaQiqbZwgpFw?e=eeB</t>
  </si>
  <si>
    <t>COM - RMIC - Change of VAT Rules on TR Ancillaries</t>
  </si>
  <si>
    <t>For Turkey direct serve (entity "TUY"), the request is to change the VAT treatment for the following ancillary charge codes and make them NON TAXABLE:
419 - Handling Fee
420 - Refrigeration
424 - In-Bond Transit Fee</t>
  </si>
  <si>
    <t xml:space="preserve">Entity "TUY" Ancillaries charge codes below:
419 - Handling Fee
420 - Refrigeration
424 - In-Bond Transit Fee
</t>
  </si>
  <si>
    <t>Any other entity and charge codes.</t>
  </si>
  <si>
    <t>As regional IT (CREDO), we want to receive the ancillary charge codes 419, 420 and 424 as NON TAXABLE in the LDP file.</t>
  </si>
  <si>
    <t>oChange of VAT Rules on Turkey Ancillaries</t>
  </si>
  <si>
    <t>COM-GDX-Shipping Account Cleanup - CAMP/MAGIC</t>
  </si>
  <si>
    <t>Marc Tollens</t>
  </si>
  <si>
    <t xml:space="preserve">Users are not associated to the correct shipping account. We need an analysis and data/logic remediation fix the issue. CAMP owns the database and APIs.
Quality Check Questions &amp; Responses
What is the project about? There are a number of users who use non shipping accounts to ship. We need an analysis and impact of this before creating solutions to rectify the data issues.
      Types of Account Issues
User with no Shipping account, may have a billing or someother account
User who has both shipping and other account but prefers to use other account
What do you want to be able to do?
      We want to have developers do a data analysis on number of users affected.
      Then implement business analysis to determine what corrective actions to take.
      Implement the corrective actions.
Why is this needed?
      Users are unable to ship with account security enabled.
What are the risks if it is not done?
      The users using improper accounts maybe creating backend billing issues.
Are there any FY26 value benefits? If so, what are they?
      Customer Experience to have a smooth shipping flow.
</t>
  </si>
  <si>
    <t xml:space="preserve">COM - RMIC-STC - NSB Implemtn for MEISA Billing </t>
  </si>
  <si>
    <t xml:space="preserve">Activation and implementation of NSB tool for Ancillary billing inflow handling in MEISA.
Billing channels - Fastbill &amp; Peoplesoft
Countries- IN, BH, KW, OM, AE, SA, JO, EG, BW, KE, MW, NA, ZA, SZ, ZM, NG, MEAGP, EGYGP, PAKGP, ISCGP, SAUGP/ SAUXP
Service Provider- Sales/ GTS/ CFS
Service Type- Advancement Fees, Courier Sundry Domestic Billing, Domestic Service, Duty, Management Fee, Other Sundry Domestic Billing, Specialty - Dedicated Vehicle, Specialty - Next Flight Out, Sundry Visa, VAT on import of goods, Ancillary Billing, EMP, EXP, FIC, FTN, IXF, RBD, RBF, SPS, SUP, Pre Rate 
Roles and authorisation - Requestor, Approver &amp; Reviewer. ( Image role support If required) 
oNew MEISA requirements (Priority based)
1.Need provision to record logs (User, Comment History, Request Journey- Return Case, Timestamps of Request, Approval, closed etc.)
2.Need provision to have two-way email communication. (Incoming and Outgoing)
3.Multilingual Translation Support.
4.Need provision to upload multiple files. 
5.ePRP portal functionality (used for pre-rating) to be added in NSB to have a single system for raising all ancillary billing requests
Responsible Team- APAC IT- Back Office Solutions ( Steven Thian &amp; Raymond Cheah )
Note: The above inputs &amp; Impacts are subject to change based on ongoing technical discussions and final implementation updates.
</t>
  </si>
  <si>
    <t xml:space="preserve">Activation and implementation of NSB tool for Ancillary billing inflow handling in MEISA.
Billing channels - Fastbill &amp; Peoplesoft
Countries- IN, BH, KW, OM, AE, SA, JO, EG, BW, KE, MW, NA, ZA, SZ, ZM, NG, MEAGP, EGYGP, PAKGP, ISCGP, SAUGP/ SAUXP
Service Provider- Sales/ GTS/ CFS
Service Type- Advancement Fees, Courier Sundry Domestic Billing, Domestic Service, Duty, Management Fee, Other Sundry Domestic Billing, Specialty - Dedicated Vehicle, Specialty - Next Flight Out, Sundry Visa, VAT on import of goods, Ancillary Billing, EMP, EXP, FIC, FTN, IXF, RBD, RBF, SPS, SUP, Pre Rate 
Roles and authorisation - Requestor, Approver &amp; Reviewer. ( Image role support If required) 
oNew MEISA requirements (Priority based)
1.Need provision to record logs (User, Comment History, Request Journey- Return Case, Timestamps of Request, Approval, closed etc.)
2.Need provision to have two-way email communication. (Incoming and Outgoing)
3.Multilingual Translation Support.
4.Need provision to upload multiple files. 
5.ePRP portal functionality (used for pre-rating) to be added in NSB to have a single system for raising all ancillary billing requests
Note: The above inputs &amp; Impacts are subject to change based on ongoing technical discussions and final implementation updates.
</t>
  </si>
  <si>
    <t>All Non Ancillary Charges ( Freight &amp; Duty)</t>
  </si>
  <si>
    <t xml:space="preserve">Should be able to deliver below 
Clear visibility on Billing Inflow and unbilled volume
Streamlined approval mechanism.
Bulk Upload Option
Standardized Inputs.
Reduced data errors.
Enhanced productivity.
Real-Time Tracking and Insights.
TAT 2 days for ancillary billing 
</t>
  </si>
  <si>
    <t xml:space="preserve">NSB BRS Document </t>
  </si>
  <si>
    <t>Raymond Cheah</t>
  </si>
  <si>
    <t>COM-RS-GAT-FXO API email enhancement</t>
  </si>
  <si>
    <t>Kyle Foster</t>
  </si>
  <si>
    <t>Enhance order submission and order completion emails for XAPI to better align with Brand guidance and Print On Demand norms</t>
  </si>
  <si>
    <t>FXO API (XAPI) order submission/confirmation and order completion email.</t>
  </si>
  <si>
    <t>emails for other FXO channels (i.e. POD, FUSE).</t>
  </si>
  <si>
    <t>Ability to effectively communicate order submission and order completion to XAPI customers</t>
  </si>
  <si>
    <t>Todd Sailer</t>
  </si>
  <si>
    <t>Kyle Foster (XAPI) / Heather McQueen (Order)</t>
  </si>
  <si>
    <t>COM-IA-DART-FY26_PI4_Marketing Tagging_LCM</t>
  </si>
  <si>
    <t>This request is for the ongoing support required by IT to support Marketing tagging request on .com. These tags are used to tracking user behavior on the site and send data (per customer consent) back to advertising platforms like Google, Meta, and TradeDesk. 
These tags enable conversion tracking, audience insights and ad optimization. There are a number of data points received by the pixels but key kpis include revenue, site traffic/landing page views, form submissions, and purchases (e.g., label creation).</t>
  </si>
  <si>
    <t>Ability to add a tag to .com via Adobe Launch that allows Marketing to track, measure and optimize media spend</t>
  </si>
  <si>
    <t>COM-RS-FXO API order response timing for Canva</t>
  </si>
  <si>
    <t>Canva has requested that our XAPI "invoice" response be sent after order completion, rather than at the time of order creation.  For FXO, this response is known as the the "cost summary" response.</t>
  </si>
  <si>
    <t>Print for Canva API and Partner Service.</t>
  </si>
  <si>
    <t>Other API integrations will not be impacted</t>
  </si>
  <si>
    <t>Ability to align Canva's "invoice" response to correspond with their other print fulfillment providers</t>
  </si>
  <si>
    <t>Manikandan Morkonda Sridharan</t>
  </si>
  <si>
    <t>COM-RS28-FedEx Shipping Account addition</t>
  </si>
  <si>
    <t>This feature intends to enhance the user experience while managing the FedEx Shipping accounts in POD 2,0 Enhanced Profile. Currently, users are unable to add FedEx Shipping accounts directly to their account in POD 2.0. The users have to set them up in FCL (both new and existing) and only then these get added in POD 2.0. The enhanced user experience will allow the users to add existing FedEx shipping accounts directly to their account in POD 2.0. New Shipping Accounts will continue to be setup via FCL. </t>
  </si>
  <si>
    <t>* UX changes to My Account &gt; Accounts and Credit Cards 
* Ability to manage existing FedEx Shipping Accounts directly to enhanced profile from POD 2.0
* Retail and Commercial sites (using FCL)
* reCaptcha check for Shipping account validation - added to scope on 03/04</t>
  </si>
  <si>
    <t>* Changes to existing server/client side validations for credit cards/FedEx Office Print accounts
* Ability to create new FedEx Shipping accounts from POD 2.0
* Any other pages in My Account profile
* Existing business rules for Regular or Express (Retail) Checkout, Commercial payment methods preferences between site/profile</t>
  </si>
  <si>
    <t xml:space="preserve">Ability to update the UX layout for My Account &gt; Accounts and Credit Cards 
Ability to manage existing FedEx Shipping Accounts directly to enhanced profile from POD 2.0 for Retail and Commercial sites using FCL
Ability to reCaptcha check for Shipping account validation </t>
  </si>
  <si>
    <t>https://myfedex.sharepoint.com/:p:/s/FDXRetailPortfolioSupportTeam/Ebi41077Xc9ImEQ209I4cQgBL_D19gEIV</t>
  </si>
  <si>
    <t>COM - RMIC-LCM - GitHub Actions &amp; RDSO</t>
  </si>
  <si>
    <t>Creating new GitHub workflow for CI and CD process.
Implementing GitHub RDSO which will be replacing Autobahn
Support to current CI/CD pipelines for both GitHub as well as Jenkins</t>
  </si>
  <si>
    <t xml:space="preserve"> COM - DART - CY25PI04 System Optimization</t>
  </si>
  <si>
    <t>This initiative is for mandatory activities to maintain the production customer experience in DART’s AEM platforms during CY25 PI04 (July 30, 2025 - October 7, 2025). Below is a list of activities in scope for CY25 PI04:
1. Coveo Search development will be internalized; onboarding and knowledge transfer from the external agency 
2. Protect Purple: Required maintenance to ensure Reliability, Compliance and Security for AEM platform and fedex.com 
a.Reliability &amp; compliance: OS Patching, Apache upgrades &amp; certificate updates 
b.Security: Service Now defects 
3. AEM &amp; Platform optimization: List items to work on in current PI 
a.Java11 Implementation for Shared environments 
b.AEM LTS Research 
c.Clean up null pointer errors 
d.Solve issues coming from Enterprise SAST security scan e.Component refactoring 
4. Add automated tests to Automation Pipeline in Playwright 
5. Vulnerability Resolution 9 Load support - regression, deployment support and activities, post load checkout, compliance documentation, 24 hour post load monitoring activities 
6. Production Monitoring &amp; Support - 24x7 application monitoring, incident triage and resolution</t>
  </si>
  <si>
    <t>COM-S&amp;CDE-CRM Canada iSell Activity Updates</t>
  </si>
  <si>
    <t>Morgan A. Comeaux, Aaron J. Krunszyinsky, Tina Visconti</t>
  </si>
  <si>
    <t xml:space="preserve">Incorporate changes needed to the Canada CT Team's time logging process in iSell, including validation rules and Call Channel/Purpose/Product Type values, to become streamlined with the U.S., since they now roll up to U.S. leadership. Leadership wants to measure Canada's workforce optimization similarly to the U.S., but Canada currently has different business rules and uses different data values when logging their time in iSell.
</t>
  </si>
  <si>
    <t>Activity validation rules and field values applied to the CT-Canada Activity record type in iSell.</t>
  </si>
  <si>
    <t>iSell Activity details/rules not applied to the CT-Canada Activity record type in iSell.</t>
  </si>
  <si>
    <t>I want the Canada CT Team to log their time in iSell consistently with the U.S. CT Team so that Activity reporting is simpler and more streamlined.</t>
  </si>
  <si>
    <t>COM-S&amp;CDE-CRM CT Leadership Case PowerBI Report</t>
  </si>
  <si>
    <t>Retrieve iSell Case data and provide visual analytics within our PowerBI environment so that our Customer Technology Leadership team to gain insights on CT's case workload and success of customer onboarding, implementation, and technical assistance.</t>
  </si>
  <si>
    <t xml:space="preserve">Previous 2 years' worth of Customer Technologies' case records in iSell </t>
  </si>
  <si>
    <t>Case data outside of Customer Technologies</t>
  </si>
  <si>
    <t>As a CT Leader, I want a dashboard of CT's case data that gives me insights into how we are impacting our customers through product implementation and support.</t>
  </si>
  <si>
    <t>Jonathan Whitt</t>
  </si>
  <si>
    <t xml:space="preserve">COM-GDX-CS-SS FSM v4000 COD removal </t>
  </si>
  <si>
    <t>Karen E. Vogel</t>
  </si>
  <si>
    <t xml:space="preserve">COD is not longer a service option. To not confuse customers, FSM is: 1. Remove COD from any additional customer facing screens/reports
2. Remove COD from ship engine code </t>
  </si>
  <si>
    <t>COM-GDX-MS-Addr Validation for Guest Authenticatio</t>
  </si>
  <si>
    <t>The ability for Anonymous Users to utilize Tracking Convenient Delivery Options (CDOs) via verification of the shipment address though Address Validation flow.</t>
  </si>
  <si>
    <t>A.New Capability
B.Enhancement with design changes
C.Enhancement with no design changes
D.Infrastructure only</t>
  </si>
  <si>
    <t>Secured data (shipper/recipient name/address) or mapview info</t>
  </si>
  <si>
    <t>Ability to allow users ineligible for Guest Authentication using the federated module to verify the shipping address to Manage  Delivery or conduct Problem Resolution digitally.</t>
  </si>
  <si>
    <t>Aakash Kumar</t>
  </si>
  <si>
    <t>Aakshay Kumar</t>
  </si>
  <si>
    <t>COM-GDX-MS-Eligibility for Guest Authentication</t>
  </si>
  <si>
    <t>Update eligibility for Guest Authentication to remove Golden Records per InfoSec request. When Guest Authentication launched in July 2024, it included both Golden Records and Transactional records from Enterprise Contacts.  Transactional Records account for the majority of records and may come from shipments (SEP and SEFS), cases (CEBS) and notification systems (select ENS sources). 
The Guest Authentication CSX (GACS) team in Visibility will need to filter Golden Records from eligibility for Guest Authentication.  Testing will be conducted in L3 once code is loaded.  Will need to obtain Golden Records from Enterprise Contacts to verify.</t>
  </si>
  <si>
    <t>Transactional Records are eligible for Guest Authentication</t>
  </si>
  <si>
    <t>Golden Records should be eliminated from eligibiilty for Guest Authentication.</t>
  </si>
  <si>
    <t>Ability to limit eligible records for Guest Authentication to Transactional Records.</t>
  </si>
  <si>
    <t>Guest Auth Flow</t>
  </si>
  <si>
    <t>COM-RS28-Sales Rep/CTC BCC on U2Q Quote</t>
  </si>
  <si>
    <t>This story addresses the requirement to have sales reps/CTCs copied on U2Q quote confirmation mails. Currently, the U2Q emails, especially the confirmation mails, are only sent to the customer initiating the quote. The CTCs are unable to reach out to the customer as soon as a quote is created to help address the request raised in the quote. This is first handled by the ship hub store representative and so may or may not have involved the customer in quote negotiations before processing the quote thus leading to a possible confusion and abandonment of the quote itself once its ready for review. Sending a copy of the quote confirmation mail to the CTC should act as a mitigation plan here reducing the incidence of the quote denials/abandonment. </t>
  </si>
  <si>
    <t>Adding recipients in BCC for U2Q quote confirmation mails</t>
  </si>
  <si>
    <t>All other U2Q related mails other than quote confirmation mail/Bidding related emails/order workflow mails/ ePro quote workflow mail/ approval workflow emails to be excluded </t>
  </si>
  <si>
    <t>Ability to add a field in Company settings for users to add email addresses that will be BCC'd for all Quote requests through that site.</t>
  </si>
  <si>
    <t>https://myfedex.sharepoint.com/:p:/s/FDXRetailPortfolioSupportTeam/Ef_sWEPoN31KmGCehCLWR4oB9qvqtbnt9</t>
  </si>
  <si>
    <t>COM-GDX-Comprehensive Rate API Enhancements</t>
  </si>
  <si>
    <t>1. Introduction
Therse are requirements for enhancing our Comprehensive Rate API, focusing on improved flexibility and transparency for our customers regarding packaging type determination and rate display. The current API automatically converts customer-provided packaging type (for instance YOUR_PACKAGING) to a standard FedEx packaging type, applies volumetric calculations, and returns only the lower of two calculated rates. This enhancement aims to provide customers with more control over rate display preferences and access to a wider range of rate options.
2. Goals
•Provide Customer Choice: Empower customers to choose their preferred rate display methodology (lower rate, all rates with F1R, or all rates without F1R).
•Enhance Transparency: Clearly communicate system-calculated packaging types and provide all relevant rate options.
•Improve Flexibility: Support various customer use cases by offering different rate display options.
3. Current State (As-Is)
•Packaging Type Conversion: If YOUR_PACKAGING is selected and dimensions/weight are provided, the API converts it to one of the following FedEx standard packaging types:
oFEDEX_ENVELOPE
oFEDEX_PAK
oFEDEX_SMALL_BOX
oFEDEX_MEDIUM_BOX
oFEDEX_LARGE_BOX
oFEDEX_EXTRA_LARGE_BOX
•Default Packaging: If the customer does not specify a packaging type, it defaults to YOUR_PACKAGING.
•Volumetric Calculation: If YOUR_PACKAGING is selected and dimensions are provided, the system applies volumetric calculations to determine the most appropriate FedEx packaging type. This system-calculated type is returned in the packagingType field along with a warning message.
•FedEx One Rate (F1R): FEDEX_ONE_RATE (F1R) is always fetched and shown to customers, regardless of whether specialServiceTypes = FEDEX_ONE_RATE is explicitly requested.
•Rate Comparison: The system currently compares two rates and returns only the lower of the two:
1.Discounted rate based on customer-selected packaging Type (for example, YOUR_PACKAGING).
2.Rate based on the newly calculated packagingType (for example, FEDEX_MEDIUM_BOX).
________________________________________
4. Future State (To-Be)
4.1. Packaging Type Determination (No Change in Logic)
The existing logic for packaging type determination will remain the same:
•If the customer does not provide a packagingType, the system will default it to YOUR_PACKAGING. [Existing behavior]
•If the customer selects YOUR_PACKAGING as the packagingType and provides dimensions, the API will apply volumetric calculations to determine the correct FedEx standard packaging type from the predefined list (FEDEX_ENVELOPE, FEDEX_PAK, FEDEX_SMALL_BOX, FEDEX_MEDIUM_BOX, FEDEX_LARGE_BOX, FEDEX_EXTRA_LARGE_BOX). [Existing behavior]
•The system-calculated packagingType will be returned in response in the packagingType field, along with a warning message indicating that the packaging type was system-calculated based on dimensions. [Existing behavior]
4.2. New Request Element: Rate Display Options
A new, optional request element, rateDisplayOption, will be introduced in the API.  It enhances transparency and gives customers control over which rates are displayed in the response. 
This element will be an ENUM with the following allowed values: LOWER_RATE, SELECTED_RATES_INCLUDING_F1R, and SELECTED_RATES_EXCLUDING_F1R.
Validation: The API will internally validate the provided value against the predefined 
Defaulting: If the value doesn't match any of the valid ENUMs, the system will override it and use LOWER_RATE instead.
Detailed description:
LOWER_RATE:
oDefault Behavior: If the customer does not explicitly provide a rateDisplayOption, this will be the default behavior.
oRate Calculation: 
Case A [YOUR_PACKAGING]: The system will compare the discounted rate based on customer-supplied packagingType (for instance YOUR_PACKAGING) and the rate based on the system-calculated packagingType(for instance, FEDEX_MEDIUM_BOX).
With Dimensions: Only the lower of these two rates will</t>
  </si>
  <si>
    <t xml:space="preserve">•Introduction of rateDisplayOption Enum:
oAdding a new, optional request element rateDisplayOption to the API.
oSupporting the following enum values: LOWER_RATE_WITH_F1R, ALL_RATES_WITH_F1R, and ALL_RATES_WITHOUT_F1R.
•Default Behavior for rateDisplayOption (if field is not provided):
oImplementing LOWER_RATE_WITH_F1R as the default rateDisplayOption if not explicitly provided in the request.
oEnsuring backward compatibility for existing API integrations.
•Default Behavior for rateDisplayOption (if invalid value is provided in the field):
oWhen a request includes rateDisplayOption with an invalid value, the API returns a 200 OK status code.
oThe API processes the transaction as if LOWER_RATE_WITH_F1R was specified.
oThe success response includes a warning message detailing the invalid rateDisplayOption and the default applied.
oInvalid rateDisplayOption values and the application of the default are logged for monitoring and debugging purposes.
•Rate Calculation Logic based on rateDisplayOption:
oLOWER_RATE_WITH_F1R:
Comparing discounted rate (YOUR_PACKAGING) and rate based on system-calculated packaging type.
Returning only the lower of these two rates.
Including FEDEX_ONE_RATE if applicable and lower.
oALL_RATES_WITH_F1R:
Calculating and returning the discounted rate (YOUR_PACKAGING).
Calculating and returning the rate based on the system-calculated packaging type.
Calculating and returning FEDEX_ONE_RATE if applicable.
oALL_RATES_WITHOUT_F1R:
Calculating and returning the discounted rate (YOUR_PACKAGING).
Calculating and returning the rate based on the system-calculated packaging type.
Explicitly excluding FEDEX_ONE_RATE from the returned rates.
•Swagger Update: Updating the Swagger definition to include the new rateDisplayOption enum field.
•Performance Optimization: Ensuring that the new rate calculation and display options do not negatively impact API response times.
•Splunk Logging: Implementing comprehensive logging for rateDisplayOption usage for troubleshooting and monitoring purposes.
•Existing Packaging Type Determination Logic:
oMaintaining the current logic for determining the FedEx standard packaging type when YOUR_PACKAGING is selected and dimensions are provided.
oContinuing to return the system-calculated packagingType and warning message in the response.
</t>
  </si>
  <si>
    <t xml:space="preserve">•Changes to Core Volumetric Calculation Logic: No modifications to the actual algorithms used for volumetric calculations.
•Introduction of New FedEx Packaging Types: No new FedEx standard packaging types will be added beyond the existing list.
•Modifying Existing Rate Calculation Algorithms (beyond display options): The underlying calculation of discounted rates or rates based on system-calculated packaging types themselves will not change, only how they are presented.
•Changes to how FEDEX_ONE_RATE is determined or calculated: The criteria and calculation for FEDEX_ONE_RATE remain the same; the change is only in whether it's included in the response based on the rateDisplayOption.
•Business Rule Changes related to Rate Eligibility: Any changes to the business rules that determine which rates are eligible for a given shipment are out of scope.
•Refactoring of existing API endpoints not directly related to rate display: Only the necessary modifications to support the new rateDisplayOption are in scope.
</t>
  </si>
  <si>
    <t>Customer/API User 
1. Ability To choose preferred rate display: lower of two rates (default), all rates including F1R, or all rates excluding F1R.
2.  Ability To integrate the API more seamlessly with internal logic by directly receiving desired rate sets.
System/API:
1.  Ability To return multiple rate options based on customer request.
2.  Ability To default to existing rate comparison logic for backward compatibility.
3.  Ability To process requests for rate displays with and without F1R.
4. Ability to default ENUM value for rateDisplayOption
When a request includes rateDisplayOption with an invalid value, the API returns a 200 OK status code.
The API processes the transaction as if LOWER_RATE_WITH_F1R was specified.
The success response includes a warning message detailing the invalid rateDisplayOption and the default applied.
Invalid rateDisplayOption values and the application of the default are logged for monitoring and debugging purposes.
Internal Teams (e.g., Sales, Support, Product):
1.  Ability To offer more tailored and transparent rate solutions to customers.
2.  Ability To reduce time spent on resolving rate-related customer queries.
3.  Ability To gather insights into customer rate preference trends.</t>
  </si>
  <si>
    <t>https://myfedex.sharepoint.com/:p:/t/DigitalIntegrationExperience/EWQ9QP5Kqq9Or9nPZYW2E0kB_GJpnRHbZO</t>
  </si>
  <si>
    <t>sweta.singh@fedex.com</t>
  </si>
  <si>
    <t>Make commodity info optional for Rate &amp; CRAT</t>
  </si>
  <si>
    <t>Title: Relaxation of Commodity Information Requirement for external Rate &amp; Comprehensive Requests [Internation request]
1. Introduction
This request outlines the detailed requirements for modifying the existing system logic concerning commodity information for International Rate &amp; Comprehensive APIs. The primary objective is to eliminate the mandatory requirement for commodity information, regardless of whether transit time is requested or not. 
2. Current State Analysis
2.1 Business Rule: Currently, for International Rate &amp; Comprehensive requests, the system enforces the following conditional rule:
•IF Transit Time is requested: Commodity Information IS REQUIRED.
•IF Transit Time is NOT requested: Commodity Information IS NOT REQUIRED.
Specifically, for transaction-based channels, Web Services (WS) do not mandate commodity details, but external-facing APIs currently do, creating a parity gap.
2.2 Implications of Current State:
•Customers seeking transit time information are forced to provide commodity details, which may not always be readily available or desired at the initial quoting stage.
•This creates an unnecessary barrier for customers who primarily need a rate estimate inclusive of transit time but wish to defer commodity declaration.
•Inconsistent user experience based on the inclusion of transit time.
3. Future State Goal
The system shall never necessitate commodity information in the rating process for International Rate &amp; Comprehensive requests. Customers shall be able to receive a rate quote irrespective of the presence or absence of a Transit Time request, without being required to provide commodity information. This change aims to achieve parity across all external transaction-based channels (APIs and Web Services).
4. Detailed Requirements
4.1 Functional Requirements:
•FR-001: Rate Calculation Independence: The system shall be capable of calculating and providing an International Rate &amp; Comprehensive quote without requiring commodity information, even when a transit time is requested.
•FR-002: Transit Time Provision Independence: The system shall be capable of providing transit time information without requiring commodity information.
•FR-003: API &amp; WS Modification: External-facing APIs that provides International Rate &amp; Comprehensive requests shall be updated to no longer enforce commodity information as a mandatory field, even when transit time parameters are included in the request. This will resolve the current parity gap between WS &amp; API channel.
This change specifically applies to external-facing APIs..
•FR-004: Optionality of Commodity Information: Commodity information fields shall remain available as optional inputs for customers who wish to provide them, but their absence shall not prevent a successful rate or transit time calculation.
4.2 Non-Functional Requirements:
•NFR-001: Performance: The change shall not negatively impact on the performance (response time) of the International Rate &amp; Comprehensive request process.
•NFR-002: Reliability: The system shall reliably provide accurate rates and transit times whether commodity information is provided or not.
•NFR-003: Usability: The user experience for requesting rates and transit times shall be simplified and more intuitive due to the removal of the mandatory commodity field.
5. Acceptance Criteria
•A user can successfully request an International Rate &amp; Comprehensive quote, including transit time, without entering any commodity information.
•A user can successfully request an International Rate &amp; Comprehensive quote, excluding transit time, without entering any commodity information (current state already allows this, but needs to be confirmed post-change).
•The system does not return any error messages or validation failures related to missing commodity information when transit time is requested.
•All API calls for International Rate &amp; Comprehensive requests succeed without commodity information, even when t</t>
  </si>
  <si>
    <t>API Logic Modification: The primary functional change is to update the business logic of the  Rate &amp; Comprehensive APIs. This will allow the system to successfully process requests and provide a rate quote and transit time, even if the commodities field is absent.
Transit Time Independence: The system will be enhanced to provide transit time details for international shipments without needing any commodities data. This directly addresses the current limitation where transit time requests mandate the commodities field.
Parity Across External Channels: This change specifically targets external-facing APIs to bring them into alignment with the existing behavior of Web Services (WS), thereby closing the current parity gap.
Optionality of commodities Field: The commodities field will remain in the API contract. It will be treated as an optional input, and if provided by the customer, the system will use it as part of the rating process as it does today.
Validation and Error Handling: The API's validation logic will be updated to no longer return an error when commodities is missing, especially when transitTime is requested. Instead, it will simply proceed with a successful response.
Non-Functional Updates: We will ensure that this change does not degrade the performance of the API and that the system maintains high reliability and usability.</t>
  </si>
  <si>
    <t>Modifications to Rating Algorithm: The underlying mathematical and business logic for calculating rates remains untouched. This initiative only affects the input requirements and validation process, not the rate-generating engine itself.
Internal API Changes: The scope is confined to external-facing APIs. Any internal-only APIs, services, or data stores that are not exposed to customers are not a part of this effort.
External Integrations: This project does not include updating customer integrations, third-party systems, or internal applications that consume the API. We will provide documentation and support for these teams, but the work is on their side.</t>
  </si>
  <si>
    <t>Ability to successfully process a request for an International Rate &amp; Comprehensive quote, excluding transit time, via external-facing APIs and Web Services without requiring any commodity information.</t>
  </si>
  <si>
    <t>COM - RMIC-RD3 - NG Tax eInvoicing FedEx &amp; TNT</t>
  </si>
  <si>
    <t>Integration of FedEx Invoices &amp; Credit Notes with Nigeria government portal with help of vendor (Taxilla) to ensure real-time reporting of Invoices &amp; Credit Notes as per regulatory norms of Nigeria. This requires CREDOs involvement to help the vendor with required information for reporting purpose.</t>
  </si>
  <si>
    <t>COM-GDX-CP-FAPI - LISTRates for IntraCA Exp Shipmt</t>
  </si>
  <si>
    <t>Submitting this ask for FAPI channel for Rate APIs. FAPI is looking for ability in RATE APIs to generate LIST rates for Intra Canada Express shipments for US based FedEdx Accounts.
[Octane defect # 67055 has the previous triage details]</t>
  </si>
  <si>
    <t>1) Need this ability for 2 APIs. Rate &amp; Transit Time. And Comprehensive Rate &amp; Transit Time
2) Need ability to generate the LIST Rates for Express Shipments within Canada
3) Need ability to generate LIST rates for US based express account</t>
  </si>
  <si>
    <t>COM - RMIC - US Holiday Demand Surcharges CY25</t>
  </si>
  <si>
    <t xml:space="preserve">With the anticipated increased growth in the e-commerce, international, and digital markets during the pandemic, FedEx implemented Holiday Demand Surcharge project to improve service for our customers and prepare for sustained volume increases through continued investments in people, capacity, and technology to optimize our networks. In order to support the increased operating costs, FedEx implemented five holiday Demand surcharges as below:
•Demand – Oversize Charge eff Sep 29, 2025 – Jan 18, 2026
•Demand – Additional Handling Surcharge eff Oct 27, 2025 – Jan 18, 2026
•Demand – Ground Unauthorized Package Charge eff Oct 27, 2025 – Jan 18, 2026
•Demand Surcharge eff Oct 27, 2025 – Jan 18, 2026
•Demand – Residential Delivery Charge eff Oct 27, 2025 – Jan 18, 2026
•FedEx One Rate Special Pricing- eff Oct 27, 2025 – Jan 18, 2026
This PPM would be used to load the IT files with new rates as well as load HPU files.
</t>
  </si>
  <si>
    <t>Implementing U.S. Holiday Demand Surcharges eff 09/29/25 and 10/27/25 through Jan 18, 2026. Data changes only.</t>
  </si>
  <si>
    <t>As the Project Lead, I want to make sure the new rates are loaded in IT systems and validated ahead of the launch date.</t>
  </si>
  <si>
    <t>https://myfedex.sharepoint.com/:li:/t/RMICSolutionDeliveryTeam/E0DngyyCxjpCsCSIQgrSE0oBKVHWh-Lf2LqRH</t>
  </si>
  <si>
    <t>COM - RS - PRINT - Late Order Notifications (LE)</t>
  </si>
  <si>
    <t>Matt London, Dawn Gallo</t>
  </si>
  <si>
    <t>Occasionally, Orders placed in the Print Domain will become "stuck" where they are not processed and sent out for fulfillment.  These Orders will be delayed and have the potential to be fulfilled later than our commitment time to the customer.  When this condition occurs, the Print ART needs a process that can detect this condition, gather the information available in POD 2.0 and send an email to the fulfillment center or store so that the Order is fulfilled on time.</t>
  </si>
  <si>
    <t>* eCommerce Domain
* Print On Demand 2.0 (3537131)
* Email Service (3537791)</t>
  </si>
  <si>
    <t>* Store Domain
* Platform Domain</t>
  </si>
  <si>
    <t>* Ability to find new created orders
* Ability to gather order details
* Ability to detect late fulfillment
* Ability to create skeleton job ticket
* Ability to email job tickets by store ID</t>
  </si>
  <si>
    <t xml:space="preserve"> Late Order Sequence Diagram</t>
  </si>
  <si>
    <t>Matt London</t>
  </si>
  <si>
    <t>COM-S&amp;CDE-CRM Remove Training Support</t>
  </si>
  <si>
    <t>Remove Training option in iSell so that Sales can no longer engage Customer Technology Consultants for Customer Training. There are several self-serve customer training videos in Highspot that are sufficient.</t>
  </si>
  <si>
    <t xml:space="preserve">.COM product options currently listed for Sales to select for Customer Training when engaging the Customer Technologies team in iSell. </t>
  </si>
  <si>
    <t>All other non-.COM product options.</t>
  </si>
  <si>
    <t>As a business owner, I would like to remove the .COM product options from Sales' menu of Customer Training services provided by Customer Technologies, so that .com Training becomes completely self-serve.</t>
  </si>
  <si>
    <t>COM-S&amp;CDE-CRM ShipView User Metrics Report</t>
  </si>
  <si>
    <t>The ShipView application uses Okta tokens to authenticate users. This token contains the users' employee ID. Within InfoSec guidelines, we want to use this employee id in conjunction with the CT-Core database to capture site usage analytics. As a first step, we will design and document a potential workflow that would enable us to meet this demand in the future.</t>
  </si>
  <si>
    <t>A new workflow required to store user metrics in our CT Core database</t>
  </si>
  <si>
    <t>Metrics not pertaining to site usage</t>
  </si>
  <si>
    <t xml:space="preserve">As a Business Owner I want to be able to report on Shipview usage so that we comply with InfoSec standards. </t>
  </si>
  <si>
    <t>COM-S&amp;CDE-CRM Migrate RealTime Meter to Ab Initio</t>
  </si>
  <si>
    <t>Replace Real-time Meter Java application with Ab Initio job using JMS Queue Ab Initio server to ensure remaining data fields on Meter Object in iSell are populated from Meter EIW table.</t>
  </si>
  <si>
    <t>CT RealTime Meter application</t>
  </si>
  <si>
    <t>All other jobs</t>
  </si>
  <si>
    <t>As an architect, I want to move the realtime meter job to the CT-Core Ab Initio environment from the Sales IT environment so that we can now manage and enhance our own meter updates from the CADS JMS Queue.</t>
  </si>
  <si>
    <t>COM-RS28-User Import Data Elements</t>
  </si>
  <si>
    <t>Building upon the Custom Billing field import feature in Company Settings to map additional profile attributes to individual users. This provides CTCs the ability to easily assign permissions and other individual user attributes.</t>
  </si>
  <si>
    <t>Updates to the User Preferences import flow in Company Settings
Testing in POD 2.0 Commercial to ensure user info is captured correctly</t>
  </si>
  <si>
    <t>POD 2.0 Retail</t>
  </si>
  <si>
    <t>Ability to support the following customer profile fields through our data import tool:
Discount Account
Shipping Account
Admin Permission_Manage Users
Admin Permission_Receive Access Request Email
Admin Permission_Manage Catalog
Admin Permission_Review Orders
Admin Permission_Shared Orders
Admin Permission_Site Level Payments
Admin Permission_Site Settings
User Group - Order Approval
Assign as Approver of Group
User Group - Folder Level Permissions
Preferred Pick-up Location</t>
  </si>
  <si>
    <t>https://myfedex.sharepoint.com/:p:/s/FDXRetailPortfolioSupportTeam/EayzQEjVr9BKoGk6KRmzIA0B2-lUjkNUy</t>
  </si>
  <si>
    <t>COM – IA -GIX - Richemont EU FUSE</t>
  </si>
  <si>
    <t>Paul Horsley</t>
  </si>
  <si>
    <t xml:space="preserve">Enhance existing FUSE implementation for EU shipping Sites for customer Richemont. Using existing FUSE technologies within the custoemrs chosen CSP (Centiro Solutions AB Sweden). 
Customer is asking to add 9 physical EU Sites supporting 21 EAN's within Scope of shipment types are:
- (SPS and MPS
- Intra-EU T and C status goods,
- FedEx Int. First (09:00),
- FedEx Int. Priority Express (12:00),
- FedEx Int. Priority (18:00),
- FedEx Regional Economy,
- FedEx Int. Connect Plus (22:00) (FICP),
- FedEx Int. Economy,
- Dangerous goods,
- Consolidation/PASGO). 
Richmont has existing FUSE shipping solutions for Richemont for US and CA sites and business with Centiro and want to add more sites. Customer is moving from old provider to Centiro as part of the internal initiatives. The EU CT team with EU implementors will manage (with help of US) this enhancement to existing FUSE implementation within the customers IT provider. This CSP is supporting Richemiont US shipping serviecs with $35m annum, the EU extensions will add $3.5m annum with business taken from DHL. </t>
  </si>
  <si>
    <t xml:space="preserve">Implementation of 
a production Meter for sysType 026-FUSE 
a production Range for Richemont EU EAN
a Test Meter for sysType 026-FUSE 
a Test Range for Richemont EU EAN
Document the above
Run and manage the GTM alongside with peir Kristin
Create ELS pack </t>
  </si>
  <si>
    <t>all not listed in "In Scope"</t>
  </si>
  <si>
    <t xml:space="preserve">I want the ability to add support within CSP allowing the extension of services for this customer so that they can prepare orders for FXE within EU using FUSE. Implementing Intra EU services, both T and C status goods transports </t>
  </si>
  <si>
    <t>how to on board FUSE</t>
  </si>
  <si>
    <t>andrew.graham@fedex.com</t>
  </si>
  <si>
    <t>CY25_PI05_COM - IA - GIX - GIX ART_I&amp;A</t>
  </si>
  <si>
    <t>This is a demand request to track all I&amp;A work for PI05. This is not necessarily new enhancements, this will encompass the improvement activities the GIX ART teams have decided to target in PI05.</t>
  </si>
  <si>
    <t>https://fedex.pvcloud.com/planview/ExternalInterface/UrlFieldBroker.aspx?url=https%3A%2F%2Ffedex.pvc</t>
  </si>
  <si>
    <t>COM-IA-GIX ART_FY26_Patching</t>
  </si>
  <si>
    <t>In staying compliant with patch cycle. RHEL Operating System Patch Cycle Schedule: 
Cycle Start Date: Friday, August 22, 2025
Completion Date: Friday, October 31, 2025
Reboot Required: Reboot Required 
In alignment with InfoSec and a patch governance, all users of Java &amp; WebLogic products specified in this notice must ensure systems are updated with the latest Quarterly Critical Patch updates (CPUs) for optimal functionality and security of the FedEx environment.  
FedEx must satisfy compliance requirements. Repeated use of non-compliant technology can expose the enterprise to cybersecurity attacks and a lack of vendor product support/patching. 
All users of Java/JDK and WebLogic Server/WLS across the FedEx Enterprise are required to update their hosts to the July 15, 2025, Quarterly Critical Patch Updates/CPUs by Sunday, August 31,2025.</t>
  </si>
  <si>
    <t xml:space="preserve"> COM - S&amp;CDE - CDE - CED Money Back Guarantee</t>
  </si>
  <si>
    <t>Customer Experience Desktop (CED) has a money back guarantee program. The journey and data extensions live in marketing cloud. This request is to update the data extensions to support the addition of 3 countries: Luxembourg, Slovakia and Portugal.</t>
  </si>
  <si>
    <t>Data extensions to support the addition of 3 countries: Luxembourg, Slovakia and Portugal.</t>
  </si>
  <si>
    <t>This change is not for other regions except EU</t>
  </si>
  <si>
    <t>Ability of money back guarantee program to support Luxembourg, Slovakia and Portugal.</t>
  </si>
  <si>
    <t>CED Money Back Guarantee Architect Diagram</t>
  </si>
  <si>
    <t xml:space="preserve"> Carlos Gonzalez</t>
  </si>
  <si>
    <t>COM-RS28-PPA Retire-FUSE: File Manipulations</t>
  </si>
  <si>
    <t>Allow for file manipulations in FUSE:
Crop/Scale, Fit to page, Add text, add page number, content shift, page box settings, and page reordering.</t>
  </si>
  <si>
    <t>order editing is out of scope</t>
  </si>
  <si>
    <t>Ability to Allow for file manipulations in FUSE:
Crop/Scale, Fit to page, Add text, add page number, content shift, page box settings, and page reordering.</t>
  </si>
  <si>
    <t xml:space="preserve">LE_LCM </t>
  </si>
  <si>
    <t>COM-RS28-PPA Retire-FUSE: Auto imposition</t>
  </si>
  <si>
    <t>Complete the imposition for remaining products that are not imposed today and allow for other imposition options to support the retirement of PPA.</t>
  </si>
  <si>
    <t>COM-RS28-PPA Retire-FUSE:Adobe Creative Suite Conv</t>
  </si>
  <si>
    <t>Allow for the conversion to PDF of Adobe Photoshop (PSD), Adobe Illustrator (AI) and Adobe InDesign (INDD)</t>
  </si>
  <si>
    <t>COM-RS28-PPA Retire-FUSE: Long term storage</t>
  </si>
  <si>
    <t>The ability to save a customer file longer than the 30 days for re-ordering (PPA Retirement)</t>
  </si>
  <si>
    <t>The Ability to Extend customer file retention beyond the standard 30-day period to support easy reordering for high-volume clients. This also enables the retirement of PPA.</t>
  </si>
  <si>
    <t>COM-RS28-PPA Retire-FUSE: Auto Preflight</t>
  </si>
  <si>
    <t>preflight is the process of checking a digital file before it's sent to print to ensure it meets all the necessary requirements. This includes the right fonts, correct file resolution, any hidden objects, etc.
1. We want to check each file that a customer uploads and ensure it is ready to print with no issues. Preflight allows us to check files to ensure they have the correct fonts, high resolution photos, and hidden layers and detect the issues prior to printing to reduce waste and customer refunds.
2. This is needed in FUSE so we can retire the legacy application PPA (Pre-Production Assistance)
3. If this is not done, then it will not allow us to retire PPA, it will also create waste and customer impact as we are not able to check files prior to printing for errors and issues.</t>
  </si>
  <si>
    <t>COM-RS28-PPA Retire-FUSE Color Verification</t>
  </si>
  <si>
    <t>The ability to verify a production printer prior to printing to ensure it meets the FedEx standards for print production ensuring color and print quality</t>
  </si>
  <si>
    <t>COM-GDX-MS-WREG CN roll-out</t>
  </si>
  <si>
    <t xml:space="preserve">Roll-out of the work that was done pre-DRIVE to enable China account creation as well as reverting a change to be consistent with the rest of the global as regulatory requirements in China got relaxed and we no longer have to differentiate. 
95% of the work is already completed. </t>
  </si>
  <si>
    <t>China roll-out for WREG + improvement to user id creation for China</t>
  </si>
  <si>
    <t>All other systems and countries</t>
  </si>
  <si>
    <t>- Ability to roll-out WREG for China
- Ability to improve the user id creation to also allow email address</t>
  </si>
  <si>
    <t>SharePoint link to wiki</t>
  </si>
  <si>
    <t>COM-GDX-RS-WREG experiment on intent</t>
  </si>
  <si>
    <t xml:space="preserve">Currently we are sending all customers in WREG to create a 9-digit account number, even when they don't need one for what they wish to do with FedEx (e.g. receivers trying to track a package). We want to run an experiment to understand the customer intent and base the routing to user id confirmation or account creation upon it. </t>
  </si>
  <si>
    <t>WREG FE</t>
  </si>
  <si>
    <t>All systems not in JOIN scope</t>
  </si>
  <si>
    <t xml:space="preserve">Ability to run an Optimizely experiment to capture the intent of the user (e.g. shipping, tracking, ...) and route the user to the relevant next step. </t>
  </si>
  <si>
    <t xml:space="preserve">COM-GDX-MS-WREG Error reduction </t>
  </si>
  <si>
    <t>Reduce account creation errors by;
1. Connecting to the address validation endpoint from WREG frontend to correct address issues upfront, unlike today were there is an account creation error based upon address where customers cannot recover from.
2. Miscellaneous improvements to prevent errors based upon error logs.</t>
  </si>
  <si>
    <t>WREG</t>
  </si>
  <si>
    <t>Downstream systems</t>
  </si>
  <si>
    <t>* Ability to connect to the address validation endpoint from WREG frontend to correct address issues upfront
* Ability to improve validations, validation messages and hints based upon findings from error logs</t>
  </si>
  <si>
    <t>Sharepoint link to wiki</t>
  </si>
  <si>
    <t>COM-S&amp;CDE-CORE-IP/IE HeavyWeight Split in CRP</t>
  </si>
  <si>
    <t>Eric Powell, Sandy Whitten</t>
  </si>
  <si>
    <t>Approved at Sales &amp; CDE Solution Council on 12.19.24; EPIC#: E-498795
(Resubmission due to Planview &lt;&gt; Agility issues)
Regional Comp Teams want to compensate Freight overlay. The officers want them to support FXL, IPF &amp; IEF &amp; FDF &amp; IP1, but also IPHW and IEHW.
• HW standards for Heavy Weight. It’s for multiple-piece shipments (&lt;68kg packages), but in total they’re =&gt;68kg.
• IP/IEHW is categorized as IP/IE. In the system, we can identify them by product code “2P”, which is different from IPF (70).
• CRP to change how it’s consuming the revenue from EDW source tables.
• GSO team to make changes in Varicent to accommodate the import of new data column, and the cfg tables to read the new data column.</t>
  </si>
  <si>
    <t>CRP Table changes.
Varicent Feed changes.</t>
  </si>
  <si>
    <t>No new products.
No new services.</t>
  </si>
  <si>
    <t>Gives Regional Comp Managers the ability to utilize this information when designing comp plans.</t>
  </si>
  <si>
    <t>CRP Diagram</t>
  </si>
  <si>
    <t>Clyde Pillard</t>
  </si>
  <si>
    <t>COM-RS-PRINT Platform Simplification App Builder</t>
  </si>
  <si>
    <t>This is a platform simplification initiative of the Adobe Commerce framework using App Builder. Customizations to Adobe Commerce will be migrated to App Builder which will simplify Adobe Commerce and improve performance, reliability and scalability by leveraging Microservices Architecture.</t>
  </si>
  <si>
    <t>* Order Clean Job
* Mars Integration for Orders
* Mars Integration for Quotes
* Order Submission API
* Rate Quote API
* Delivery Options API
* fedex_catalog_sync Job
* fedex_customer Job
* fedex_optimize_quotes_orders Job</t>
  </si>
  <si>
    <t>* Core Adobe Commerce Functionality
* Shared Catalog with Optimizer (ACO)</t>
  </si>
  <si>
    <t>Ability to create and deploy reusable commerce components and modules using Adobe App Builder to accelerate development.
Ability to simplify integration between Adobe Commerce and external systems through standardized, low-code connectors.
Ability to streamline commerce platform configuration and customization via an intuitive interface within Adobe App Builder.
Ability to automate common commerce workflows and processes to reduce manual intervention and errors.
Ability to monitor commerce application performance and health within Adobe App Builder for proactive issue resolution.
Ability to extend Adobe Commerce functionalities with minimal coding using Adobe App Builder’s low-code/no-code capabilities.
Ability to enforce consistent security, compliance, and data governance policies across all commerce applications.
Ability to modularize commerce platform features to enable independent updates, easier maintenance, and faster deployment cycles.
Ability to reduce developer onboarding time by providing guided workflows, templates, and documentation specific to Adobe Commerce.
Ability to simplify the management of multiple commerce storefronts and environments through a centralized platform.</t>
  </si>
  <si>
    <t>Adobe Commerce Enterprise Reference Architecture</t>
  </si>
  <si>
    <t>COM-RS-PRINT Shift Left Test Automation</t>
  </si>
  <si>
    <t xml:space="preserve">This effort aims to enhance software quality, reduce time-to-market, and optimize resource utilization by integrating testing early and consistently throughout the development lifecycle. By leveraging best practices and enterprise tools, our teams will focus on minimizing defects and maximizing business value delivery.  </t>
  </si>
  <si>
    <t xml:space="preserve">The scope of this work includes but no limited to the following:
**ECommerce**
* fxo-ecommerce-platform
* FXO-Email-Service
* FXO-DOD-Canva-User-Service
* FXO-DoDServices
**Order**
* Sterling-OMS
* PrintOrder-CXS
**Product**
* FXO-Product-Service
* RTL-Location-Service
**Document**
* FXO-Document-CXS 
* FXO-Document-Metadata-Service
* Enterprise-Document-Service
* Document-API-Gateway
* FXO-Cloud-Storage (API)
**Revenue**
* FXO-Rating-Services
* FXO-Transaction-Service
* FXO-Cart-Service
**Customer**
* FXO-RetailCustomerProfile-Service
* FXO-Retail-Customer-Info
</t>
  </si>
  <si>
    <t>**Non Print ART Related EAIs**</t>
  </si>
  <si>
    <t xml:space="preserve">* Ability to run regression tests for a release using test automation
* Ability to run test suites to target specific functionality using test automation
* Ability to trigger test automation on demand
* Ability to trigger test automation post deployment
* Ability to trigger test automation on schedule
* Ability to target all test environments with test automation
* Ability to target production with test automation
* Ability to execute system level tests for the Print Ecosystem
* Ability to execute Gherkin scenarios using test automation
* Ability to produce detailed test automation reports
</t>
  </si>
  <si>
    <t>Shift Left Test Automation</t>
  </si>
  <si>
    <t>COM-IA-GIX-N701 header on EDI’s error</t>
  </si>
  <si>
    <t>Amber Parker</t>
  </si>
  <si>
    <t>N701 header for trip create event from TMS to CSX rail vendors expecting equipment details some one need to talk to CSX that is expected for trip create events….they can only see equipment details on a trip when it’s approved or dispatched. They are expecting to not to send EDI’s without equipment details. Commercial for GIX ART.
Ground 404 N7 RAIL Issue
Problem statement: 
CSXT stated they receive many error emails hundreds in a week where the N7 segment contains data that is not in compliance with their mandatory elements within the segment. They requested we not send the 404’s when this occurs. Ground TMW states this happens when they have an empty container. 
Resolution:
Creation of a POD to migrate all Ground Rail data to METL. 
Time frame: 
Charlie suggested we could get this completed by the first of the calendar year.
Supporting documentation:
Attached are the affected relationships (disregard work flows associated with the over all work required by mapping). The partners, communications and work flows will need to be address while enabling the traffic on METL. 
Changes needed:
Ground TMW requests the following:
When TMS rail tender has Tare weight only for Mt trailer then expectation from BNSF or any other rail companies is FedEx Net should send in 404 EDI as gross weight value*G. When TMS rail tender has both Tare weight + Packages weight for loaded trailer then expectation from any rail companies is FedEx Net send 404 EDI as Net weight value*E. 
Proposed Fix: 
We are asking FedEx Net when TMS sends 404 TMW record with header 0301 with zero LBS in position 75 and gross weight value is present in position 81 then only send gross weight with G after gross weight value. If not just keep the current logic with Net weight value*E. 
CSXT has suggested the following resolution:
If the weight is 0’s 
For empties, this is how most shippers send weights (our system will not take a “0” as a weight
N7*ABCU*123456*1*N*8576
Maps needed to be developed to migrate Ground Rail to METL
fxf322grd_xmlips(TG)
grd322v41lnhlixs
grd322v41lnhlixs(TG)
grd404v55csxtoxt(TG) Problem map with cusotmer
grd404v55lhi_oxt(TG)
grd824v55lhi_ixs
grd824v55lhi_ixs(TG)
grd990v41lhi_ixs(TG)
rail322v41jsonixs(TG)</t>
  </si>
  <si>
    <t xml:space="preserve">GIX will create a JSON output file using Alcon's 204 EDI X12 input via METL ITXA.
</t>
  </si>
  <si>
    <t xml:space="preserve">990 which will be handled by auto accept and the 214 which will be handled by an API outside of GIX.
</t>
  </si>
  <si>
    <t xml:space="preserve">Alcon should be able to send in a 204 and the GIX ITXA map will translate the output into a JSON format for Dataworks to use as their
experimentation phase.
</t>
  </si>
  <si>
    <t>https://myfedex.sharepoint.com/:w:/t/IntermodalProjects/EdpnFm-9yKFNl30ShCryWzwBCsKDPRdNaM2NdW8FUTE8</t>
  </si>
  <si>
    <t>COM-IA-GIX-Prod Tare weight EDI issue</t>
  </si>
  <si>
    <t>Prod issue: FedEx Net need to make changes to ensure Tare weight of trailers mapped to rail EDI. Currently it’s not working properly for MT moves. That need to be fixed on FedEx Net side. (Critical for peak) Outcome: Weight of trailers mapped to rail EDI correctly for accurate weights to transmit to rail carriers.  GIX ART</t>
  </si>
  <si>
    <t>Prod issue: FedEx Net need to make changes to ensure Tare weight of trailers mapped to rail EDI currently it’s not working properly for MT moves. That need to be fixed on FedEx Net side. (Critical for peak) Outcome: Weight of trailers mapped to rail EDI correctly for accurate weights to transmit to rail carriers. GIX ART</t>
  </si>
  <si>
    <t>Any other changes to rail EDI map</t>
  </si>
  <si>
    <t>Ability to send accurate weights to rail carriers</t>
  </si>
  <si>
    <t>Dana Morton</t>
  </si>
  <si>
    <t>COM-IA-GIX/GAF - Alcon - EDI 204/990 Data Mapping</t>
  </si>
  <si>
    <t>Dana J. Morton</t>
  </si>
  <si>
    <t>What is the project about? The GIX team needs to assist in onboarding Alcon customer experimentation by supporting the receipt of the EDI 204 transaction data and map to JSON mapping to ingest for the Azure DB. All of this work needs to be completed and move into production within 60 - 90 days, to support gaining incremental volume of Global Air Freight. 
2)What do you want to be able to do? Standardized the data ingestion to support EDI 204 shipment data feeds to support EEI filing. 
3)Why is this needed? FedEx has been awarded incremental global air freight volumes and to support scaling the EDI ingestion and reply framework solution this mapping update is required to be successful. 
4)What are the risks if not done? If the Jul1st, 2025 live date is not met this will impact on our overall business with have with Alcon as well as our brand reputation. 
5)Are there any FY26 value benefits? If the experiementation is successful, there is potential for revenue gains of approximately $10 million annual gains</t>
  </si>
  <si>
    <t xml:space="preserve">GIX will create a JSON output file using Alcon's 204 EDI X12 input via METL ITXA. </t>
  </si>
  <si>
    <t xml:space="preserve">990 which will be handled by auto accept and the 214 which will be handled by an API outside of GIX. </t>
  </si>
  <si>
    <t xml:space="preserve">Alcon should be able to send in a 204 and the GIX ITXA map will translate the output into a JSON format for Dataworks to use as their experimentation phase. </t>
  </si>
  <si>
    <t>Alcon 204 Detailed specifications</t>
  </si>
  <si>
    <t>COM-IA-GIX/GAF - J&amp;J EDI Conversion to JSON</t>
  </si>
  <si>
    <t xml:space="preserve">What is the project about? The GIX team needs to assist the J&amp;J Customer experimentation by updating EDI 810 CSV mapping to JSON mapping. In addition, we need to also include new address data points to fully support the creation of the Export CI and the Import CI. All of this work needs to be completed and move into production by August 15th , 2025 to support the additional lane award go live date.
What do you want to be able to do? Standardized the data ingestion to support EDI 810 shipment data feeds to support EEI filing and the creation of 2 commercial Invoices
Why is this needed? FedEx has been awarded 32 new lanes of global air freight business and to support scaling the solution this mapping update with additional address information is required to be successful.
What are the risks if not done? If the August 15th, 2025 live date is not met this will impact our overall business in support of their hypercare support.
Are there any FY26 value benefits? all additional revenue gains of approximately $30 - $40 million annual gains.
</t>
  </si>
  <si>
    <t>ITXA mapping changes to the existing J&amp;J 810 to JSON format</t>
  </si>
  <si>
    <t>outside of GIX organization usage</t>
  </si>
  <si>
    <t>The new format to JSON will allow the output to be in JSON format.</t>
  </si>
  <si>
    <t>Mapping specification from 810 EDI message to JSON format</t>
  </si>
  <si>
    <t>COM-IA-GIX-DOT FOODS</t>
  </si>
  <si>
    <t>Mark A. Rivera</t>
  </si>
  <si>
    <t xml:space="preserve">DOT Foods plans to utilize their vendor Centiro to enable FO, PO, SO, 2DAY, 2DAY AM, Ground Home Delivery, and Ground Economy for US domestic shipping.  This will enable them to migrate from FXRS to FUSE for greater reliability and uptime.  The FUSE team will be completing the work. The work is already in progress with a completion target date of mid October 2025.  This request will provide business value and reduction for the customer.    
</t>
  </si>
  <si>
    <t xml:space="preserve">DOT Foods plans to utilize their vendor Centiro to enable FO, PO, SO, 2DAY, 2DAY AM, Ground Home Delivery, and Ground Economy for US domestic shipping.  This will enable them to migrate from FXRS to FUSE for greater reliability and uptime.  The FUSE team will be completing the work. The work is already in progress with a completion target date of mid October 2025.  This request will provide business value and reduction for the customer.    
</t>
  </si>
  <si>
    <t>Non US and LTL freight</t>
  </si>
  <si>
    <t xml:space="preserve">DOT Foods to utilize FUSE solution </t>
  </si>
  <si>
    <t>https://myfedex.sharepoint.com/sites/FUSEFedExUnifiedSpecExchange/SitePages/FUSE-Overview.aspx</t>
  </si>
  <si>
    <t>COM-IA-GIX/GAF - J&amp;J K&amp;N IFCSUM to JSON Solution</t>
  </si>
  <si>
    <t xml:space="preserve">Johnson &amp; Johnson uses the Kuehne+Nagel KNIL TMS Platform which is integrated with Freight Forwarders. are requested to map an IFCSUM(EDIFACT EDI Message) to a JSON format in METL. Our mapping will not impact outside of GIX ART. </t>
  </si>
  <si>
    <t>Creating a JSON output file using ITXA Mapping from an IFCSUM EDIFACT message</t>
  </si>
  <si>
    <t>No other messages will need to be mapped from one format to anothe</t>
  </si>
  <si>
    <t>Utilize the IFCSUM data in a JSON format</t>
  </si>
  <si>
    <t>Specification for IFCSUM to JSON, Implementation guide and questionnaire</t>
  </si>
  <si>
    <t>COM - RMIC-RD3 - CREDO Add Addtl Print Vendor</t>
  </si>
  <si>
    <t>Christopher Greenwood</t>
  </si>
  <si>
    <t>The request is to enhance CREDO to be able to add an additional print vendor (Unified Post) to the distribution through Fedex Net. After an RFP an additional vendor has been selected, therefore CREDO needs to be able to support this.</t>
  </si>
  <si>
    <t>Rev Ops countries Austria, Israel &amp; Estonia paper documents to print</t>
  </si>
  <si>
    <t>The rest of remianing countries in the EU</t>
  </si>
  <si>
    <t xml:space="preserve">I would like the technical ability to move a number of countries to a different print provider in order to save costs now and in the future. </t>
  </si>
  <si>
    <t>https://myfedex-my.sharepoint.com/:w:/r/personal/christopher_greenwood1_fedex_com/Documents/Agility/</t>
  </si>
  <si>
    <t>Amitanshu Rau</t>
  </si>
  <si>
    <t>COM - RMIC - OPA/ODA Jan 2026 CSR File Update</t>
  </si>
  <si>
    <t>Jan 2026 CSR - International shipments (subject to service availability) delivered to or picked up from remote and less-accessible locations are assessed an out-of-delivery area (ODA) or out-of-pickup-area (OPA) surcharge. Every year, regions need to update the list of zip codes (eligible for international OPA/ODA surcharge) twice the year. - January and July CSR. The OPA/ODA edits will be done in DRDS, PRIDE and REBS systems. Changes are anticipated to be data only (addition/deletion/moving of zip codes) - no code changes needed.</t>
  </si>
  <si>
    <t xml:space="preserve">
Data changes only - effective Jan CSR</t>
  </si>
  <si>
    <t>As the project lead, I aim to ensure that the existing zip code list is accurately maintained and updated by incorporating new additions, deletions, and any movements between tiers, as expected by the regional teams, in advance of the effective date</t>
  </si>
  <si>
    <t>https://myfedex.sharepoint.com/:li:/t/RMICSolutionDeliveryTeam/EweL6LjsnZtOkNNUIUMjkmABNtvWltZn4_812</t>
  </si>
  <si>
    <t>COM - RMIC - Weight Based Fuel - BackDating (GAF)</t>
  </si>
  <si>
    <t xml:space="preserve">What Backdating means?
giving a past date for the custom fuel tables as the agreements reach the COE teams later than the expected start date
For Example Backdating for a big GAF Customer Medtronics - 
Backdated Effective Date for Medtronics GAF Agreement:
We have received the GAF Agreement for Medtronics with a request for Custom Fuel. Due to coordination challenges, the agreement reached us later than expected, and the data was already loaded with an effective date of 7th July. However, the customer expects the agreement to be effective from 23rd June.
We request your approval to make this agreement effective retroactively from 23rd June.
</t>
  </si>
  <si>
    <t>RMIC</t>
  </si>
  <si>
    <t>Anything outside of RMIC</t>
  </si>
  <si>
    <t xml:space="preserve">Ability to backdate a custom fuel table to match the start date on the agreement created for the customer resulting in a good customer experience. </t>
  </si>
  <si>
    <t>GAF WBF Back Dating</t>
  </si>
  <si>
    <t>COM-S&amp;CDE-CRM CTC Case PowerBI Report</t>
  </si>
  <si>
    <t>Retrieve iSell Case data and provide visual analytics within our PowerBI environment so that our Customer Technology Consultants will be able to support their customers and understand underlying issues within their supported territory. Consultants would see iSell Case data for their aligned territory/customers. This report is needed for ongoing support of FedEx customers to provide them with a technology stack to maintain current package volumes and continued growth.</t>
  </si>
  <si>
    <t xml:space="preserve">A report in PowerBI on Customer Technologies' iSell data, including Case, Meter, Customer, CTRA Zips, CT Territory Alignments, and Users. </t>
  </si>
  <si>
    <t>Other data tables not owned by CT.</t>
  </si>
  <si>
    <t>As a Customer Technology Consultant, I want a report in PowerBI (CART application) that shows me all of my iSell case work aligned to my territory so that I can maintain issues and requests in my area.</t>
  </si>
  <si>
    <t>Johnathan Whitt</t>
  </si>
  <si>
    <t>COM-RS-Zund Cut Center (ZCC) Migration</t>
  </si>
  <si>
    <t xml:space="preserve">in the Manfacturing Plants we use the Zund flat bed cutter powered by the front end Canon ProCut.  With will migrate the Canon ProCut software to ZUnd Cut Center (ZCC) </t>
  </si>
  <si>
    <t>https://myfedex-my.sharepoint.com/:i:/g/personal/ian_maycock_fedex_com/EeN69Q3hYu5DtAIt3XlPDxQBEukqY</t>
  </si>
  <si>
    <t>COM-RS-Caldera 18.X and Primecenter 4.X Update</t>
  </si>
  <si>
    <t>Update from Caldera 17.X and Primecenter 2.X</t>
  </si>
  <si>
    <t>https://myfedex-my.sharepoint.com/:i:/g/personal/ian_maycock_fedex_com/EWsSGmWqHgBAoFFm97ljJGkBtAQU0</t>
  </si>
  <si>
    <t>COM-GDX-Upgrade/Downgrade Service Options for FSMS</t>
  </si>
  <si>
    <t>John T. Walker</t>
  </si>
  <si>
    <t>This feature is derived from VOC# 000065 from Greg Reich (CT). 
"Customer will do a large release that includes Standard Overnight as the service type, and they will get plenty of errors, which generates calls.  The customer thinks something is wrong with FSMS instead of it being the wrong service type, in spite of the error. "
Basically, the customer is doing a large batch of packages and some of their addresses do not allow Standard Overnight service levels and it errors out. Like a feature on FSM, FXRS should be able to allow the customer to set a choice in upgrade or downgrade in service level if the selected service level isn't allowed due to address/location or any other reason.
Recommendation from CT: 
I recommend a new featureone that I think is already in FSMcalled Upgrade/Downgrade Service.  It would be on the Meter tab.  The customer can decide to choose Priority Overnight, 2 Day, or Express Saver if Standard Overnight fails.  This can also be used for First Overnight.  It can even be used if a package weight or its dimensions make it unable to be shipped by a small package service, changing it automatically to Express Freight in that case.  </t>
  </si>
  <si>
    <t>As a FSMS client, I would like to be able to process a batch of shipping labels and have the ability to choose the next best shipping service if the selected service is unavailable so that the batch doesn't require to review shipping labels that were not created due to the selected service becoming unavailable.</t>
  </si>
  <si>
    <t>COM - RS - PRINT - Code Reusability &amp; Maint (LE)</t>
  </si>
  <si>
    <t>Dawn Gallo, Adam Birkholz</t>
  </si>
  <si>
    <t>We are standardizing reusable code components for the following customer facing elements of the FXO site:
message boxes, carousels, buttons, drop downs, checkboxes, radio buttons, tooltips, progress bars, loaders, modal windows.
This will empower developer to update the customer experience site-wide for these elements based upon guidance from the marketing user interface team.
The expansion of customer capabilities across the site led to code fragmentation that can be reconciled back to reusable components that align with the Designer Developer Toolkit (DDT).
Failure to reconcile the code back to the DDT toolkit results in extra development effort across multiple components for new projects.  This extra effort for new projects can be avoided.
This project is an enabler for virtually every FY26 FXO business driven initiatives that impact the customer experience.  
These enhancements contribute to a cleaner codebase, reduce error-prone duplication, and ensure uniformity in user interactions, significantly improving developer efficiency and end-user experience across the application.</t>
  </si>
  <si>
    <t>* Code Refactor of All Banner Carousels
* Code Refactor of All Product Carousels
* Standardization of Informational Message Boxes
* Standardization of Warning Message Boxes
* Standardization of Error Message Boxes
* Standardization of Success Message Boxes
* Update and Implement Reusable HTML Components for Text Inputs
* Update and Implement Reusable HTML Components  for Buttons
* Update and Implement Reusable HTML Components  for Drop Downs
* Update and Implement Reusable HTML Components  for Checkbox
* Update and Implement Reusable HTML Components for Radio Buttons
* Update and Implement Reusable HTML Components  for Tooltips
* Update and Implement Reusable HTML Components  for Progress Bars
* Update and Implement Reusable HTML Components  for Loader Components
* Update and Implement Reusable HTML Components for Modal Windows</t>
  </si>
  <si>
    <t xml:space="preserve">* Additional code refactoring outside of the specified components should be logged for future enhancement consideration and not taken up within the scope of work unless mandatory for completion
</t>
  </si>
  <si>
    <t>* Ability to refactor the Carousel User Interface (UI) implementation to eliminate redundant scripts, group carousels by common behavior and settings, and introduce a single reusable script per group identified by shared CSS classes. 
* Ability to implement a single, reusable template for rendering four standardized message box types—Info, Warning, Error, and Success—with distinct styling and multiple content configurations (Title Only, Message Only, Title and Message, Title and Message with CTA). This capability will replace redundant, inconsistent toast implementations across the application, ensuring a uniform design, predictable behavior, and simplified maintenance. It will consolidate scattered JavaScript handlers and CSS references into a unified component, eliminating styling conflicts, reducing defect occurrences, and improving overall user experience across all flows (Retail, Commercial, SDE).
* Ability to develop and implement a centralized module containing standardized styles for all native HTML components—including text inputs (alphabetic, alphanumeric, numeric), buttons (primary, secondary, tertiary), drop-downs, list boxes, checkboxes, radio buttons, tooltips, progress bars, loaders, modal windows, and FedEx color codes. This capability will replace local, inconsistent styles with global, reusable definitions, ensuring a consistent look and feel across the application. It will also include comprehensive usage documentation and guidelines to promote adoption, simplify maintenance, and enhance UI scalability.</t>
  </si>
  <si>
    <t>Attachments and Links Associated to Child Features</t>
  </si>
  <si>
    <t>Adam Birkholz</t>
  </si>
  <si>
    <t>COM-GDX - Do Not Link Account Attribute Update</t>
  </si>
  <si>
    <t>Vijayanand Krishnamurthy</t>
  </si>
  <si>
    <t>The "do not link account" attribute in CAM/eCIS controls the ability for a fedex.com user to link to an account. Information Security needs the ability to manage this via CACS API (updateEnterpriseAccount) to reduce inbound calls, and proactively enable the attribute to prevent fraud.</t>
  </si>
  <si>
    <t xml:space="preserve">Account linkage flag at  9-digit EAN level. </t>
  </si>
  <si>
    <t>All Customer attributes not mentioned in 'in scope' section</t>
  </si>
  <si>
    <t xml:space="preserve">As a member of information security, CE and CT organization, I need the ability to enable or disable the 'do not link' account attribute on a 9-digit account number via an API, so that I can allow FedEx customers to either register new users on their account or prevent new user registration. </t>
  </si>
  <si>
    <t>Solution Requirements</t>
  </si>
  <si>
    <t>COM-GDX-CP-Enable Single Packages FGE</t>
  </si>
  <si>
    <t>1. Context
Customers are unable to complete Ground Economy (formerly SmartPost) shipments for single packages using the OpenShipment API. Attempts result in an "INTERNAL.SERVER.ERROR." The same transactions are successful when the service is changed to Ground. Additionally, SmartPost shipments process successfully through the regular Ship service, indicating a specific issue with Ground Economy and OpenShipment. This parity gap between the API and Web Services (WS) channels is a significant blocker for customer migration.</t>
  </si>
  <si>
    <t>Ability to ship single Ground Economy (SmartPost) packages via the OpenShipment API without errors.
Ability to ensure OpenShipment API functionality for Ground Economy matches Web Services (WS).</t>
  </si>
  <si>
    <t>COM - GDX - VIS-FY26 - SysOpt/Patching/ProdSupp</t>
  </si>
  <si>
    <t>Tushar Chhipa</t>
  </si>
  <si>
    <t>This initiative is for mandatory activities to maintain the production customer experience in Visibility ART applications during FY26</t>
  </si>
  <si>
    <t>COM - GDX - NOTF - LCM-FY26 -Spprt &amp; Serv Now</t>
  </si>
  <si>
    <t>Production support, maintenance and monitoring
Protect Purple 
Big 7+
Software upgrades
Security patching
Quarterly Patches ​
Splunk Dashboard Research​
DSE certs renewal 
GHAS
Service Now Vulnerability remediation 
Promo blocks</t>
  </si>
  <si>
    <t>COM - RMIC - TH VAT Rate Change from 7% to 10%</t>
  </si>
  <si>
    <t xml:space="preserve">1. Corp Rev-Tax system
Update the TH VAT rate from 7% to 10% effective October 1st, 2025 for the following 2 charge codes.
Thailand VAT (DRS 209 / Legacy 529)
VAT ANC FEE TH (DRS 240 / Legacy 076)
2. APAC LDP
TH Payer Invoice template update with 10% VAT
3. APAC TH VAT application
a. TH payer Tax Invoice and Delivery Note template and generation logic update with 10% VAT
b. Non-TH payer VAT invoice template and generation logic update with 10% VAT
4. APAC CN Automation
TH Credit Note template and generation logic update with 10% VAT
5. FASTBill
FASTBill product code with charge code F08 should return with 10% VAT rate
</t>
  </si>
  <si>
    <t>TH VAT rate for the following 2 charge codes and associated customer facing documents.
Thailand VAT (DRS 209 / Legacy 529)
VAT ANC FEE TH (DRS 240 / Legacy 076)</t>
  </si>
  <si>
    <t>As a TH billing agent,
I would like to update TH VAT % from 7% to 10% effective October 1st, 2025 for charge code 209 and 240, and update customer facing documents,
so that it will comply with TH tax regulatory.</t>
  </si>
  <si>
    <t>Regulatory - TH VAT Rate Change from 7% to 10%</t>
  </si>
  <si>
    <t>COM - RMIC - eMBP Short Term Contracts</t>
  </si>
  <si>
    <t>Jiayu Pi</t>
  </si>
  <si>
    <t xml:space="preserve">Supporting #7038 - GAF - Global Air Freight P&amp;RS Business Case
1. Business Problem Statement
1) The air freight market is highly dynamic, with frequent pricing fluctuations. FedEx currently offers pricing contracts that span 12 months or longer, which limits our ability to respond quickly to market changes and competitive pressures. To address this, we are proposing enhancements to eMBP that will enable short-term pricing capabilities.
2. What We’re Trying to Change in eMBP:
1) This feature aims to enable eMBP Special Programs with functionality to set up short-term pricing for Express service(s) and lane(s) (O/D) without the need to reprice the entire customer contract. 
Specifically, we are requesting:
a. The ability to configure short-term pricing contracts (e.g., 1 week, 1 month, 3 months) for select services, surcharges, and lanes.
b. When active, short-term pricing will override the master contract pricing for the specified service/surcharge and lane(s).
c. Once the short-term pricing expires, pricing will automatically revert to the customer’s long-term contract (MSA) rates.
3. What We Want to Achieve:
1) The Short-Term Contracts initiative will allow ePRS and eMBP to generate pricing contracts quickly, supporting fast turnaround deals and enabling more agile responses to market conditions. 
This will:
a. Protect both carriers and shippers from being locked into unfavorable long-term contracts.
b. Allow pricing of select services and lanes without needing to reprice the entire customer agreement.
c. Save time and effort by avoiding the creation of new account numbers for short-term deals.
d. Improve how we communicate and interact with customers regarding pricing changes.
4. Key Revenue Capabilities – Pricing:
1) Give eMBP the ability to offer market-rational pricing for select service(s), surcharge(s), and lane(s) for a short period.
2) Ensure short-term rates supersede master contract pricing during the active period.
5. Product Scope: All Express International Services (configurable for new international express products)
6. Impacted Applications: ePRS, eDD, RV, PMGUI, DR, DCR
</t>
  </si>
  <si>
    <t>• All Express International Services (configurable for new international express products)
• ePRS, eMBP, special program setup, AGT, eDD, RV, PMGUI, IRE, DCR</t>
  </si>
  <si>
    <t xml:space="preserve">• Anything that is not listed above
</t>
  </si>
  <si>
    <t>As an ePRS admin, I would like to be able to apply short-term pricing to select services, surcharges, and lanes so that we can offer competitive rates for limited durations without repricing the full contract.
• Ability to offer customers market-rational pricing for select services, surcharges, and lanes for short durations (e.g., 1 week, 1 month, 3 months) without repricing the entire contract via eMBP.
• When active, short-term pricing supersedes master contract pricing for the specified services/surcharges/lanes.</t>
  </si>
  <si>
    <t>GAF - eMBP Short Term Pricing Contracts</t>
  </si>
  <si>
    <t>COM – IA -GIX - Electronic Document Upload (EDU)</t>
  </si>
  <si>
    <t>Sarah Middleton</t>
  </si>
  <si>
    <t>Global customer, Waters, requires EDU setup for uploading customs and shipping documents via SFTP.  FedEx Trade Document Upload REST API cannot be used as the customer's TPP has not developed to this API</t>
  </si>
  <si>
    <t>COM - GDX - PLC-FHD Conv Dlvry Optn (CDO) Chg</t>
  </si>
  <si>
    <t>Aubrey Jacobs</t>
  </si>
  <si>
    <t>COM - GDX - Commercial Platform; COM - GDX - Create Shipment; COM - GDX - Manage Shipment</t>
  </si>
  <si>
    <t xml:space="preserve">Changes are being requested on how Ground Home Delivery CDO (Convenient Delivery Options) is assessed.
Current state allows the Rating process to charge CDO at shipment level. Proposed future state would apply CDO at package level only.
CDO is customer driven. Customers can select various delivery options at time of shipment creation, which can include specific dates, evening deliveries, and appointment scheduling.  
This PLC will have impacts on Rating and Automation, including online/offline Rate Quotes.
</t>
  </si>
  <si>
    <t xml:space="preserve">Ground FHD Premium Convenient Delivery Option (CDO) charges and how they're assessed for Rate Quotes. Goal is to assess the charge at package-level only, no longer at invoice level.
</t>
  </si>
  <si>
    <t xml:space="preserve">Any other Automation changes
</t>
  </si>
  <si>
    <t xml:space="preserve">Package-level only FHD Premium CDO charges reflected in Automation/Rate Quote devices.
</t>
  </si>
  <si>
    <t>COM-S&amp;CDE-CRM-iSell RFP Data</t>
  </si>
  <si>
    <t>Approved at Sales&amp;CDE PPMT Solution Council Demand Review Mtg on 08.07.25 to move to delivery for a future PI. 
Business Problem to Solve: The current iSell system lacks sufficient fields for Sales to capture detailed and structured information about customer bids when responding to Requests for Proposals (RFPs). Sales is only required to mark a simple Yes/No checkbox indicating if the opportunity is in response to a customer bid, but they need to record more detailed data such as the customer bid cycle, due date, and specific customer requirements. This limited data capture hinders the ability to track, analyze, and manage RFP-related opportunities effectively.
Nee to take a step back and not just implement these additional fields but need to look at and evaluate the whole RFP/RFQ process from end-to-end.
This will be considered for PI-05 or a PI in CY26</t>
  </si>
  <si>
    <t xml:space="preserve">Research the enterprise bid management process for syngeries and identify opportunities to enhance the seller experience and bid management team experience in being able to proactively plan for upcoming bid cycles on customers. </t>
  </si>
  <si>
    <t xml:space="preserve">Anything not related to the Bid management process. </t>
  </si>
  <si>
    <t>Sales will have the ability to provide needed bid management details within iSell to engage the bid management team for RFP/RFQ requests and be better prepared and aware of upcoming bid cycles and not miss out on window of opportunity</t>
  </si>
  <si>
    <t>Document Not Required</t>
  </si>
  <si>
    <t>COM-S&amp;CDE-CRM-Canada BDA Case Changes - RS</t>
  </si>
  <si>
    <t xml:space="preserve">Approved at Sales&amp;CDE PPMT Solution Council Demand Review Mtg on 08.07.25
Business Problem to Solve:  The current case flow process for the Canada BDA (Business Development Associate) is outdated and incomplete, as it does not accurately represent all the existing support options available. This gap likely causes inefficiencies, confusion, or missed opportunities in handling cases, leading to suboptimal support and potentially impacting customer satisfaction and internal workflows.
This will be considered for PI-05 or a future PI in CY26
</t>
  </si>
  <si>
    <t>The project will focus on reviewing, updating, and enhancing the Canada BDA case flow process to accurately reflect all existing support options. This includes identifying gaps in the current process, redesigning the workflow to improve clarity and completeness, and implementing changes that reduce inefficiencies and improve case handling effectiveness for both internal teams and customers.</t>
  </si>
  <si>
    <t>The project will not include changes to the underlying support systems or software platforms, modifications to roles or responsibilities outside the Canada BDA team, or enhancements to support processes for regions other than Canada.</t>
  </si>
  <si>
    <t>The Canada BDA team will have the ability to efficiently manage cases using an updated and comprehensive case flow process that accurately reflects all available support options, reducing confusion and delays, improving case resolution times, and enhancing overall customer satisfaction.</t>
  </si>
  <si>
    <t>Documents Not Required</t>
  </si>
  <si>
    <t>COM-S&amp;CDE-CRM-Customer Transition Dashboard</t>
  </si>
  <si>
    <t xml:space="preserve">Approved at Sales&amp;CDE PPMT Solution Council Demand Review Mtg on 08.07.25
Business Problem to Solve: The current QBA (Quarterly Business Analysis) file and CTD dashboard lack sufficient awareness and visibility regarding changes in territory and country data, such as newly created Country IDs since the prior quarter. Additionally, the existing reporting does not provide clear, actionable views for leadership—such as replacing generic "open territories" with specific Territory IDs, enabling director-level views with team alignment filters, and displaying important flags and identifiers like new Country IDs. These limitations hinder accurate tracking, reporting, and decision-making related to territory management and organizational oversight.
Data is already there, no new data to be added, just need to make the requested enhancements.
This will be considered for PI-05 or future PI in CY26
Approve with the caveat to research to see if we have any additional needs globally and make sure we have the proper G2S engagement and approach
As part of the research what are the use cases for the seller and for the support function.
May want to consider using the UXD team for global solution.
</t>
  </si>
  <si>
    <t xml:space="preserve">research on a global solution and use cases to support the seller and support function for newly created Country IDs since prior quarter and filling in territory ids for open territories and leadership aggregate filters. </t>
  </si>
  <si>
    <t xml:space="preserve">anything non-CTD </t>
  </si>
  <si>
    <t>The sales team will have the ability to efficiently track and analyze territory and country-level data changes through enhanced reporting tools, enabling more informed decision-making, improved territory management, and better alignment of sales strategies with organizational goals.</t>
  </si>
  <si>
    <t>Docs Not Required</t>
  </si>
  <si>
    <t>COM - S&amp;CDE- CDE -UC2 Int'l Journey Segmentation</t>
  </si>
  <si>
    <t xml:space="preserve">Approved at Sales &amp; CDE Solution Council on 08.07.25
UC2 International Shipping Journey is focused on driving incremental revenue on international shipping. Currently this journey treats the customer who has not shipped internationally for 12 months. Now the ask is to change the data cloud segmentation from 12 months to 6 months. This is extra small effort from data cloud and CDP work is not required. </t>
  </si>
  <si>
    <t>* Updating the segmentation criteria in Data Cloud from 12 months to 6 months for the UC2 International Shipping Journey.
* Testing and validating the updated segment in Data Cloud.
* Ensuring the journey continues to function correctly with the updated segment.</t>
  </si>
  <si>
    <t>* Any changes or development in the CDP (Customer Data Platform).
* Changes to the journey logic, messaging, or campaign elements beyond the updated segmentation.
* Any downstream system or integration changes outside of Data Cloud segmentation.</t>
  </si>
  <si>
    <t>Ability to proactively engage a broader and more recently active customer base for international shipping.
Ability to increase the potential to drive incremental revenue
Ability to efficiently manage and monitor campaign performance with up-to-date segmentation</t>
  </si>
  <si>
    <t>UC2 Architectural documentation</t>
  </si>
  <si>
    <t>COM - S&amp;CDE - CDE -UC1 - Marketing Touch Addition</t>
  </si>
  <si>
    <t xml:space="preserve">Approved at Sales &amp; CDE Solution Council on 08.07.25
Introduce a Marketing touchpoint in the existing sales UC1 Activation sales journey for DDC to encourage activation. Even after the one month of activation period, the data shows that 
over 90% of customers do not activate within these periods. 
This is to Introduce additional Email Touchpoint Between Day 7 and Day 21 to get the feedback from customer. 
This will provide insights to sales personnel to reach out and 
assist customers, which helps to potentially resolve issues that hinder their activation </t>
  </si>
  <si>
    <t>* Designing and adding the additional email touchpoint between Day 7 and Day 21 in the existing UC1 Activation Sales Journey for DDC.
* Creating the email content focused on gathering customer feedback.
* Configuring the journey flow to include this new touchpoint without impacting other journey steps.
* Setting up the feedback capture mechanism (e.g., survey or form) linked in the email.
* Establishing a process to share feedback insights with sales personnel for follow-up.
* Testing the updated journey to ensure proper functioning of the new touchpoint.
* Monitoring initial campaign performance related to the new touchpoint (open rates, feedback responses, activation changes).</t>
  </si>
  <si>
    <t>* Major overhauls or redesign of the entire UC1 journey outside of adding this one touchpoint.
* Development of new systems or tools beyond the feedback capture and routing process.
* Changes to other marketing channels or campaigns not related to this journey.
* Extensive sales team training or process redesign beyond sharing feedback insights.
* Any backend data infrastructure changes unless specifically required for feedback routing.</t>
  </si>
  <si>
    <t>Ability to capture direct customer feedback on activation barriers through a targeted survey within the UC1 Activation Journey.
Ability to proactively engage and support customers who face challenges in activating, via timely sales outreach informed by survey responses.
Ability to tailor future activation strategies and journey improvements based on real customer insights.
Ability to accelerate customer activation rates and improve overall engagement by addressing specific customer needs and concerns.
Ability to implement and manage the new email touchpoint efficiently with minimal disruption, leveraging cross-functional collaboration.</t>
  </si>
  <si>
    <t>UC1 Marketing touch addition Architecture</t>
  </si>
  <si>
    <t>COM - S&amp;CDE - CDE - CJO Metrics Dashboard</t>
  </si>
  <si>
    <t>Approved at Sales &amp; CDE Solution Council on 08.07.25; EPIC#: E-519877
Measurement of all Use Cases and Journeys is essential to evaluate effectiveness and ROI, but current processes are manual and hampered by limited data access from Marketing Cloud (SFTP only) and large iSell datasets causing automation challenges in PowerBI. Implementing automated, real-time dashboards in Marketing Cloud will enable leadership and journey owners to access timely insights, improving decision-making and journey optimization.</t>
  </si>
  <si>
    <t>* Developing real-time dashboards within Marketing Cloud or an integrated analytics platform for journey and use case measurement.
* Defining and configuring key metrics and KPIs for all relevant journeys and use cases.
* Providing leadership and journey owners with self-service access to these dashboards.
* Testing and validating the dashboards to ensure data accuracy and usability.</t>
  </si>
  <si>
    <t>* Major overhauls or migration of underlying data systems beyond what is required for dashboard automation.
* Development of new data sources or extensive modification of iSell datasets unless essential for automation.
* Changes to Marketing Cloud platform beyond reporting/dashboarding capabilities.
* Manual reporting processes that are unrelated to this automation initiative.</t>
  </si>
  <si>
    <t>Ability to access real-time, automated dashboards that provide comprehensive insights into Use Case and Journey performance.
Ability to make faster, data-driven decisions based on timely and accurate measurement of marketing effectiveness and ROI.
Ability to reduce manual effort and errors associated with current reporting processes.
Ability to proactively identify and address underperforming Journeys or treatments.
Ability to optimize marketing spend and resource allocation through improved visibility into campaign outcomes.
Ability to foster a data-driven culture by enabling leadership and teams with self-service analytics tools.</t>
  </si>
  <si>
    <t>CJO Metrics dashboard Architectural Document</t>
  </si>
  <si>
    <t>COM-RS28-FUSE- Session Management Research</t>
  </si>
  <si>
    <t xml:space="preserve">The purpose of this will be to dig into the various issues we encounter as a result of FUSE being a tokenized, browser based application functioning on workstations with their own lockouts and infosec rules.  </t>
  </si>
  <si>
    <t>FUSE users who are logged into FUSE</t>
  </si>
  <si>
    <t>Non FUSE users</t>
  </si>
  <si>
    <t>Ability to understand the architecture better for FUSE sessiosn Managment</t>
  </si>
  <si>
    <t>COM-RS28-FXO FUSE Customer Profile - Capture</t>
  </si>
  <si>
    <t>This initiative is focused on capturing both the email address and company name in FUSE for the customer profile.  Currently only a subset of customer profiles contains the 'Email Address', even fewer contain the 'Company/Organization Name'.  By capturing the email address in FUSE, we can enable order status notifications and provide a call-to-action in an attempt to opt-in the customer to FXO promotional messaging.  The company name can be used to differentiate consumers from SAM customers, especially when an FXO account is not related to the transaction.  
Functionality to guide the team member to request the customer's email address will be added to FUSE.  Any customer profile that is retrieved in FUSE without an email address populated (or the declined flag set) will display the profile input modal.  The input modal will provide efficient input of the customer's email address with fast-fill domains to eliminate unnecessary keystrokes.  The customer can refuse to provide an email address, at which point the customer profile will be flagged as 'customer declined to provide email'.  This flag will remain on the profile for a period of 9 months before it resets the flag systematically to NULL (providing another opportunity to ask the customer for their email address).  Within the same modal, the team member will request the company/organization name.  The company name field will remain blank if the customer does not provide it, or if there is no company name to populate in the field.  The company name field will not have the flag as outlined for the email address field, nor will it contain fast-fill functionality.
Once the customer profile in FUSE contains an email address, the order status notifications will be enabled in FUSE.  This functionality will send notifications at key milestones during the order lifecycle including order submission and completion.  Additional milestone notifications may be added in the future such as: moved to production, quality check, etc.
If the customer profile contains an email address in FUSE, the receipt modal will be automatically populated with the primary email address.  The receipt modal email address field can be overwritten by the team member.  Any changes made to the email address in the receipt modal will not be updated in the customer profile.
The logging metrics regarding email address capture or 'customer declined to provide email' will be logged and the data will be sent to MARS for reporting and analysis.  This data includes RTLI ID, email address, Store #, Team Member ID, Date/Time, 'Customer declined to provide' flag and flag expiration date/time.  The data availability in MARS must be available as soon as the functionality is deployed to FUSE, it should not be deployed at a later date.</t>
  </si>
  <si>
    <t>FUSE
AZURE/MARS
CDS2.0</t>
  </si>
  <si>
    <t xml:space="preserve">Adobe Commerce
</t>
  </si>
  <si>
    <t>The ability to:
- Easily add an email address to a customer profile in FUSE using fast fill domains.
- Set the 'Customer Declined Email' flag when the customer will not provide the email address.
- Easily add Company/Organization to a customer profile in FUSE.
- Complete analysis of email capture performance through data available in MARS including RTLI ID, email address, date of email update, store and TM FXID.</t>
  </si>
  <si>
    <t>https://myfedex.sharepoint.com/teams/EnterpriseArchitectureCommonRepository/Shared%20Documents/Forms</t>
  </si>
  <si>
    <t>Manish Singh</t>
  </si>
  <si>
    <t xml:space="preserve">COM-RS28-FUSE Voice of Team Member </t>
  </si>
  <si>
    <t>Improve the print production process to make it easier for FedEx Office Team Members to Print Production files.</t>
  </si>
  <si>
    <t>FUSE</t>
  </si>
  <si>
    <t>POD and Non FUSE</t>
  </si>
  <si>
    <t>Ability to improve the voice of the team Member</t>
  </si>
  <si>
    <t>COM-GDX-MS-Mob-Home Scrn Trackng Exp (carryover)</t>
  </si>
  <si>
    <t>Update to the Mobile Home Screen tracking tile to display a list view. Carryover work for work# 0109090</t>
  </si>
  <si>
    <t>Ability to view the top two shipments in a users shipment list on the tracking tile of the home screen.</t>
  </si>
  <si>
    <t>https://fedex.pvcloud.com/planview/ContentManagement/contentmain.aspx?sc=&amp;pt=REQUEST&amp;rc=6337</t>
  </si>
  <si>
    <t>COM-GDX-MS-Mob-Tracking-Incld sort &amp; enhnc filter</t>
  </si>
  <si>
    <t>Include sorting capability on shipment list to allow users to sort the list of shipments based on earlier or latest delivery date. Enhance the filter list to support 1dx standards.</t>
  </si>
  <si>
    <t xml:space="preserve">Ability to sort the shipments in shipment list. </t>
  </si>
  <si>
    <t>https://fedex.pvcloud.com/planview/ContentManagement/contentmain.aspx?sc=&amp;pt=REQUEST&amp;rc=6316</t>
  </si>
  <si>
    <t>COM-GDX-MS-Mob - Tracking - Enhance shipment list</t>
  </si>
  <si>
    <t>Redesign the shipment list to align with updated tracking tile design.</t>
  </si>
  <si>
    <t>IPHN. ANDR</t>
  </si>
  <si>
    <t>Ability to view shipment details in a new design.</t>
  </si>
  <si>
    <t>https://fedex.pvcloud.com/planview/ContentManagement/contentmain.aspx?sc=&amp;pt=REQUEST&amp;rc=6319</t>
  </si>
  <si>
    <t>COM - RMIC - GRCC/RPI FUSE/Oracle AR Discrepancy</t>
  </si>
  <si>
    <t>Need GRCC support to perform temporary data uploads of MARS/FUSE Data into Oracle.
RPI, invoice adjustments, RAA (Refund Approval Application), and collections support in querying in action for duplicate billing</t>
  </si>
  <si>
    <t>Data Loads from FUSE into Oracle to allow comparison between both systems. 
Teams in scope are the FUSE and GRCC teams</t>
  </si>
  <si>
    <t>Any transaction activites that have occured outside of FUSE</t>
  </si>
  <si>
    <t xml:space="preserve">ability to load this data into Oracle AR to allow us to do a comparison between FedEx Office and Oracle. 
Once this data is loaded, we can start to resolve any customer payment problems with the RAA, collections, invoice adjustments, and other teams. </t>
  </si>
  <si>
    <t>COM - RMIC-RD3 - TNT TH VAT Rate Change 7% to 10%</t>
  </si>
  <si>
    <t>To support the potential change of Thailand’s VAT rate from 7% to 10%, the following Mainframe updates are required: 
1.  VAT code description on the tax summary table 
 Update logic if the new VAT code does not automatically appear in the existing table structure.
2. WHT Calculation Logic change 
 Update the backend logic in Global Link (Mainframe) to reflect the new WHT rate.</t>
  </si>
  <si>
    <t>COM - RMIC - AHS DIM MBW on eMBP</t>
  </si>
  <si>
    <t>Songnian Zhao</t>
  </si>
  <si>
    <t>Create capability on eMBP to enable pricing action for AHS DIM MBW billing flag</t>
  </si>
  <si>
    <t xml:space="preserve">U.S. Domestic Parcel Products (including PR and TD children) , Intl Parcel Products, Intra Country Products, PR, International Priority Distribution, International Economy Distribution.
All regions /countries (US, CA, LAC, EU, APAC, MEISA)  </t>
  </si>
  <si>
    <t xml:space="preserve">U.S. Express Freight Services – (FedEx First Overnight Freight, FedEx 1Day Freight, FedEx 2Day Freight, and FedEx 3Day Freight), Ground Economy </t>
  </si>
  <si>
    <t xml:space="preserve">Capability to offer the designated AHS DIM MBW on eMBP programs. </t>
  </si>
  <si>
    <t>DIM MBW on eMBP</t>
  </si>
  <si>
    <t xml:space="preserve">COM-RS28-FUSE Customer Search Improvements </t>
  </si>
  <si>
    <t>The customer lookup component only searches by phone number, which causes problems for sites with multiple customers sharing the same number, as results appear in one long, low-detail list that can omit the correct customer if the database response is too large.</t>
  </si>
  <si>
    <t>Ability to search: First/Last name searching including "starts with" partial matches of at least 2 characters
Potential email search using "contains" parameter
Company name search using "contains" parameter
Multi-criteria searching and filtering allowing greater targeting across the expanded criteria
Pagination support of the customer data response to allow easier parsing of the presented result by the TM rather than them appearing as just a single long list</t>
  </si>
  <si>
    <t>COM-RS- Adobe Analytics</t>
  </si>
  <si>
    <t>DeAndrea Forrest</t>
  </si>
  <si>
    <t>Adobe Analytics will provide the ability to measure our internal customers (Agents and Team members) and look for opportunities of improvements through a particular workflow.
In our POS Legacy applicaton (SSM) we generate over 15 million in revenue with FUSE  Adobe Analytics we will retain the existing business and look to grow and generate additional review by understanding our customer and what their needs are currently there is any tagging capabilities in place that will help FX send customized messages and promotions based on our customer needs</t>
  </si>
  <si>
    <t>Create  A Shipment workflows
* Domestic
* International
PR Origin/ Pay of Invoice</t>
  </si>
  <si>
    <t>Hold at Locaton
Package Release
Accept Pre-Meter</t>
  </si>
  <si>
    <t xml:space="preserve">As a marketing advisor, I want to able to track how many times each page in the Create a Shipment (CaS) flow is clicked so that I can track how often the CaS flow is cancelled and during which page in the process they abandoned (i.e.: on Rating screen) 
As a Marketing Advisor and Epic Owner, I want to be able to track length of time a user is on each page of the flow so that I can look for ways to improve the customer experience and reduce customers wait times in the store.
As a Marketing Advisor and Epic Owner, I want to be able differentiate metrics between FedEx Express and FedEx Office locations so that I can add additional functionality and capabilities that are needed within each (Opco)
</t>
  </si>
  <si>
    <t>https://myfedex.sharepoint.com/:x:/t/RTShipWildcards/EaOyvOGAyjVHjXxB4kVT28cBpfG1KBsNgBl8LA2p8p7Dtw?</t>
  </si>
  <si>
    <t>Sarita Belathur</t>
  </si>
  <si>
    <t>COM-RS-RetailShip - U.S. Version</t>
  </si>
  <si>
    <t>Ty Deal</t>
  </si>
  <si>
    <t xml:space="preserve">Request is to release a scaled version of RetailShip for use in the U.S. 
Quality Check Questions &amp; Responses
). What is the project about?
This is a small part of a multi-pronged effort to implement drop-off scan functionality at our 3rd party retail locations (FASCs, initially). Adding the drop-off scan will help us significantly close an identified risk from Audit, while increasing the accuracy of our drop-off payouts and improving the overall customer experience for our Retail Alliance partners.
Updates to our CSP solutions will cover the majority of the FASC network but we have ~1,000 FASC locations that are not using CSP software. The FASC program in Canada has an internal solution (RetailShip) that currently offers the features we need for the U.S. FASC program. This project is to release a scaled-down version of RetailShip for use in the U.S. There is no development required and all features currently exist for us to leverage.
2). Why is this needed?
•Mitigates Audit risks and supports contractual obligation by improving accuracy of drop-off compensation and reporting data
•Cost Savings by eliminating need for payout disputes process &amp; resources to review and process disputes
•Eliminates individual dispute payments (payment processing, support, postage, etc.)
•Increases package visibility &amp; operational efficiencies (potential to enable ZPN)
3). What are the risks if it is not done?
•Continued reliance on operational scans and/or technology for compensation calculations
•Ongoing costs and resources needed to support payout disputes processes and payment issuance
4). How did you reach the Estimate Annualized Value Range of $10M-$35M. Are you sure you don't want to be able to claim this value towards your DRIVE #s? If so, then the ASK will need to come in as business w/tech instead of local enhancement. 
I think this should/could be lower. It was based on the volume/revenue for the ~1,000 FASC locations mentioned above, but we aren’t really able to calculate the internal cost savings, CX benefits, etc.
</t>
  </si>
  <si>
    <t>* Current RDAT functionalify for retail location management (add, remove, edit location details).
* 
* Drop-off scanning functionality for retail partners.
* 
* RetailShip reporting functionality.</t>
  </si>
  <si>
    <t>Stretch / Future features:
* Hold at Location scans and inventory management
* Sold Shipping
* QR code scanning for label printing</t>
  </si>
  <si>
    <t xml:space="preserve">*Requested abilities are all existing functionality within RDAT and RetailShip (Canada). No new capabilities being requested*
As a FedEx team member, I need the ability to add and remove retail alliance partner locations in RDAT. (manage user access)
As a FedEx team member, I need the ability to create, view and export reports within RetailShip.
As a FedEx Retail Alliance partner, I need the ability to securely access RetailShip.
As a FedEx Retail Alliance partner, I need the ability to scan drop-off shipments into RetailShip, with scan validation and posting to FedEx systems.
As a FedEx Retail Alliance partner, I need the ability to generate a drop-off receipt for customers (print or email receipts).
As a FedEx Retail Alliance partner, I need the ability to create, view and export reports within RetailShip.
</t>
  </si>
  <si>
    <t>https://myfedex.sharepoint.com/teams/DreamTeam178/Shared%20Documents/Forms/AllItems.aspx?id=%2fteams</t>
  </si>
  <si>
    <t>3704117 - Mallikarjun Yadudodla,   443054 – Daniel Darney</t>
  </si>
  <si>
    <t>COM - RMIC-RD3 - Credo Setup Rptg NCP Credit IRP</t>
  </si>
  <si>
    <t>Shailendra Yadav</t>
  </si>
  <si>
    <t>Kindly help getting the NON CASH PAYMENT CREDIT Coupon (NCP) credit been part of Invoice Registration Portal (IRP)
 and Goods &amp; Services Tax Reporting (GSTr)  Invoice Registration Portal (IRP)
This is with regards to NCP credit code adjustment passed by team for Coupon adjustments in India. To be able to get the GST amount back, we need to get NCP credit processed for IRN creation and GST reporting.
So  kindly do the needful for NCP credit to generate PDF and IRN for reported in GSTR filing      
 This work needs to be performed by RD3 (CREDO)</t>
  </si>
  <si>
    <t>CREDO SHOULD be able to report NON CASH PAYMENT CREDIT -Coupon (NCP) Credit to Invoice Registration Portal (IRP) post enhancement</t>
  </si>
  <si>
    <t>COM - RMIC-RAA - ePAT Enhancement &amp; Maintenance</t>
  </si>
  <si>
    <t xml:space="preserve">ePAT workstream rolls up to the Pricing01 project. ePAT (Enterprise Pricing Analyst Toolkit) is a suite of modular tools that Pricing Analysts use to analyze account profitability. 
ePAT enables a Pricing Analyst to:
•Analyze the entire FedEx portfolio of services from within one application
•Enable an analyst to share their analysis with another analyst
•ePAT integrates with other P01 systems
For FY26 Major Development goals include:
AMERICAS:
•Performance Tuning, e.g. Ground Economy Rerate 2.0
•Pricing/Corp initiatives, e.g. OneFedEx Pickup PFS Excel Tool  
•Costing, e.g. Incremental costs for DAS/eDAS Surcharges
•Surcharge &amp; Billing Flag Enhancements e.g. US Intl Unauthorized Surcharge
•Rate cap support, e.g. Fuel Offset Logic
•Service, e.g. US F1R Extra Small Box  
•Analytics, e.g. Mode Shift, P&amp;L 
GLOBAL:
•FXE INTL Aggregate Rerate (Turbo)
•Power BI – Analytics
REGIONS:
•Analytics, e.g. Net Rate Comparison – Export to Excel 
•Import PLD - custom zones
•GRI '26 Corp
•Enable Additional Products and Surcharges, e.g. FDF, FIF
ARCHITECTURE IT
•Angular Upgrade to Version 19
•Springboot Upgrade to Version 3.x
•Performance Optimization
•Modernize Cloud Architecture (FCP – AKS)
•Protect Purple Initiatives
2.  This epic is needed to analyze account profitability based on initiatives 
3.  This epic supports the ability of Pricing Analysts to better analyze profitability at the account level.  
5.  Change from Enabler to Efficiency. 6.  This is a Medium project </t>
  </si>
  <si>
    <t>See description</t>
  </si>
  <si>
    <t xml:space="preserve">
Pricing Analysts are able to analyze account profitability</t>
  </si>
  <si>
    <t>https://myfedex.sharepoint.com/:li:/t/RMICSolutionDeliveryTeam/E2bkt8Sq2YVGhW5onJ9JJyMBm7OVrdgdTdELv</t>
  </si>
  <si>
    <t xml:space="preserve">Antonio Martinez-Eskenasy </t>
  </si>
  <si>
    <t>COM - RMIC - CN VAT Rate Change (9% to 6%)</t>
  </si>
  <si>
    <t>1. CN VAT rate change for specific station from 9% to 6% for inbound Internatonal Express Freight and ADT
2. Revision on charge code to reflect correct VAT rate for CN FASTBill products
6% VAT rate effective on 1 Aug 2025 as per CN regulatory requirement.</t>
  </si>
  <si>
    <t>CN VAT Rate</t>
  </si>
  <si>
    <t>The system automatically returns the correct China VAT rate based on the respective station/branch and the associated FASTBill product codes.</t>
  </si>
  <si>
    <t>https://myfedex.sharepoint.com/:li:/t/RMICSolutionDeliveryTeam/Ewv1xVcXxqxKu0i6uAeOTMsBlftzHjqqNZQwS</t>
  </si>
  <si>
    <t>COM - RMIC - CSR Modernization</t>
  </si>
  <si>
    <t>Robert Turanchik</t>
  </si>
  <si>
    <t xml:space="preserve">CSR Modernization is the build and expansion of metric driven processes/activities/deliverables promoting a new way of thinking in incremental business value delivery by a continuous flow model.  Key solutions that will need to be built include the following:  
1.Incremental, Faster, Value-Measured Slicing of Initiatives
2.Revenue Certification Governance Council and Quality Gates at Different Environment Levels
3.Solution Design Enabling Decoupling Releases/Release Management to Rethink GRM Strategy
4.AI Driven Test Case and Authoring
5.E2E Test Execution via Pipeline Approach and Automation
6.Data preparation and Data Injection Replacing Upstream System Provisioning
7.Shift to Fully Relying on Revenue Injection from Test Data
8.Incorporate Stakeholder Self-Certification
</t>
  </si>
  <si>
    <t>Any efforts that would have previously gone through CSR across the enterprise</t>
  </si>
  <si>
    <t>Non-CSR moves to production</t>
  </si>
  <si>
    <t>Ability to frequently end to end test in order to to move to production</t>
  </si>
  <si>
    <t>https://myfedex.sharepoint.com/teams/CSRElimination/SitePages/CollabHome.aspx</t>
  </si>
  <si>
    <t>Scott Wyatt, Will Stewart</t>
  </si>
  <si>
    <t>COM - RMIC-STC - MY eInvng Crdt Note (Co Name)</t>
  </si>
  <si>
    <t>Chi-Kuan Catherine Leong</t>
  </si>
  <si>
    <t>Currently, customer's company name is not reflected in full on the MY einvoice due to limit in the total number of characters allowed. Will need to enhance the Credit note system to extract the full company name from 'Local Customer name' in LDP and upload to Staging table for einvoice (credit note) processing</t>
  </si>
  <si>
    <t xml:space="preserve">Regulatory MY einvoicing requirement to reflect customer's full company name on MY Credit Note (Express) </t>
  </si>
  <si>
    <t>To enhance the local application (CN Automation) to extract the company name (local) in LDP if there is value from local customer table. Currently the company name is extracted from ecis and it will be truncated if exceeded the total number of characters limitation in ecis.</t>
  </si>
  <si>
    <t>https://myfedex.sharepoint.com/:w:/r/sites/APACSTC_PI/PI/_layouts/15/Doc.aspx?sourcedoc=%7B7D4AE0D3-</t>
  </si>
  <si>
    <t>COM - RMIC-STC - APAC LDP ID CoreTax Change</t>
  </si>
  <si>
    <t>To request APAC LDP (ID) to make the following changes to support the migration from e-Faktur to CoreTax to issue ID tax invoices Faktur Pajak (FP)
1. Invoice data file generation in CoreTax Excel template
2. LDP logic change to upload FP PDF files
3. ID invoice template change</t>
  </si>
  <si>
    <t>ID payer invoice</t>
  </si>
  <si>
    <t>Non-ID payer invoice</t>
  </si>
  <si>
    <t xml:space="preserve">As an ID agent, I would like to make ID Faktur Pajak (FP) logic change in APAC LDP so that we can issue FP using CoreTax.  </t>
  </si>
  <si>
    <t>APAC System Overview UPD</t>
  </si>
  <si>
    <t>COM-RS28-NTEP Certification</t>
  </si>
  <si>
    <t xml:space="preserve">This feature is a regulatory requirement. 
The National Evaluation Program (NTEP) Certification is a weight certification organization that makes sure scales and measuring devices are within the right parameters for use.  This feature will help ensure that all regulatory guidelines are in place for scales and measuring devices. 
In Scope:
•Primary Weight Indication and Motion Detection (provided by a NTEP certified and compatible non-computing scale)
•Direct Sale Shipping and Manifest System
•Operator Video Display for Weight and Price Information
•Semi-Automatic Zero Capability
•Label and Receipt Printing Capability
•Continuous Gross Weight Display
•Dimensional Weight Calculations 
</t>
  </si>
  <si>
    <t xml:space="preserve">Primary Weight Indication and Motion Detection (provided by a NTEP certified and compatible non-computing scale) 
Direct Sale Shipping and Manifest System 
Operator Video Display for Weight and Price Information 
Semi-Automatic Zero Capability 
Label and Receipt Printing Capability 
Continuous Gross Weight Display 
Dimensional Weight Calculations
**Minimum System Requirements: **
Computer Display 
Alphanumeric Keyboard 
Non-computing Scale 
Network Server 
Local Terminal 
</t>
  </si>
  <si>
    <t>Payment Terminal</t>
  </si>
  <si>
    <t>As a FedEx Office Team member I  need the ability to  automatically  turn on dry ice acceptance when a store is selected to provide the service so that FedEx Office can accept Dry Ice that have been approved by FedEx based on Contractual Pricing.</t>
  </si>
  <si>
    <t>https://myfedex.sharepoint.com/:w:/r/teams/RetailShippingSolutions/_layouts/15/Doc2.aspx?action=edit</t>
  </si>
  <si>
    <t xml:space="preserve">COM-RS-Senseaware Phase III </t>
  </si>
  <si>
    <t>Senseaware ID Phase III will provide the ability to simplify the TRON pairing by leveraging existing APIs by performing a health check for the Senseaware ID (SAID)</t>
  </si>
  <si>
    <t>Domestic Shipping
International Shipping
Express Shipping
Ground Shipping
Pre-metered
Anything with a handle</t>
  </si>
  <si>
    <t>Modify
Refunds</t>
  </si>
  <si>
    <t>As an FedEx Agent/ FXO team member I want to verify the TRON SAID health check is valid so that the TRON can be attached to the package and provide visibility to move into our network.
As a FedEx Developer I want to leverage an existing API 
so that a health check is performed to verify if the TRON status is good before attaching to the package or packages</t>
  </si>
  <si>
    <t>https://myfedex.sharepoint.com/teams/RTShipWildcards/Shared%20Documents/Forms/AllItems.aspx?id=%2Fte</t>
  </si>
  <si>
    <t>COM-RS28-Items of Extraordinary Value- FUSE</t>
  </si>
  <si>
    <t>This is a regulatory compliance feature that will allow Team Members and Service Agents to note the customers declared value, which will prompt FUSE to check when the DV is over $1,000 and if that shipment is an item of exceptional value. Item of Extraordinary Value is an item that is particularly susceptible to damage, or the market value is particularly variable or difficult to ascertain. Shipments containing all or part of these types of items* are limited to a maximum declared value of US $1,000 per shipment.  ** THIS REQUEST is REQUIRED BY OUT FX AUDIT TEAM**</t>
  </si>
  <si>
    <t xml:space="preserve">* Start Shipment 
* Modify Shipment 
* FUSE Desktop &amp; Mobile 
* Domestic and International Shipments </t>
  </si>
  <si>
    <t xml:space="preserve">* Stop Shipment 
* Return Shipment 
* Relabel 
* Reprint Label 
* Reprint Receipt </t>
  </si>
  <si>
    <t xml:space="preserve">As a FedEX Service Agent and or FedEx Office Team member I need the application to display the following when the user is on the Packaging screen so that there is an option for Declared Value checking a restricted item for a value of over $1,000 and a drop down appears to choose the appropriate items of Extraordinary Value
**Start A Shipment Flow**:
Declared Value greater than $1000 
When the Declared Value is greater than $1000, FUSE will prompt the user to select an Item from a list of extraordinary values. 
An API will be created to store items in the list  
If the item is not on the commodity list the user will select “No, the shipment does not contain a restricted commodity type”. The user will then click Save and proceed to fill out the “Start a Shipment” page. 
If the item is on the list, then it will be considered of extraordinary value. 
If the TM selects an item of extraordinary value and clicks “Save”, a modal will appear letting the user know that item cannot be selected and asks the customer if they would like to Continue with the Shipment 
If the customer agrees to continue the shipment, the TM will then ask the customer how much they would like to lower the Declared Value 
If the Customer chooses to reduce the declared value, the TM will change the DV per the customer's choice and then proceed to fill out the rest of the "Start a Shipment” page, if the DV is under $1,000. 
If the customer doesn’t agree, the TM will cancel the shipment 
**Modify A Shipment: **
When a customer would like to modify their shipment, the Team Member will be able to edit the Packaging screen and update the Declared Value.  
**Multipiece Shipment :**
Items of Extraordinary value will need to be checked within multi-piece shipments. 
Each shipment piece over $1,000 must select an item from a list of extraordinary value 
If the item is not on the commodity list the user will select “No, the shipment does not contain a restricted commodity type”. The user will then click Save and proceed to complete the shipment. 
If the item is on the list, then it will be considered of extraordinary value. 
If the TM selects an item of extraordinary value and clicks “Save”, a modal will appear letting the user know that item cannot be selected and asks the customer if they would like to Continue with the Shipment 
</t>
  </si>
  <si>
    <t>https://myfedex.sharepoint.com/:w:/r/teams/RTShipWildcards/_layouts/15/Doc2.aspx?action=edit&amp;sourced</t>
  </si>
  <si>
    <t>COM-RS-MN High Volume Black and White Printer</t>
  </si>
  <si>
    <t>With the coming end-of-life of the Konica Minolta 2250, we plan to release the follow-on device, the Konica Minolta 7136 device.  The unit is only in the Manufacturing Plant, not the retail stores and drives our narrow format black and white print volume in the network.</t>
  </si>
  <si>
    <t>COM-RS28-CAS Payment Option</t>
  </si>
  <si>
    <t>These stores only have one SSM (Ship Site Manager- Point of Sale Legacy Application)  machine which is needed to charge guest rooms on a CAS account for Shipping. With the conversion from SSM to OUT we no longer have the ability to charge Guest rooms on CAS accounts for shipping.</t>
  </si>
  <si>
    <t xml:space="preserve">FedEx Office Locations 
Create a shipment flow </t>
  </si>
  <si>
    <t>FedEx Express Service Stations</t>
  </si>
  <si>
    <t xml:space="preserve">As a external customer I need the ability to use my  shipping  account while staying at a Hotel or attending a convention so that I can purchase shipping, print, and or merchandise sales and receive a unified receipt.
As an external customers who are staying at an Hotel; that has a FedEx Office stores can charge their room for shipping, print, and or merchandise sales so that they can get a one invoice of all incidentals associated with their room stay.
As an external customer I need the ability to charge all packaging material and supplies to process a return in a single transaction and receive a unified receipt/invoice/bill.
</t>
  </si>
  <si>
    <t>https://myfedex.sharepoint.com/:w:/r/teams/RTShipWildcards/_layouts/15/Doc.aspx?sourcedoc=%7B9E84B52</t>
  </si>
  <si>
    <t xml:space="preserve">COM-RS28-After Pick Up Toggle </t>
  </si>
  <si>
    <t xml:space="preserve">The West Coast Overlay (WCO), East Coast Overlay (ECO) After Pickup Tabs feature will enable Team members to process ECO/WCO shipments in FUSE and activate the necessary AFT PU tabs throughout the day as required for both ground an express.   </t>
  </si>
  <si>
    <t xml:space="preserve">FUSE Desktop and Mobile 
Shipping Features:
* Accept Pre-Metered 
* Start Shipment 
* Print Mobile Label 
* Post Scans 
* Relabel </t>
  </si>
  <si>
    <t>* Shipment Log 
* Package Hold &amp; Release 
* Shipping Account Managemen</t>
  </si>
  <si>
    <t xml:space="preserve">As a FedEx Express Service Agent/ FedEx Office Team the AFTPU will need to be available from the shipping pages: Accept Pre-Metered, Start Shipment, Print Mobile Label, Post Scans, Relabel. so that I can toggle on and off no matter what part of the step in the shipping transaction the FXE Agent/FedEX Team Member is on.
As an FXE Agent/ FedEx Office team member, I the ability to be able to manually turn the toggle on and off pending the arrival of ECO/WCO shipments, so that an erroneous scan will not be applied.
As a FedEx Agent/FedEx Office team member, I need the ability to see  two toggles, one for Ground and one for Express so I can select the appropriate after pick up toggle.
</t>
  </si>
  <si>
    <t xml:space="preserve">COM - RMIC - Correct Non-Revenue Mismatch </t>
  </si>
  <si>
    <t xml:space="preserve">NON-REVENUE receipt method should only be used with the payment of invoice type NONREV.   
Quality Check Questions &amp; Responses
1)What is the project about?  The NonRevenue receipt method should only be allowed if the invoice type is “NonRev”.  Currently, FBO payment carts are being generated with a mixed bag of invoice types, causing incorrect accounting entries.
2)What do you want to be able to do? Disallow the use/creation of the NonRevenue receipt method if the invoice type is NOT “NonRev”.
3)Why is this needed?  Incorrect Journal Entries are being created and requiring manual intervention impacting the financial statements.
4)What are the risks if it is not done? Financial Statement misstatement
5)Are there any FY26 value benefits? If so, what are they? Reduction in labor hours to review/reclass journal entries.
6)Since you indicated a Demand Sub-Type, please answer the “Is this request vital to business continuity?” question. This basically means - Will not completing this work prevent FedEx from being able to continue doing business? It will not prevent FedEx from continuing to do business.
</t>
  </si>
  <si>
    <t xml:space="preserve">Provides the ability for the system to create the proper financial entries without manual intervention </t>
  </si>
  <si>
    <t>COM-IA-GIX-FXF PT Issues</t>
  </si>
  <si>
    <t xml:space="preserve">This demand is to investigate and solve the FXF Purchased transportation issues we are seeing. The long term fix will be to remove SEFS calls completely and utilize Purescale for the information. After research the below are the known necessary steps
1.Hazmat flag shows as Y in ACCOPS but EDI is not recognizing and sending it, as other values are being returned from SEFS SQS than Y. 
2.Loads being sent as EMPTY due to latency between FXF P&amp;D and SEFS update. When trailer/unit lookup occurs pro numbers are not returned.
3.Individual Tracking numbers not returning data from SEFS SQS when requested in bulk mode.  Ex. 25 pros requested only 14 return.
</t>
  </si>
  <si>
    <t>COM - GDX-MS-FY26_JOIN_EandA ART_Prod Support</t>
  </si>
  <si>
    <t>Teun Rovers</t>
  </si>
  <si>
    <t>For all production support for the FY.</t>
  </si>
  <si>
    <t>COM-CSX-Remove Automated Pickup Res (APU)</t>
  </si>
  <si>
    <t>Philip Skaggs, Anuja Jadhav</t>
  </si>
  <si>
    <t>In order to facilitate the transition from  APU restrictions to a more modern restriction in FARM, the WAAA Interface will need to remove the ability to apply APU restrictions from an account. This change will be independent of any request to request a separate FARM restriction on an account from the Dispatch Interface. This change will not affect the ability for the user to apply a restriction to an address from the Dispatch Interface. Also included is changing the existing APU restriction on all account to allowed
Impacts ACME ART</t>
  </si>
  <si>
    <t>COM - IA – GIX Update inv110v41- L4_04 Logic</t>
  </si>
  <si>
    <t>The absence of the mandatory L4_04 segment on the inv110v41mainops map is affecting our customers' ability to receive invoice files for auditing and payment processing. To resolve this issue, mapping logic needs to be implemented, as it is directly affecting revenue services.</t>
  </si>
  <si>
    <t>The scope covers updating the inv110v41mainops(TG) data mapping rules, for the L4_04 segment data for accuracy, and ensuring compliance.</t>
  </si>
  <si>
    <t>This project does not include changes to any EDI segments other than L4_04, nor does it cover modifications to the overall EDI infrastructure. Enhancements or corrections to other customer-specific mappings outside of the L4_04 segment are excluded.</t>
  </si>
  <si>
    <t xml:space="preserve">The capability to suppress the L4 segment when the required L4_04 element is absent.
The ability to accurately process and map data for the L4_04 EDI segment according to the requirements. It will support enhanced validation rules to ensure data integrity within the L4_04 segment during EDI transaction processing. Updated coding will enable improved data accuracy and reduce downstream errors. 
</t>
  </si>
  <si>
    <t>COM-RMIC-ROPs - Inv/AWB Bulk lookup tool</t>
  </si>
  <si>
    <t>Volkan Cumart, Leslie McNeil</t>
  </si>
  <si>
    <t xml:space="preserve">To support customer adjustment requests.... only provided with inv or awb nbrs.... benefits will to have the agent still in the same application to retrieve all required data to process the query.... this will speed up the resolution time of the query.... 
1)What is the project about?
•This is expanding the US tool to the global regions. The tool allows the user to enter either an AWB or Invoice number and will produce the associated Invoice or AWB. 
2)What do you want to be able to do?
•This reduces the need to pivot into a different system in order to obtain the associating AWBs or Invoices.
3)Why is this needed?
•Increased the ease of use and adoption rate for the MUT Tool, reduces manual research and drive efficiency.
4)What are the risks if it is not done?
•No risks
5)Are there any FY26 value benefits? If so, what are they?
•No value to be obtained
description  add   approver Jack Wonk - Aaron Cichocki   Bill Mundroff - IOE  and BO Volkan Cumart / Pankaj Singhal 
we aligned on the business requirements and completed data mapping flows </t>
  </si>
  <si>
    <t>EU &amp; MEISA/APAC Invoice Adjustment Team</t>
  </si>
  <si>
    <t xml:space="preserve">Non EU &amp; MEISA/APAC </t>
  </si>
  <si>
    <t xml:space="preserve">Ability to upload inv or awb nbrs in multiple to retrieve the required data to process an adjustment /Rebill/Credit </t>
  </si>
  <si>
    <t xml:space="preserve"> SPI BTI Architectural Documentation.docx </t>
  </si>
  <si>
    <t>COM-RMIC-ROPs - DT Dispute automation</t>
  </si>
  <si>
    <t>Ashley H. Jolly, Leslie McNeil</t>
  </si>
  <si>
    <t xml:space="preserve"> Scan through Salesforce ODC Case emails older than 15 days old and locate tracking numbers that can be placed in dispute in ERA.</t>
  </si>
  <si>
    <t>obtaining tracking numbers from Salesforce odc and putting them in dispute in era</t>
  </si>
  <si>
    <t>any queues outside DT disputes and DT rebills</t>
  </si>
  <si>
    <t>Ability to put tracking numbers in dispute</t>
  </si>
  <si>
    <t>https://fedex.pvcloud.com/planview/PLP/EntityLandingPage.aspx?pt=PROJECT&amp;scode=159925</t>
  </si>
  <si>
    <t xml:space="preserve">COM-S&amp;CDE-CRM-Major Segment Attribute Derived </t>
  </si>
  <si>
    <t xml:space="preserve">Approved at Sales&amp;CDE PPMT Solution Council on 08.21.25 to move to delivery for a future PI. 
Business Problem to Solve:
Inconsistent and manual management of Major Segment groupings across global regions, which impacts the accuracy and reliability of primary sales reporting and performance measurement (MyPerformance KPIs).
The need to establish a globally standardized, centrally maintained, and systemically enforced Major Segment grouping framework for primary sales that ensures consistency, accuracy, and efficiency in reporting and performance measurement across all regions.
</t>
  </si>
  <si>
    <t>Major segment created upstream for Global, Regional, ENL, Field, Digital, and Speciality Sales to be used for CRMA Dashboards</t>
  </si>
  <si>
    <t>non-segment related items</t>
  </si>
  <si>
    <t>Sales leadership will have the ability to see their whole coverage by Major segment if they cover more than one sales segment</t>
  </si>
  <si>
    <t>COM-S&amp;CDE-CRM-CRMA DDC Close Dashboard</t>
  </si>
  <si>
    <t xml:space="preserve">Approved at Sales&amp;CDE PPMT Solution Council on 08.21.25 to move to delivery for a future PI. 
Business Problem to Solve:
Currently, the CRMA DDC Close Dashboard and associated reports do not include closes attributed to agents who are no longer with the company. However, under the new revenue share plan for vendors (CBT payout), these closes need to be counted as new revenue. Excluding these closes results in inaccurate reporting and potentially incorrect vendor payouts. To ensure accurate revenue tracking and fair compensation under the new plan, the CRMA report must be updated to include closes by former agents.
</t>
  </si>
  <si>
    <t>DDC Close dashboard - need to capture all closes for the vendors regardless of sales agents' status for this new Vendor Payout program starting first week in Oct</t>
  </si>
  <si>
    <t xml:space="preserve">Anything not related to the DDC close dashboard and DDC sales segment. </t>
  </si>
  <si>
    <t>DDC will be able to accurately capture all closes for a given period and payout to the vendors.</t>
  </si>
  <si>
    <t>COM-S&amp;CDE-CRM-Expand Request Support for CE in EU</t>
  </si>
  <si>
    <t xml:space="preserve">Approved at Sales&amp;CDE PPMT Solution Council on 08.21.25 to move to delivery for a future PI. 
Business Problem to Solve: 
EU Customer Entity (CE) are rationalizing their contact channels and as a result will discontinue the email/inbox channel and expand CE request support in iSell case. 
They want to mirror what we did in US with CE.
It maybe just adding menu items to existing and creating a new case origin for routing and metrics
or just some minor flow changes.   Will be looking at support for Sales in EU and the regions for Intl trace, claims, and invoicing 
</t>
  </si>
  <si>
    <t>Mirroring what was done for the US with CE support expansion to EU initially and then the other regions</t>
  </si>
  <si>
    <t xml:space="preserve">US CE support </t>
  </si>
  <si>
    <t xml:space="preserve">Sales in the regions will have support from CE team on cases regarding issues resolution such as intl trace, claims, and invoicing. </t>
  </si>
  <si>
    <t>COM-RMIC-Revenue HZ_CUST_PROFILE_AMTS Copy</t>
  </si>
  <si>
    <t>John Richards</t>
  </si>
  <si>
    <t>The Oracle DR table APPS.HZ_CUST_PROFILE_AMTS needs to be copied to ODS
1) This project is related to SAP BO being retired. My team is moving reports from BO to our Power BI server so we need this table to be available in ODS to be able to move reports over
2) We would like to be able to query this table from Ganesh Hosad's ODS server.
3) We were able to query from Oracle DR. However, our dependency on it caused too much traffic to it which caused it to be out of sync with the Oracle Prod server.
4) We won't be able to query from the ODS server which means we would have to rely on Oracle DR which we are trying to avoid.</t>
  </si>
  <si>
    <t>GRCC</t>
  </si>
  <si>
    <t>Able to query HZ_CUST_PROFILE_AMTS from ODS</t>
  </si>
  <si>
    <t>Document</t>
  </si>
  <si>
    <t>Raman Kumar Silver</t>
  </si>
  <si>
    <t>COM-RMIC-Revenue HZ_ORGANIZATION_PROFILES Copy</t>
  </si>
  <si>
    <t>Copying the table APPS.HZ_ORGANIZATION_PROFILES from Oracle DR to ODS
1) This project is related to SAP BO being retired. My team is moving reports from BO to our Power BI server so we need this table to be available in ODS to be able to move reports over
2) We would like to be able to query this table from Ganesh Hosad's ODS server.
3) We were able to query from Oracle DR. However, our dependency on it caused too much traffic to it which caused it to be out of sync with the Oracle Prod server.
4) We won't be able to query from the ODS server which means we would have to rely on Oracle DR which we are trying to avoid.</t>
  </si>
  <si>
    <t>Query HZ_ORGANIZATION_PROFILES from ODS</t>
  </si>
  <si>
    <t>COM-GDX-TD Packages | Production Issue Fix</t>
  </si>
  <si>
    <t>Timothy Hartman</t>
  </si>
  <si>
    <t>The Surface International ART IT systems are receiving a high volume of TD Packages (non-Surface Intl. which is impacting the processing of our actual Surface International shipments. This request is to update the SOE feed so that Ground is not receiving these messages.
8/25/2025 - (TH) There is no revenue impact as a result of this issue.</t>
  </si>
  <si>
    <t>Changes to be made to the SOE feed so that Surface International can differentiate the TD message and request an EIT configuration update to prevent the consumption of the TD messages into our Surface Systems</t>
  </si>
  <si>
    <t>Ab2 filter TD Messages from the Surface Systems so that our data queues do not get flooded with non-international messages</t>
  </si>
  <si>
    <t>OPCI.pptx</t>
  </si>
  <si>
    <t>Naveen Vadakattu</t>
  </si>
  <si>
    <t>COM - RMIC - FPOS New Chargs&amp;FXO Price Chgs(Sep25)</t>
  </si>
  <si>
    <t xml:space="preserve">FedEx Point of Sale (FPOS) system maintenance load for new charges ([Stock Keeping Unit (SKU)] and item updates such as retail price changes and Universal Product Code (UPC) additions for FXO locations.
1.What is the project about? Maintaining SKUs (charge codes) in FedEx Point of Sale (FPOS) system for Office locations. The system contains items and services sold at retail at FedEx Office (e.g. Packing tape, mailers, boxes, Pack and Ship skus, etc.). Monthly maintenance is required to keep FPOS in sync with FedEx Unified Store Experience (FUSE), the Office point of sale (POS) system. Updates include adding new items to the in-store offering, updating retail selling prices, adding Universal Product Codes (UPCs), etc.  
2.What do you want to be able to do? Add new selling unit skus (charge codes in FPOS), and update retail selling prices of existing skus.
3.Why is this needed? To stay current with the retail assortment offering, react to market conditions such as cost increases to maintain healthy margins, to ensure the two POS systems are in sync.
4.What are the risks if it is not done? POS systems will be out of sync, potentially creating a bad customer experience as well opening the door for fines from Weights and Measures if they audit the location and discover that the posted price tag does not match the retail price scanning in FPOS. 
5.Are there any FY26 value benefits? If so, what are they? No
6.Is this request part of the FXO FY26 body of work that is being submitted? No
</t>
  </si>
  <si>
    <t>Current and new charges in FPOS</t>
  </si>
  <si>
    <t>Add new charges and update item attributes of existing charges in FPOS</t>
  </si>
  <si>
    <t>Monthly FPOS Maintenance Loads FXO</t>
  </si>
  <si>
    <t>COM-IA-CIS-STRATUS - DG restriction con FedEX API</t>
  </si>
  <si>
    <t xml:space="preserve">Introducing DG limitation for PASGO shipments.
Per additional information provided by peer (Lisa Rolfe) via Teams:
About STRATUS - DG restriction con FedEX API per PASGO.
Actually Stratus PASGO   allow to print a FedEx label for multi piece shipment (from one origin address to one destination address at the same day, using the same service type) - without knowing upfront the total number of pieces, total weight and total value.
This solution has no direct shipping (DG) restrictions, in September we expect to have PASGO in the Corporate APIs, but it will not include the DG option, the idea is therefore to align Stratus with the enterprise APIs.
Application system impacted: STRATUS APIs
Portfolio: Commercial Portfolio
ART: COM - IA - Cust Integrate &amp; Supply Chain Solution
Quality Check Questions &amp; Responses
1)What do you want to be able to do? We want to set some limitation (DG shipments) for PASGO Solution to align FedEx Corporate APIs MM: What specific limitations are you trying to set? SB: DG shipments are not allowed with PASGO corporate APIs functionality. As STRATUS solution is currently supporting all DG types (Air &amp; Road) we need to introduce the same limitation in order to be compliant. 
2)Why is this needed? It is requirement from Health &amp; Safety Environment &amp; DG Team. MM: Is the Health &amp; Safety Environment a government or regulatory agency? SB: No, Health &amp; Safety is an internal FedEx Team under the Manger Marco Tillmann
3)What are the risks if it is not done? We won’t be compliant with Health &amp; Safety request. MM: Are there fines associated with non-compliance? SB:  No, it is about an internal operation process. If so, what are the fines and when would they begin to be charged? NA
4)Are there any FY26 value benefits? If so, what are they? 
5)You have selected ‘Enabler’ for the Request Type. Provide the initiative # and title for the initiative this ASK is enabling.  # 6813 MM: What is the title of the initiative you provided the number for? SB: The name of the initiative is ‘FedEx Print As You Go (PASGO) (*** This initiative is currently in L3. ***)
</t>
  </si>
  <si>
    <t>COM-GDX-Wght Based Fuel-Online/Offline Rate Quotes</t>
  </si>
  <si>
    <t>Abhinav Anil Tendulkar</t>
  </si>
  <si>
    <t xml:space="preserve">This issue currently affects GE GSA, who has $11M annual GAF revenue with FedEx.
In terms of future impact, WBF is the standard expectation for GAF and we are currently pricing ~10-15 large customers each month in the GAF Bunker. Lack of offline rate quotes could be a showstopper for some customers and result in manual rate workarounds or poor customer experience for others.
What is the project about?
Customer will do a rate quote on different versions of offline digital platforms and on fedex.com to know that they are charged a weight based fuel surcharge as opposed to a % based surcharge.
Why is this needed?
Good customer experience and to provide accurate info
What are the risks if it is not done? 
Customers might go to the comprtition because 
1)Fuel surcharge might be inaccurate because the customer maynot know whether they are charged wbf or %
2)Competition is offering this service
</t>
  </si>
  <si>
    <t>Ability to offline rate quote a customer for a good customer experience</t>
  </si>
  <si>
    <t>COM - RMIC - TOAD EMEA REPORT</t>
  </si>
  <si>
    <t>Angel Carpenter</t>
  </si>
  <si>
    <t xml:space="preserve">This report will provide crucial insight into two key areas:
1. Fresh Inflows to Bad Debt – It enables teams to assess invoice details such as type, date, and customer profile at the point when invoices transition into bad debt.
2. Recoveries – It tracks collections on invoices that were previously classified as bad debt.
3. Cash purge and unpurged data are critical for understanding the nuances of cash application.
Quality Check Questions &amp; Responses
Hello Monica,
I wanted to clarify a few points regarding the project request. The estimated annualized value range of 10 million to 35 million dollars was calculated based on the volume of the EU business. This report aims to increase the reporting frequency—whether weekly or bi-weekly—to help teams better identify and address the drivers of bad debt. Please let me know if this understanding is correct.
The project was initially started with Christine Odeo from the automation team, who was informed that support from both the GRCC and PEARS groups would be needed. In turn, they advised that a Planview submission was required. I hope this provides clarity on the process.
I had been working with Sharon Pewitt and Nekia Thomas on submitting this Planview. Since the report is requested by the EMEA team, it was suggested this would qualify as a local enhancement. Would you recommend that I make any changes to this approach?
Given the importance of this project and our goal to complete it before the end of the second quarter, I truly appreciate any assistance you can provide to ensure the request is handled accurately and efficiently. Thank you so much for your support—I look forward to your guidance.
</t>
  </si>
  <si>
    <t>COM-GDX-MS-Get Support CTA Enhancement</t>
  </si>
  <si>
    <t>LD Taylor, Minna Arminen</t>
  </si>
  <si>
    <t>As part of enhancements to the Get Support experience, we would like for the Get Support CTA to be available upon page load and not wait until the accordion chevron is clicked.  In addition, this CTA should be tagged to accommodate future analytics and experimentation requests.</t>
  </si>
  <si>
    <t xml:space="preserve">User will see the Get Support button upon page load. This is a shift from where it curently resides </t>
  </si>
  <si>
    <t xml:space="preserve">Visual changes to the CTA that currently reads "Get Support" </t>
  </si>
  <si>
    <t xml:space="preserve">The ability to see "Get Support" CTA upon loading of the tracking experience if my package has met the criteria for being delayed.  In addition the tagging will be implemented to do post implementation analytics. </t>
  </si>
  <si>
    <t>https://myfedex-my.sharepoint.com/:w:/g/personal/aakash_kumar_fedex_com/EfyJ2RPNbd5ChGXp4W7Tg_8BaKeg</t>
  </si>
  <si>
    <t>COM-CSX-FY26_PI4_ECCP_LCM_ EDGE Prod Supp</t>
  </si>
  <si>
    <t>Nicholas Willmott</t>
  </si>
  <si>
    <t>ECCP sends out links to the customer to complete questionnaires.
The business regularly request small demands for small changes and incident fixes which we need to track in Agility and allocate to team members. e.g. file name changes and configuration changes to move files into different destination folders.
The Dev team have to do analysis and solutioning and the allocate the tasks to team members in agility.</t>
  </si>
  <si>
    <t>COM - RMIC - ePRS LT Solution for GRM; PPM# 474126</t>
  </si>
  <si>
    <t>This is in support of Ground Rating modernization items - long term ePRS system changes. Currently we have temporary fixes in rating system or data cleanup efforts. In long term - changes are needed in ePRS system to ensure correct data is being send to EDD for rating. If changes not implemented, this can cause incorrect rating resulting with revenue loss or invoice adjustments. PPM# 474126</t>
  </si>
  <si>
    <t>FXG changes to support GRM launch: Chages to ePRS to only send Representative BDS for BDS Families for surcharges and DIMS</t>
  </si>
  <si>
    <t>FXE &amp; FDX</t>
  </si>
  <si>
    <t>Ability for ePRS system to send correct data to REBS rating system to ensure correct rating and prevent revenue loss and/or invoice adjustments for end customers.</t>
  </si>
  <si>
    <t>https://myfedex.sharepoint.com/teams/emea-projcts/QuotePlatform/Project%20Documents/Forms/AllItems.a</t>
  </si>
  <si>
    <t>Rashi Dhar</t>
  </si>
  <si>
    <t>COM-GDX-Inclusion of Disclaimer on FIDF Rate Quote</t>
  </si>
  <si>
    <t>Dennis Ogboghodo</t>
  </si>
  <si>
    <t>Request for the MAGR team to add a disclaimer for FedEx International Freight Direct in the rate quotes for Canada. We want to offer last-minute rates for this service, but can only do so with this disclaimer. The backend team has confirmed that they can proceed with displaying the Last Minute Rate after including the disclaimer.</t>
  </si>
  <si>
    <t>COM-RS28-FXO-Commercial Click to Cash</t>
  </si>
  <si>
    <t xml:space="preserve">The goal of this initiative is to support the tactic to improve Commercial eCommerce revenue growth for FY26 as part of the Click to Cash initiative. This includes improvements to the login experience as well as a user level Address Book. </t>
  </si>
  <si>
    <t xml:space="preserve">Updates to the FCL registration process when launching  Print OnDemand
Updates in POD Commercial/Retail
Updates in the configurator 
</t>
  </si>
  <si>
    <t>Ability to customize the FCL registration process to tailor toward our customer needs
Ability to ensure the site level notification banner persists throughout the site experience when needed
Ability for users to create, edit and manage addresses within their own profile to use during checkout
Ability to import addresses in bulk to an individual users address book
Improvements to the zoom functionality within the configurator</t>
  </si>
  <si>
    <t>https://myfedex.sharepoint.com/:p:/s/FDXRetailPortfolioSupportTeam/EdFZnK_m8T9PrfxfznvVH80BFAiOJB1D4</t>
  </si>
  <si>
    <t>COM-GDX-MS-Mob RYDE Updates: ApplyTime Limit</t>
  </si>
  <si>
    <t>RYDE (Rate your delivery experience) is a survey powered by Qualtrics to gain customer feedback after successful delivery. On tracking summary, customers have the ability to provide the feedback by rating the delivery experience from 0 to 5 start with comments if any.  Today, anyone with a tracking number can take RYDE survey. we found instances of surveys being taken months after delivery - that feedback doesn&amp;apos;t reflect the current experience, nor is it actionable. The request is to prevent RYDE survey from displaying if delivery date is 8 days or older so that only customers tracking a recent delivery (&amp;lt;8 days old) can see and take the survey. So, with this capability, we will display the survey for up to 7 days after delivery making sure the feedback is relevant and timely. Attaching the screenshot of current experience.</t>
  </si>
  <si>
    <t>Ability to limit the RYDE survey to upto 7 days for delivered shipments</t>
  </si>
  <si>
    <t>https://fedex.pvcloud.com/planview/ContentManagement/contentmain.aspx?sc=&amp;pt=REQUEST&amp;rc=6860</t>
  </si>
  <si>
    <t>COM - RMIC - Invoice Restore Automation</t>
  </si>
  <si>
    <t>Monica D. Robinson</t>
  </si>
  <si>
    <t xml:space="preserve">Saving lot of developers work and also an automated report once the restore is completed.
Quality Check Questions &amp; Responses
1)What is the project about? Automate few steps within restore activity which is done every week.
2)What do you want to be able to do? Simplify the Restore process.
3)Why is this needed? Reduce the manual effort of development team.
4)What are the risks if it is not done? Development team is spending lot of manual hours on Weekends.
5)Are there any FY26 value benefits? If so, what are they? Yes we can decrease manual hours, given below few details for your reference. 
Follow up Quality Check Questions &amp; Responses:
1.What is the ‘restore process’? Why is it significant?  As per the current architecture Oracle AR has retention period of International Domestic transactions. As per the retention policy we archive all domestic transactions if they are closed for 6 months or above and 13 months for international invoices. But due to some business logic we must restore them back to Oracle AR. Business use case can be given by Monica Robinson. A requestor submits a restore request by the following link including the following criterial below for US or INTL Regions.  https://forms.office.com/r/bTWsXapdYW
The weekly cut-off time for user to submit -a Restore request is every Thursday and Friday at noon CST. 
2.What is the current capability/process (high-level)? Current process is totally manual process, identify the invoice, insert the data manually, run the process.
3.Which part of the process are you seeking to automate? Identifying the right invoices and receipts, since business is only giving the invoice/receipt number/amount/customer as there is chance of duplicates.
4.What system/application do you currently use? Oracle AR &amp; Informatica 
5.What system/application do you plan to use to automate? Oracle AR
6.How many manual hours will automation save the development team? 94 hours
</t>
  </si>
  <si>
    <t>Creating automation program in Oracle AR</t>
  </si>
  <si>
    <t>https://myfedex.sharepoint.com/:li:/t/RMICSolutionDeliveryTeam/E6E4Vag9yDdNgtFryXpCeUsBvhNoatvYw1T35</t>
  </si>
  <si>
    <t>COM-S&amp;CDE- CDE -Adding Channel Guidance Email APAC</t>
  </si>
  <si>
    <t>Approved at Sales &amp; CDE Solution Council on 08/21/2025
CED is currently in the process of migrating its email routing to a new mode. The existing auto-response system does not support the new record type introduced by this migration and is limited to plain-text responses, which are not very customer-friendly or as intelligent as desired. To address this, the team aims to leverage the advanced and personalized email flow already implemented in Marketing Cloud for the EU/MEISA markets. This solution will be extended to the APAC markets, enabling more engaging, localized, and intelligent auto-responses that enhance customer experience and align with the new routing setup.</t>
  </si>
  <si>
    <t>Migration of email routing to the new mode, including supporting the new record type.
Leveraging existing Marketing Cloud auto-response workflows used for EU/MEISA markets.
Implementing personalized and localized auto-responses for APAC markets, utilizing the advanced features of Marketing Cloud.
Extending the current intelligent email flow infrastructure to new markets (APAC).
Replacing or enhancing the current plain-text auto-responses with richer, more engaging email content.
Ensuring compatibility between the new routing setup and Marketing Cloud auto-responses.</t>
  </si>
  <si>
    <t xml:space="preserve">
Changes to the core email routing infrastructure beyond supporting the new record type for auto-responses.
Development of entirely new email flow architectures outside the existing Marketing Cloud setup already in place for EU/MEISA.
Auto-response enhancements for markets other than APAC, EU, and MEISA (e.g., Americas or other regions).
Support for non-email communication channels (such as SMS, chatbots, or social media messaging).
Major redesign or overhaul of the existing EU/MEISA email campaigns unrelated to auto-responses.</t>
  </si>
  <si>
    <t>Ability to support new email record types in the routing system.
Ability to send personalized and localized auto-responses.
Ability to integrate Marketing Cloud email flows across multiple regions.
Ability to improve response speed and customer engagement.
Ability to automate email handling and reduce manual effort.</t>
  </si>
  <si>
    <t>Adding Channel Guidance Email APAC Architecture</t>
  </si>
  <si>
    <t>COM - CSX - API Updates for CED Rating</t>
  </si>
  <si>
    <t xml:space="preserve">CED needs the ability to see messages/notations such as "Freight of All Kinds applied" in the quote response. Requesting RATC to add the entire freightRateDetail object that contains the notations field under shipmentRateDetail in the CRSV response.
We'll have to make to enhancement to include freightRateDetail object in the classicFreightRateQuoteInternal API to preserve the same structure.
</t>
  </si>
  <si>
    <t>RATC API for CED client</t>
  </si>
  <si>
    <t>all others</t>
  </si>
  <si>
    <t>Ability to see "FAK rates applied" message in notations field for quotes using enabled accounts.</t>
  </si>
  <si>
    <t>https://myfedex.sharepoint.com/teams/EFS/Rating-Trkg/SitePages/Home.aspx</t>
  </si>
  <si>
    <t>COM-CSX-API access for Shipment Comments(OG)</t>
  </si>
  <si>
    <t>Timothy Shunn</t>
  </si>
  <si>
    <t>We are requesting access to be onboarded to the existing API for adding comment scans to a tracking number.  We would use this access to automate adding comments to tracking numbers that have been found in Overgoods and are being shipped out. 
We do not need any changes to the API, but are just requesting access. Krishna Katarla is the Product Owner for the API, I think it may be referred to as IMADE?  It is the same API that CED uses for adding comment scans to tracking numbers. We also believe that we will need to Onboard to APIF Gateway  and the TRKC for operational data for retrieving the shipper number needed when submitting the comment scan.</t>
  </si>
  <si>
    <t>TRAC internal and shipment comments</t>
  </si>
  <si>
    <t>As a user I would like the ability to add comments to a shipment so that it is visible to operations in order to communictate that a shipment has been resolved in Overgoods.</t>
  </si>
  <si>
    <t>https://myfedex.sharepoint.com/:p:/t/PRBSOperations/EQU228lnKm5Ckv92STfJGY0Bg80m5wAf-NkIJZCkHG06OA?e</t>
  </si>
  <si>
    <t>Aaron Peterson</t>
  </si>
  <si>
    <t>COM-GDX-CP-FAPI - 3rd party Multi Factor Auth</t>
  </si>
  <si>
    <t>Venkatesh Gurupura Pai, Arvind Reddy, Kimberly Dotson</t>
  </si>
  <si>
    <t>The FedEx shippers are onboarded via Compatible Solution Providers[CSP] or Third-party Providers[TPP] to ship via FedEx. During this onboarding activity, the 3rd party shippers provide their existing EAN account details such as account number &amp; associated billing address. 
The CSP/TPP Providers pass on this account details to FedEx via Registration API end points. Based on business logic Multi Factor Authentication is performed. The successful Registration will result in child key generation/child credentials. 
In the current Approach, the CSP/TPP Provider would need to build &amp; maintain the workflow for capturing the shipper account details &amp; for provisioning Multi Factor Authentication within their own applications/solutions. This approach has created many challenges to the CSP/TPP, and they have requested for a simplified mechanism to register child credentials. 
Current approach can potentially lead to fraud especially on TPP Application solutions where the FedEx Shipper information[such as account number/address] can be harvested &amp; mis used. 
Business would like CSP/TPP Provider to Request for a URL in the FedEx domain for FedEx shippers to perform the child key generation/child credentials registration[which includes Factor 1 - address validation and Factor 2 – Invoice or PIN Validation]
Once shipper completes the required validation steps, FAPI Product Marketing Team should have configurable ability to  share the result[in successful validation scenario] in one of below option.
1) Option 1: Shipper will see the child key &amp; password in FedEx hosted URL from which shipper can copy the details provided.
2) Option 2: Shipper will be provided with a temp code. With this temp code, the CSP/TPP provider will perform a separate API call to FedEx &amp; retrieve the actual child keys.
3) Option 3: CSP/TPP Provider to share the callback URL to FedEx. And FedEx is expected to pass the temp key securely to call back URL shared by CSP/TPP Provider. With this temp code, the CSP/TPP provider will perform a separate API call to FedEx &amp; retrieve the actual child keys.
The CSP/TPP provider to perform an API call to FedEx to acknowledge the receival of child key/child credentials.
All other business logic related to account lock, validations, override options to work AS IS.</t>
  </si>
  <si>
    <t>* In Scope for the shippers those onboarded via Compatible Solution Providers[CSP] or Third-party Providers[TPP]
* 3rd party FAPI specific ask.</t>
  </si>
  <si>
    <t>* Offline channels or any other channel other than FAPI.</t>
  </si>
  <si>
    <t xml:space="preserve">* Ability to expose a unique Fedex URL for each registration request.
* Ability to ensure the FedEx URL is used by the same CSP/TPP provider who requested for the registration.
* Ability to configure a pre-defined expiry time for this URL.
* Ability to receive call back URL from CSP/TPP to share the result of validation method.
* Ability to expire this URL if the validation is unsuccessful or account locked.
* Ability to perform address validation &amp; multi factor authentication [Invoice Validation &amp; PIN Validation] via this URL
* Ability to configure the options to return the details back to shipper or CSP/TPP provider if validation is successful.
* Ability to return the successful result back with one of below option
* (1) Ability to provide child keys/credentials in FedEx hosted URL from which shipper can manually copy the content.
* (2) Ability to provide a temp key in FedEx hosted URL from which shipper can manually copy the content.
* (3) Ability to return a temp key to CSP/TPP Provider’s call back URL
* Ability to retrieve the child keys/credentials based on temp key
* Ability to acknowledge the receival of child key/credentials.
* Ability to show appropriate error message if validation is unsuccessful.
* Ability to disable the child credentials if not utilized in CSP/TPP Applications within a predefined time window. This time window should be configurable.
* Existing MFA validation logics, account lock method, override method to work AS IS.
</t>
  </si>
  <si>
    <t>https://myfedex-my.sharepoint.com/:p:/g/personal/venkatesh_pai_osv_fedex_com/EcY3tBqU2TJFhMn95qnTqys</t>
  </si>
  <si>
    <t>Jayakrishna Bommasamudram &amp; Russell Anderson</t>
  </si>
  <si>
    <t>COM - RMIC-STC - Update Virtual Bank Act No for JP</t>
  </si>
  <si>
    <t>Implementation of Virtual Account in JP - Payment information updates on customer facing documents, include Invoice, SOA, Dunning Letter</t>
  </si>
  <si>
    <t>Purple Business only, update the Billing invoices for JP FedEx Express &amp; City Center customer accounts</t>
  </si>
  <si>
    <t>SOA, Dunning Letter and FASTBILL customers are out of scope</t>
  </si>
  <si>
    <t xml:space="preserve">As JP user,
I would like to add the Virtual Bank Account Information under Payment Methods section of JP Invoice for Express &amp; City Centre;
</t>
  </si>
  <si>
    <t>COM - RMIC - Add Pkg Bumping Message to LDP File</t>
  </si>
  <si>
    <t>Add existing US and CA Package Bumping message to LDP file for use by the regions to print on invoices when Rating bumps FedEx Packaging to a different 'rated as' packaging type.</t>
  </si>
  <si>
    <t>As the regions, I want to be able to display a message about package bumping in the LDP file.</t>
  </si>
  <si>
    <t>COM-CSX-International STC Supp Optimization - LE</t>
  </si>
  <si>
    <t>Stephen Webster</t>
  </si>
  <si>
    <t xml:space="preserve">ADDENDUM to Business Only PV 8572 - This is to cover the GC3 development scope.
Enabling 3 Countries/Regions onto the GC3 Global Standard telephony Platform.   India (MEISA), Singapore (APAC) &amp; Porto (EU)..
This supports the Global Strategy to migrate all Customer Facing FedEx teams onto one platform.
</t>
  </si>
  <si>
    <t>Enabling 3 Countries/Regions onto the GC3 Global Standard telephony Platform.   India (MEISA), Singapore (APAC) &amp; Porto (EU)..
Ensuring that the GC3 Five9 platform is configured through Network and telephony Routing to enable the 3 new Departments within the regions to deal with both inbound and outbound customer calls.</t>
  </si>
  <si>
    <t xml:space="preserve">1.Any reporting customizations
2.Any 3rd party desktop integrations
3.Any routing or configuration to integrate with a 3rd party IVA provider such as Poly AI.
4.Any data exports </t>
  </si>
  <si>
    <t>Work closelhy with Five9 Vendor to ensure configuration and set up is within the GC3 Platform strategy and processes</t>
  </si>
  <si>
    <t>EPIC Architectural Documentation</t>
  </si>
  <si>
    <t>COM-S&amp;CDE-FY26_COM_CRM ART_CART_Production Support</t>
  </si>
  <si>
    <t xml:space="preserve">Provide ongoing support and defect fixes to the Customer Automation Reporting Tool (CART) application and reports to ensure data accuracy and meets the reporting needs of Customer Technologies' Managers and CTCs. </t>
  </si>
  <si>
    <t>COM-IA-GIX-Governement NGDS EDI 214 2025 updates</t>
  </si>
  <si>
    <t>Jeremy P. Walker</t>
  </si>
  <si>
    <t xml:space="preserve">This request concerns a requirement related to the Government NGDS (Next Generation Deliver Service) business that requires our immediate attention. As part of the Government Specialty Group, we serve as a CRAF (Civil Reserve Air Fleet) carrier and participate in government logistics contracts, which mandate strict adherence to specific requirement, including the submission of EDI 214 tracking data.
With the release of the new NGDS contract there are new requirements we must update the customer EDI 214 map to comply with the contract.
Request: Update the current NGDS EDI 214 custom map for EDI name GDAAS2 as follows:
oConfirm ‘SD’ Event being supplied in the AT701
oWhen the AT701 is an ‘SD’ Event The following shall occur
AT702 Shall contain the Government Delivery exception code provided in the appendix Appendix 6.10, Table 6.10.4.8.1.   (Per EDI team Pauline Owomugisha: Using the “AT702” XREF table – we can create entries for the Trading Partner ID + Last Status Code + Delivery Exception Code which would return the value we’re supposed to use for the AT7_02 element.)
AT702 default to “AJ” if code is not in XREF table above.
oIf an ‘SD’ event is supplied populate the K101 and K102
K101 shall contain the contractor Delay code
K102 shall contain the Description
</t>
  </si>
  <si>
    <t>Custom NGDS X-214  map and changes outllined above.</t>
  </si>
  <si>
    <t>Anything not involving the X-214 custom NGDS Map</t>
  </si>
  <si>
    <t>We would like the formating changes applied to the NGDS x-214 Custom Map so that we align with the new NGDS formating requirements.</t>
  </si>
  <si>
    <t>METL Map-Translation Development Team</t>
  </si>
  <si>
    <t>COM-RS-RS:WS2API Migr-“Registermeter-Secured”</t>
  </si>
  <si>
    <t xml:space="preserve">As part of our ongoing migration from legacy WebServices to modern API architecture, our development team requires access to the “Registermeter-Secured” Tool. This tool is a critical component for enabling secure API consumption and integration with Retailship platform.
This request is enabling the following:
- COM - RET - Retailship- Webservices to API Mig (Work ID # 0108261) 
- Original Request ID 0007444 (Retailship- Webservices to API Migration)
</t>
  </si>
  <si>
    <t>As part of our ongoing migration from legacy WebServices to modern API architecture, our development team requires access to the “Registermeter-Secured” Tool. This tool is a critical component for enabling secure API consumption and integration with Retailship platform.
This request is enabling the following:
- COM - RET - Retailship- Webservices to API Mig (Work ID # 0108261) 
- Original Request ID 0007444 (Retailship- Webservices to API Migration)</t>
  </si>
  <si>
    <t xml:space="preserve">Change anything else on the application flow </t>
  </si>
  <si>
    <t xml:space="preserve">Ability to enable secure API integration by facilitating access to the “Registermeter-Secured” tool, a key component in the migration from legacy WebServices to modern API architecture for the Retailship platform. </t>
  </si>
  <si>
    <t>443054 – Daniel Darney</t>
  </si>
  <si>
    <t>COM - RMIC - Jamaica C87 Export Entry Fee Dispute</t>
  </si>
  <si>
    <t xml:space="preserve">Jamaica Customs previously applied a C87 Export Entry and Stamp Fee of JMD 3,005 to both company and individual exports with a declared value of USD 100 or more. To recover this cost, FedEx’s pricing system was configured to automatically apply the fee when a declared value of USD 100+ was entered.
However, Jamaica Customs has since raised the threshold to USD 500, (it appears no one is clear when this happened) meaning the fee should now only apply to shipments with a declared value of USD 500 or more. Despite this change, the FedEx system continues to apply the fee starting at USD 100.
</t>
  </si>
  <si>
    <t>C87 EXPORT ENTRY FEE DISPUTE</t>
  </si>
  <si>
    <t>Any other code</t>
  </si>
  <si>
    <t>I want the system to be fixed and recognize USD 500 or more to start charging the C87 Export Entry and Stamp Fee of JMD 3,005 to both company and individual.</t>
  </si>
  <si>
    <t>COM-GDX-MS-Mob Accessibility: Form Control label</t>
  </si>
  <si>
    <t>Fix accessibility compliance issues: Ensure that users relying on assistive technologies such as TalkBack (Android) or VoiceOver (iOS) can properly interact with forms within the application. Each form control will be programmatically associated with its visible label, allowing screen readers to announce the information clearly and accurately, improving accessibility and the overall experience for visually impaired users.</t>
  </si>
  <si>
    <t>ANDR, iOS</t>
  </si>
  <si>
    <t>Ability to fix accessibility compliance issues: Ensure that users relying on assistive technologies such as TalkBack (Android) or VoiceOver (iOS) can properly interact with forms within the application. Each form control will be programmatically associated with its visible label, allowing screen readers to announce the information clearly and accurately, improving accessibility and the overall experience for visually impaired users.</t>
  </si>
  <si>
    <t>https://fedex.pvcloud.com/planview/ContentManagement/contentmain.aspx?sc=&amp;pt=REQUEST&amp;rc=7130</t>
  </si>
  <si>
    <t>COM - RMIC - Remove Disb Fee Waiver Crdt Card Acct</t>
  </si>
  <si>
    <t xml:space="preserve">Currently Credit Card Accounts get auto-waiver for Disbursement Fees
Future state: Remove auto-waiver for CC customers globally and implement account level waivers for regions who wish to maintain them 
Estimated NRB 
Impacted - RMIC portfolio (Invoicing, Pricing) </t>
  </si>
  <si>
    <t xml:space="preserve">Ground </t>
  </si>
  <si>
    <t>Express</t>
  </si>
  <si>
    <t>Ability to discount Disbursement fee for Credit Card customers without an auto-waiver exception</t>
  </si>
  <si>
    <t>https://myfedex.sharepoint.com/:li:/t/RMICSolutionDeliveryTeam/E-Pl0TRMKMpJj22OilhQacYBxZ_gsfvf8AxvD</t>
  </si>
  <si>
    <t>COM - RMIC - New Revenue Charge Codes</t>
  </si>
  <si>
    <t>Ranjit K. Chaudhri</t>
  </si>
  <si>
    <t xml:space="preserve">New charge codes for Surtax, Countervailing Duty and Interest charges on Entry Adjustments are required to invoice customers, as well as to display the charge code description on customer invoices.
Quality Check Questions and Responses:
1)What is the project about? The project is about asking Revenue system to add three more charge codes to enable Canada to send charges to Revenue system so that these charges (paid by FedEx Canada to Canada Customs) must be invoiced to customer and collected. 
2)What do you want to be able to do? – Ability to have these new charge codes configured on the Revenue side so that the D&amp;T application can send the associated charges to Revenue system for invoicing to customers.
3)Why is this needed? – Currently unable to invoice to the customers, Surtax charges, Countervailing Duties and Interest paid on Entry adjustments 
4)What are the risks if it is not done? – Risks are: Not able to collect charges that will result in financial losses as well poor customer experiences.
5)Are there any FY26 value benefits? If so, what are they? – There are financial benefits as FedEx Canada will be able to invoice and collect charges which are currently being written off. The estimated collections would be less than 1 million.
</t>
  </si>
  <si>
    <t xml:space="preserve">Inability to display charges under charge description is causing poor customer experience as well avoidable customer inquiries.
Unable to invoice interest charges is causing revenue loss
There are three additional charge codes, we are requesting:
1.Interest on Entry Adjustments
2.Surtax Charges
3.Countervailing Duty (so that we can show either Anti-Dumping and/or countervailing under SIMA). Currently we are using charge code 87 for all three charges (surtax, anti-dumping &amp; countervailing)
</t>
  </si>
  <si>
    <t>Sanjay Gudiboina</t>
  </si>
  <si>
    <t>COM – IA -GIX - Walmart FUSE FGE</t>
  </si>
  <si>
    <t>Scott M. Pardo</t>
  </si>
  <si>
    <t>Who is this impacting? Walmart / CTC / FUSE Team. 
Who is doing the work? Walmart / CTC / FUSE Team.   
What exactly are you requesting to be done?
FUSE Certification for FedEx Ground Economy to be added to Walmart's existing FUSE Integration. 
Why? Walmart wants to migrate from Third Party Easy Post (Web Services) for Returns and primarily use FedEx Ground Economy.  Walmart Marketplace also included in this implementation for FGE.
Which services are being enabled by the FUSE solution implementation? FedEx Ground Economy, FedEx Ground Economy Returns.
Which countries are in scope for FUSE solution implementation? US Domestic.
What is the timeline for the implementation? To be determined following discovery and consultation. 
Does this request provide us with Business Value, help us with Risk Reduction or is 
Opportunity Enabler. 
Business Value: Modernizing automation and Technology for Walmart via FUSE, while reducing Legacy Web Services footprint.</t>
  </si>
  <si>
    <t>International</t>
  </si>
  <si>
    <t>Ability for Walmart to use FUSE solution to ship packages via FGE and FGE Returns</t>
  </si>
  <si>
    <t>COM - RMIC-STC - TH eTax Inv Submission to Revenue</t>
  </si>
  <si>
    <t>Tuangporn Thongnark</t>
  </si>
  <si>
    <t>COM - RMIC-STC
We need to change our system so we can send e‑tax invoices, e‑receipts, and reports to the Thai Revenue Department. Right now, we send reports manually. Updating the system will let us send them online, which will save time, reduce paper, and ensure we follow the rules. It will also prepare us if the government makes online submission mandatory for all companies in the future. Business Process: System update -  TH VAT; xml. file to gateway to TH Revenue Dept.</t>
  </si>
  <si>
    <t>* THVAT for Cash customers</t>
  </si>
  <si>
    <t>* ACCS
* Communication plan</t>
  </si>
  <si>
    <t>-Ability to send e‑tax invoices, e‑receipts, and reports directly to the Thai Revenue Department online
-Ability to submit reports faster without manual handling
-Ability to reduce paper use and storage needs
-Ability to comply with current e‑submission rules and adapt to future mandates</t>
  </si>
  <si>
    <t>k3ZmcnP6kVRax9taRpA?e= https://myfedex.sharepoint.com/:b:/t/APACe-billing/EWQK4oCPwOJFvgOW7JuvtkUBYwO k3ZmcnP6kVRax9taRpA?e</t>
  </si>
  <si>
    <t>COM-GDX-First API Gateway Enabler Enhancement</t>
  </si>
  <si>
    <t>**Overall Objective** 
The First Party API Gateway Enabler will provide FedEx-deployed shipping solutions the ability to securely access the FedEx APIs (FAPI) through the 1st party gateway with minimal customer interaction. 
**Background** 
The mitigation of security vulnerabilities is the top priority for most organizations. FedEx is not an exception. For Offline Automation to consume FAPI, such as Tracking or Address Validation services, it must meet specific InfoSec security standards to enable offline consumption. The 1st Party Gateway Enabler is key for implementing the recommended standards, which include the two-factor authentication features. 
**Capabilities**
•Ability for FedEx internal software for Café, GSM, and FSMS to securely connect through the 1st party gateway
•Ability to map each account number through multi-factor authentication
•Ability for offline automation platforms to consume FedEx APIs (FAPI) 
•Ability to have an automated solution with a fallback self-service solution for client instance authentication
•Ability to use the account and meter number as an authoritative feature for client instance communication with FedEx backend systems
•Ability to uniquely identify CSP for endpoint access
•Ability to have Akamai Bot-Manager on endpoints that could be abused through enumeration
**Key Benefits**
• Information Security Enhancement – Provides Offline Automation access to the FedEx backend system through the 1st party gateway and facilitates the enterprise Web Service retirement
• Improved User Experience – Drive consistent customer experience across the enterprise as Offline will consume the same FAPIs as Online with minimum modification
**Impacted Systems/Dependencies**
•FAPI adoption and retirement of Web Services WSDLs (Efficiency, Offline Automation Modernization, and the enablement of WS-API Migration/WS retirement)
**Scope: Supported Customer Facing Platforms:**
•FSM, FSMS, GSM, and Toolbox</t>
  </si>
  <si>
    <t>FSM, FSMS, GSM, and Toolbox</t>
  </si>
  <si>
    <t>MAGI</t>
  </si>
  <si>
    <t>As a &lt;FSM, FSMS, GSM, Toolbox, client instances&gt; who &lt;wants to connect through the FedEx API 1st party gateway&gt; the &lt;software upgrade authentication process will allow existing Installed application (Offline) client instances upgrade their software and connect to FedEx API 1st Party Gateway without any further authentication or interaction from customers&gt; unlike &lt; The current process that allows Offline Client instances off-box to FedEx Software Management Portal (SMP) site to perform an authentication process with the end goal of generating a token.&gt; our solution &lt; 1. Provides the ability to allow or “grandfather” (FSM, FSMS, GSM, and Toolbox) client instances to upgrade their existing software and connect through the FedEx API 1st party gateway without any authentication activity. 2. Enables an automated client instance to migrate from Web Services WSDLs to APIs with minimal interaction with the system or off-box access to the SMP registration portal. 3. Allow FedEx employees or Authorized Personnel, such as customer technology (CT) personnel and vendors, to assist customers with the client instance authentication process.</t>
  </si>
  <si>
    <t>Documents/General/Triage Analysis/PV -7137 - First Party API Gateway Enabler.pptx?d=w3cd275baeae247ecb73d6a89d06c6f3d&amp;csf=1&amp;web=1&amp;e=MZNNmb&amp;xsdata=MDV8MDJ8Y3Vnb3JqaUBmZWRleC5jb218MDRkZDcwYjRjZjJhNGEyN2RiZTIwOGRkNDc5ZmFhOGF8Yjk0NWM4MTNkY2U2NDFmODg0NTc1YTEyYzJmZTE1YmZ8MHwwfDYzODc0NTQ3MzI2NDkyMjkzNXxVbmtub3dufFRXRnBiR1pzYjNkOGV5SkZiWEIwZVUxaGNHa2lPblJ5ZFdVc0lsWWlPaUl3TGpBdU1EQXdNQ0lzSWxBaU9pSlhhVzR6TWlJc0lrRk9Jam9pVFdGcGJDSXNJbGRVSWpveWZRPT18MHx8fA%3d%3d&amp;sdata=cVZmZ0I3YVF0T0gwcVFrd2k5dEp2amVLZitDVnd6UGpQZDByNFFwZ0tFYz0%3d https://myfedex.sharepoint.com/:p:/r/teams/CommercialPortfolioArchitectureTeam/Shared Documents/Gene</t>
  </si>
  <si>
    <t>JOHN SHREIN, Johnny Harrison</t>
  </si>
  <si>
    <t>COM-GDX-DSS - GSM 2601 Sig. Options for Distri</t>
  </si>
  <si>
    <t>GSM customers can select, ship, label, and upload shipments with None Specified or No Signature Required for Distribution Shipments. FSM and FSMS automation have previously implemented this capability.</t>
  </si>
  <si>
    <t>GSM customers can select, ship, label, and upload shipments with None Specified or No Signature Required for Distribution Shipments.</t>
  </si>
  <si>
    <t>COM-GDX-Consume FXG Economy GDPP predictions</t>
  </si>
  <si>
    <t xml:space="preserve">- Enable GDPP EDD predictions for Ground Economy packages by pre-peak'25
- GDPP EDD with some business logic will ensure EDD for Ground Economy packages matches the service expectations
- High priority ask from Ulta and other customers with a high leadership visibility
- Ground systems need to consume the updated GDPP EDD instead of OpCo EDD when available
- Update the FTM with GDPP EDD for Ground Economy to SFusion
- Continue to consume existing OpCo EDD values in cases where GDPP EDD is not available starting at possession
Feedback Requested:
Since this demand includes EDD, does this work also have cross dependency with Commercial or will there be teams needed to work this effort on the Commercial end?
Select a Portfolio OR a Domain.  If this work is a local enhancement select a portfolio.  If this work is associated with the Surface Ops Domain, please select a 'domain.'
</t>
  </si>
  <si>
    <t>COM – IA -GIX - Footlocker FGE</t>
  </si>
  <si>
    <t>Rodel Delos Reyes</t>
  </si>
  <si>
    <t>Customer request to implement FGE for US shipping. The FUSE team will be performing the work along with the customers provider (E2Open). Plans are to implement FGE to add business value for Footlocker. Customer intends to be in production by end of October.
Quality Check Questions:
1. What does FGE stand for? FedEx Ground Economy service (AKA SmartPost)
2. Why is this project needed? Customer request to enable the FGE service
3. What are the risks if it is not done? Footlocker will not be able to expand their service offerings to include FGE.</t>
  </si>
  <si>
    <t>Ability for Footlocker to ship FGE via FUSE</t>
  </si>
  <si>
    <t>COM-GDX-Timed Notifications Update</t>
  </si>
  <si>
    <t>Add a reference field and its value under the Tracking number field the Manifest (Outbound, Inbound, and Third Party) Timed notifications when available.
Who handled the Manifest (Outbound, Inbound, and Third Party) Timed notifications? Both insight backend - they trigger the information in the emails - And ENS formats the notification and sends that to the end customer.
Is ENS impacted by this request?, If so, please provide more details. Template ID and other relevant data to properly assess impact. 1037, 1038, 1039, and int ship release 1042, 1043, 1044. 1050, 1051, and 1052 as well. 1056, 1057, and 1058 too.</t>
  </si>
  <si>
    <t>Notifications:  1037, 1038, 1039, and int ship release 1042, 1043, 1044. 1050, 1051, and 1052 as well. 1056, 1057, and 1058 too.</t>
  </si>
  <si>
    <t>Any other notification</t>
  </si>
  <si>
    <t>Ability for the customer to have a plethora of reference fields as needed in emails</t>
  </si>
  <si>
    <t>ENS Architectural Diagram</t>
  </si>
  <si>
    <t>COM-CSX-APAC-ID GC3 Call system-clrnc-CPE</t>
  </si>
  <si>
    <t>Mutiara Amalia</t>
  </si>
  <si>
    <t xml:space="preserve">DICE Art will be the responsible party for this work. 
Indonesia (ID) is currently using a backend telephony system to perform clearance customer contact. the system cannot provide visibility on real time call performance, as well as agents' activities, hence the team cannot tracing the root cause whenever there's an issue.
9/2/25 PC:
1.What is the current system in use?
[Tiara] Indonesia clearance customer service - or some other countries called it CDN/CCO currently is still using the basic telephony system CUCM - CUE (Cisco Unified Communications Manager - Cisco Unity Express) with no live support from CISCO anymore (it’s expired since Oct 2023). With this existing call system, call routing will still be grouping as per first implementation since 2019 (while in actual, dynamic movement within team has been performed several times) resulted in wrong call distribution. We also don’t have visibility to do live monitoring on agents’ activities as well as calls queue/calls performance in real time.
2.Is there a required timeline for this migration? 
[Tiara] it is expected to be launched in beginning of FY26-Q4, with assumption of implementation process will take around 2+3 months including the set up of scope of work by the vendor (five9).
3.What is the GC3 project and how does it relate to this?
[Tiara] GC3 is Global Cloud Contact Center Solution (on Five9 platform) which has been adopted and rolled out gradually across AMEA to migrate existing fragmented and legacy telephony systems into a single cloud solution to improve customer and agent experience. Telephony system in clearance ops requires upgrade to deliver outstanding services and in line with global corporate direction of CE ops for consistent customer experience.
As we know, GC3 on five9 platform will be the only standardized platform for FedEx contact center.
4.What does CPE stand for?  
[Tiara] CPE stands for Customs Prevent and Expedite. In Indonesia, CPE is Clearance Representative that perform communication (both email and phone call) with consignee/importer, to ensure all required information/documentations from customers can be obtained within clearance SLA time.
</t>
  </si>
  <si>
    <t>Providing comprehensive call system for IDCPE (call reps) to have proper call routing based on skill set and call grouping; Enables agents in performing inbound/outbound call with detail option of activities; provide agents' desktop to monitor agents' activities in real time (live); provide calls and agents' activities reporting without significant delays.</t>
  </si>
  <si>
    <t>GC3 in clearance will offer to customer contact team (CDN/CPE) only. Other teams like Manifest review team, broker team, sort, ramp team are out of scope.</t>
  </si>
  <si>
    <t xml:space="preserve">To have comprehensive call performance reporting (e.g. service level, abandon rate).
To have Visibility on real time call performance, as well as agents' activities.
Capability to manage agents' capacity based on calls trend
Expected Business Outcome
Improve call performance (e.g. service level, abandon rate).
</t>
  </si>
  <si>
    <t>GC3 - Architecture Diagram - PPM#1228486</t>
  </si>
  <si>
    <t>I received attached from Hemant team previously for IT Architect, think you can use it</t>
  </si>
  <si>
    <t>COM - RMIC - JP Clearance Ancillary Charge CY26</t>
  </si>
  <si>
    <t>Chikako Ariyoshi</t>
  </si>
  <si>
    <t xml:space="preserve">JP Clearance Ancillary new charges and price-revision in CY26
Quality Check Questions &amp; Responses
1)What is the project about?　– The project is additional ancillary charges
2)What do you want to be able to do? – to enable ancillary services effective January 2026.
3)Why is this needed? – to charge the fee to customer for the ancillary services which Operation offer without charges.
4)What are the risks if it is not done? – Operation needs to offer service without charge 
5)Are there any FY26 value benefits? If so, what are they? – additional charges generate $2.2M annual total revenue without waiver.
</t>
  </si>
  <si>
    <t>Enable JP clearance ancillary charges for 1. broker document transfer fee 2. import duty exemption fee 3. storage fee re-pricing and 4. paperwork fee</t>
  </si>
  <si>
    <t>other than in scope items</t>
  </si>
  <si>
    <t>gain ancillary charge revenues for the service which Operation currently offer without charge.</t>
  </si>
  <si>
    <t>COM - GDX - MS - FY26 Mobile LCM Support</t>
  </si>
  <si>
    <t xml:space="preserve">This initiative is for mandatory activities to maintain the production customer experience in Native Mobile ART IPHN &amp; ANDR applications during FY26. Below is a list of activities in scope for FY26:
1. Upgrade target Android version
2. Upgrade Firebase toolkit
3. Upgrade Kotlin version
4. Upgrade target WatchOS version
5. Upgrade target iOS version
6. Resolution of GHAS SAST scan vulnerabilities
7. Resolution of Infosec DAST scan vulnerabilities
8. Load support - regression, deployment support and activities, post load checkout, compliance documentation, 24 hour post load monitoring activities
9. Production Monitoring &amp; Support - 24x7 application monitoring, incident triage and resolution
10. Add automated tests to Automation Pipeline
11. API Migration support
12. Upgrade Mac OS X version for Pipeline build machines(Nodes 1, 2, 3, 4, 5, 6)
13. Software stack updates for the build machine for iOS and Android post Mac OS X update
14. iOS beta testing and fixes
15. Android beta testing and fixes
16. (IOS/ANDR) Remove Feature Flags
17. [iOS/ANDR] Remove unused features and their dead code
18. Privacy manifest update for Apple Appstore iOS app
19. ANDR - GHAS Scan Infrastructure upgrade support
20. Seetest Cloud Migration and support for environment, mobile devices, and users
21. Infosec requirements for Akamai API endpoint security updates
22. ForgeRock SDK updates
23. Akamai SDK updates
24. VA Chat SDK updates
25. Cybersource SDK updates
26. 3rd party library SDK updates
27. Open-source library updates to comply with FOSS scan
28. CI/CD pipeline maintenance updates and support
29. GitHub/GitHub actions maintenance and support
30. Performance improvement of the apps
31. Service Now vulnerabilities and support
32. OAuth token upgrade V3 API Gateway and Confidential APIs update
33. Watch OS and Widget update
34. Platform mandates for iOS
35. Platform mandates for Android
36. Certificate, device upgrade and maintenance(Apple/Google) developer portal support
37. Apple Xcode IDE and development environment upgrade
38. Google Android Studio and development environment upgrade
39. Apple and/or Google policy changes related to security, platform, and App Store compliance
40. Flutter/Hybrid app migration support
41. Supporting CIAM team for user and identity management changes
42. Infosec requirement support and maintenance for security updates
43. Legal requirement updates for Apple/Google/FedEx
44. Localization and translation updates. Translation Automation support
45. Cocoapods migration to Swift Package Manager(SPM) for iOS
46. GooglePlaces &amp; GoogleMaps Cocoapods to SPM migration for iOS
47. Firebase SDK updates and maintenance of console
48. Swift language version update
49. Kotlin version update
50. Annual Certificate renewals
51. Third party SDK upgrades (Nuance, Cybersource, Adobe, Qualtrics, Dynatrace, …)
52. QA team production release support
53. Remove Feature flags(iOS/Android)
54. Remove unused features/dead code(iOS/Android)
55. Akamai BMP - API bot detection secure APIs usage optimization </t>
  </si>
  <si>
    <t>Mobile_LCM_And_ArchitectureItems</t>
  </si>
  <si>
    <t>COM - RMIC - GAF Rate/Zone Visibility</t>
  </si>
  <si>
    <t xml:space="preserve">1)What is the project about?
Ask is to update a current ePRS Net Rate sheet with IT development, to give additional visibility to the pricing zones assigned to Global Air Freight agreements. These types of agreements usually entail custom zones, and current reporting does not allow full visibility to the detail behind the zones (if at country, station or zip code level)
2)What do you want to be able to do?
We want to have net rate report for any GAF agreement that gives full visibility to the details behind each custom pricing zone.  Currently reporting must be run by country payor and it is very time consuming. We should be able to generate one net rate sheet covering all the countries and all the applicable custom zones
3)Why is this needed?
This is needed for efficiency needs, to reduce time to understand set up of GAF custom zoning structure as well as avoid errors
4) What are the risks if it is not done?  Errors can be produced when not enough time to do proper research before updating implemented agreements
5) Are there any FY26 value benefits? If so, what are they?  This is an enabler to the GAF growth layer.  More and more agreements are being implemented with custom pricing zones.
6) Please define GAF.  - Global Air Freight, a company-wide initiative to grow freight volume and market share in the deferred freight business currently serviced by freight forwarders
</t>
  </si>
  <si>
    <t>Enhance the ePRS Rate sheet for GAF customer to display rates for all the zones with zone definition of origin-destination post pricing implementation.</t>
  </si>
  <si>
    <t>No enhancement to Rate sheet before pricing is implemented.</t>
  </si>
  <si>
    <t>Ability to quickly understand GAF Zone Pricing
Ability to generate multi-country GAF rates</t>
  </si>
  <si>
    <t>https://myfedex.sharepoint.com/:li:/t/RMICSolutionDeliveryTeam/E02CWWRzJzhEkgIYIab3dm0B1RYKS-UbWeo_O</t>
  </si>
  <si>
    <t>COM - RMIC - MBG Accuracy for MPS Shipments</t>
  </si>
  <si>
    <t xml:space="preserve">MPS (Multi Piece shipments) Billing and how the MBG eligibility is decided:
- Only the Master Tracking number is billed – using the Aggregated weight/dimensions of all packages.
- Since only the Master Tracking number is billed, the customer can request for MBG credit using only the Master Tracking Number and not by Child Tracking number.
- The current MBG process checks the eligibility for the Master Tracking Number, if the shipment qualifies for credit, then we do credit the entire amount, and we don’t check whether the child shipments were delivered on time or not.
- Based on the latest 12-month period ending in March 2025, approximately 13.09% of the total MBG Credits - equivalent to around $2.3 million annually - were issued for Child shipments that were either delivered on time or otherwise not eligible for reimbursement, indicating a significant overpayment.
- When a Master Tracking number is denied due to the shipment being delivered on time and if there are some child packages that were delivered late then the customers are disputing. Systematically we don’t have a process to find out whether the child shipments that were delivered late and calculate the amount to be credited, so we are manually processing the credits.
- The level of effort to address this gap is high, since all eligible late child packages for the MPS Master need to be rated to determine the MBG credit amount.
The MBG eligibility for a shipment is decided based on POF (Point Failure Classification) field, this field we have only for the Master Tracking, and we don’t get for the child packages. As part of Piece project adding child package visibility and allowing the customer to dispute we should have included the POF classification field for all child packages and it would have helped for MBG processing.
To support MBG for Multi piece shipment:
1. We need to request DLRS to pass the POF classification for all child packages and get stored in IDEA. If DLRS doesn’t have visibility of child POF classification code, then upstream Application will also be impacted.
2. ERA will need to use the POF classification of all child packages and decide the MBG eligibility. 
a). If only partial child packages are late and eligible for MBG then the challenge will be to figure out the amount to credit
b). Based on the complexity of calculating the credit amount for partial late shipments, the options can be:
            1. Route the MPS shipment to the Agent queue for further processing and no auto processing
            2. Prorate the amount based on the number of child packages late 
            3. Call Rating if there is a way to get the amount to be credited
</t>
  </si>
  <si>
    <t xml:space="preserve">* Billing is done only at the Master Tracking Number level using aggregated weight/dimensions.
* MBG (Money-Back Guarantee) eligibility is determined only for the Master Tracking Number.
* If the Master shipment qualifies, the entire billed amount is credited, regardless of child shipment delivery status.
* Manual processing of MBG credits when customers dispute late delivery of child packages.
* ERA uses the POF (Point of Failure) classification field for MBG eligibility, which is available only for Master shipments.
* All regions impacted.
</t>
  </si>
  <si>
    <t>Unidentified at the moment.</t>
  </si>
  <si>
    <t>These are potential enhancements or capabilities that could be developed:
1. Request DLRS to pass POF classification for child packages and store in IDEA.
2. Enhance ERA to:
•Use child-level POF classification to determine MBG eligibility.
•Calculate MBG credit for partially late shipments using one of the following methods:
 - Route to Agent Queue for manual review.
 - Prorate credit based on number of late child packages.
       - Call Rating to determine exact credit amount for late packages.
3. Improve MBG processing accuracy and reduce overpayments (e.g., $2.3M annually due to child packages being credited despite on-time delivery).</t>
  </si>
  <si>
    <t>COM-RS-Separate XAPI Transaction Wrapper</t>
  </si>
  <si>
    <t>Prakash Tuladhar</t>
  </si>
  <si>
    <t xml:space="preserve">We are isolating XAPI transaction wrapper API from Transaction Service. This work is in scope for only Retail Solutions Print ART. This will enhance XAPI (B2B) customer experience. </t>
  </si>
  <si>
    <t>COM - RMIC-STC - [TH} VAT Adjustment</t>
  </si>
  <si>
    <t>Oraporn Tepavarapruk</t>
  </si>
  <si>
    <t xml:space="preserve">1. Project Objective
To develop and implement a system that accurately calculates and collects VAT at the new rate of 10%, replacing the current 7%, in compliance with upcoming government regulations.
2. Background &amp; Rationale
•Royal Decree No. 790 which was approved by the Thai Cabinet on 20 September 2024 regarding 7% VAT rate in Thailand is set to expire on 30 September 2025 
This means that unless the government issues another extension.
•The VAT rate could revert to 10% starting 1 October 2025.
•FedEx must prepare and update ACCS systems to ensure compliance and avoid penalties.
3. Scope of Work
•Modify existing ACCS systems to support 10% VAT.
•Update Invoice/Delivery Note templates, tax reports, and customer-facing documents.
•Ensure compatibility with e-Tax systems and government reporting platforms. </t>
  </si>
  <si>
    <t xml:space="preserve">ACCS System updates
-ACCS; issue express invoice 
</t>
  </si>
  <si>
    <t xml:space="preserve">- THVAT
- ACCS; Send Notification module, Declaration Entry module, D/O Module
</t>
  </si>
  <si>
    <t>Change ACCS from VAT 7 to 10 if announcement has been announed.</t>
  </si>
  <si>
    <t>Jessie-James Turcato</t>
  </si>
  <si>
    <t>COM - IA - DART - TNT.com - Italy Migration</t>
  </si>
  <si>
    <t>Sharon R. Bellamy</t>
  </si>
  <si>
    <t xml:space="preserve">Migration of TNT.com Italy from CQ5 to AEM 6.4
TNT.it has been running an out of support software for several years and we urgently need to migrate its content to a more modern infrastructure. In 2023, all TNT websites were migrated to AEM 6.4 and then to Virtual Machines hosted in Azure, but TNT.it website remained hosted on CQ5.6 infrastructure in Atherstone, UK. This CQ5.6 infrastructure is running on outdated / out of support software, which is putting TNT.it at risk, as well as other applications in case of an unpatched critical vulnerability being exploited:
•Red Hat Enterprise Linux 6 (Operating system)
oEnd of core support = November 2020
oEnd of extended support = June 2024
•Adobe Communique 5 (CQ5)
oEnd of core support = February 2016
oEnd of extended support = February 2018
Infosec expectation to keep CQ5 infrastructure running expires in August 2025 (ISXR 7472).  Although August 2025 is the deadline, a requirement of 1 month is needed to fully decommission the servers.  It is unlikely that Infosec will grant another extension without a solid migration plan and a fully documented business impact view.  
For this purpose, the requirement is to migrate relevant content, specific to Italy, which is needed for business continuity from CQ5 to AEM 6.4.
For this purpose, the requirement is to migrate relevant content, specific to Italy, which is needed for business continuity from CQ5 to AEM 6.4.
Image below shows the home page transition requirement to fulfil the need to migrate from CQ5 to AEM 6.4.  If any configurations are needed (as per what currently is available, i.e. home page and navigation) this would be the responsibility of TNT Italy.  This home page view will fall in line with all other countries and will be in readiness for the migration from AEM 6.4 to 6.5.  Any localised configurations will need to be addressed by Italy and Italy will need to provide any information that need from Development to achieve the localised home page configurations.
It must also be noted that due to the timeframes and constraints, TNT Italy will be providing the content required in Italian only which necessitates the need to create the new structure for TNT Italy at LOCAL LEVEL only.  Due to the structure and pages being different and unique to Italy, it is not possible to create the content at Global level and rollout to local level.  Also, as Italian Master also serves TNT Switzerland (IT), the content will be substantially different (assumption) and the content therefore cannot be changed at that level.
Therefore, the assumption at this stage is that the Italian pages will be provided in Italian only and the pages will be created at local level with the given structure within AEM 6.4 by development.
Teams currently assigned to do the work before Infosec close down the servers.
Teams involved in making this happen include : 
Below are listed the members of the project team who will be involved in this project, their roles and responsibilities to better understand expectations during the project live cycle.
Project team members to make this happen include the following : 
Laurent Michaud - Information and esclation requirement
Sharon Bellamy - Project Lead - Senior Marketing Specialist
Shakeeb Aeyan - Senior Programmer Analyst
Kamal Kumar - Senior Programmer Analyst
Gabriele Musiu - Senior Marketing Specialist - IT Marketing
Bart Wagner - Senior Digitial Marketing Specialist - SEO requirements
Roberto Germano - Senior Marketing Specialist - Italy Local IT
Resource Requirements : 
Project Manager / Content BuildSharon Bellamy
Kevin Douwes (Advisory)
Development TeamShakeeb and Kamal
SEO TeamBart Wagener
Localisation teamNancy 
Local ITRoberto Germano / Stefano Castellaro
Local MarketingGabriele Musiu
</t>
  </si>
  <si>
    <t>COM-GDX-Improve Customer Experience on CDOs</t>
  </si>
  <si>
    <t>Enhancing the customer experience on dotcom - desktop and mobile web on how the users are presented CDOs and interact with it. (UI Work ONLY)
Impacts ONLY Visibility ART - WTRK Application</t>
  </si>
  <si>
    <t xml:space="preserve">WTRK - Dotcom Tracking </t>
  </si>
  <si>
    <t>Ability to display the CDO options contextually hidden behind the click to display ONLY currently eligible CDO options</t>
  </si>
  <si>
    <t>Project Detail Doc</t>
  </si>
  <si>
    <t>Anil Shinde</t>
  </si>
  <si>
    <t>COM-GDX-Improve Post PPODA Experience-tracking pg</t>
  </si>
  <si>
    <t>Remove the persistent "We tried to Deliver" status post PPODA to customer facing scan-based status to be displayed on tracking pages.  
This change impacts Visibility ART - VISUAL as a CODE Impact with Tracking pages being TEST ONLY.</t>
  </si>
  <si>
    <t>Code Impacts only to VISUAL</t>
  </si>
  <si>
    <t>Ability to display the shipment status based on latest customer facing scan on shipments post PPODA removing the suppression logic in VISUAL</t>
  </si>
  <si>
    <t>COM-GDX-FY26_COM_CAMP_ProductionSupport</t>
  </si>
  <si>
    <t>Jayakrishna Bommasamudram, James Sherman, John McPherson</t>
  </si>
  <si>
    <t>Production / Test Environment Support and Defect Management for FY26 for all CAMP ART Teams</t>
  </si>
  <si>
    <t>COM-RS-Update browser local storage attribute</t>
  </si>
  <si>
    <t>This feature intends to add a flag in the browser local storage, primarily for Unified Data Layer key, which exists on our order confirmation page, for an order originated as part of the Upload-to-Quote workflow (negotiable quotes) </t>
  </si>
  <si>
    <t>* Retail/Commercial (Self Reg) U2Q workflows
* 
* Updating unified-data-layer key in browser local storage with the new flag labeled "quoteToOrder"</t>
  </si>
  <si>
    <t>* ePro quotes (both regular and U2Q flows)</t>
  </si>
  <si>
    <t>1. User should have capability to identify and differentiate between negotiable quote-converted-orders and regular orders
2. Analytical apps should now be able to capture the metric that a submitted order was converted from a quote</t>
  </si>
  <si>
    <t>https://myfedex.sharepoint.com/:p:/s/FDXRetailPortfolioSupportTeam/EYN1fuDpxfpOrE-FHy8Te4QBhVfwK-23V</t>
  </si>
  <si>
    <t>Bob Heistand</t>
  </si>
  <si>
    <t>COM-GDX-Pickup API v2: Product Requirements Doc.</t>
  </si>
  <si>
    <t>Pickup API v2 – Requirements Specification
1. Introduction
This document outlines the product requirements for the new version—v2—of the Pickup API. The primary objective is to modernize the API, improve data consistency, and establish a foundational standard for future enhancements.
The current Pickup API lacks a centralized object for managing account-specific information. This leads to data inconsistency and a fragmented approach to integrating new account types.  
2. Requirement specification
The goal of Pickup API v2 is to revamp the existing API with a forward-looking, modular design that supports enhanced account management and sets a scalable foundation for future enhancements.  
________________________________________
Account Details:
Field Name (Front-end)RequiredSpecial consideration. (Backend)
accountNumber.value (AssociatedAccountNumber will be renamed to AccountNumber)YesFor payorType  = "SENDER", CXS layer will map accountNumber to PayorAcct.
pickChargesPayment.Payor. responsibleParty.AcctNumber. valueYes (Conditionally required for recipient and Third party)For payorType in ("RECIPIENT",  "THIRD_PARTY")
1. CXS layer will map this field to PayorAcct. 
2. If pickChargesPayment.Payor. responsibleParty.AcctNumber.value field is invalid, then accountNumber (AssociatedAccountNumber will be renamed to AccountNumber) will be utilized for billing and mapped to PayorAcct.
Note:
a)Swagger description will provide clear billing process as mentioned above. 
b)Business context will also call out billing precedence.
c)PickupType &amp; PayorType field’s value will be required field in v2.
FieldOld schema descriptionNew schema description
accountNumber.value (formerly known as associatedAccountNumber.value)This is the account number. Maximum Length is 9.
Example: Your account numberThis is the account number associated with your project.
If payorType has SENDER value, then system shall use this field for billing. 
Maximum Length is 9.
Example: FedEx account number
pickChargesPayment.Payor. responsibleParty.AcctNumber.valueThe account number value. Max Length is 9.Account number that is bill-recipient or bill-third party.
If payorType has RECIPIENT OR THIRD_PARTY value, then system uses this field for billing. 
If this field has invalid value, then account number associated with your project will be used for billing.
Maximum Length is 9.
Example: FedEx account number
Detailed requirement:
1.Existing AssociatedAccountNumber will be renamed to AccountNumber.
2.system will retain pickupChargesPayment which will continue to house:
a)paymentType
b)payor.responsibleParty.accountNumber
c)payorType
Note: pickupChargesPayment.payor.responsibleParty.accountNumber.key will be hidden for FAPI, because it is used to store account key association to maintain login session.
3.Field Requirements in V2:
oPickupType and PayorType will be required.
oaccountNumber (formerly known as AssociatedAccountNumber) will be required.
opickupChargesPayment.payor.responsibleParty.accountNumber.value will be required if payorType is RECIPIENT or THIRD_PARTY.
4.For scheduling a standalone pickup via FedEx API, if you want to allow the pickup fee(s) to be billed to a different account number than the transportation fee(s), please implement the coding below:
-pickupChargesPayment.payorType  =  THIRD_PARTY or RECIPIENT
-In addition to the payor type, customers should populate third-party/recipient account number at following element: pickupChargesPayment.payor.responsibleParty.accountNumber.value
5.Hide (preferably deprecate) Fields
As part of the v2 redesign, we are hiding (preferably deprecating) 3 fields.
oThe following fields will be hidden (preferably deprecated):
originDetail.pickupLocation.AccountNumber
associatedAccountNumberType
accountAddressOfRecord
oAfter IT analysis, if no backend dependency is found, then only above fields will be deprecated.
oAll other fields from the v1 API will be retained and availab</t>
  </si>
  <si>
    <t xml:space="preserve">•Three endpoints are in the scope:
1.Create Pickup (/pickup/v1/pickups) 
2.Check Pickup Availability(/pickup/v1/pickups/availabilities) 
3.Cancel Pickup (/pickup/v1/pickups/cancel)
•Field changes:
a.Remove originDetail.pickupLocation.AccountNumber from Create Pickup (/pickup/v1/pickups) endpoint only.
b.Remove AssociatedAccountNumber field from all three endpoints: 
1)Create Pickup (/pickup/v1/pickups) 
2)Check Pickup Availability(/pickup/v1/pickups/availabilities) 
3)Cancel Pickup (/pickup/v1/pickups/cancel)
c.Remove accountAddressOfRecord field from all two endpoints: 
1)Create Pickup (/pickup/v1/pickups) 
2)Cancel Pickup (/pickup/v1/pickups/cancel)
•Introducing a new AccountDetails object to encapsulate the following fields in all three endpoints.
a)accountNumber (Required)
b)payorAcctNumber(Optional) 
c)paymentType (Required)
•To maintain DOM compatibility, system will perform following map.
1)For PaymentType "SENDER", CXS layer will map accountNumber field will be mapped to PayorAcct.
2)For "RECIPIENT" "THIRD_PARTY", CXS layer will map payorAcctNumber field to PayorAcct.If payorAcctNumber field is empty, then accountNumber will be mapped to PayorAcct &amp; utilized for billing.
3)CXS layer to map paymentType to PayorType
•Removing deprecated fields from the v1 API, specifically
oAssociatedAccountNumber 
ooriginDetail.pickupLocation.AccountNumber.
oassociatedAccountNumberType
•Retaining all other fields from v1to v2.
•Removing redundant ENUM values, as follows.
oRemoving the COLLECT value from the paymentType field.
oRemoving the REGULAR_STOP value from the PickupType field.
</t>
  </si>
  <si>
    <t>Adding new functionality beyond the scope of modernizing and consolidating account management.</t>
  </si>
  <si>
    <t xml:space="preserve">As an API user, I can submit a pickup request using a single, comprehensive AccountDetails object.
As a developer, I can easily onboard new project types by leveraging the consistent AccountDetails object, rather than having to modify multiple fields.
•Ability to support key account-related fields such as accountNumber, payorAcctNumber, and paymentType within the AccountDetails object for all three endpoints.
•Ability to handle required accountNumber for the SENDER payment type and optional payorAcctNumber for RECIPIENT and THIRD_PARTY.
•Ability to mandate PickupType for all pickup operations.
•Ability to remove outdated fields from v1 to improve data consistency and centralization.
•Ability to remove COLLECT ENUM value from the paymentType field.
•Ability to remove REGULAR_STOP ENUM from the PickupType field.
•Ability to remove the associatedAccountNumberType field.
•Ability to remove originDetail.pickupLocation.AccountNumber.
•Ability to remove AssociatedAccountNumber from all three endpoints.
•Ability to remove the accountAddressOfRecord object. 
</t>
  </si>
  <si>
    <t xml:space="preserve"> sweta.singh@fedex.com</t>
  </si>
  <si>
    <t>COM-S&amp;CDE-CORE-Atlantis UI Modernization</t>
  </si>
  <si>
    <t>Approved at Sales &amp; CDE Solution Council on 09.04.25
The current user interface (UI) of the Atlantis application lacks the visual refinement and usability required to support efficient and intuitive user interactions. This results in suboptimal user engagement, increased learning curves, and potential inefficiencies in task completion. The existing design does not fully align with modern UI/UX standards, which may hinder user satisfaction and overall productivity.
Atlantis is a FedEx interal application for use in sales support roles for Territory Planning &amp; Optimization.</t>
  </si>
  <si>
    <t>Atlantis UI - Used by TP&amp;O and Sales Support.</t>
  </si>
  <si>
    <t>Business rules, ETL</t>
  </si>
  <si>
    <t>As an Atlantis developer, I want to deliver a more intuitive and visually appealing user experience aligned with modern design standards.
As an Atlantis owner, I want to support faster and more accurate user interactions, improving overall productivity.</t>
  </si>
  <si>
    <t>Atlantis High Level</t>
  </si>
  <si>
    <t>COM-GDX-MS-Mob Trckng tile enhc- Add PPOD and ETDW</t>
  </si>
  <si>
    <t>Part of home screen enhancement - Enrich the tracking tile experience with Package Proof of Delivery (PPOD) and Estimated Delivery Time Window (EDTW) to provide more context to customers for the shipments displayed on tracking tile.</t>
  </si>
  <si>
    <t>Ability to show Package Proof of Delivery (PPOD) and Estimated Delivery Time Window (EDTW) on tracking tile on home screen.</t>
  </si>
  <si>
    <t>COM – IA -GIX - Adidas FUSE Implementation</t>
  </si>
  <si>
    <t>Anthony D. Nelson</t>
  </si>
  <si>
    <t xml:space="preserve">Adidas is in the process of implementing a new TMS system and they would like to take this opportunity to move from FSMS to FUSE in order to reduce dependencies. Phase 1 of this implementation will include 1 DC in the U.S. Project scope to expand to all US-based DC locations as well as US-based Stores. Canada may follow shortly thereafter. Adidas is looking to begin development this fall with a target go live of spring 2026. The US implementation of FUSE will enable to adidas to continue expansion into areas where FedEx has not historically had business opportunity. </t>
  </si>
  <si>
    <t>International currently out of scope</t>
  </si>
  <si>
    <t>Ability for adidas to ship US domestic via FUSE solution</t>
  </si>
  <si>
    <t>COM-GDX-CP-EEI &amp; ITN Endpoints Enhancement</t>
  </si>
  <si>
    <t>Venkatesh Gurupura Pai, Kalpan Dalal</t>
  </si>
  <si>
    <t>Changes applicable only for 3rd party API end point for Filing EEI &amp; Retrieving ITN. 
Currently some of the data fields are missing in the response payload for both of these end points. Because of these missing data, the consumer's aren't aware of the actual status of EEI filing.
Key Functionality: PCC needs to enhance two endpoints to return additional data fields in the response payload.
1. [namely File Electronic Export Information (EEI), 
2. Retrieve Internal Transaction Number (ITN)] 
The data fields to be returned in the response payload. Note that - These data fields are **already** in the backend service
* highestSeverity 
* notifications 
* notification.severity 
* notification.source 
* notification.code 
* notification.message 
* messageParameters.id 
* messageParameters.value </t>
  </si>
  <si>
    <t>Changes applicable only for 3rd party API end point for Filing EEI &amp; Retrieving ITN. Changes to be done by PCC ART for the 2 API end points.</t>
  </si>
  <si>
    <t xml:space="preserve">Any backend changes are out of scope. </t>
  </si>
  <si>
    <t>1. Ability to expose the below list of highestSeverity field &amp; notification data fields in the response of both the EEI filing and ITN retrieval endpoints. 
* highestSeverity 
* notifications 
* notification.severity 
* notification.source 
* notification.code 
* notification.message 
* messageParameters.id 
* messageParameters.value</t>
  </si>
  <si>
    <t>COM-S&amp;CDE-CRM-Adding CLOC number in CRMA Dashboard</t>
  </si>
  <si>
    <t xml:space="preserve">Approved at S&amp;CDE PPMT Solution Council on Sept 4, 2025 to move to Delivery for a future PI
Business Problem to Solve:
Problem: Sales reps in EU (inside sales, field sales, and WWS-local) need to contact facilities belonging to the same customer within a single geographic area (e.g., the same building) but currently receive contact suggestions at the facility level and on a monthly cadence. This leads to duplicated outreach across multiple facilities of the same customer within the same area.
</t>
  </si>
  <si>
    <t>CRMA dashboards will be filterable by CLOCs or some other viable solution, so Sales is not calling on the same customer in different buildings at the same location.   We need a layer in the dashboards between Country ID and Facilities that will group all facilities within a geographic location basically at the same address.</t>
  </si>
  <si>
    <t>Anything that is not related to Country ID and C-LOC or a similiar solution to resolve the business problem</t>
  </si>
  <si>
    <t xml:space="preserve">Sales will have the ability to filter by Country ID and CLOC so they can clearly see from all the facilities at the same location whether they have called on that customer recently. </t>
  </si>
  <si>
    <t>Docs not required</t>
  </si>
  <si>
    <t>COM-S&amp;CDE-CRM-Product DIM: Svc/Product Standardize</t>
  </si>
  <si>
    <t xml:space="preserve">Approved at S&amp;CDE PPMT Solution Council on Sept 4 to move to delivery for a future PI.
Business Problem to Solve:
There is a mismatch between the services and products defined in iSell and those in the standard services table in EIW maintained by the Sales Reporting and Insights team. This misalignment leads to inconsistent customer information and opportunities in the Sales system. The objective is to standardize and synchronize the services and products across both sources, so iSell users have a consistent, complete view of FedEx offerings and can reliably manage customer data and opportunities.
The Product_Dim table which CRMA owns and has service category at top level and service type mid-level but iSell has them swapped.  Want the iSell team to swap and align with Product Dim table. 
Biggest offender is that opportunities won't track if the service type does not match the proper service category.
Plan to work in PI-05 
</t>
  </si>
  <si>
    <t>alignment of product dim table to iSell</t>
  </si>
  <si>
    <t>anything not related to product dim table and iSell</t>
  </si>
  <si>
    <t>opportunities will track if the service type matches the proper service category.</t>
  </si>
  <si>
    <t>COM-S&amp;CDE-CRM-MyPipeline Health Metrics</t>
  </si>
  <si>
    <t>Approved at S&amp;CDE PPMT Solution Council on Sept 4 to move to delivery for a future PI
Business Problem to Solve:
Current pipeline health metrics for managers and above are not aligned with the existing Global Pipeline App, limiting visibility into key health indicators and hindering readiness and growth initiatives within Ready, Set, Grow.
Looking to incorporate pipeline health metrics into MyPipeline dashboard, it's already included in Executive Pipeline, but want to provide to all personas.  
This is part of the overall Clarity world. We have groupings within the exec dashboards and want to expose those health metrics with standardization down to the Sales professional, so they are talking and coaching in the same language for understanding and unified decision-making.
Plan to start in PI-05 and will probably carryover into PI-01. 
Will also include Deal deprecation and Push count</t>
  </si>
  <si>
    <t>pipeline health metrics to be exposed to all sales personas</t>
  </si>
  <si>
    <t>non-sales personas</t>
  </si>
  <si>
    <t xml:space="preserve">Sales will be able to have coaching conversations and speak the same language based on pipeline health. </t>
  </si>
  <si>
    <t>COM-GDX-API access for Shipment API</t>
  </si>
  <si>
    <t>Requesting onboarding for Shipping APIs for the RECOVER internal application (EAI#4574): Create, Update, Cancel, History Detail, Address, Service Availability.
RECOVER(Navi4) is an internal application used for the resolution of Overgood and other undeliverable shipments.  This application is currently using the public SOAP Web services.  Given the retirement of those services, we would like to onboard to the REST shipping APIs.
We have not filled out an API onboarding form because we didn't know that there was a form.  Happy to fill one out if we can be directed to the correct form.</t>
  </si>
  <si>
    <t>COM - RMIC - CPG Enablement in Saudi Arabia</t>
  </si>
  <si>
    <t>Enable HOPE/CPG credit card payment and authorization for SA.
Make configuration changes in CPG (includes Policy Grid) and few other apps that enable for SA</t>
  </si>
  <si>
    <t>Saudi Arabia, Payment method: Credit card</t>
  </si>
  <si>
    <t>Non credit card payment methods</t>
  </si>
  <si>
    <t>As a developer, I want the ability to enable FBO, COP, C2P payments via our payment gateway Cybersource</t>
  </si>
  <si>
    <t>COM-CSX-Addnl World Tariff Account Data Format</t>
  </si>
  <si>
    <t>Qiuhua Fu</t>
  </si>
  <si>
    <t>Allow both AAAANNNN and AAANNNNN account format in CAM for World Tariff, OpCo Code FXWT for new EAN creation and updates.</t>
  </si>
  <si>
    <t>GDX-MS-Notification Redesign - Phase 2</t>
  </si>
  <si>
    <t>Continue to refine Shipping Notifications, provide clear next best action and enable customers to digitally self-serve.</t>
  </si>
  <si>
    <t>Revisions to Shipping Notifications launched in August 2024</t>
  </si>
  <si>
    <t>FDMi Notifications</t>
  </si>
  <si>
    <t>The ability to provide improvements to Shipping Notifications to improve the customer experience</t>
  </si>
  <si>
    <t>COM-CSX-Imade-booking excpt flow for CCD Iceland</t>
  </si>
  <si>
    <t xml:space="preserve">Enable booking exception flow for Mainframe to CCD for Iceland, by adding location REK
1)What is the project about?
- Onboard Iceland in CCD so agents can create TNT bookings orders for Icelandic orange bookings.
2)What do you want to be able to do? 
- Enable Iceland in CCD, IMADE, IBIS and Mainframe End-to-End. So TNT Bookings can be created for Iceland locations.
3)Why is this needed? 
- To bring the remaining Countries who complete TNT bookings onto one platform (CCD) and support the retirement of Mainframe Booking.
4)What are the risks if it is not done? 
- Inability to retire Mainframe Booking.
5)Are there any FY26 value benefits? If so, what are they? 
- None, apart from supporting legacy Mainframe retirement.
</t>
  </si>
  <si>
    <t>COM - CANCEL(BwT) - WhatsApp Oracle Integration</t>
  </si>
  <si>
    <t>Margarita F. Neira</t>
  </si>
  <si>
    <t>WhatsApp is a conversational messaging platform designed to help businesses automate, personalize and manage interactions with customers across various messaging channels. The goal for this project is to implement Gupshup's conversational messaging platform to optimize and automate Accounts Receivables (AR) processes, enhancing communication, accelerating collections and improving the customer experience.
Core features include:  
     1. Omni-vhannel Messaging APIs 
     2. Prebuilt Bots and Templates 
     3. Rich Media Support 
     4. Conversational AI Capabilities  
     5. Integration Capabilities 
     6. Security &amp; Compliance
     7.  Campaign and Flow Builder.   
Through automated payment reminders via SMS/WhatsAPP,two-way conversational bots, invoice delivery, payment gateway integrations and reporting, FedEx Receivables should improve DSO, enhance customer engagement, reduce manual workload and improve collections communications through personalized communication. Just send the same customer file that are currently being sent through ALPS, but through WhatsApp.</t>
  </si>
  <si>
    <t>Ability to enhance receivables performance by integrating Gupshup's conversational messaging platform with Oracle AR, enabling real-time, automated and multilingual customer communication via WhatsApp and SMS to accelerate collections, reduce manual workload, improve customer satisfaction across FedEx Latin America</t>
  </si>
  <si>
    <t>COM-CSX-US/ CA IVR Tracking Enhancements</t>
  </si>
  <si>
    <t>In order to facilitate a better customer experience the US/CA IVR will need to implement a change the call flow for package received in error cases and to implement a change in handling for Redirect to hold and disputes delivery calls</t>
  </si>
  <si>
    <t>Create a case for ‘Package Received an Error’ situation , Delivery Issue Case Creation Enhancements - for US and CA</t>
  </si>
  <si>
    <t>All other regions except US and CA</t>
  </si>
  <si>
    <t xml:space="preserve">As a FedEx automated voice channel user I need the ability to inform FedEx that I received a package that is not mine in the channel of my choice with or without speaking to a representative, and I need the ability to more reliably schedule a redirect to hold or disputes delivery case depending so that technical failures are less prevalent prevalent </t>
  </si>
  <si>
    <t>https://myfedex.sharepoint.com/:f:/r/teams/DICEART/Shared%20Documents/The%20Voice%20(IVR)/_UI%20docs</t>
  </si>
  <si>
    <t>COM-GDX-Limited Anon View and Blocked Anon View En</t>
  </si>
  <si>
    <t xml:space="preserve">Modifying the Limited Anon View and blocked Anon view to include CAGN based authentication for generating a FULL SPOD via FAPI. 
Also, including the ability to recieve the tracking details on FAPI by passing matched account number in blocked anonymous view.
This change only impacts the VISUAL, TRKC application under Visibility ART.
Quality Check Responses
CAGN is control account group number used by customers as an alternate to sharing actual shipping account numbers. This is used only for generating a full Signature Proof of Delivery Document (SPOD) 
FAPI is fedex API 
This is needed as an urgent work to retain Apple business and for other customers in broader outlook.
Per copy of an email shared by Rupesh.
"This request is tied to an urgent business-critical ask from Apple. It involves enhancing our security solutions — Limited Anonymous View and Blocked Anonymous Tracking — to allow retrieval of the full Signature Proof of Delivery (SPOD) using a SPOD Group Account Number (CAGN), alongside the shipping account number.
•Infosec has aligned on this ask.
•This capability already exists for customers not on these restricted solutions.
Implementing this change will help address Apple’s immediate need and also strengthen the solution for broader customer adoption.
Engineering is currently assessing scope and dependencies, but there’s a clear need to move swiftly."
</t>
  </si>
  <si>
    <t>VISUAL, TRKC</t>
  </si>
  <si>
    <t>Ability to generate a FULL SPOD while being on Limited Anonymous tracking and blocked anonymous tracking view using FAPI channel by passing matching CAGN or Matched account number
Ability to view tracking details while being on Blocked Anonymous view by passing matching account number using FAPI channel</t>
  </si>
  <si>
    <t>Project Detail Document</t>
  </si>
  <si>
    <t>COM-GDX-FR Day Definite product vis fedex.com</t>
  </si>
  <si>
    <t>Cedric Frenkel</t>
  </si>
  <si>
    <t>COM - GDX - Create Shipment; COM - GDX - Manage Shipment</t>
  </si>
  <si>
    <t xml:space="preserve">Increase visibility and adoption of the Priority service (product D3) into fedex.com environment to support our French commercial strategy
Actions to be undertaken:
- Reordering of the services (from standard to premium)
- Adding a label (ie “Recommended option”) to drive service choice
- Enhancing visibility of this service through more prominent visual styling (box, color, etc.).
#MAGR, #RATC
</t>
  </si>
  <si>
    <t>FedEx FR Domestic services only
Work to be done from #MAGR application and visible on fedex.com
Some inputs (naming from D3 services) coming from #RATC
Exemple: Delivery before 6pm =&gt; Delivery during the day</t>
  </si>
  <si>
    <t>No change to perform on GSM and APIs
No change for any Intl service nor remaining Domestic services</t>
  </si>
  <si>
    <t>As a Commercial function, I want the Day Definite service to be the most visible one in the customer tools so that the volumes on this service can grow
As a customer, I want to have the ability to see the best value for money service on top of the list so I can chose the best relevant option for my needs</t>
  </si>
  <si>
    <t>https://myfedex.sharepoint.com/:f:/r/teams/EnterpriseArchitectureCommonRepository/Shared%20Documents</t>
  </si>
  <si>
    <t>Not defined yet</t>
  </si>
  <si>
    <t>COM-RS-FDX-Office POD Review &amp; Submit UI Imprvmnt</t>
  </si>
  <si>
    <t>Jonathan D. Reyes</t>
  </si>
  <si>
    <t>Address critical user experience issues on the Review &amp; Submit checkout screen that are causing high abandonment rates and revenue loss. Current UI design creates confusion with misleading visual indicators - the step tracker appears complete, checkmarks suggest all tasks are finished, and the Submit Order button is often not visible, especially on mobile devices. Benchmarking data shows only 36% of users successfully complete their orders, with most abandoning at this final step believing the process is already complete. This initiative will implement UI enhancements including a sticky Submit Order CTA, clearer step tracker messaging, and refined visual indicators to reduce confusion, increase order completion rates, and drive incremental revenue while reducing support escalations."
This captures the core problem (low completion rates due to UI confusion), the specific issues (misleading indicators, hidden CTA), the measurable impact (36% completion rate), and the proposed solution approach. It's concise but comprehensive enough for the DRIVE submission requirements.</t>
  </si>
  <si>
    <t xml:space="preserve">**UI Components &amp; Visual Elements:**
Submit Order CTA button positioning and visibility
Step tracker visual treatment and messaging
Checkmark indicators and iconography
Progress bar display logic
Screen layout optimization for different device sizes
**Specific Enhancements:**
Implementing sticky Submit Order CTA (always visible above fold)
Updating step tracker to clearly show incomplete final step
Refining checkmark indicators to avoid premature completion signals
Mobile responsiveness improvements for lengthy order reviews
</t>
  </si>
  <si>
    <t>**Backend/System Changes:**
Order processing logic or workflows
Payment processing systems
Inventory management integration
Database schema modifications
**Broader Checkout Flow:**
Earlier steps in the checkout process (cart, shipping, payment)
Order confirmation/receipt screens (post-submission)
Account creation or login functionality
Product catalog or pricing changes</t>
  </si>
  <si>
    <t>Upon completion of this enhancement, customers will be able to:
- Clearly identify when their order submission process is incomplete and requires further action
- Easily locate and access the Submit Order button regardless of device type or order length
- Understand their current progress through the checkout flow without being misled by premature completion indicators
- Complete their order submission with confidence, knowing exactly what action is required
- Navigate the final checkout step without confusion about whether their order has been successfully placed
- Distinguish between the review stage and the final confirmation stage of their purchase process</t>
  </si>
  <si>
    <t>L1 Architecture Activities and Outputs - Review and Submit</t>
  </si>
  <si>
    <t>COM-RS-FXO Retail 26 - AI Product Recommendations</t>
  </si>
  <si>
    <t>The ability to add product recommendation blocks to Product Pages to provide customers with complimentary or popular products based on what they're looking at.</t>
  </si>
  <si>
    <t>Retail eCommerce Site</t>
  </si>
  <si>
    <t>Commercial eCommerce sites will be out of scope for the MVP solution</t>
  </si>
  <si>
    <t>Ability to display recommended products at the bottom of product pages
Ability to push specific products toward the top of recommendation blocks
The ability to add configure complimentary products to display on specific product pages</t>
  </si>
  <si>
    <t>https://myfedex.sharepoint.com/:p:/s/FDXRetailPortfolioSupportTeam/EbisGMNZwsVFkeyaUesounEBKmc37T8ac</t>
  </si>
  <si>
    <t>Prasanth Kumar</t>
  </si>
  <si>
    <t>1</t>
  </si>
  <si>
    <t>COM – IA -GIX - Dick's Sporting Goods - FUSE</t>
  </si>
  <si>
    <t>Steve J. Phillips</t>
  </si>
  <si>
    <t>Dick's wishes to implement FGE shipping domestically FedEx Express (PO, 2 Day, SO, Saver) and Ground (FHD, Commercial, FGE).  Dick's will be doing the IT work and the FUSE team will be doing the FUSE enablement.</t>
  </si>
  <si>
    <t>Currently international out of scope</t>
  </si>
  <si>
    <t>Will provide the ability for DSG to ship  Ground and Express domestic via FUSE.</t>
  </si>
  <si>
    <t>FUSE Overview</t>
  </si>
  <si>
    <t>COM – IA -GIX - Victoria's Secret - FUSE - IPD</t>
  </si>
  <si>
    <t>VS wishes to implement FedEx Express IPD and ETD to Canada.  VS has previously coded to FUSE with Logistics/e2open, and e2open will do the IT coding, and the FUSE team will be doing the FUSE enablement.  requesting help from FUSE team to allow meter creation and assignment of tracking range.  this will bring very desired international business to fedex.</t>
  </si>
  <si>
    <t>COM - RMIC - Clearance Entry Fee CA/US Discnt Fix</t>
  </si>
  <si>
    <t xml:space="preserve">Clearance Entry Fee (CEF) applies to international ground shipment and has two separate tiered rate structures - for CA-to-US and US-to-CA and customers can discount them separately.
Current issue:
US-to-CA discount applies to both CA-to-US and US-to-CA rate tiers 
Future State: to provide ability to discount CAUS and USCA separately
</t>
  </si>
  <si>
    <t>Ground</t>
  </si>
  <si>
    <t xml:space="preserve"> ability to discount Clearance Entry Fee rate tiers for CAUS and USCA separately</t>
  </si>
  <si>
    <t>COM-RS-Automated Retry mechanism for confirmed 3p</t>
  </si>
  <si>
    <t>This feature intends to introduce a solution to retry 3p orders which are stuck after order submission but not yet sent to Mirakl</t>
  </si>
  <si>
    <t>* Retail/Commercial sites with 3p products
* Any/all 3p vendors existing - Navitor/Printful/CBB/Essendant
* 3p-only or mixed cart orders (where 1p is mixed with any/all 3p items)
* notification to mirakl support email group FXO-MarketPlace-Support@corp.ds.fedex.com for failed retries
* Business Configurable counter for number of retries in POD 2.0 admin</t>
  </si>
  <si>
    <t>* 1p only orders
* any commercial site which do not have 3p products added to shared catalog</t>
  </si>
  <si>
    <t xml:space="preserve">1. Ability to implement a retry batch job to pull orders which are stuck and not sent to Mirakl and re-initiate the push to Mirakl
2. Ability to schedule the above retry job for pre-defined intervals
3. Ability to notify the marketplace support team if any retries have failed and the reason for the failure
 </t>
  </si>
  <si>
    <t>Anuja Jadhav</t>
  </si>
  <si>
    <t>In order to continue to best serve our customers the US/CA IVR provided by HCL Nuance will need to make various changes to the infrastructure, close defects, and make small changes to the system to groom and improve the customer experience.
PPM -1233272</t>
  </si>
  <si>
    <t>COM-CSX-Closing the Fraud Feedback Loop</t>
  </si>
  <si>
    <t>Maliq Brewster</t>
  </si>
  <si>
    <t>Enable desktop to generate fraud alert for customer representative suspicious caller escalations. This impacts the CED ART only.</t>
  </si>
  <si>
    <t>CE Desktop</t>
  </si>
  <si>
    <t>As a customer service rep, I want the ability to send an escalation notification to Fraud and Security control when there is suspected fraud on a call.</t>
  </si>
  <si>
    <t>https://myfedex.sharepoint.com/:f:/t/RecipientJourney/ErJmNFL2XRlIjZknNhpNU1EBt0YKWTxku234B7fU3DH58g</t>
  </si>
  <si>
    <t>Chris Slater</t>
  </si>
  <si>
    <t>COM - RMIC - GRI Global Disbursement Fee 2026</t>
  </si>
  <si>
    <t>Part of the 2026 GRI Clearance - To implement new disbursement fee rates to the region. In addition, implement the changes US low-tier disbursement fee increase.  Reference it to PV Number: 0016482</t>
  </si>
  <si>
    <t>Implementing an increase in disbursement fee across all global markets</t>
  </si>
  <si>
    <t>Ability to implement and manage a standardized increase in disbursement fees across all global markets</t>
  </si>
  <si>
    <t>COM - RMIC - INVG FDS: Reduce Artifact Footprint</t>
  </si>
  <si>
    <t>Current build process generates 2.2GB of software artifact for every change that gets deployed to any test or production environment. As we move to Continuous Value Delivery approach the file system space will keep growing. Objective is to split the artifacts and only deploy the components with changes..</t>
  </si>
  <si>
    <t>COM-IA -GIX - PPFS CSV Address Logic Change</t>
  </si>
  <si>
    <t xml:space="preserve">Implement logic within the CSV maps to retrieve address information from the DB5 Name fields and include it in the EDI files.
</t>
  </si>
  <si>
    <t>The scope of this effort includes implementing logic within the CSV maps to retrieve address information from the DB5 Name fields and incorporate this data into the current EDI fields. This will ensure that address details are accurately captured and transmitted in all relevant CSV EDI invoice outputs.</t>
  </si>
  <si>
    <t>This effort does not include making changes to EDI formats other than those within the CSV mapping process.</t>
  </si>
  <si>
    <t>The ability to establish end-to-end integrity between our systems data and EDI outputs, so that address fields are transmitted in files. 
Build the capability to synchronize our system applications and EDI invoice content, ensuring that address information is included in every EDI invoice to prevent delays in payment processing.
Implement the capability to ensure EDI files are complete, with address data consistently transmitted in all EDI invoices.</t>
  </si>
  <si>
    <t>COM-GDX-Signature Services for IPD/IED</t>
  </si>
  <si>
    <t>In GSM, Cafe, FXRS and FAPI, allow authoritative data sources to determine which signature services are allowed with IPD/IED by country (ISS through URSA)</t>
  </si>
  <si>
    <t>FAPI, GSM, Cafe, FXRS</t>
  </si>
  <si>
    <t>Magic or other platforms that do not support IPD/IED</t>
  </si>
  <si>
    <t>Ability for GNP to set up ISS for IPD/IED at a destination country level and have that information flow into automation platforms, unlike now where hardcodes prevent it
Ability for customer to choose ISS options for IPD/IED in destination countries</t>
  </si>
  <si>
    <t>COM-RS-OnSite Progressive Web Application (PWA)</t>
  </si>
  <si>
    <t>Louis Noisette</t>
  </si>
  <si>
    <t>Purpose is to replace the outdated OnSite application with a PWA (Progressive Web Application). and create a single, modular retail technology platform to enable service execution at 3rd party retail alliance locations globally. The PWA will reduce operation costs, eliminate 2 or the 3 codes bases currently used to deploy OnSite to retail partners like Walgreens, Dollar General and FASCs (FedEx Authorized Shipping Centers).  The scope will allow our 17k retail locations to operate in a single environment while still allowing customizations based on retailer needs.</t>
  </si>
  <si>
    <t>All OnSite locations in the U.S. including Walgreens, Dollar General and FASCs using Android and iOS devices</t>
  </si>
  <si>
    <t>Any international OnSite locations</t>
  </si>
  <si>
    <t xml:space="preserve">As a FedEx IT Database Administrator, I need the ability to manage and configure access controls for applications, including granting, revoking, and auditing user access so that I can ensure secure and controlled access to applications.  (Managing user authentication and authorization)
As a FedEx team member, I need the ability to execute a standardized location setup process so that a standard approach across the regions may be leveraged to improve reporting accuracy and compliance, collaboration, and reduce redundancies across teams.
As a FedEx team member, I need the ability to add information pertaining to new retail locations to a centralized, global retail database so that accurate location information is maintained with audit controls in place. 
As a FedEx team member, I need the ability to mass upload new location information (e.g., accounts, loc ID, etc.) into a centralized, global retail database to ensure data integrity and reduce manual entry. 
As a FedEx team member, I need the ability to select the shipping services (modules) to be enabled at a location so that I can meet local customer demand.
As a FedEx team member, I need the ability to assign a Loc ID to each new location so that operations can function and services can be offered.
As a FedEx team member, I need the ability to assign an Enterprise Account Number (EAN) to each new location added to the centralized, global retail database so that operations can function and services can be offered.
As a FedEx team member, I need the ability to assign a go-live date to each new location added to the centralized, global retail database so that operations can function and services can be offered. 
</t>
  </si>
  <si>
    <t>https://myfedex.sharepoint.com/:i:/r/teams/EnterpriseArchitectureCommonRepository/Shared%20Documents</t>
  </si>
  <si>
    <t>Sarita Belathur         Daniel Smith</t>
  </si>
  <si>
    <t>COM-GDX-PL - Config New Retail Network in P4e</t>
  </si>
  <si>
    <t>*For eIANs ART or whichever team is responsible for P4e  EU Ecommerce)*
Add new retail network for PL (Zabka) under the existing CSK (domestic PL) connection in P4e. Network consists of 11k locations.
P4e network should be called "PLZA". 
Locations should already flow into ADM once created. Only the Location Reports (NEW, etc.) will need to be generated/created for this new network. 
Expanded Description - Quality Review (Feedback Requested)
1) What is P4e?
2) What does ADM stand for?
3) Please provide more details as to what is this work, why is it needed and the overall results you are trying to accomplish?
4) Are there any teams already working on this work and if so, what is the name?
**You selected 'Europe Domain' for the Demand Domain or Portfolio field and selected the demand type as local enhancement.  A local enhancement has to be a 'portfolio.'  Please select the appropriate portfolio.  
Quality Check Questions &amp; Responses:
1. This request is to configure a new retail network in PL, where we already have existing config, there just needs to be a bit of work to add a new network. 
2. This work is needed so that we can activate 11k new pickup/dropoff locations in PL
3. Are you sure Commercial is the only impacted portfolio? Yes
4. Define the following:
     - eIANs ART - this is the ART in the Visibility Portfolio who has done all of this work previously; I just do not know if that continues with the same ART
     - P4e - Platform for Ecommerce; this is the platform we use to configure new retail locations in Europe/International
     - CSK is the local Polish system where P4e will receive the locations from. This integration exists already. 
     - ADM is Address Data Management - this is part of P4e</t>
  </si>
  <si>
    <t xml:space="preserve">Only setup required is related to setting up a new retailer in ADM for PL, an existing retail country. ADM reporting and retailer config is in scope. Only impacted system is P4e. </t>
  </si>
  <si>
    <t xml:space="preserve">FDMI integration is not required. Any country besides PL is not part of this request. </t>
  </si>
  <si>
    <t>As a retail/e-comm stakeholder, I need the ability to enable Zabka as a retailer in ADM so that I can offer international services to customers at 11k locations in PL. 
I need the ability to generate NEW reports so that LSSI locations can be created (DEL, LOCID, and other reports as well)
I need the ability to download ADM reports in English/ASCII so that no unsupported characters are entered into LSSI
I need the ability for ADM to send the locations to IDEAL daily so that locations can receive updates from ADM and flow through the locations process. (Same process as other PL networks)</t>
  </si>
  <si>
    <t>0113320-PL Config new retail network in P4e</t>
  </si>
  <si>
    <t>COM-GDX-Tracking FAQs</t>
  </si>
  <si>
    <t>Sonam Sharma</t>
  </si>
  <si>
    <t>To improve customer experience and reduce call volume by surfacing clear, empathetic, and easy-to-find answers to the most common tracking-related questions directly on the tracking page.
Customers visiting the tracking page are often frustrated or anxious, especially if they don’t understand the shipment process or have missed previous updates. Feedback from DOTS and customer verbatims shows that confusion often arises at key shipment stages (e.g., delivery exceptions, delays, no EDD/EDTW available, return-to-shipper scenarios). Today, customers must click through multiple support layers to locate FAQs, which increases frustration and leads them to call support. We want to pursue this as an experiment first and if the experiment successful we would launch FAQs, not more than 3 at some critical shipment touchpoints.
This change impacts Visibility ARTs -VISUAL, WTRK UI and mobile ARTs</t>
  </si>
  <si>
    <t>Global</t>
  </si>
  <si>
    <t>As a recipient I should be able to see some common questions and answers so that I understand what's happening with my package with better clarity.</t>
  </si>
  <si>
    <t>https://myfedex-my.sharepoint.com/:w:/g/personal/sonam_sharma_fedex_com/Ebj_CwGU6uFGrKD7sEoBeyEB0MpY</t>
  </si>
  <si>
    <t>Sri Harsha Puli</t>
  </si>
  <si>
    <t>COM-S&amp;CDE-CRM - ServiceMaxUpgrade</t>
  </si>
  <si>
    <t>Stephanie Vaughan</t>
  </si>
  <si>
    <t xml:space="preserve">ServiceMax, a Salesforce application within the iSell platform, requires an upgrade to maintain service maintenance standards and ensure compliance. Master Service Agreement compliant. </t>
  </si>
  <si>
    <t>COM - RMIC-RD3 - Kenya Buyer info to be passed</t>
  </si>
  <si>
    <t>For IXF invoices generated in PS, buyer details should be sent to Taxilla for reporting to Kenya government.</t>
  </si>
  <si>
    <t>Ancillary invoices of Kenya billed via Peoplesoft</t>
  </si>
  <si>
    <t xml:space="preserve">Non-ancillary invoices of Kenya </t>
  </si>
  <si>
    <t>This change enables us to corrcetly report the invoices to Kenya govt. portal</t>
  </si>
  <si>
    <t>Requirement document</t>
  </si>
  <si>
    <t>COM-GDX-MS-Mob Humanized Tone Progress Bar updates</t>
  </si>
  <si>
    <t>Humanized Tone Progress Bar updates (Carry over work) - Visibility dotcom has implemented changes to Progress bar. The gap in implementation on Mobile is causing incomplete experience to customer. Hence this work is to update the progress bar based on humanized tone changes.</t>
  </si>
  <si>
    <t>update the progress bar based on humanized tone changes.</t>
  </si>
  <si>
    <t>https://fedex.pvcloud.com/planview/ContentManagement/contentmain.aspx?sc=&amp;pt=REQUEST&amp;rc=7217</t>
  </si>
  <si>
    <t>COM-GDX-MS-Mob- Add out for delivery filter</t>
  </si>
  <si>
    <t>Add 'Out for Delivery' in filter in shipment list and add a adobe tag for Mobile Home Screen.</t>
  </si>
  <si>
    <t>https://fedex.pvcloud.com/planview/ContentManagement/contentmain.aspx?sc=&amp;pt=REQUEST&amp;rc=7218</t>
  </si>
  <si>
    <t>COM - RMIC-RD3 - Orange Invoicing Dashboard</t>
  </si>
  <si>
    <t>Richard Howell</t>
  </si>
  <si>
    <t>With recent changes for tax reporting purposes, the flow of invoices to end-points (customers, tax authorities) has become more complex and subject to regulatory requirements. A dashboard is required to track invoices through the flow to identify blockages and measure performance against SLAs
This would work as follows:
 - invoicing systems which feed to e-Invocing would publish a list of all invoices issued at completion of invoicing
 - eInvoicing would produce a list of invoices received and processed
Both lists would ocntain:
 - country identifier (ISO3166-2 code)
 - invoice number
 - account number
 - date of processing (this would be the rundate for source systems, and archived date for eInvoicing
For phase 1, the invoicing systems in scope would be:
 - GlobalLink Invoicing
 - CREDO
Phase 2 would extend to:
 - UK Universe
 - AU CMS
 - France EOLE
The data would need to be delivered near real-time and stored in a central repository accessible to PowerBI.</t>
  </si>
  <si>
    <t>COM-RS-FUSE Order Entry of (130lb Paper )</t>
  </si>
  <si>
    <t>Add the ability for FUSE and POD for customer to select 130lb paper stocks.</t>
  </si>
  <si>
    <t>COM-GDX-NSR messaging for FDMi 6005 email</t>
  </si>
  <si>
    <t>We are legally required to let the customer know that we may leave their package at a safe space at their location if during the delivery attempt they are not home. This addition is needed as we are changing the default signature type from Indirect Signature to No signature required in Europe. This change enables the courier to leave the package as a safe space at recipient location without a signature, after taking a picture proof of delivery.</t>
  </si>
  <si>
    <t>FDMi email notification ID 6005</t>
  </si>
  <si>
    <t>Any notification that is not FDMi email notification ID 6005</t>
  </si>
  <si>
    <t>Ability to let recipient know that "if you are not home, we may leave your package at a safe place and take a picture proof of delivery, to avoid this you can select a convenient delivery option that suits you, please click on the Manage Delivery button"</t>
  </si>
  <si>
    <t>COM - RMIC-RD3 - Global Account Exception CQL</t>
  </si>
  <si>
    <t>Leslie McNeil, Stephanie Zibby</t>
  </si>
  <si>
    <t xml:space="preserve">Exempt ServiceNow From email addresses from CQL bifurcation rules to support global customers
•CQL will not apply bifurcation rules to emails received from the following email addresses: 
oInvoiceQueryEU@fedex.com
oInvoiceQueryAPAC@fedex.com
oInvoiceQueryMEISA@fedex.com
•CQL will continue to apply bifurcation rules to emails received from different email addresses.
</t>
  </si>
  <si>
    <t>PeopleSoft CRAFT, Inspect, ETL, CQL</t>
  </si>
  <si>
    <t>Removal of account allocation logic in CQL will route cases to the respective teams (billing, etc.) rather than assigning to the global insourcing queue which will no longer be monitored.</t>
  </si>
  <si>
    <t>https://myfedex-my.sharepoint.com/:w:/g/personal/stephanie_morgan_fedex_com/EZGUf26WhihApdegELaPBRUB</t>
  </si>
  <si>
    <t>COM-GDX-FY25_PI05_Unified (API + Webhooks)</t>
  </si>
  <si>
    <t>Randy Grodsky</t>
  </si>
  <si>
    <t xml:space="preserve">Create a unified path for creating FDP Projects for Shippers by simplifying self-identification flows, combining APIs and Webhooks. This will provide the first-party shipper with easy to read instructions and a better structured guide to allow them to understand how to get started using FedEx APIs and Webhooks.  </t>
  </si>
  <si>
    <t>For First Party (1P) shippers:
Ability to search EANs on FDP
Ability to host an integrator request form 
Ability to create a unified project 
Ability to create a single project container with APIs and webhooks</t>
  </si>
  <si>
    <t>COM-GDX-Empathetic,Action riented Prompts for DE</t>
  </si>
  <si>
    <t>Revamping the Delivery Exception (DEX) experience to move beyond passive updates like “We’ll try again.” We will  provide empathetic, action-oriented messaging that empowers customers with clear recommendations that they can take control of their deliveries as well.</t>
  </si>
  <si>
    <t>Global, only Delivery exception events</t>
  </si>
  <si>
    <t xml:space="preserve">Ability to show more clear and humanized information on tracking so customers can take control of their delivery </t>
  </si>
  <si>
    <t>https://myfedex-my.sharepoint.com/:w:/g/personal/sonam_sharma_fedex_com/ERogXf9bvtFEhkoWTLUqVL4BL_yH</t>
  </si>
  <si>
    <t>COM-GDX-Invalid trk number experience imprvmnt</t>
  </si>
  <si>
    <t>Revise tracking and mobile experience when the customer enters in incorrect tracking number to say clearly when they should try again or when they should reach out to the shipper as their tracking number is invalid. this imapcts Dotcom Front-end and mobile ARTS</t>
  </si>
  <si>
    <t>Tracking and Mobile apps
Regions: Global</t>
  </si>
  <si>
    <t>Ability to show more clear and humanized information on tracking so customers know exactly when to reach out to shipper and when to try based on incorrect tracking number.</t>
  </si>
  <si>
    <t>https://myfedex-my.sharepoint.com/:w:/g/personal/sonam_sharma_fedex_com/EVwMIaz2vR1GlY5Ia3-PlnsBQyEm</t>
  </si>
  <si>
    <t>COM-GDX-Migrate Plain Text Emails to HTML Email</t>
  </si>
  <si>
    <t xml:space="preserve">Migrate FUSE notifications from Insight and TRKC Plain Text Emails to HTML </t>
  </si>
  <si>
    <t>All Plain Text Shipping Notifications</t>
  </si>
  <si>
    <t>Existing shipping notifications</t>
  </si>
  <si>
    <t>Ability to allow users ro receive HTML emails to improve their customer experience with notifications.</t>
  </si>
  <si>
    <t>COM-GDX-MS-Mob RYDE survey - Expansion to Canada</t>
  </si>
  <si>
    <t>RYDE (Rate your delivery experience) is a survey powered by Qualtrics to gain customer feedback after successful delivery. Today, customers in US have the ability to provide the feedback by rating the delivery experience from 0 to 5 start with comments. This request is to expand the RYDE survey to Canada so that we can capture feedback from Canada customers.</t>
  </si>
  <si>
    <t>COM-RS-Trimposer Graphic Whizard SCC Template Soft</t>
  </si>
  <si>
    <t>Vandell Sims</t>
  </si>
  <si>
    <t>Allow FXO locations with OPW workstations to access and utilize Trimposer, the Graphic Whizard PT8336SCC template creation software.</t>
  </si>
  <si>
    <t>OPW Workstations</t>
  </si>
  <si>
    <t>As a team member, I would like to access the Trimposer program to be able to load a customer file and have it imposed and formatted into a printable pdf. That .pdf will then be exported, printed, then trimmed at the Graphic Whizard SCC slitter machine into the final print product.</t>
  </si>
  <si>
    <t>Arch Doc</t>
  </si>
  <si>
    <t>Edward Ferguson</t>
  </si>
  <si>
    <t xml:space="preserve">COM-IA-Business Partner Mapping- Local </t>
  </si>
  <si>
    <t xml:space="preserve">Business Partners have asked us to create 204/210/214/990 maps for their customers/carriers that will convert x12 data to a json format and json format back to x12  to allow sending/receiving data to and from their TMS system. This is associated with P&amp;C project - this is for tracking purposes on work GIX ART has to complete. </t>
  </si>
  <si>
    <t xml:space="preserve">Creating maps for 204/210/214/990 transactions sets that will allow to send/receive data using customers TMS System </t>
  </si>
  <si>
    <t xml:space="preserve">As movers of data both within and into/out of the FedEx firewall, we need the ability, via 204/210/214/990 transactions sets to modernize the way that we move data using our customers' TMS System. These changes will convert x12 data to a json format and json format back to x12  to allow sending/receiving data to and from customer's TMS systems. </t>
  </si>
  <si>
    <t>https://myfedex.sharepoint.com/:f:/t/GSDART/EmY0JoJgKCpEpUAkeG_whqkBqmiZyKFtpkmW8yZ7e9I08Q?e=drTwmk</t>
  </si>
  <si>
    <t>COM-RS-Essendant: Simple products display Enc.</t>
  </si>
  <si>
    <t>This feature intends to enhance and improve the user experience while viewing/listing the Essendant products in Office Supplies/Shipping, Packing &amp; Mailing Supplies pages</t>
  </si>
  <si>
    <t>* Simple products display on Office Supplies (https://www.office.fedex.com/default/all-office-supplies.html )/ Shipping, packing, mailing supplies pages (https://www.office.fedex.com/default/all-shipping-packing-mailing-supplies.html )
* Variant attributes associated to the category 
* 3P Essendant simple products - standalone products only
* Retail and Commercial (SelfReg sites where Essendant items are adopted)</t>
  </si>
  <si>
    <t>* 1P and any other 3p products
* 3p Essendant Configurable and child products of Essendant products
* All Print Products page</t>
  </si>
  <si>
    <t xml:space="preserve">Ability to have Simple products display on Office Supplies/ Shipping, packing, mailing supplies pages 
Ability to associate Variant attributes to the category 
</t>
  </si>
  <si>
    <t>https://myfedex.sharepoint.com/:p:/s/FDXRetailPortfolioSupportTeam/EasplKex96FPoNp_mS2YFKQBTcmvWk9Ou</t>
  </si>
  <si>
    <t>COM-RS-CAS/NDC as Tender/Discount type with SSAC</t>
  </si>
  <si>
    <t>Catharine Hoover</t>
  </si>
  <si>
    <t>10/8:  Ability To Statement is "Customers with FXO Accounts will have the ability to use them in Self-Serve so that they can access invoicing, pricing, &amp;/or tax exemption associated with their accounts at the payment terminals". 
Enable Commercial customers to access invoicing, pricing, or tax exemption at the payment terminals in Self Serve.
****************************************************************</t>
  </si>
  <si>
    <t xml:space="preserve">* Adding FXO Account Access in Self-Serve
* Provide Customers with accounts to access invoicing, pricing, or tax exemption at the payment terminals in Self Serve
* Allow customers to complete transactions in Self-Serve using their FXO Account
</t>
  </si>
  <si>
    <t>* Changes to the FXO Accounts Structure
* Volume discounting
* FXO Account support with full Omni-Channel adoption of FUSE API’s</t>
  </si>
  <si>
    <t>Given current environmental factors specifically around labor, there heightened need to make our self serve offering as robust as possible</t>
  </si>
  <si>
    <t xml:space="preserve"> FXO Accounts Accessed in Self-Serve</t>
  </si>
  <si>
    <t>Tyler Satchwell</t>
  </si>
  <si>
    <t>COM - RMIC-GDX - Curr Convrsn Bulgarian Lev-Euro</t>
  </si>
  <si>
    <t>Alexander Schrijver</t>
  </si>
  <si>
    <t>Bulgaria will adopt the euro as its official currency on 1 January 2026, replacing the Bulgarian lev.</t>
  </si>
  <si>
    <t>To Change the currency of the Bulgarian company in SAP from LEV into EURO, deadline is 1st January 2026.</t>
  </si>
  <si>
    <t>Ability to reamin compliant to when reporting revenues</t>
  </si>
  <si>
    <t>https://myfedex.sharepoint.com/:x:/r/teams/ACN_SAP_SERVICES_DELIVERY/Bulgaria_CurrConv/Plan/Bulgaria</t>
  </si>
  <si>
    <t xml:space="preserve"> COM-IA-DART-FY26_PI5_Marketing Tagging_LCM</t>
  </si>
  <si>
    <t>This request is for the ongoing support required by IT to support Marketing tagging request on .com. These tags are used to tracking user behavior on the site and send data (per customer consent) back to advertising platforms like Google, Meta, and TradeDesk.
These tags enable conversion tracking, audience insights and ad optimization. There are a number of data points received by the pixels but key kpis include revenue, site traffic/landing page views, form submissions, and purchases (e.g., label creation).</t>
  </si>
  <si>
    <t>COM - RMIC - Incl 5.26 VN IB FRT VAT Othr Cntries</t>
  </si>
  <si>
    <t>To include other countries' Tax/VAT for the calculation of 5.26% VN VAT for Inbound Freight</t>
  </si>
  <si>
    <t>VN Inbound Freight billed to VN payer</t>
  </si>
  <si>
    <t>VN outbound Freight</t>
  </si>
  <si>
    <t>As a VN billing agent, I would like to include indirect taxes (i.e. other countries' VAT/Tax) in 5.26% VN VAT calculation for VN inbound freight billed to VN payer</t>
  </si>
  <si>
    <t>Include 5.26% VN VAT for inbound Freight for Other Countries</t>
  </si>
  <si>
    <t>COM - RMIC - Payor Code Logic US Dom Shpmnts</t>
  </si>
  <si>
    <t xml:space="preserve">Agents are encountering stat code 3331 ("US to US, Offshore recipient payor") during rebill attempts in the ERA application for shipments that are entirely fully domestic (US to US). The error is triggered when the bill-to address is in Canada, despite both the shipper and recipient addresses being in the US.
This prevents valid rebills from being processed and causes unnecessary delays and manual workarounds.
The proposed enhancement to update the system logic to ensure stat code 3331 is only triggered when the recipient address is offshore, not the bill-to address ((i.e: Account 123456789, Shipping Address – US, Bill To Address – CA). System should allow the rebill as recipient payor.
To clarify, the stat code 3331 should only be triggered if the Shipping Address on the account is offshore.
Change the current requirements for US Domestic Shipments: 
Current Requirement
Requirement ID :94457 - Bill to cntry code is not US for the payer code 2 - US Dom
===============================================================
FOR US DOMESTIC AUTOMATION SHIPMENTS, INCLUDING SHIPMENT REBILLS
WHEN the PAYMENT PAYOR CODE is BILL RECIPIENT (2)
IF the Bill to Country Code is not the same as the Destination Country Code
Set PAYMENT PAYOR CODE to BILL 3rd PARTY (3) and set stat code (3332) stating, “US to US, Offshore recipient payor, changing payor code to 3rd party”
FOR SHIPMENT REBILLS 
Set stat code (3331) stating, "US to US, Offshore recipient payor”
To state the below for rebills or initial billing (to clarify, the stat code 3331 should only be triggered if the Shipping Address on the account is offshore, ) :
Requested change
FOR US DOMESTIC AUTOMATION SHIPMENTS, INCLUDING SHIPMENT REBILLS
WHEN the PAYMENT PAYOR CODE is BILL RECIPIENT (2)
IF the Shipper Country Code is not the same as the Destination Country Code
Initial Invoicing
Set PAYMENT PAYOR CODE to BILL 3rd PARTY (3) and set stat code (3332) stating, “US to US, Offshore recipient payor, changing payor code to 3rd party”
FOR SHIPMENT REBILLS 
Set stat code (3331) stating, "US to US, Offshore recipient payor”
</t>
  </si>
  <si>
    <t xml:space="preserve">- Logic updates for US Domestic Automation Shipments, including initial invoicing and shipment rebills. 
- Changes to how stat codes 3331 and 3332 are triggered based on shipper and recipient country codes.
</t>
  </si>
  <si>
    <t>Unknown</t>
  </si>
  <si>
    <t>Enable the source billing application to accurately process rebills for US domestic shipments by updating system logic so that stat code 3331 is only triggered when the recipient (shipping) address is offshore, not the bill-to address—thereby reducing false errors, improving billing accuracy, and streamlining agent workflows.</t>
  </si>
  <si>
    <t>Payor Code Logic Enhancements in ERA US Dom Shipments</t>
  </si>
  <si>
    <t>COM-S&amp;CDE-CDE-Sales Cloud to MC Lead Sync</t>
  </si>
  <si>
    <t xml:space="preserve">Request to have object sync between sales Cloud and Marketing cloud for the latest Lead status on all Journey Leads. Latest Lead status can be leveraged to determine the next step on the journey </t>
  </si>
  <si>
    <t>Implement object synchronization to pull the latest Lead status from Sales Cloud to Marketing Cloud for all Journey Leads.
Use the latest Lead status to drive next-step logic in customer journeys.
Align data models and field mappings for Lead status between systems.
Enable near real-time or scheduled sync as appropriate for journey timing.
Update journey definitions to incorporate Lead status triggers and decision points.</t>
  </si>
  <si>
    <t>Historical Lead status retroactive syncing or backfill.
Changes to other Sales Cloud objects beyond Lead status.
Real-time sync at sub-second latency if not agreed.
UI/UX changes in Marketing Cloud Journeys beyond Lead status triggers.
Third-party systems integration outside Sales Cloud/Marketing Cloud.
Major data model redesign not related to Lead status fields.</t>
  </si>
  <si>
    <t xml:space="preserve">- Ability to automatically synchronize Lead status updates from Sales Cloud to Marketing Cloud in near real-time.
- Ability to segment and route leads in journeys based on their most current status.
- Ability to trigger personalized marketing actions aligned with the lead’s sales stage.
- Ability to maintain data consistency and accuracy across Sales Cloud and Marketing Cloud.
- Ability to provide clear reporting and analytics on lead status progression and journey effectiveness.
</t>
  </si>
  <si>
    <t>Sales Cloud to MC Lead Sync Architecture</t>
  </si>
  <si>
    <t>COM-S&amp;CDE-CDE-Customer Onboarding Journey segment</t>
  </si>
  <si>
    <t>Approved at Sales &amp; CDE Solution Council on 09.18.2025
Request to Retarget visitors on Customer support page from .com by leveraging segmentation data from data cloud differentiating account holders from non-account holders and other fields such as acc create date, account type, segment type from Data Cloud to Marketing Cloud. This will enable to target via web and email campaigns.</t>
  </si>
  <si>
    <t>- Use Data Cloud segmentation data (account holders vs non-account holders, account create date, account type, segment type) to retarget visitors on the customer support page (.com).
- Propagate segmentation attributes from Data Cloud to Marketing Cloud for web and email campaigns.
- Deploy targeted web retargeting and email campaigns based on the defined segments.
- Configure data mappings, audience creation, and activation workflows between Data Cloud and Marketing Cloud.</t>
  </si>
  <si>
    <t>- Retargeting on domains other than the specified customer support page (.com).  
- Backfilling historical visitor data or retroactive campaign activation.  
- Major infra or performance changes to Data Cloud/Marketing Cloud platforms.  
- Third-party ad platform integrations outside existing web/email channels.</t>
  </si>
  <si>
    <t xml:space="preserve">- Ability to segment visitors based on account status, creation date, account type, and segment type from Data Cloud.
- Ability to differentiate account holders from non-account holders for targeted campaigns.
- Ability to deliver personalized web and email campaigns using unified segmentation data.
- Ability to synchronize segmentation data seamlessly between Data Cloud and Marketing Cloud.
- Ability to automate retargeting campaigns based on visitor behavior and account attributes.
- Ability to track and measure engagement from segmented audiences across channels.
</t>
  </si>
  <si>
    <t>Customer Onboarding Journey segment Architecture</t>
  </si>
  <si>
    <t>COM-S&amp;CDE-CDE-DSFS Activation Journey - Updates</t>
  </si>
  <si>
    <t xml:space="preserve">Approved at Sales &amp; CDE Solution Council on 09.18.25; 
Due to unexpected sales behavior, the demand for reconfiguration of Digital Sales Field Sales Activation Journey (extension of UC1) been raised to make sure to send all the opportunities from Data Cloud to Marketing Cloud. Currently due to the primary key constraint on customer contact id, just one opportunity is being from Data Cloud though there are multiple opportunities present for the same customer. This request is to update the primary key for more than on attribute and Introduce control group to have proper control measurement on Digital Sales Field Sales Activation Journey. </t>
  </si>
  <si>
    <t xml:space="preserve">- Update the primary key in the Digital Sales Field Sales Activation Journey ingestion process to include multiple attributes, enabling multiple opportunities per customer contact ID to be sent from Data Cloud to Marketing Cloud.  
- Modify Data Cloud to Marketing Cloud data integration and ingestion pipelines accordingly.  
- Design and implement a control group within the journey for accurate measurement and performance comparison.  
- Update journey configuration and segmentation logic to incorporate the control group.  </t>
  </si>
  <si>
    <t xml:space="preserve">- Redesign of Marketing Cloud journey content or assets.
-
- New or changed opportunity rules unrelated to ingestion keys.
- New tracking/attribution systems outside current framework.
- Performance tuning of unrelated pipelines or infrastructure.
</t>
  </si>
  <si>
    <t xml:space="preserve">Here are the “Ability To” statements for the requested DSFS Activation Journey reconfiguration:
- Ability to process and send multiple opportunity records per customer from Data Cloud to Marketing Cloud.  
- Ability to update the primary key configuration to include multiple attributes for accurate data syncing.  
- Ability to introduce and manage a control group within the DSFS Activation Journey for performance measurement.  
- Ability to improve targeting and personalization by leveraging all relevant opportunity data.  
- Ability to monitor and validate journey effectiveness with controlled testing.  </t>
  </si>
  <si>
    <t>DSFS Activation Journey - Updates Architecture</t>
  </si>
  <si>
    <t>COM-S&amp;CDE-CDE-APAC Supplies Automation</t>
  </si>
  <si>
    <t xml:space="preserve">Approved at Sales &amp; CDE Solution Council on 09.18.25; 
When a customer places the packaging supply order, a case is created in Customer Experience Desktop. This request is to propose the automated solution to evaluate the order and automatically send an email to the customer indicating whether the order is accepted or denied. This is to update China, Japan and HongKong . A similar solution already exists for EU </t>
  </si>
  <si>
    <t>Design and implement an automated solution in Customer Experience Desktop to evaluate packaging supply orders for China, Japan, and Hong Kong.
Automatically generate and send order acceptance or denial emails to customers based on evaluation results.
Leverage the existing EU solution framework as a reference for design and implementation.
Configure country-specific rules and email templates for China, Japan, and Hong Kong.</t>
  </si>
  <si>
    <t>Changes to order evaluation processes outside China, Japan, and Hong Kong.
Integration with systems unrelated to Customer Experience Desktop.
Major UX redesign or enhancements to Customer Experience Desktop interface.
Post-deployment customer support or case resolution beyond email notification.</t>
  </si>
  <si>
    <t xml:space="preserve">- Ability to automatically assess packaging supply orders upon case creation.  
- Ability to send instant order acceptance or denial emails to customers.  
- Ability to support order processing for China, Japan, and Hong Kong regions.  
- Ability to standardize communication processes across multiple regions.  
- Ability to reduce manual workload and speed up customer notifications.  
- Ability to ensure consistent and accurate messaging to customers.  
</t>
  </si>
  <si>
    <t>APAC Supplies Automation Architecture</t>
  </si>
  <si>
    <t>COM-S&amp;CDE-CDE-DSM Customer auto response</t>
  </si>
  <si>
    <t>Approved at Sales &amp; CDE Solution Council on 09.18.25
This request is to replace the virtual assistant solution to Digital support manager in Customer Experience Desktop for EU -Austria, Sweden. Its about updating the service journeys auto responses with new templates. Current autoreplies to direct customers to generic webforms instead of promoting the Digital Support Manager (DSM), 
which leads in reducing the self-service adoption and creating inconsistent messaging across countries. This drives higher live-agent volumes and costs.</t>
  </si>
  <si>
    <t>Update auto-response templates to promote DSM across all impacted service journeys in Customer Experience Desktop.
Map existing service journeys to DSM flows and update routing logic to favor DSM self-service options.</t>
  </si>
  <si>
    <t>Redesign of DSM functionality, upstream system changes, major UX redesign of Customer Experience Desktop, or historical data backfill.</t>
  </si>
  <si>
    <t>Ability to update auto-response templates to consistently promote the Digital Support Manager (DSM) across all markets.
Ability to drive higher self-service adoption by directing customers to DSM instead of generic webforms.
Ability to deliver consistent and standardized messaging across countries.
Ability to reduce live-agent interaction volumes and associated operational costs.
Ability to improve customer experience through faster, guided digital support journeys.</t>
  </si>
  <si>
    <t>DSM Customer auto response Architecture</t>
  </si>
  <si>
    <t>COM-S&amp;CDE-CDE-Add Data Cloud Segmentation for EU</t>
  </si>
  <si>
    <t xml:space="preserve">Approved at Sales &amp; CDE Solution Council on 09.18.25; 
Data Cloud Segment request for the two EU Onboarding use cases - EU Onboarding – Activation, EU Onboarding - After 1st Shipment. The request is to add 6 new country codes in the Data Cloud PROD environment (AT, CH, FI, IE, LU, NO)
</t>
  </si>
  <si>
    <t>Add six country codes (AT, CH, FI, IE, LU, NO) to EU Onboarding Activation and EU Onboarding After 1st Shipment segments in Data Cloud PROD.
Update segment rules/filters and normalization/_mapping for country codes.
Conduct pre-prod tests; verify PROD validation with sample records from each country.
Enable monitoring and alerts for new country memberships and any anomalies.</t>
  </si>
  <si>
    <t>Changes to other Data Cloud segments or global EU segmentation logic.
Expanding scope to additional countries beyond the six requested (AT, CH, FI, IE, LU, NO).
Major data model or schema redesign in Data Cloud unrelated to these segment filters.
Performance tuning of unrelated pipelines or infrastructure not impacted by this change.</t>
  </si>
  <si>
    <t>Ability to extend EU Onboarding journeys (Activation and After 1st Shipment) to 6 additional countries (AT, CH, FI, IE, LU, NO).
Ability to provide consistent and localized onboarding communications for new country codes within the Data Cloud PROD environment.
Ability to enhance customer engagement and self-service adoption by supporting activation and post-shipment phases in newly onboarded markets.</t>
  </si>
  <si>
    <t>Add Data Cloud Segmentation for EU Architecture</t>
  </si>
  <si>
    <t>COM-S&amp;CDE-CRM-MyComp Phase 2 Features</t>
  </si>
  <si>
    <t xml:space="preserve">Approved at Sales &amp; CDE PPMT/Solution Council on Sept 18 to move to delivery for a future PI. 
The team is planning to create 4 new or modify existing dashboards within the MyComp suite of dashboards for Sales. 
*Executive level Summary
*Consolidation of EU MyComp and Global MyComp
*Provide global visibility on Comp details plan in MyComp
*Net New Business (NNB) on commissioned opportunities
Business Problem to Solve:
•Lack of executive-level insights
oCurrent dashboards are too detailed and require manual extraction; the new views provide a concise, actionable overview.
•No unified global view of Net New compensation
oA global framework ensures consistent tracking, measurement, and rewards for Net New opportunities.
•Fragmented EU experience
oConsolidating EU MyComp eliminates fragmentation and aligns with global standards.
•Inconsistent compensation visibility across regions
oA single source of truth for growth rates, pay curves, and payout visibility.
</t>
  </si>
  <si>
    <t>The 4 dashboards mentioned in description as part of MyComp suite of dashboards</t>
  </si>
  <si>
    <t>dashboards not related to MyComp</t>
  </si>
  <si>
    <t>Sales from Executive down to Sales professionals will have a summary view of MyComp Dashboard
Sales will have visbility to the details of their Comp plans, and have a global MyComp Suite of dashboards across the regions.
Sales will have visibility for net new business on all opportunity based commission plans</t>
  </si>
  <si>
    <t>COM-S&amp;CDE-CRM-Exception Global IDs</t>
  </si>
  <si>
    <t xml:space="preserve">Approved at Sales &amp; CDE PPMT/Solution Council on Sept 18 to move to delivery for a future PI. 
Business Problem to Solve:
Sales teams are facing inefficiencies and reporting inaccuracies due to Exceptional Global IDs being counted toward the required Customer Business Review (CBR) quota per quarter. These Exceptional Global IDs:
•Are subsets of a parent Global ID (i.e., part of the same customer).
•Have an exception flag in CHT to distinguish them from the parent.
•Are being treated as separate customers, which leads to: 
o   Double-counting CBRs for the same customer.
o   Unnecessary workload for Sales (e.g., preparing two CBRs for one customer).
o   Misrepresentation of CBR coverage in reporting and goal attainment.
</t>
  </si>
  <si>
    <t xml:space="preserve">Do not count exception global ids for CBRs only the Primary customer not the associated exception global ID.  And reflect the change in KPI dashboards.   </t>
  </si>
  <si>
    <t>anything not related to this double counting fix and inflated CBRs requests that go against tje KPIs.</t>
  </si>
  <si>
    <t xml:space="preserve">Exception global IDs assigned to a customer will not be counted towards the CBR numbers and KPIs. </t>
  </si>
  <si>
    <t>Docs not Required</t>
  </si>
  <si>
    <t>COM-S&amp;CDE-CRM-GSA Case Revisions</t>
  </si>
  <si>
    <t xml:space="preserve">Approved at Sales &amp; CDE PPMT/Solution Council on Sept 18 to move to delivery for a future PI. 
Business Problem to Solve:
GSAs are creating cases for themselves and creating numerous parent/child case relationships which is inefficient and difficult to report on.  We want to build a case flow for Sales and make changes to the GSA case process including utilizing the Task component of Case.  
</t>
  </si>
  <si>
    <t xml:space="preserve">Deliver a more efficient, auditable, and reportable case management process for Sales and GSAs by eliminating redundant parent/child case creation, standardizing workflows, and leveraging Case Tasks. </t>
  </si>
  <si>
    <t>non GSA case related work</t>
  </si>
  <si>
    <t>The experience will be streamlined and modernized for the GSA support team and Sales with the incorporation of tasks for the GSA team</t>
  </si>
  <si>
    <t>COM-S&amp;CDE-CRM-CARE Case Enhancements</t>
  </si>
  <si>
    <t xml:space="preserve">Approved at Sales &amp; CDE PPMT/Solution Council on Sept 18 to move to delivery for a future PI. 
Business Problem to Solve:
The CARE iSell Case flow has not been updated since 2018 and is very outdated.  Need to make changes to update and reflect current available support.
iSell case flow enhancements
</t>
  </si>
  <si>
    <t xml:space="preserve">Modernize and optimize the CARE iSell case management flow to reflect current support capabilities, processes, and data requirements. </t>
  </si>
  <si>
    <t>non-CARE case related work</t>
  </si>
  <si>
    <t>Sales will have a more streamlined and modernized experience when submitting cases for CARE engagement</t>
  </si>
  <si>
    <t>COM-S&amp;CDE-CRM-Digital Commerce Solution Case Chgs</t>
  </si>
  <si>
    <t xml:space="preserve">Approved at Sales &amp; CDE PPMT/Solution Council on Sept 18 to move to delivery for a future PI. 
Business Problem to Solve:
Simplification and modernization of the DCS case flow to streamline the submission process for Sales.  Makes additional options available so that the flow accurately reflects available support options.
Standard case functionality.  If possible, would like to populate revenue fields with data from iSell.
</t>
  </si>
  <si>
    <t>Simplification and modernization of the DCS case flow to streamline the submission process for Sales.  Makes additional options available so that the flow accurately reflects available support options.</t>
  </si>
  <si>
    <t>non- Digital Commerce Solutions</t>
  </si>
  <si>
    <t xml:space="preserve">Sales and support will have a modernized streamlined experience. </t>
  </si>
  <si>
    <t>COM-S&amp;CDE-CRM-Pilot BDS Role in LAC</t>
  </si>
  <si>
    <t>Tina Visconti, Sandy Whitten</t>
  </si>
  <si>
    <t xml:space="preserve">Approved at Sales &amp; CDE PPMT/Solution Council on Sept 18 to move to delivery for a future PI. 
Business Problem to Solve:
regarding the use of the current US/CA BDS Dashboard. We are looking to launch a pilot BDS sales role in LAC (3 Field sellers) and would like to integrate their performance into the dashboard.
LAC is copying/mimicking the US/CA for Net New Business (NNB) dashboard. Team Dine &amp; Dashie is in conversations with Rafael and team.
1.For Q2, the plan is 2 BDSs in Brazil (job code – LB492) and 1 BDS in Chile (job code – LC492)
2.For Q3, the plan is to add 1 BDS in Mexico (job code – LB492)
3.The hiring process is on hold so all of them may have to be implemented in Q3 if the hiring freeze is lifted.
With Clarity launching in October which includes opportunity automation. BDS should not own but be a part of the team. 
We need to make sure we have a comp solution for not owning but being part of an opportunity
</t>
  </si>
  <si>
    <t xml:space="preserve">regarding the use of the current US/CA BDS Dashboard. We are looking to launch a pilot BDS sales role in LAC (3 Field sellers) and would like to integrate their performance into the dashboard.
1.For Q2, the plan is 2 BDSs in Brazil (job code – LB492) and 1 BDS in Chile (job code – LC492)
2.For Q3, the plan is to add 1 BDS in Mexico (job code – LB492)
3.The hiring process is on hold so all of them may have to be implemented in Q3 if the hiring freeze is lifted.
</t>
  </si>
  <si>
    <t>non-pilot related to BDS role and LAC</t>
  </si>
  <si>
    <t>Sales will have the ability to pilot this new potential role for LAC that is already operating in the US and Canada</t>
  </si>
  <si>
    <t>COM-S&amp;CDE-CRM-EU MyTerritory - Add FXL Revenue</t>
  </si>
  <si>
    <t xml:space="preserve">Approved at Sales &amp; CDE PPMT/Solution Council on Sept 18 to move to delivery for a future PI. 
Business Problem to Solve:
Enable FXL revenue visibility in EU MyTerritory so the Freight sales team can see the full scope of their responsibilities. This will give sales teams, especially WWS and Freight, clearer insight into full customer spend and enable deeper supply chain conversations. Currently FXL (FTN) is filtered out before upload to CRMA; including it is expected to add fewer than 500k rows.
EU team just needs to make updates to EU MyTerritory processes for logistics feed since currently they have to stay separate until TNT integration occurs.  Once TNT integration occurs then we can have a common backend.  </t>
  </si>
  <si>
    <t>EU team needs to add FXL revenue to the EU MyTerritory Dashboard.  This work will occur in PI-05</t>
  </si>
  <si>
    <t>dashboards not part of EU MyTerritory</t>
  </si>
  <si>
    <t>Enable Freight (and especially WWS) sales teams to see the full scope of customer spend, not just filtered segments.</t>
  </si>
  <si>
    <t>COM-S&amp;CDE-CRM-EU/Glbl My Terr - Express HW visible</t>
  </si>
  <si>
    <t xml:space="preserve">Approved at Sales &amp; CDE PPMT/Solution Council on Sept 18 to move to delivery for a future PI. 
Business Problem to Solve:
Enable Express HW visibility in EU MyTerritory for the EU Express Freight Sales team so they can see HW parcel which is a part of their scope. Based on recent enhancement of CRP, HW will be available as a flag in CRP; once available, we'll add that flag to the EU MyTerritory dataset (row count TBD). This enhancement will stop the current Excel-based reporting.
</t>
  </si>
  <si>
    <t xml:space="preserve">Enable Express HW visibility in EU MyTerritory for the EU Express Freight Sales team so they can see HW parcel which is a part of their scope. Based on recent enhancement of CRP, HW will be available as a flag in CRP; once available, we'll add that flag to the EU MyTerritory dataset (row count TBD). 
</t>
  </si>
  <si>
    <t>Anything not related to Express HW visibility in EU MyTerritory and Global MyTerritory.</t>
  </si>
  <si>
    <t xml:space="preserve">Sales will have the ability to view and gain insights on Express HW in both EU and Global MYTerritory dashboards. </t>
  </si>
  <si>
    <t>COM - RMIC - GRI Tool Enhancement Undo Feature</t>
  </si>
  <si>
    <t xml:space="preserve">As a GRI Tool User, I need the ability to reset date segments of HPU updates back to the previous state. This should apply to all HPU updates (volume, surcharges, billing flags, Earned/Bonus discounts)
Business Benefits:
•Flexible Undo Options: Empower users to selectively undo previous HPU loads, reducing the risk of errors and enabling quicker corrections.
•Targeted Reversions Without Full Reloads: Save time and resources by eliminating the need to reload entire files when only specific rows need to be reverted.
•Enhanced User Control: Provide users with granular control over the data loading process, improving accuracy, confidence, and overall workflow efficiency.
Need IT to support coding change for this request.
</t>
  </si>
  <si>
    <t>Users would have the ability to submit jobs through GRI Tool to perform Undo Process for specific HPU updates.</t>
  </si>
  <si>
    <t>Requests outside of In Scope</t>
  </si>
  <si>
    <t>Ability to submit jobs through GRI Tool to perform functionality to Undo specific HPU updates.</t>
  </si>
  <si>
    <t>https://fedex.pvcloud.com/planview/ContentManagement/readdoc.aspx?dsn=fdxprod&amp;id=15580</t>
  </si>
  <si>
    <t>Abhishek Samant</t>
  </si>
  <si>
    <t>COM - RMIC - Post Cash CAS View at Bill-to Level</t>
  </si>
  <si>
    <t>Andrew  Pellegrino, Leslie McNeil</t>
  </si>
  <si>
    <t xml:space="preserve">Move post-cash accounting view over to a bill-to version. Setup for all operation units. Exact same Post-Cash Strategy as US, but at bill-to level. The purpose of this request will allow us to deploy a Post Cash strategy globally, enable strategy automation along with TED deployment in January 2026
Models: APAC, FSC, APAC- Korea, CHI, APAC - Japan, Canada, LAC, LAC - Brazil, EMEA3 (EU), EMEA2 (MEISA), </t>
  </si>
  <si>
    <t>Oralce AR Bill-to level Post-Cash Strategy View for the Globe</t>
  </si>
  <si>
    <t>Account-level post-cash strategy</t>
  </si>
  <si>
    <t>Ability to Allow account that have been cashed inside or outside of Oracle of outstanding past due debt. This also insures they atomatically flow to the correct DCA.</t>
  </si>
  <si>
    <t>COM - RMIC - FDS: Qrtly Upgrade 3rd Party S/W</t>
  </si>
  <si>
    <t xml:space="preserve">Request is to upgrade the following 3rd party software to the next minor versions to remediate FOSS vulnerabilities:
Gradle8.13 -&gt;9.0
Spring Boot3.4.3 -&gt; 3.5.5
Hibernate6 -&gt;7.1
JAXWS4.0.0 -&gt;4.0.3
Angular19 -&gt;20.3.1
Node18.20.6 -&gt;24.8.0
Log4j2.24.3 -&gt;2.25.1
</t>
  </si>
  <si>
    <t>COM - RMIC - Turkey/Poland Use Next Day as Inv Dat</t>
  </si>
  <si>
    <t>The request is for the Turkey direct serve entity "TUY" and it will prevent from rejection of the invoices of the Friday billing cycle from the tax authorities portal (GIB).
Friday’s billing cycle should use the next day as “Invoice Date”, (Saturday) instead of the current invoice date which is always Monday. This will allow the invoicing file to be processed at the tax authorities and get approved.
The same change is also required for Poland (entity "PLY").</t>
  </si>
  <si>
    <t>The Friday billing cycle for Turkey (TUY) and Poland (PLY) to create invoices with invoice date of Saturday</t>
  </si>
  <si>
    <t>Other</t>
  </si>
  <si>
    <t>As a local TR/PL team, I would like to receive the invoices from the Friday billing cycle with invoice date of Saturday so that the invoices will not be rejected at the tax authorities portal.</t>
  </si>
  <si>
    <t>oTurkey &amp; Poland Use Next Day as Invoice Date</t>
  </si>
  <si>
    <t xml:space="preserve"> COM-GDX-MS-Mob-HomeScreen-Welcome tile enhnc</t>
  </si>
  <si>
    <t xml:space="preserve">Enhance the welcome/profile tile; remove login tile and move the login to the right top corner to create more space for tracking tile and other tiles content on the home screen. This will allow users to see more tiles/features on home screen without scrolling.
</t>
  </si>
  <si>
    <t xml:space="preserve">ability to enhance home screen by creating more space for tracking tile and other tiles content on the home screen. </t>
  </si>
  <si>
    <t>https://fedex.pvcloud.com/planview/ContentManagement/contentmain.aspx?sc=&amp;pt=REQUEST&amp;rc=7332</t>
  </si>
  <si>
    <t>COM-GDX-CP-FDP Alignment with WCAG/ADA Guidelines</t>
  </si>
  <si>
    <t>Ensure the FedEx Developer Portal (FDP) is accessible and usable for persons with disabilities by adhering to Web Content Accessibility Guidelines (WCAG) 2.2 and Accessible Design (ADA) standards and practices.</t>
  </si>
  <si>
    <t>COM-GDX-CP-FDP Alignment of UI Patterns</t>
  </si>
  <si>
    <t>Ensure all FedEx Developer Portal pages are utilizing consistent user interface patterns and formats per 1DX guidelines.</t>
  </si>
  <si>
    <t>COM-GDX-CP-FDP SEO Optimization</t>
  </si>
  <si>
    <t>Ensure proper usage of font type (i.e. FedEx Sans) and heading hierarchy across the FedEx Developer Portal.  Ensure the site has been optimized for search engines by utilizing proper formats for headings, meta descriptions, keywords in a consistent manner.</t>
  </si>
  <si>
    <t>COM-GDX-CP-FDP CTAs on Docs Headers</t>
  </si>
  <si>
    <t>Ensure all Calls to Action (CTA) are consistently implemented across Documentation Headers as secondary (outlined) buttons per 1DX guidelines.</t>
  </si>
  <si>
    <t>COM-GDX-CP-FDP Global Search</t>
  </si>
  <si>
    <t>Ensure that the search capability is consistently available across all FedEx Developer Portal pages in alignment with 1DX design practices.
Currently, there are 2 different search options on the API Catalog page.  Also, the search option is not available on the Docs/Documentation pages.  This request is to ensure a single, standardized search function is available on all pages.</t>
  </si>
  <si>
    <t xml:space="preserve">As an FDP user, I need the ability to easily and intuitively search for information from any and all FDP pages.
</t>
  </si>
  <si>
    <t>COM-GDX-{VIS}-Promote mobile app on mobile web</t>
  </si>
  <si>
    <t xml:space="preserve">Expand the mobile app promotion banner to Simplified tracking experience users on mobile web to ensure cross channel promotion and signups.
Impacts only front end - WTRK </t>
  </si>
  <si>
    <t xml:space="preserve">Impacts front end - WTRK </t>
  </si>
  <si>
    <t>Ability to promote Mobile app for users tracking on mobile web without having the FedEx app installed on android and IOS devices</t>
  </si>
  <si>
    <t>COM-GDX-FDP Getting Started Guide Phase 2</t>
  </si>
  <si>
    <t>Streamline the FedEx Developer Portal’s Getting Started Guide by removing unnecessary or repetitive content and offering a clear, prominent call-to-action (CTA).</t>
  </si>
  <si>
    <t xml:space="preserve">FedEx Developer Portal Getting Started Guide will be editted </t>
  </si>
  <si>
    <t>Other help documents within FDP or dotcom</t>
  </si>
  <si>
    <t xml:space="preserve">Ability to for customers to clearly be able to see the type of user they fall into and see the journey path upfront without having to go through the dropdown experience.
</t>
  </si>
  <si>
    <t>PRD</t>
  </si>
  <si>
    <t>COM-GDX-FSMS Grnd Eco Rate Zones CRSV Correction</t>
  </si>
  <si>
    <t>CRSV should fetch Zone ID from the correct REBS field (Rebs zone ID) as zone ID, not the first 6 characters of rate table ID (aka rate scale) into zone ID field. However, when CRSV maps REBS returns to CRSV rate response, it currently does not map REBS Zone ID field to CRSV zone ID field, instead CRSV maps the first 6 characters of REBS Rate table ID to CRSV's zone ID field.</t>
  </si>
  <si>
    <t>As a FSMS End-User, I would like to be able to have the FSMS software display correct rates so that I can quickly make a decision on which shipping service to select.</t>
  </si>
  <si>
    <t>COM -IA- DART_CY25_PI05_System Optimization</t>
  </si>
  <si>
    <t>Griffin S. Gillam, Jeroen Vos</t>
  </si>
  <si>
    <t>This initiative is for mandatory activities to maintain the production customer experience in DART’s AEM platforms during CY25 PI05 (October 8, 2025 - December 30, 2025). Below is a list of activities in scope for CY25 PI05: 
1. Protect Purple: Required maintenance to ensure Reliability, Compliance and Security for AEM platform and fedex.com
a. Reliability &amp; compliance: OS Patching, Apache upgrades &amp; certificate updates
b. Security: Service Now defects
c. ICAP security Scan replacement implementation
2. AEM &amp; Platform optimization: 
a. AEM on-prem upgrade to Service Pack 23
b. Upgrade core components version to 2.29.0
c. Cloud an Edge Delivery Services Research
d. Solve issues coming from Enterprise SAST security scan
e. Component refactoring
3. Simplified Header Footer and Control Center Support 
a. v2 token retirement
4. Add automated tests to Automation Pipeline in Playwright
5. Vulnerability Resolution 
6. Load support - regression, deployment support and activities, post load checkout, compliance documentation, 24-hour post load monitoring activities
7. Production Monitoring &amp; Support - 24x7 application monitoring, incident triage and resolution</t>
  </si>
  <si>
    <t>COM-GDX-FY25_PI05_1P - Ability to host integrator</t>
  </si>
  <si>
    <t xml:space="preserve">FedEx Developer Portal (FDP) provides developers with access to FedEx APIs and Webhooks so they can integrate them directly into their e-commerce platforms.
This request is part of creating a unified path for creating FDP Projects for Shippers by simplifying self-identification flows, combining APIs and Webhooks. Shippers will be able to create projects successfully by adding APIs and Webhooks in the same area. Currently, they have distinct processes.
</t>
  </si>
  <si>
    <t>Shipper/ Proprietary / 1st party persona on FDP </t>
  </si>
  <si>
    <t>Non CSP 3Ps </t>
  </si>
  <si>
    <t xml:space="preserve">Ability for FedEx Developer Portal to host an integrator request form 
</t>
  </si>
  <si>
    <t>https://www19.v1host.com/FedEx/Default.aspx?menu=EpicsPortfolioPlanningPage&amp;feat-nav=--m2</t>
  </si>
  <si>
    <t>COM-GDX-FY25_PI05_1P-Ability to create a Unified</t>
  </si>
  <si>
    <t>First Party /Shippers currently face challenges with creating and managing API products due to a disjointed workflow that complicates onboarding and billing The current process burdens users with inefficient project setups for each API/webhooks product, hindering satisfaction and efficiency. Introducing a unified project creation (where APIs and webhook can be combined in a single project )  will streamline product selection and configuration, enhance user experience and ensure seamless access to APIs and webhooks. This initiative is key to boosting user satisfaction while tapping into new revenue opportunities.
Today, projects are tightly coupled with a single product. We want to decouple this behavior and treat a project as a flexible container that can hold multiple APIs and webhook
The Unified Project Flow has already been implemented for Non-CSP third-party integrators, where feedback on the onboarding experience has been overwhelmingly positive. Building on that success, we aim to extend this capability to Shippers/First-Party users, tailoring the flow to their specific needs</t>
  </si>
  <si>
    <t>For First Party (1P) shippers:
Ability to create a unified project 
Ability to create a single project container with APIs and webhooks</t>
  </si>
  <si>
    <t>Abhisek Parida</t>
  </si>
  <si>
    <t>COM-GDX-FY25_PI05_1P-Ability to search EANs</t>
  </si>
  <si>
    <t>First Party /Shippers currently face challenges with creating and managing API products due to a disjointed workflow that complicates onboarding and billing The current process burdens users with inefficient project setups for each API/webhooks product, hindering satisfaction and efficiency. Introducing a unified project creation (where APIs and webhook can be combined in a single project )  will streamline product selection and configuration, enhance user experience and ensure seamless access to APIs and webhooks. This initiative is key to boosting user satisfaction while tapping into new revenue opportunities.
Today, projects are tightly coupled with a single product. We want to decouple this behavior and treat a project as a flexible container that can hold multiple APIs and webhook
The Unified Project Flow has already been implemented for Non-CSP third-party integrators, where feedback on the onboarding experience has been overwhelmingly positive. Building on that success, we aim to extend this capability to Shippers/First-Party users, tailoring the flow to their specific needs</t>
  </si>
  <si>
    <t xml:space="preserve">For First Party (1P) shippers:
Ability to search EANs on FDP
</t>
  </si>
  <si>
    <t>COM - RMIC - Error Correction Dim Rounding Changes</t>
  </si>
  <si>
    <t>Daniel Newton</t>
  </si>
  <si>
    <t>This initiative's goal is to alter all rounding logic for dimension measurements across systems in FedEx Express Parcel and Express Freight. This will require small changes within the Error Correction application.</t>
  </si>
  <si>
    <t>Error Correction Application</t>
  </si>
  <si>
    <t>Ability to enter and submit fractional dimensions in the UI
Ability to round-up all fractional dimensions to the next whole inch or centimeter.</t>
  </si>
  <si>
    <t>Request List/DispForm.aspx?ID=195&amp;e=K7Bap2&amp;xsdata=MDV8MDJ8ZGFuaWVsLm5ld3RvbkBmZWRleC5jb218ZjcwYTQ3YzMzYjlhNGU4NDM4NmMwOGRlMDY4NjVkMjh8Yjk0NWM4MTNkY2U2NDFmODg0NTc1YTEyYzJmZTE1YmZ8MHwwfDYzODk1NTM3MTMxMDI4MzE3NXxVbmtub3dufFRXRnBiR1pzYjNkOGV5SkZiWEIwZVUxaGNHa2lPblJ5ZFdVc0lsWWlPaUl3TGpBdU1EQXdNQ0lzSWxBaU9pSlhhVzR6TWlJc0lrRk9Jam9pVFdGcGJDSXNJbGRVSWpveWZRPT18MHx8fA%3d%3d&amp;sdata=MzcydzFrcTJ5VVRNQUdKeUF3cldZYW9KQU5CUS9JeWVmZVVKUG5DSExaZz0%3d Error Correction Dim Rounding Changes</t>
  </si>
  <si>
    <t>COM - RMIC-STC - ABS Enhncmnt Inbound &amp;3P Billing</t>
  </si>
  <si>
    <t xml:space="preserve">APAC ABS (Airfreight Billing System) must be able to accept and process AFI data files based on bill to country that include billing scenarios for:
Outbound shipments
Inbound shipments
3rd Party billing
Pilot country is KR.
Ability to import AFI data file and auto generate the resepective PDF invoice (shipper/consignee/3rd party) and email to customer. 
Abilitty to store the PDF invoice for online retrieval 
Allow user to upload supporting docs as an attachment for the invoice
Next Phase: Expand to the rest of APAC countries. </t>
  </si>
  <si>
    <t>APAC ABS for billing of consignee(inbound) and 3rd party payor</t>
  </si>
  <si>
    <t>Wee Tan</t>
  </si>
  <si>
    <t>COM-CSX-CEIT FY26 Vulnerability Remediation</t>
  </si>
  <si>
    <t>Provide remediation support for all CEIT applications with identified software vulnerabilities - Life Cycle Management (FY26).
These activities will ensure application software is fully remediated and up-to-date against identified vulnerabilities under CE IT (David Laundre) during FY26.</t>
  </si>
  <si>
    <t>COM-CSX-CEIT FY26 Infrastructure Upgrades</t>
  </si>
  <si>
    <t>Provide Infrastructure Upgrades and Support for CE IT Problem Resolution - Life Cycle Management (FY26).
These activities will ensure infrastructure upgrades, including software patching released quarterly are implemented under CE IT (David Laundre) during FY26.</t>
  </si>
  <si>
    <t>COM-GDX-Loading spinner for shopify shop app users</t>
  </si>
  <si>
    <t xml:space="preserve">When users of the Shopify Shop App are automatically redirected to the CDO section on WTRK, please display a loading spinner on a white screen before transitioning them to the simplified header/footer section on .com, and then finally to the CDO section.
</t>
  </si>
  <si>
    <t>* Show the spinner on white background while the system is transitioning to the next page.
* Spinner should be displayed before the SHF and WTRK loads.
* Ensure the spinner looks and behaves the same across supported browsers and devices.
* Spinner should not slow down the redirect or interfere with page load.</t>
  </si>
  <si>
    <t>* The spinner does not handle or control the redirect logic itself.
* Any functionality not explicitly listed in the "In Scope" section is considered out of scope.</t>
  </si>
  <si>
    <t>* Ability to show a loading spinner during page redirects to reassure users the system is working.
* Ability to remove the spinner once the next page fully loads, ensuring smooth user experience.
* Ability to support accessibility and avoid performance issues while providing visual feedback.</t>
  </si>
  <si>
    <t>https://myfedex-my.sharepoint.com/:w:/g/personal/bhushan_shiwankar_fedex_com/EU5KuGz9BMRCq5tatIMQVf4</t>
  </si>
  <si>
    <t>COM - RMIC-RD3 - REMOVING QR CODE FROM CHY EURO</t>
  </si>
  <si>
    <t>Naime Balci</t>
  </si>
  <si>
    <t>REMOVING QR CODE FROM CHY EURO CURRENCY INVOICE
This change is required because we are switching the bank from Credit Suisse  ING and ING bank does not support QR code payments in Euro Currency. Removing the QR code will ensure a smooth payment experience for our customers. This should be applied both Credo and PeopleSoft invoices. This impacts RD3 ART. No impact to other RMIC systems.</t>
  </si>
  <si>
    <t xml:space="preserve">Credo EURO invoices (Peoplesoft EURO invoice also should be checked if there is any QR code) </t>
  </si>
  <si>
    <t>No CHF invoices</t>
  </si>
  <si>
    <t>accurate invoice</t>
  </si>
  <si>
    <t>https://myfedex.sharepoint.com/:w:/t/EUShipToCollectART/ESHPRTXqh-hGgFpVn9hkz6sBxskaJpjV_a6U5uBBR5YL</t>
  </si>
  <si>
    <t>COM-CSX DICE Configuration Changes FY26</t>
  </si>
  <si>
    <t>In order to support FedEx's ability to accurately respond to customer needs the Digital Interactive Clients will need the ability to make configuration changes to their clients that will change their configuration files This work is for the DICE ART only, there are no other impacted solutions. There is NO IT work involved. This is part of our annual contract with our vendor for the U.S and Canada only,</t>
  </si>
  <si>
    <t>COM - RMIC - Invg FDS: Validate Inv Images Size</t>
  </si>
  <si>
    <t xml:space="preserve">We currently use licensed itext.jar to validate the images (size) before adding into the invoice. We plan to use open source software and eliminate the licensed itext product. </t>
  </si>
  <si>
    <t>COM - RMIC - Invg FDS: Internationaliztn OpenText</t>
  </si>
  <si>
    <t xml:space="preserve">In order to support international special characters on the Invoices we need to leverage the new OpenText exstream component. </t>
  </si>
  <si>
    <t>COM-GDX-CP-FDP Add to projects from catalog</t>
  </si>
  <si>
    <t>Provide the ability for users to update existing or newly created projects by adding items directly from the available catalogs.  This could be a combination of public &amp; private APIs, Webhooks, or any other type of catalog item that may be introduced in the future.</t>
  </si>
  <si>
    <t>COM-GDX-CP-FDP Paid Products Dashboards &amp; Reports</t>
  </si>
  <si>
    <t>Need to provide the user with a personalized dashboard that shows their usage, status, and other key attributes for any combination of paid products they might be using.  In addition, the user should be able to create and save customized reports showing the info they find most relevant for their paid products.</t>
  </si>
  <si>
    <t>COM-GDX-CP-FDP Improved Released Notes</t>
  </si>
  <si>
    <t>Need to improve the consistency, details, and usability of the release notes and/or change logs published for catalog items (including documentation), as well as general FDP updates as well.  Examples might include:
1. Ensuring all catalog items have an original published date, last updated date, version ID
2. There should be an easy way to quickly view only the elements or info that has changed since the last update.
3. The description of the changes should be complete and in humanized language form.
4. Based on the nature of the change, there should be a way to highlight or emphasize changes that may require coding changes or action from the user/customer.
5. There should be a way to inform the user of changes to FDP that might impact navigation, ease of use, flows, findability, etc.</t>
  </si>
  <si>
    <t>COM-IA-GIX/GAF - BMS via CH Robinson EDI messages</t>
  </si>
  <si>
    <t xml:space="preserve">What is the project about? GIX will translate inbound and outbound messages via CH Robinson for BMS.
What do you want to be able to do? receive an input file, translate the data and deliver the data to the final destination using METL
Why is this needed? Ensure data is useful for BMS for shipment solutions
What are the risks if it is not done? Experimental efforts won't be able to be reviewed for future GAF solutions. 
 </t>
  </si>
  <si>
    <t>In this project there will be mapping needed for an X12 301 edi message to be translated to JSON. An X12 304 to be mapped to JSON and the 315 mapped from JSON to an X12 315.</t>
  </si>
  <si>
    <t xml:space="preserve">Possibly some messages won't be needed after further evaluation with BMS CH Robinson but for now all 3 messages are being looked at. </t>
  </si>
  <si>
    <t>Send and receive EDI data from GAF to BMS via CH Robinson</t>
  </si>
  <si>
    <t>BMS CH Robinson X12 messages for Mapping</t>
  </si>
  <si>
    <t>Chaitanya Bharath Kommoju</t>
  </si>
  <si>
    <t>COM-S&amp;CDE-CRM-Executive Insights</t>
  </si>
  <si>
    <t>K.Camille Rochester, Tina Visconti, Sandy Whitten</t>
  </si>
  <si>
    <t xml:space="preserve">A dynamic new team is coming together to transform data into powerful executive insights for senior leaders (EVP, SVP, and above), accelerating smarter and faster decision-making. Positioned within the Global Sales Technology, Insights, and Platform AI organization for Global Sales Operations, the Executive Insights Team will harness Atlas data to build impactful PowerBI dashboards, tap into Azure Databricks for advanced modeling and predictive analytics, and unlock the potential of automation platforms like Alteryx. This team is designed to turn complex data into clarity—fueling strategy at the highest level.
</t>
  </si>
  <si>
    <t xml:space="preserve">Executive requests for visibility and insights via dashboards into sales pipeline and performance that require a quick turnaround and are unplanned. </t>
  </si>
  <si>
    <t>Non-executive requests for new or enhancements to dashboards visibility via PowerBI or CRMA</t>
  </si>
  <si>
    <t>This team (Ardalan Khaleghi) will be able to quickly turnaround executive adhoc requests for visibility, insights, via new dashboards or enhancements to existing dashboards from Executives.
Executives will have the latest and greatest visibility and insights via dashboards on sales pipeline and performance globally, regionally, country, district, etc...</t>
  </si>
  <si>
    <t>COM-GDX-CP-FDP 1DX Design Alignment</t>
  </si>
  <si>
    <t xml:space="preserve">To ensure navigation across all pages is consistent and intuitive, the use of "Breadcrumbs" should be utilized as the secondary in-page navigation to show user's location within websites hierarchical structure. Example: Home | Guides | Best Practices
</t>
  </si>
  <si>
    <t>COM-GDX-CP-FDP Page Loading Performance</t>
  </si>
  <si>
    <t>Ensure that pages load completely in under 3 seconds, including those with images, videos, and graphics.</t>
  </si>
  <si>
    <t>COM-GDX-CP-FDP 1DX CSS Library Alignment</t>
  </si>
  <si>
    <t>Align component builds with Common Core CSS library to streamline design and development across site.  This includes ensuring FDP design elements are up to date with 1DX Design Library (defined in common core).  The CSS components and status' can be found at: https://design.fedex.com/web/components/component-status/</t>
  </si>
  <si>
    <t>COM - RMIC-STC - Fiji VAT Monitoring System (VMS)</t>
  </si>
  <si>
    <t xml:space="preserve">To comply with the Fiji Gov's VAT Monitoring System (VMS) requirements, we request updates to our billing system (STC MOD-APAC LDP). These changes should enable:
1. Transmission of invoice- VAT data to a Sales Data Controller system for fiscal invoice generation.
2. Invoice changes (e-invoice)
This update is critical to ensure legal compliance, avoid penalties. </t>
  </si>
  <si>
    <t xml:space="preserve">1. Compliance with Fiji VAT Monitoring System (VMS) requirements
2. Transmission of VAT data 
3. Generation of fiscal invoices </t>
  </si>
  <si>
    <t xml:space="preserve">Generation of fiscal invoices for non-account holders. </t>
  </si>
  <si>
    <t>1. As a billing user,
I would like to be able to transmit VAT data to the Sales Data Controller (SDC) 
so that fiscal data is accurately reported to the Fiji tax authority.
2. As a billing user,
I would like to be able to generate fiscal invoices to bill-to accounts,
so that customers receive compliant and complete documentation.</t>
  </si>
  <si>
    <t>COM - RMIC - FPOS New Chargs&amp;FXO Price Chgs(Oct25)</t>
  </si>
  <si>
    <t xml:space="preserve">1.What is the project about? Maintaining SKUs (charge codes) in FedEx Point of Sale (FPOS) system for Office locations. The system contains items and services sold at retail at FedEx Office (e.g. Packing tape, mailers, boxes, Pack and Ship skus, etc.). Monthly maintenance is required to keep FPOS in sync with FedEx Unified Store Experience (FUSE), the Office point of sale (POS) system. Updates include adding new items to the in-store offering, updating retail selling prices, adding Universal Product Codes (UPCs), etc.  
2.What do you want to be able to do? Add new selling unit skus (charge codes in FPOS), and update retail selling prices of existing skus.
3.Why is this needed? To stay current with the retail assortment offering, react to market conditions such as cost increases to maintain healthy margins, to ensure the two POS systems are in sync.
4.What are the risks if it is not done? POS systems will be out of sync, potentially creating a bad customer experience as well opening the door for fines from Weights and Measures if they audit the location and discover that the posted price tag does not match the retail price scanning in FPOS. 
5.Are there any FY26 value benefits? If so, what are they? No
6.Is this request part of the FXO FY26 body of work that is being submitted? No
</t>
  </si>
  <si>
    <t>Current and new FPOS skus</t>
  </si>
  <si>
    <t>Tender new items in FOOD/SSM</t>
  </si>
  <si>
    <t>COM-CSX GC3 BCDR Maintenance</t>
  </si>
  <si>
    <t>Maintenance of the BCDR documents in ARCHER Exercising the activities in the document Telephony Infrastructure maintenance &amp; upgrades</t>
  </si>
  <si>
    <t>https://myfedex.sharepoint.com/:b:/r/teams/INFOSEC-BCDR/Shared%20Documents/BCDR%20-%20External%20Doc</t>
  </si>
  <si>
    <t>COM-CSX-CED Dim Rounding Changes</t>
  </si>
  <si>
    <t>Allyson Zimmerman</t>
  </si>
  <si>
    <t>This initiative's goal is to alter all rounding logic for dimension measurements across systems in FedEx Express Parcel and Express Freight. This will require small changes within the CED application.</t>
  </si>
  <si>
    <t xml:space="preserve"> COM-S&amp;CDE-FY26_COM_CRM ART_CTiSell_Prod Support</t>
  </si>
  <si>
    <t xml:space="preserve">Provide ongoing support and defect fixes to the iSell application as it applies to the Customer Technologies organization to ensure the CRM meets the needs of Customer Technologies users. </t>
  </si>
  <si>
    <t xml:space="preserve"> COM-S&amp;CDE-FY26_COM_CRM ART_CTAssignments_Support</t>
  </si>
  <si>
    <t>Provide ongoing support and maintenance of Customer Technologies' territory assignments in ATLANTIS and customer alignments in iSell to ensure CT users continue to have access to iSell and the Consultants are accurately aligned to their customers/Sales counterparts.</t>
  </si>
  <si>
    <t xml:space="preserve"> COM-S&amp;CDE-FY26_COM_CRM ART_BLS_Production Suppor</t>
  </si>
  <si>
    <t>Provide ongoing support and minor defect fixes to the Bulk Label Solutions application to ensure that Sales, Customer Technologies, and the Bulk Labels Team is able to continue to provide support to Customers.</t>
  </si>
  <si>
    <t xml:space="preserve"> COM-S&amp;CDE-FY26_COM_CRM ART_ShipView_Prod_Support</t>
  </si>
  <si>
    <t>Provide ongoing support and minor defect fixes to the Shipview application to ensure Customer Technologies' user experience is not impacted.</t>
  </si>
  <si>
    <t xml:space="preserve"> COM-S&amp;CDE-FY26_COM_CRM ART_iTrade_Prod Support</t>
  </si>
  <si>
    <t>Provide monthly and weekly AS2 uploads, fix minor defects, and maintain security requirements to the iTrade Salesforce instance, to ensure data accuracy and compliance.</t>
  </si>
  <si>
    <t xml:space="preserve">COM-GDX-FY25_PI04_Sandbox Findability Enhancement </t>
  </si>
  <si>
    <t xml:space="preserve">Customers complain that they are not able to find the sandbox easily. This feature removes friction and helps the user easily toggle to sandbox on FedEx Developer Portal
"07.15.2025 - VMM
DSC - Send back for feedback:
1. Elaborate about the current User Experience in FDP and how it is indented to be changed. Include additional documentation/samples if possible.
2. What's the requesting team of this demand?"
Answering the above
1 - Currently the experience is less optimal, the Sandbox screen is not sticky, the documentation is one long unscrollable page, the left navigation does not have jump links.  We intend to improve this by making the sanbbox sticky and providing other UX improvements.
2 - DXI - Digital Experience Integration team formely known as FDP
</t>
  </si>
  <si>
    <t>FDP</t>
  </si>
  <si>
    <t>Overview / Goal
Provide developers with a straightforward, intuitive, and quick way to locate and access the FedEx Sandbox console on the FedEx Developer Portal. This enhancement aims to increase user satisfaction, reduce support inquiries, and streamline the onboarding process for new integrators.
Objectives
Ensure the Sandbox section is clearly labeled and prominently positioned on the Developer Portal.
Minimize the number of clicks needed to reach the Sandbox.
Re-structure the documentation page to effectively find the Sandbox
User Requirements
As a new developer, I want to quickly see where the Sandbox console is located so I can begin testing FedEx APIs without delay.
As an experienced developer, I want easy navigation links or options that let me jump straight into the Sandbox without re-reading documentation.
As a support engineer, I want fewer tickets about “where to find the Sandbox,” so I can focus on more complex troubleshooting issues.
Functional Requirements 
Replace the Overview link on the API catalog with "Try this API" link that takes the user to a sandbox experience on the Test Tab on the Documentation page
Split the Documentation page into 3 Tabs -  "API Details",  "Test API", "Error Codes" 
Ensure that the content for each section is displayed under the relevant tab. 
Fix the Sandbox positioning to the top on the "Test API" tab. 
Both Logged In and logged-out users should be able to see the Sandbox Console
All endpoints including new version(s) should be in the "Try this API" tab on the Documentation page
On click of the API tile on the catalog the user should be taken to the overview page.
No impact to project creation flows. 
Ensure all the headers and soft headers are visible on the left navigation. </t>
  </si>
  <si>
    <t>FDP Architecture Doc</t>
  </si>
  <si>
    <t>COM-S&amp;CDE-CRM Expand iSell Travel Form to AMEA</t>
  </si>
  <si>
    <t>Morgan A. Comeaux, Aaron J. Krunszyinsky, Tina Visconti, K.Camille Rochester</t>
  </si>
  <si>
    <t>Grant the APAC and MEISA Customer Technology teams the ability to use the CT Travel Request form in iSell so that they no longer have to manage travel requests in spreadsheets. The CT Travel Request form in iSell is currently used by U.S., Canada, and Europe Customer Technologies and it collects travel details as well as links it to the related Customer/EAN. APAC and MEISA would be granted access to the custom object and slight tweaks would have to be made to the Approval flow.</t>
  </si>
  <si>
    <t xml:space="preserve">APAC and MEISA Customer Technologies to adopt the existing CT Travel Request process in iSell currently used by U.S., CAN, and Europe. </t>
  </si>
  <si>
    <t>Any new customization to the CT Travel Request process.</t>
  </si>
  <si>
    <t>I want APAC and MEISA Customer Technologies to be able to use the CT Travel Request object in iSell to manage approvals of their travel requests so that they can use an existing process that's streamlined with the U.S.</t>
  </si>
  <si>
    <t>COM-GDX-EDTW Enhncmnt-Rmve commit time in tracking</t>
  </si>
  <si>
    <t>Simplify the tracking experience in .com/mobile tracking by removing the commit time from the scheduled delivery (tracking summary) when an Estimated Delivery Time Window (EDTW) is present. Provide a tool tip to inform our customers that EDTW is just an estimation of the delivery and is not the guaranteed delivery window</t>
  </si>
  <si>
    <t>- .com/mobile app</t>
  </si>
  <si>
    <t>- NA</t>
  </si>
  <si>
    <t xml:space="preserve">* Remove the commit time from the Tracking summary when there is an Estimated Delivery Time Window (EDTW)
* Show commit time when EDTW is not available (no change)
* Provide a tool tip with EDTW to clarify that EDTW is not a guaranteed delivery window
</t>
  </si>
  <si>
    <t>https://myfedex-my.sharepoint.com/:b:/g/personal/vinod_nair_fedex_com/Ecqomi_4v-FJleOl2hWcY1cB4ijf2r</t>
  </si>
  <si>
    <t>COM-S&amp;CDE-FY26_COM_CRM ART_Sharepoint_Prod_Support</t>
  </si>
  <si>
    <t xml:space="preserve">Provide ongoing support and minor defect fixes to the internal CT Sharepoint sites to maintain relevance and usability. Effort of maintenance is minimal.
-Business Partner Engagement Portal
-CT Success Stories
-Content Management System
</t>
  </si>
  <si>
    <t>COM - RMIC - FBO Batch Secondary Account Linking</t>
  </si>
  <si>
    <t>To link FBO accounts in a primary-secondary setup, customers must manually individually link these accounts. This enhancement will allow customers to link accounts in batches to allow for fewer manual inputs from the customer. This request is based on direct customer feedback.</t>
  </si>
  <si>
    <t>Only FBO paperless accounts with a billing postal code in the same country are applicable for this capability</t>
  </si>
  <si>
    <t>* All non-paperless FBO account types
* City center accounts
* Account with detials unavailable in CI
* Accounts with billing addresses in different countries
* Accounts with different currency codes
* Secondary accounts already linked to a different primary account
* Unregistered accounts</t>
  </si>
  <si>
    <t xml:space="preserve">As an FBO user, I want the ability to link up to 10 secondary accounts to a primary account in the same action
As an FBO user, I want the UI elements presented to enable me to provide details for up to 10 paperless accounts to which I have access when following the 'Link secondary account' flow
</t>
  </si>
  <si>
    <t>COM - RMIC - FBO Remove Non-Admin Users From Acct</t>
  </si>
  <si>
    <t>Non-administrator users in FBO cannot remove themselves from an account to which they have been invited for access. Currently, the only way a user can be removed from an account is for the account administrator do manually do so. This enhancement will allow non-admin users to remove themselves (and only themselves) from the account. This request is based on direct customer feedback.</t>
  </si>
  <si>
    <t>* All FBO account types with at least two users
* Standard Users
* View-only users</t>
  </si>
  <si>
    <t>* FBO accounts with only one user
* Admin users
* Active user list
* Non-admin users should only see their own user information on the 'Manage users' screen. This screen should not display information for other users to anyone except the account administrator</t>
  </si>
  <si>
    <t>As a standard user on another administator's FBO account, I want the ability to remove myself from that account via the 'Manage Users' screen
As a view-only user on another administator's FBO account, I want the ability to remove myself from that account via the 'Manage Users' screen</t>
  </si>
  <si>
    <t>COM - RMIC - FBO Add Dispute Summary Report File</t>
  </si>
  <si>
    <t>FBO customers are requesting a downloadable dispute summary report file from FBO to provide information on dispute status, approvals/rejections, and remaining balance due. This enhancement will create the requested file to provide this information</t>
  </si>
  <si>
    <t>All regions in scope
All FBO account types that allow disputes in scope</t>
  </si>
  <si>
    <t>FBO account types that do not allow disputes out of scope
* Non-Canada EDI Accounts
* View-only users</t>
  </si>
  <si>
    <t>As an FBO user, I want the ability to retrieve dispute details in a download file format
As an FBO user, I want the ability to use the existing 'Create Report' flow to set search criteria and download a dispute file that provides the dispute details already mapped in the FBO UI</t>
  </si>
  <si>
    <t>COM - RMIC - FBO Credit Note Rprt Avail All Frmts</t>
  </si>
  <si>
    <t>FBO currently only provides a PDF file of credit notes applied to invoices that have received an adjustment. Customers are requesting the ability to download a credit note report in the other file formats supported by FBO</t>
  </si>
  <si>
    <t>APAC, EMEA, US, CA regions
All account types in scope</t>
  </si>
  <si>
    <t>Any countries that do not provide credit note files for retrieval in FBO out of scope
Non-CA EDI accounts out of scope</t>
  </si>
  <si>
    <t>As an FBO user, I want the ability to retrieve my credit note in a download file format other than PDF
As an FBO user, I want the ability to use the existing 'Create Report' flow to enter my search criteria and generate a download file with the credit note details already mapped in the FBO UI</t>
  </si>
  <si>
    <t>COM - RMIC - FBO New Invoice Table Dispute Icons</t>
  </si>
  <si>
    <t>Currently, FBO users have no way of determining which invoices have a previously processed dispute or a credit note available. This enhancement will add icons to the invoice summary table to indicate both invoices that have a previously processed dispute on record, as well as invoices that have a credit note file available for retrieval. This enhancement is based directly on customer feedback</t>
  </si>
  <si>
    <t>All FBO account types that allow disputes
All regions/countries that provide credit note files to be retrieve in FBO after a processed dispute</t>
  </si>
  <si>
    <t>Non-Canada EDI Accounts
All regions/countries that do not provide credit note files for retrieval in FBO</t>
  </si>
  <si>
    <t>As an FBO user, I want a 'Closed dispute' icon on invoices in the invoice summary table that gives me the ability to easily determine which of my invoices have processed disputes (accepted or denied)
As an FBO user, I want a 'credit note available' icon on invoices in the invoices summary table that gives me the ability to easily determine which invoices have a credit note file I can retrieve</t>
  </si>
  <si>
    <t>COM - RMIC - FBO Allow Mass Document Download</t>
  </si>
  <si>
    <t>FBO users can currently only download their documents in batches of up to 10 at a time. This enhancement will increase the number of files that can be selected at once to 100 so that customers do not have to manually create so many downloads. This enhancement is based on direct customer feedback</t>
  </si>
  <si>
    <t>All regions in scope
All account types in scope
Invoice files in scope (PDF and report format)</t>
  </si>
  <si>
    <t>PDF file type out of scope for US direct billed (CCA) accounts
Invoices older than 365 days (Non-US)
Invoices older than 180 days (US)</t>
  </si>
  <si>
    <t>As an FBO user, I want the ability to select more than 10 invoices at a time from the invoice summary table for download
As an FBO user, I want the ability to download the report data for up to 100 invoices at a time in all available formats (XML, XLS, XLSX, CSV, TXT)
As an FBO user, I want the ability to select up to 100 invoice numbers on the invoice summary table at a time and download them as no more than 10 PDF invoice files from the donwload center</t>
  </si>
  <si>
    <t>COM - RMIC - GRI Tool DCO Feature New G3P Zones</t>
  </si>
  <si>
    <t xml:space="preserve">The Discount Copy Over (DCO) Feature will allow users to systematically allow users to copy over existing zone level discounts to new zones.  
FedEx will introduce new zones for global third-party shipments. The current 16 zones will be expanded to 35 zones. This global zone change is designed to enhance our ability to apply differentiated pricing, including list rates and discounts, to meet the lane level business needs for volume and yield growth. 
The GRI Tool is a menu-driven tool that systematically updates mass quantities accounts in eDD (Enterprise Discount Database).  Business leads across the regions utilize this tool to mass update customer pricing. The Tool directly impacts the corporate strategy to grow the business profitability.  
</t>
  </si>
  <si>
    <t>GRI Tool Users will have the ability to use DCO (Discount Copy Over) process to copy existing zone discounts to newly added G3P zones.</t>
  </si>
  <si>
    <t>Changes outside of In Scope will not be done</t>
  </si>
  <si>
    <t>Ability to copy over existing zone discounts to new zones at the Node and BDS levels through Discount Copy Over (DCO) process under GRI Tool.</t>
  </si>
  <si>
    <t>COM-CSX DICE-IVR/VA Enhancements FY26</t>
  </si>
  <si>
    <t>In order to facilitate a better customer experience the US/CA IVR will need to implement a change in the call flow for rep reachability.</t>
  </si>
  <si>
    <t xml:space="preserve">COM-GDX-Prompt CDO Options through Notifications </t>
  </si>
  <si>
    <t>FedEx has a clear opportunity to improve its package notification system by proactively informing recipients about CDOs. By enhancing existing templates and messaging, FedEx can empower users to take timely action, such as rescheduling, redirecting, or providing delivery instructions, before a second attempt is made, especially in missed delivery scenarios. This is particularly valuable for packages with higher failure rates, like those requiring a signature, where targeted messaging can encourage use of CDOs to increase success rates. Importantly, this solution should be extended beyond FedEx Delivery Manager FDM enrollees to benefit all residential package recipients.</t>
  </si>
  <si>
    <t>* Revamp notification templates for:
* Missed Delivery
* Signature Required (Indirect, Direct, Adult)
* Pre-delivery customization
* Display a message informing users they can take action before the next delivery attempt
* Include a deadline by which users must act to influence the next delivery
* Present a list of available CDOs (Delivery Customization Options) with short descriptions
* Add buttons that redirect users to sign in or create an account, then land on the selected CDO flow
* Ensure CDO flows include options like Delivery Instructions, Vacation Hold, Redirect to Hold, Change Delivery Date, Schedule Delivery, Change Delivery Address, and Indirect Signature (where applicable) 
* Include a disclaimer that not all CDOs are available for all shipments due to shipper restrictions
* Remove unsupported options like open text fields from CDO flows
* Add Adobe Analytics tags to track user engagement and CDO usage</t>
  </si>
  <si>
    <t>Any functionality, interface changes, or notification updates not explicitly mentioned in the scope above</t>
  </si>
  <si>
    <t xml:space="preserve">As FedEx package recipient, I want to receive timely notifications prompting me to customize my delivery, so that I can make last-minute changes that suit my availability or preferences. </t>
  </si>
  <si>
    <t xml:space="preserve">COM-GDX-Delivery Instructions Enhancement </t>
  </si>
  <si>
    <t>FedEx’s current handling of delivery instructions from residential customers is falling short, limiting the potential for successful, personalized deliveries. To improve, FedEx should make targeted updates to its existing offering, such as revamping the list of instruction options to better reflect operational realities, removing the free-text field, and proactively notifying users when their instructions are outdated, ensuring relevant details are consistently captured, communicated, and acted upon.</t>
  </si>
  <si>
    <t>* Show delivery instruction options on the tracking page for: 
* Logged-in FDM users (with or without existing instructions) 
* Non-logged-in users (redirect to login or FDM account creation)  
* Update dropdown menu and apply concise labels within 65-character limit 
* Remove open text field and delete existing open text entries from the database</t>
  </si>
  <si>
    <t>As a package recipient, I want to be proactively prompted to review or update my delivery instructions, so that I can ensure they are accurate and take action if needed before my package arrives.
As a package recipient, I want to provide relevant delivery instructions so the driver can follow them accurately during delivery.</t>
  </si>
  <si>
    <t>https://myfedex-my.sharepoint.com/:w:/g/personal/bhushan_shiwankar_fedex_com/EY_wYVtuGcdLnqKguekx4-8</t>
  </si>
  <si>
    <t>COM-CSX Five9 Software Updates, Upgrades &amp; Reports</t>
  </si>
  <si>
    <t>Package software in Intune, communicate with business partners for deployment, testing the software, regular updates to daily, weekly and monthly reports, user deactivations, and corrective actions related to MACD processes and bonding failures.</t>
  </si>
  <si>
    <t>COM - GDX - CS - CY25_PI.05_FACTOR Sppt DSS ART</t>
  </si>
  <si>
    <t>Maintaining strategic support for FACTOR throughout CY25 PI.05 for the DSS ART Team. FACTOR is a mobile phone application to designed to leverage existing messaging and query capabilities on automation devices to provide proactive support to customers leading to less downtime and higher customer satisfaction.</t>
  </si>
  <si>
    <t xml:space="preserve"> COM-GDX-MS-Mob Show RTH/HAL addrs on progress bar</t>
  </si>
  <si>
    <t>When customer applies RTH/HAL on a package, RTH/HAL address should be shown on progress bar instead of 'To' address as the package is redirected to Hold.</t>
  </si>
  <si>
    <t>fshow to RTH/HAL or any other updated destination address on progress bar on tracking summary</t>
  </si>
  <si>
    <t>https://fedex.pvcloud.com/planview/ContentManagement/contentmain.aspx?sc=&amp;pt=REQUEST&amp;rc=7682</t>
  </si>
  <si>
    <t>COM-RS-FXO Self-Serve Print from QR Code</t>
  </si>
  <si>
    <t xml:space="preserve">FXO SSAC Team wants to offer an additional Self-Serve print-on-demand solution option that would entail Customers scanning a QR code &amp; getting a web page (on FXO.com) from which they can upload documents from their devices for printing. 
After uploading document(s), Customers would then receive a code on the webpage to input on the M600 Payment Device attached to the Self-Serve printers in FXO locations where the document would be accessed, printed &amp; paid for using current workflow. 
Potential performance challenges with a current solution, Print &amp; Go Email, include some customers experiencing delays at times to get a retrieval codes due to FDX Enterprise Email Scanning of emails &amp; attachments. This solution bypasses the use of email given potential delays that can occur with email scans. The potential issues could be impacting Customer use of Print &amp; Go Email in-center. 
Print from a QR Code would be another SS option with the goal of offering a more consistently performing Customer printing experience. Using existing APIs &amp; workflow the LOE for this project (test &amp; prod) is projected to be lower, focusing on creation of a webpage where Customers will initiate the print job in SS &amp; a QR code to access the web page. We would need reporting to determine adoption of Prt from QR Code &amp; impact to Print &amp; Go Email. We plan to test the concept first &amp;, if successful, to roll it out nationally. Changes to the M600 to add a QR code to the UI will be needed by Fiery (SSAC) for a national rollout in production. 
</t>
  </si>
  <si>
    <t>Web Page creation, display &amp; enablement of key functionality to:
a Upload documents to the document service from Customer devices
b. Populate a retrieval code on the Webpage
c. Save email address submitted on Webpage &amp; associate it with Document
QR Code creation &amp; use to initiate workflow step of populating the Webpage on the Customer's device</t>
  </si>
  <si>
    <t>1. Documents being available in Customers' POD docs
2. Retrieval codes being saved in Customers' POD site</t>
  </si>
  <si>
    <t>With Print from QR Code, Customers will have the ability to use QR codes &amp; a webpage to upload documents for printing in Self-Serve so that they have better &amp; more consistent experiences printing on-demand to help drive adoption &amp; usage of the solution.</t>
  </si>
  <si>
    <t xml:space="preserve"> Print from QR Code Technical Discussion</t>
  </si>
  <si>
    <t>COM-RMIC-ROPs - Email for Duty &amp; Tax Invoices</t>
  </si>
  <si>
    <t>Send email notification to APAC &amp; MEISA customers on the following:
a. Weekly email notification to APAC / MEISA shippers for DT billed to US City Center accounts that remained unpaid reach &gt; 30 days in the previous week
b. Weekly email reminders to APAC/MEISA account holders when new DT invoices unpaid &gt; 7 days payment terms in the previous week. These are DT billed for outbound shipments to US (both first bill &amp; rebill)</t>
  </si>
  <si>
    <t>SPI email campaign</t>
  </si>
  <si>
    <t>This will allow for D&amp;T emails to be sent to customers.</t>
  </si>
  <si>
    <t xml:space="preserve">COM-GDX-Add shipper /Recipient email in track </t>
  </si>
  <si>
    <t>Ammar Jazzar</t>
  </si>
  <si>
    <t xml:space="preserve">When Case Enterprise business solutions (CEBS) is calling Visual to pull the shipment data, Shipper and Recipient email address is not included in the response.
As per the below ask we need this email address added in the response, so that CEBS can read it and show it to the user.
Some of the Anticipated System Impacts:
CED and  CEBS - Commercial
This the change for Visual Jtrack and CE desktop and CEBS 
</t>
  </si>
  <si>
    <t xml:space="preserve">Shipper and recipient email adress that customer enters on the AWB or online should be visible and can be consumed in CEBS and CED </t>
  </si>
  <si>
    <t xml:space="preserve">WE want CEBES to consume the email address so users can manage communication and case survey effective </t>
  </si>
  <si>
    <t>https://myfedex.sharepoint.com/:p:/r/sites/EnterpriseCase/_layouts/15/Doc.aspx?sourcedoc=%7BAC581CD0</t>
  </si>
  <si>
    <t>Shobhit Saxena</t>
  </si>
  <si>
    <t>COM-GDX-Report Missing Package Confirmation Page</t>
  </si>
  <si>
    <t>Amanda Nicholas</t>
  </si>
  <si>
    <t xml:space="preserve">Would like to update verbiage displayed on confirmation screen when using the report missing package link to further vet customer provided details when creating a Disputes Delivery CEBS case. </t>
  </si>
  <si>
    <t>HAL Inventory Visibility &amp; RS Return Alerts</t>
  </si>
  <si>
    <t>Add a dashboard to track HAL shipments with visual alerts to help retailers avoid failed RS returns.</t>
  </si>
  <si>
    <t>- Shipment visibility via HAL Inventory
- RS return failure alerts
- Faster issue detection
- Retailer experience improvements</t>
  </si>
  <si>
    <t>HAL core logic changes</t>
  </si>
  <si>
    <t>- See shipment status clearly
- Get alerts on RS failures
- Detect issues faster
- Support retailers with better info</t>
  </si>
  <si>
    <t>FXO POD October 2025 A11Y_ADA Findings</t>
  </si>
  <si>
    <t>Karen Vendl, Kyle Foster</t>
  </si>
  <si>
    <t>Address Accessibilty findings from the 2025 eCommerce ADA audit on Print On Demand 2.0 (POID2.0)</t>
  </si>
  <si>
    <t>COM-RS-LAC-3-Retail POS Expansion to ASC and CCA</t>
  </si>
  <si>
    <t>Midori Miramon, Blanca Edith Cisneros</t>
  </si>
  <si>
    <t>To deliver POS system base functionalities (Using MX as template) for all LAC (CCA and ASC)
Quality Check Questions &amp; Responses
1)What is the project about? We are expanding POS (point of sale at retail counters) to other countries. It was created 4 years ago for Mexico, Last FY we did Chile and Dom Rep. This FY Basil has approved additional revenue to deploy in the rest of this countries and Humberto wants us also to continue with his, so it's just permission to install all It teams are aligned and ready.
2)What do you want to be able to do? Install my program in upcoming countries all LAC.
3)Why is this needed? Ritmo team needs the plan view number so we can continue in V1 we already have the stories ready,
4)What are the risks if it is not done? We stop the expansion foreseen and approved by all VPs when project initiated.
5)Are there any FY26 value benefits? If so, what are they? Many counters in LAC either have shipmanager or do manual AWB. The time it takes for them to attend a customer is around 30 min. POS simplifies transactions and reduces to 3-5 min. Also it allows selling packaging items, manage sales at all stores with reports and use different types of payment methods. Giving a better service and quicker response to bring more customers.</t>
  </si>
  <si>
    <t xml:space="preserve">Replace use of Shipmanager and manual AWB for shipment creation with POS for additional capabilities
</t>
  </si>
  <si>
    <t xml:space="preserve">Basic shipments (corporate products), standard sale receipts and reporting / out of scope FTC, and other gaps identified between CDE , invoicing, CRM, bank and finance reconciliation 
</t>
  </si>
  <si>
    <t xml:space="preserve">Improve Customer Experience. Automating operational and sale processes. Tighter controls for cash handling. Enable CDE for Retail LAC. 
</t>
  </si>
  <si>
    <t>Gerardo Leon</t>
  </si>
  <si>
    <t>COM-CSX-CED (Impact Only) - ART</t>
  </si>
  <si>
    <t>Jon Olswanger</t>
  </si>
  <si>
    <t>FedEx Clearance and Trade Solutions | Clearance Support Transfer from iSell Cloud to CED (Email to Case)
• Solution:  Com-CX
• Project Description: Clearance Support Transfer from iSell Cloud to CED (Email to Case). Team is currently working out of iSell to support external customers and Sales. The team that supports external customers’ needs to be transitioned to CED for email to case.</t>
  </si>
  <si>
    <t>* APAC Sales Team
* FedEx Clearance and Trade Solutions Highspot page (FedEx Clearance &amp; Trade Solutions/FedEx Clearance and Trade Solutions-Global)
* Email Address:  supportservices@fedex.com</t>
  </si>
  <si>
    <t>Licensing Swap:  (supportservices@fedex.com)
* iSell:    subtract license
* CEDs:  add license</t>
  </si>
  <si>
    <t>COM-GDX-ENS-Tokenized FDM Notifications</t>
  </si>
  <si>
    <t>In FDM emails, update the link for Redirect to Hold (RTH) to have the token like it does for non-FDM secure (i.e. Ship Alerts). Therefore, recipients would not have to reauthenticate themselves - the secure email would be considered authentication. This already has been approved by Infosec.</t>
  </si>
  <si>
    <t xml:space="preserve">COM-RMIC-ROPs - BOA Prop to North Migration </t>
  </si>
  <si>
    <t>Devvrat Kumar, Leslie McNeil</t>
  </si>
  <si>
    <t xml:space="preserve">The BOA Proprietary Platform is a legacy back-end platform with a closed feature roadmap and limited support. The proprietary platform is scheduled for total shutdown by June of 2026. Two third of credit card processing (around $12B - $13B) goes through Bank of America as an acquiring bank.IT support is needed to identify, update, and integrate (as necessary) FedEx-specific dependent systems and processes with North Backend tools. </t>
  </si>
  <si>
    <t>US (BOA is the acquiring bank) Impacted System: CommonPaymentGateway), (ReconNet-FXE-FXG), (CROM)</t>
  </si>
  <si>
    <t xml:space="preserve">Regions where BOA is not our acquiring bank. </t>
  </si>
  <si>
    <t xml:space="preserve">As the North platform client, Fedex wants to have the ability to utilize the new file types generated by the new platform so that credit card processing happens without any disruption. </t>
  </si>
  <si>
    <t>Request List/DispForm.aspx?ID=211&amp;e=gtahRs&amp;xsdata=MDV8MDJ8ZGV2dnJhdC5rdW1hckBmZWRleC5jb218Zjk5ZTI4ZDAwZmI5NDM5NjkyYmMwOGRlMTA5NjY0NTN8Yjk0NWM4MTNkY2U2NDFmODg0NTc1YTEyYzJmZTE1YmZ8MHwwfDYzODk2NjQzNTI3ODYyODY1NnxVbmtub3dufFRXRnBiR1pzYjNkOGV5SkZiWEIwZVUxaGNHa2lPblJ5ZFdVc0lsWWlPaUl3TGpBdU1EQXdNQ0lzSWxBaU9pSlhhVzR6TWlJc0lrRk9Jam9pVFdGcGJDSXNJbGRVSWpveWZRPT18MHx8fA%3d%3d&amp;sdata=SFJPb2dpeXhSMVFWTXdIYkF6NUxEWXFCSDBSMGlLRVIyNWNydklYWmYzOD0%3d https://myfedex.sharepoint.com/teams/RMICSolutionDeliveryTeam/Lists/Demand Request List/DispForm.asp</t>
  </si>
  <si>
    <t>COM-GDX-FSMS Modernization: Shipping Container Dev</t>
  </si>
  <si>
    <t xml:space="preserve">This is part of our modernization efforts for Offline solutions: FedEx Ship Manager (FSM), FedEx Ship Manager Server (FSMS), and Global Ship Manager (GSM). We need to build a container for all of our offline shipping features. We currently have a Planview/DRIVE Initiative in place to research and build the Rating Container.  The Shipping container will go hand in hand with the rating container so that once our offline customers receive their rates, then they can take the next step and create a shipment.
</t>
  </si>
  <si>
    <t>Want the ability to containerize shipping APIs for customers to mount and manage within their internal cloud environments.</t>
  </si>
  <si>
    <t>COM-RS-ORC Integration with PACE</t>
  </si>
  <si>
    <t xml:space="preserve">Create a systematic integration between ORC (Oracle Retail Cloud - includes inventory management activities) system and PACE (system that HubEx uses to manage large print orders through FedEx Office manufacturing network). The overall goal is we want to connect Pace and ORC to allocate inventory on the front-end AND decrement/adjust the inventory that was consumed near real-time.
Integration should automate the following activities:
1) Monitoring inventory levels
2) Reviewing orders for required inventory
3) Managing inventory for large, rush orders
These improvements represent a significant opportunity to streamline operations, reallocate labor toward higher-value activities and generate $136,400 in annualized savings.
</t>
  </si>
  <si>
    <t>ORC inventory management and PACE application integration
2-way communcation between PACE and ORC</t>
  </si>
  <si>
    <t>Non-inventory data (e.g. invoices, etc)</t>
  </si>
  <si>
    <t>Ability to automatically update inventory levels between ORC and PACE</t>
  </si>
  <si>
    <t>Matt Church/Kelley Simpson</t>
  </si>
  <si>
    <t>COM-RS-Supplier Payment Optimization</t>
  </si>
  <si>
    <t xml:space="preserve">Requesting analytic support and technical support to reset system configuration for maximizing cost savings around invoice match tolerances and early pay discounts. </t>
  </si>
  <si>
    <t>COM-RS-FY26 LCM Patching Maint Upgrades</t>
  </si>
  <si>
    <t>Karen Vendl</t>
  </si>
  <si>
    <t>Upon direction from the Enterprise for Lifecycle Management, the Commercial Retail Solutions is submitting for FY26 for their 5 ARTs of Print, Ship, SASS, DME and Returns ART for Patching, Maintenance and Upgrades.</t>
  </si>
  <si>
    <t>COM-RS-FY26 LCM Security and RELY NFRs</t>
  </si>
  <si>
    <t>Upon direction from the Enterprise this is the LCM submission for Security and NFR updates for the Commercial Retail Solutions 5 ARTs of SASS, DME, Ship, Print and Returns ARTs.</t>
  </si>
  <si>
    <t xml:space="preserve">COM-RS-FUSE Quote Enhancement </t>
  </si>
  <si>
    <t>Add a "Revised Date" filter under Quote Date, support returning more than 100 results (if not strictly limited), enable multi-select for Quote Status including new options like "In-Store on Hold," "NBC on Hold," and "NBC Rework," and include Copy Bid and Bid Variation.</t>
  </si>
  <si>
    <t>Non-bidding items</t>
  </si>
  <si>
    <t>COM - RMIC - HOPE Allow Custmrs Chg Billing Cntry</t>
  </si>
  <si>
    <t>Historically, customers making payments through HOPE were able to use billing addresses from other countries for payments. This address could be from a country that is different from the invoice bill-to address and/or different from the FBO account country. This capability was removed earlier this year due to updated requirements for HOPE. This capability needs to be restored as this payment setup is still allowed. This will need requirements and code updates to restore.</t>
  </si>
  <si>
    <t xml:space="preserve">All non-3DSecure Countries with HOPE enabled
oJM
oIN
oVI
oLU
oUS
oBM
oAT
oCA
oSX
oCO
oCR
oTT
oUY
oVC
oUS
oKR
oMQ
oHN
oAW
oKY
oLC
oCW
oGT
oGU
oDO
oBB
oVG
oGD
oPA
oTC
oUS
oVE
oCL
oAR
oBS
oGP
oKN
oBQ
oBR
oMF
</t>
  </si>
  <si>
    <t xml:space="preserve">All non-HOPE enabled countries
All 3DSecure enabled Countries
oAE
oAT
oAU
oBE
oBH
oCH
oCZ
oDE
oDK
oEE
oES
oFI
oFR
oGB
oHK
oHU
oIE
oIT
oJP
oKW
oLT
oLU
oLV
oMY
oNL
oNO
oNZ
oOM
oPL
oSE
oSG
oTH
oTW
oZA
oMO
oGR
oID
oRO
oMX
oIL
oKH
oPH
oSI
oCY
oSK
oPT
</t>
  </si>
  <si>
    <t>As a FedEx customer, I want the ability to use a payment method with a billing address outside my invoiced country when making payments via the HOPE checkout</t>
  </si>
  <si>
    <t>COM - RMIC - FDS Fix Invoice Due Date in FBO</t>
  </si>
  <si>
    <t>When new invoices are added to an account, FBO triggers an email to customers informing them of the new invoices available for payment on their account. Currently, for some accounts with International Billing Medium X, this email is sending the incorrect invoice due date even though it is reflecting correctly in the FBO UI. Per discussion with the FDS team, new requirements and code changes are required to pass the correct invoice due date to FBO to populate in this email</t>
  </si>
  <si>
    <t>* FBO registered accounts with INTL billing medium 'X' or 'Z'
* ENS Email Template 2344</t>
  </si>
  <si>
    <t>* Nonregistered FBO accounts
* Registered FBO accounts with INTL billing medium other than 'X' or 'Z'</t>
  </si>
  <si>
    <t>As an FBO user with billing medium X or Z, I want the ability to receive the correct invoice due date in email notifications about new invoices on my account</t>
  </si>
  <si>
    <t>COM - RMIC - eRD Zone Template Ratescale Copy Chng</t>
  </si>
  <si>
    <t xml:space="preserve">Currently, giving a zone reference when loading net rates, the destination zoning is not the same as the source. Extra zones and countries continue to remain in destination which are not present in source. We would want the source to be exactly replicated in the destination and any extra countries/zones to be deleted”.
This same behavior is observed using Automation (GPRS) &amp; Work book. 
</t>
  </si>
  <si>
    <t>Ability to copy the correct zones from the source to the target from the ratescale template</t>
  </si>
  <si>
    <t>COM - RMIC - US Shipmt Curr Code Restrict Reqt</t>
  </si>
  <si>
    <t xml:space="preserve">City centers are place holder accounts used on a small minority of shipments.  For a bill shipper shipment where a city center must be assigned, the city center is assigned based on the origin location of the shipment and therefore will reflect an address and bill to currency code of the origin country.  The city center’s address is never used as the billing address of the shipment.  
In this situation, the shipping address on the shipment is considered the billing address of the shipment.  Accounting requirements restrict the bill to currency code of a shipment with a billing address of the US to be USD unlike other countries which Accounting allows for varying bill to currencies.  This sets up a situation where the city center used as a place holder for the shipper has a bill to currency code and subsequently its corresponding derived bill to [aka payor] legal entity to be a non-USD currency code and non-US legal entity.  Hence, this requirement is to detect the situation and derive the bill-to currency and the corresponding legal entry to be in alignment with the US shipping address which will ultimately be the billing address of the shipment.
Additionally, in rare circumstances, the systems (or paper airbill) used to create the shipment will provide Revenue a city center as the shipper account for various reasons.  While those systems should not allow the shipping address to be outside of the origin country, this check would catch those scenarios as well.
This specific situation should not arise as this is an edit in the Express international shipping flow that ensures the recipient country code matches the country code of the destination location code.  An error is set when the two country codes are different.
</t>
  </si>
  <si>
    <t xml:space="preserve">Ability to process an invoice and prevent the invoice from failing under the following conditions.
Under the following conditions where the recipient address country code is the United States (US) and the following is true:
•The shipment is bill recipient
•The recipient account number is either not present or is a city center with its billing address country code NOT in the US
The rating system shall use the default current code for the recipient address’ US country code (USD) as the bill-to currency for shipment rating and derive the bill-to [aka payor] legal entity based on the shipment’s recipient address’ US country code.
</t>
  </si>
  <si>
    <t>COM - RMIC - TR Creation of Two New ADT Fields</t>
  </si>
  <si>
    <t xml:space="preserve">The transition of Turkey from GSP to a Direct Serve Country (G2D) brings some unique tax requirements.  
One of these requirements is that it is ALWAYS required to show on the invoices (FRT and DT) the following customer's master data:
1. TAX ID (for B2B and B2C / up to 11 numeric digits)
2. TAX OFFICE NAME (for B2B / up to 25 alpha/numeric digits)
For FRT we are using the Tax Id1 and Tax Id2 fields in ECIS (part of the G2D project).
For ANCILLARIES IMPORTS where the recipient has paid in cash basis (ROD), we will use ADT for billing purposes under a "City Center" account.
However the invoice created through ADT will not have the above mandatory information (TAX ID and TAX OFFICE NAME) as the system works today. 
In addition, currently there are not such fields in ADT so that a billing agent could fill in the information which will be received by clearance team.
The request is: 
1. To add the new fields in ADT system so that the billing agent can fill in and add those fields in the relevant LDP file so that CREDO can show on the invoices.
2. To add those two new fields in EDW reports under "UI_ISH_PROD_DB".
Note: It is not required those 2 fields to be ready at the same time with TR G2D (July 24 CSR). We have decided to implement a temporary solution by mis-using two other fields in ADT as from September 2024 that TR will be live as direct serve country (the fields that we will use are: "entry number" as TAX ID and "reference 1" as TAX OFFICE NAME).
</t>
  </si>
  <si>
    <t>ADT for Turkey</t>
  </si>
  <si>
    <t>Any other system/Any other country</t>
  </si>
  <si>
    <t>The request is for Turkey (TUY):
For ANCILLARIES IMPORTS where the recipient has paid in cash basis (ROD), we will use ADT for billing purposes under a "City Center" account.
However the invoice created through ADT will not have the mandatory information (TAX ID and TAX OFFICE NAME) as the system works today. 
In addition, currently there are not such fields in ADT so that a billing agent could fill in the information which will be received by clearance team.
The request is: 
1. To add the new fields in ADT system so that the billing agent can fill in and add those fields in the relevant LDP file so that CREDO can show on the invoices.
2. To add those two new fields in EDW reports under "UI_ISH_PROD_DB".</t>
  </si>
  <si>
    <t>COM - RMIC - Express Clearance Entry Fee</t>
  </si>
  <si>
    <t>Aditya D. Datla</t>
  </si>
  <si>
    <t>Introduce a new clearance processing fee targeting US Inbound Express shipments requiring an informal and formal clearance entry processing. 
Impacted - RMIC Portfolio
Impacts:
COM-REV Invoicing
EAI #826028 (SRS-ADT)
Anticipating Data changes
EAI #3531252 (SRS-DBR)
COM-Rev-Pricing
EAI #324905 (ePRS)
Business Configuration &amp; Data Changes only
EAI #6337 (SRS-eDD-DistributedBackEndWrite)
Business Configuration &amp; Data Changes only.
COM-REV-Revenue Documents Developers and Dispatchers (RD3)
LDP - setup &amp; testing only.
COM-REV-Ship-To-Collect (STC)
LDP - setup &amp; testing only.</t>
  </si>
  <si>
    <t>Gorund</t>
  </si>
  <si>
    <t xml:space="preserve">Ability to charge a new clearance surcharge for shipments requiring informal entry clearance. </t>
  </si>
  <si>
    <t>Request List/DispForm.aspx?ID=198&amp;e=A9Z17o&amp;xsdata=MDV8MDJ8YWRpdHlhLmRhdGxhQGZlZGV4LmNvbXwwN2Y3N2VhZDI3Yjg0NmRjNjU5MzA4ZGUwZmU1YzkyNXxiOTQ1YzgxM2RjZTY0MWY4ODQ1NzVhMTJjMmZlMTViZnwwfDB8NjM4OTY1Njc2NzQ4Njk5NjQzfFVua25vd258VFdGcGJHWnNiM2Q4ZXlKRmJYQjBlVTFoY0draU9uUnlkV1VzSWxZaU9pSXdMakF1TURBd01DSXNJbEFpT2lKWGFXNHpNaUlzSWtGT0lqb2lUV0ZwYkNJc0lsZFVJam95ZlE9PXwwfHx8&amp;sdata=eHU3bTZTQ1FGandVYllrOElqcS9yTVhicUFobXg5eWwySVlNeFByWHlwRT0%3d https://myfedex.sharepoint.com/teams/RMICSolutionDeliveryTeam/Lists/Demand Request List/DispForm.asp</t>
  </si>
  <si>
    <t>COM - RMIC-RD3 - Turkey G2D "KAMU" Customers</t>
  </si>
  <si>
    <t>Request for CREDO (RD3): After Turkey G2D went live, a new requirement has been noted by Pagero and QNB which refers at the "governmental" entities (account type "GOV" in ECIS):
Pagero Comment: 
Public Company/B2G entities: Further research states that invoices to these recipients require some different information in the UBL-TR XML invoice compared to normal invoices:
•ProfileID should be sent as 'KAMU'
•The segment cac:BuyerCustomerParty should also be sent separately.
It seems these companies are rare or at least none in Pagero had ever heard of this logic and additional requirements. Thus, additional analysis is needed, and we kindly ask for more clarity from your end:
•Are you able to distinguish this as a public company/KAMU and can send this information in the PUF and moreover ProfileID field?
•If you can distinguish these, is the information sent in cac:AccountingCustomerParty and cac:BuyerCustomerParty different if it's a public recipient?</t>
  </si>
  <si>
    <t>Work for the regional IT team (CREDO)</t>
  </si>
  <si>
    <t>No need for any work from US IT</t>
  </si>
  <si>
    <t>As FedEx Turkey, I would like to avoid sending invoices at GIB (tax administration portal) which will be rejected.
This will ensure that revenue from such customers (public entities) will not be lost for FedEx Turkey.</t>
  </si>
  <si>
    <t>Planview BRS_Turkey G2D_Minor Enhancement_KAMU Customers</t>
  </si>
  <si>
    <t>COM-GDX-MS-Mob Update sort order for shipment list</t>
  </si>
  <si>
    <t>To enhance the shipment list by implementing an improved sort order logic that prioritizes deliveries based on their status, urgency, and recent updates — ensuring users always see their most important and time-sensitive shipments first, leading to a clearer, more trusted, and seamless tracking experience.</t>
  </si>
  <si>
    <t>COM - GDX - EDM - LCM-FY26 -Spprt &amp; Serv Now</t>
  </si>
  <si>
    <t>Manjula Babaladi</t>
  </si>
  <si>
    <t>Production support, maintenance and monitoring
Protect Purple
Big 7+
Software upgrades
Security patching
Quarterly Patches ​
Splunk Dashboard Research​
DSE certs renewal
GHAS
Service Now Vulnerability remediation
Promo blocks</t>
  </si>
  <si>
    <t>COM-S&amp;CDE-CDE-Extend EU Onboarding segment in DC</t>
  </si>
  <si>
    <t>Eric Powell, Punitha Sekar</t>
  </si>
  <si>
    <t>Approved at Sales &amp; CDE Solution Council on 10.16.25
Existing onboarding segment in Data Cloud limited to 16 countries.This Request is to remove country filters to allow onboarding across all EU countries.</t>
  </si>
  <si>
    <t>remove country filters to allow onboarding across all EU countries.</t>
  </si>
  <si>
    <t>Ability to include all EU countries in Data Cloud onboarding segments, expanding reach and coverage.
Ability to deliver consistent onboarding communications to new customers across the entire EU region.
Ability to automate and scale onboarding campaigns without manual intervention for additional countries.
Ability to track and analyze engagement metrics across all EU markets for continuous improvement.</t>
  </si>
  <si>
    <t>Data Cloud Architectual Diagram</t>
  </si>
  <si>
    <t>COM-IA-SIEMENS EU Germany VDA-4983 PAPERLESS</t>
  </si>
  <si>
    <t xml:space="preserve">Siemens has requested that FedEx support an automated, paperless customs document exchange using the German automotive industry standard VDA 4983. VDA 4983 encapsulates shipment manifests and customs documents into a single XML package. We are asking FedEx to accept and process these VDA XML packages to enable a paperless customs workflow similar to our existing ETD process.
To implement this, we need a pre-processor that will accept the VDA XML, extract the embedded documents, and forward them into our FedEx ETD gateway (one of our existing gateway solutions). Today, Siemens shipping data and processes are managed via the FedEx in-house Stratus service, which appears to be the logical integration point for this capability.
Please provide a feasibility assessment, proposed solution architecture, required access and prerequisites, estimated timeline and resource requirements, and any anticipated costs. Enabling this functionality could unlock over 120,000 additional shipments per year and an estimated 4.5 million dollars in additional spend.
A review from GIX (EDI) team show that this ask is better serverd within the : EDM organization 
Contacts given are : 
•Praveen Setty (pkolargsetty@fedex.com) – RTE EDM, Commercial Automation
•Brandon Jackson (bkjackson@fedex.com) – Manager IT, Commercial Automation
•Ryan Ridgway (ryan.ridgway@fedex.com) – MD, Commercial Automation
in addition I submitt a mile high process require,emt, please see content documents attached.
The basic mile high process required for these payloads is shown below. 
•Receive the payload from the customer via AS2. – Payloads are xml containers holding both shipping manifest and shipping documents in a relational tree ( xml) 
•Identify the payload as an XML SOAP-formatted container.
•Loop through each shipment contained within the payload.
•For every shipment order:
•Decode the EDIFACT message.
oTranslate it into the FDXE format and forward it to the next system (currently delivered to a mailbox for collection).
oStore key data attributes needed later for document naming in Step 5.
•If the shipment order contains additional payloads (such as customs documents in base64 PDF format):
oDecode the base64 string.
oRetrieve the document-naming attributes stored in Step 4.
oCreate the document object using the FedEx accredited file name.
oSend the file to EDM through the document intake process.
New business is pending the developemnt and commitment to a solution.
</t>
  </si>
  <si>
    <t>Build a reusable industrial VDA adapter to securely receive VDA payloads, extract and decode embedded documents, and rename files based on data found in the shipping manifest or other VDA XML resources. The adapter will forward documents to the appropriate FedEx downstream systems according to FedEx naming and handling requirements. Deliverables include an onboarding guide and process, and release for general use.</t>
  </si>
  <si>
    <t>anything not in scope</t>
  </si>
  <si>
    <t xml:space="preserve">receive and process VDA-4983 XML document containers and forward all documents into a supportive customer facing ETD Gateway allowing for seamless / paperless customs activities </t>
  </si>
  <si>
    <t>https://fedex.pvcloud.com/planview/ContentManagement/contentdetail.aspx?code=16633&amp;sc=167562&amp;rc=&amp;bac</t>
  </si>
  <si>
    <t>COM-GDX-Offline Web Service WSDL to API Upgrade</t>
  </si>
  <si>
    <t>Chiedo Ugorji</t>
  </si>
  <si>
    <t xml:space="preserve">Overall Objective
The objective of this initiative is to enable Both Offline and online consumption of the same set of FedEx APIs through the 1st-party gateway, rather than the current 3rd-party gateway. The implementation of the initiative will enable the disablement of Web Services WSDLs and minimize security vulnerabilities through two-factor authentication. Improves customer shipping experience as well as brings cost savings through digital differentiation with increased efficiencies and increased revenue
Background
Mitigating security vulnerabilities is the top priority for most organizations. FedEx is not an exception. Therefore, the enterprise is moving away from the use of Web Services (WS) to RESTful APIs due to WS security vulnerabilities. Hence, all identified Offline Automation internal WS WSDLs must be evaluated and updated to ensure they meet InfoSec security standards, enabling offline consumption.
Capabilities
•Ability for FedEx internal software for Café, GSM, and FSMS to consume FAPI through the 1st party gateway
•Ability to use FAPI for account and meter registration
•Ability to use FAPI to expose a direct indicator that shows whether a device is fully registered, e.g, paired or active
•Ability to use FAPI to return the registration status of an Offline
Key Benefits
•Improved User Experience – Drive consistent customer experience across the enterprise, as Offline will consume the same FAPIs as Online with minimum modification
•Enable the disablement of Web Services WSDLs and minimize security vulnerabilities through two-factor authentication. 
•Improves customer shipping experience as well as cost savings through digital differentiation with increased efficiencies and increased revenue potential
Impacted Systems/Dependencies
•FAPI adoption and retirement of Web Services WSDLs (Efficiency, Offline Automation Modernization, and the enablement of WS-API Migration/WS retirement)
Scope: 
•FSM, FSMS, GSM, and Toolbox
</t>
  </si>
  <si>
    <t>As a &lt;FSM, FSMS, GSM, Toolbox, client instances&gt; who &lt;wants to consume FedEx API (FAPI)&gt;, the &lt;the internal Web Services (WS) WSDLs must be updated to FAPI to allow Offline consumption through 1st Party Gateway&gt;, unlike &lt; The current WS WSDL consumption through the 3rd Party Gateway.&gt; our solution &lt; 1. Evaluate all internal WS WSDL used by Offline (FSM, FSMS, GSM, and Toolbox) and upgrade/update them to FAPI suitable for Offline client consumption. 2. Enable Offline automation client instance WS WSDLs migration to FAPIs. 3. Facilitate the retirement of Offline internal WS WSDLs. 4. Align the internal API with the appropriate team or organization for updating the WS WSDLs to RESTful APIs.&gt;</t>
  </si>
  <si>
    <t>COM-S&amp;CDE-CRM-LAC-BR-iSell: integration Neoway</t>
  </si>
  <si>
    <t>Natasha Barbosa Xavier, Tatiana Farias</t>
  </si>
  <si>
    <t>Enable the integration of the Neoway platform with FedEx CRM (iSell). Neoway offers a specialized solution for recommending leads, using public data from Brazilian companies, and the integration of systems will allow greater agility in the treatment of leads, reducing manual work by marketing and sales teams, in addition to real-time traceability and more efficiency.</t>
  </si>
  <si>
    <t>The project described aims to improve the iSell platform with the Neoway platform, which offers an artificial intelligence solution specialized in recommending leads using public data from Brazilian companies, in addition to enabling its integration with CRM systems.</t>
  </si>
  <si>
    <t>The project described aims to integrate the iSell platform with the Neoway platform, which offers an artificial intelligence solution specialized in recommending leads using public data from Brazilian companies.</t>
  </si>
  <si>
    <t>- Greater agility in the process and real-time monitoring of the leads worked.
Reduction of manual work in marketing and sales.
- Automation of the lead prospecting process.</t>
  </si>
  <si>
    <t>Roger Cooley</t>
  </si>
  <si>
    <t>COM - RMIC-STC - APAC BFC Enhncmnt View Cstoms Pwk</t>
  </si>
  <si>
    <t>To enhance APAC BFC to enable user to view customs paperwork, AWB and Commercial Invoice (CI) documents within BFC platform.
This enhancement request is also beneficial to Global BFC</t>
  </si>
  <si>
    <t>Clearance related documents (AWB, Commercial Invoice, Entry Document)</t>
  </si>
  <si>
    <t>Non-clearance related documents</t>
  </si>
  <si>
    <t>I would like to be able to retrieve and view clearance related documents (AWB, CI, Entry Documnet) within BFC platform, so that I don't need to switch to other platform.</t>
  </si>
  <si>
    <t>COM - RMIC-STC - SG BFC Enhncmnt Perform Acct Srch</t>
  </si>
  <si>
    <t>SG BFC Enhancement to perform account search by eCIS query for Zero Account shipment
This enhancement request is also beneficial to Global BFC</t>
  </si>
  <si>
    <t>AWBs with invalid Bill-to Account in SG BFC</t>
  </si>
  <si>
    <t>AWBs with valid Bill-to Account in SG BFC</t>
  </si>
  <si>
    <t>I would like SG BFC to perform account search via eCIS query and update Bill-to Account with FedEx customer account, so that it reduces city center account billing and eliminate manual account search</t>
  </si>
  <si>
    <t>COM-GDX-USMCA Details Update-Automation Tools Fix</t>
  </si>
  <si>
    <t>Stephen Ross</t>
  </si>
  <si>
    <t>The current automation tools do not allow critical contact details to be entered by shippers in Canada or Mexico for US import reduced duty rates under the USMCA. 
OSA, DSS, MOBL, and PCC are the impacted ARTs.</t>
  </si>
  <si>
    <t>Keep all existing fields which populate the USMCA and add the job title as certifier and make it mandatory.</t>
  </si>
  <si>
    <t>COM-GDX-FXIC-1st Party API-Address Resolution</t>
  </si>
  <si>
    <t>Billy Johnson</t>
  </si>
  <si>
    <t xml:space="preserve">Our FedEx Integration Client (FXIC, EAI# 3538962) application requires access to the Address API endpoints: AddressResolution V1. Our FedEx Automation Toolbox (EAI#  6960) application has access to the 1st Party APIs. 
</t>
  </si>
  <si>
    <t>complete access to the 1st Party Address Resolution API
 in the testing and production environments</t>
  </si>
  <si>
    <t>This feature will allow our Consultants (CTC) to migrate customers that current have this functionality. It will also assist in gaining new business for customer that require Address Validation as part of their integration.</t>
  </si>
  <si>
    <t>FXIC (FedEx Integration Client)</t>
  </si>
  <si>
    <t>Nathan Zemke</t>
  </si>
  <si>
    <t>COM-S&amp;CDE-CDE_CY25_PI05_Testing &amp; Configuration</t>
  </si>
  <si>
    <t>This epic encompasses the below Business Operational activities required during Program Increment 05 of Calendar Year 2025 to ensure the continued functionality, configuration, and performance of mission-critical Sales systems.
EPAM team monitors the existing data products that were built for all the salesforce use cases and also the Unified Customer Profile core tables.
EPAM team monitors the existing data products built for all the salesforce use cases
EPAM team monitors the UCP core tables process.
Data Cloud predicates testing
Automated ZoomInfo process testing by EPAM Team
Respond to user inquiries
Sandbox product enhancements
SF product new releases testing of functionality
Monitors the Job processes and takes care of the PROD failures
DC Sandbox Maintenace 
Marketing Cloud : 
Reconciliation process
Deep dive into automation 
Need to dive into a means to update previously impacted email addresses 
Long standing automation deep dive
Email sync from FedEx
Email sync to FedEx
email and program sync to FedEx
program subscription from FedEx
Master Cleanup
Global Unsub Automation
Contact_CleanUp_Bounce_Feedback_ToEpsilon
Manual Feedback SFUS Flat File Creation
Update site behavior
Deep dive into email opt in process
Deep dive into current rewards integration with marketing cloud</t>
  </si>
  <si>
    <t>CDE_CY25_PI05_Testing &amp; Configuration Architecture</t>
  </si>
  <si>
    <t>COM-IA-CIS-STRATUS - VACS Integration</t>
  </si>
  <si>
    <t>Min-Li Carol Chan, SIMONA BERTELLO</t>
  </si>
  <si>
    <t xml:space="preserve">What do you want to be able to do? Stratus needs to integrate with VACS APIs for Shipment option Signature Validation. 
Why is this needed?  Validate and resolve the correct signature option per business rules before label creation
What are the risks if it is not done? If the Shipment Signature Option Validation Web Service (VACS integration) is not implemented, all related business rules will have to be configured and maintained directly within Stratus. Any future rules or carrier policy change would require multiple code/config updates. 
 Does this require technology?
 Minimal changes to our technology architecture 
</t>
  </si>
  <si>
    <t xml:space="preserve">
Build/consume VACS Shipment Signature Option Validation endpoint(s).</t>
  </si>
  <si>
    <t xml:space="preserve">Other VACS capabilities: Any VACS services unrelated to signature validation
 </t>
  </si>
  <si>
    <t>As a shipping system (Stratus) 
I want the system to automatically determine and apply the correct shipment signature option by calling the VACS Signature Option Validation Web Service,
so that the correct signature option is applied consistently and in compliance with business and carrier rules</t>
  </si>
  <si>
    <t>VACS</t>
  </si>
  <si>
    <t>COM-CSX-Americas CE MEXUS Firewall</t>
  </si>
  <si>
    <t>Robert Crooks, Christina B. Hart</t>
  </si>
  <si>
    <t xml:space="preserve">Our strategic priority is to enhance problem resolution and customer satisfaction, reduce costs, and retain our experienced staff in Mexico City to serve on a global scale. 
We are requesting access through the firewall for a new call center. 
</t>
  </si>
  <si>
    <t xml:space="preserve">This is for knowledge transfer firewall configuration and the systems team. </t>
  </si>
  <si>
    <t xml:space="preserve">Our strategic priority is to enhance problem resolution and customer satisfaction, reduce costs, and retain our experienced staff. We plan to achieve this by expanding our MEXUS non-exempt Badged team and enhancing their skills for integration into complex lines of business. This initiative will complement our outsourcing and U.S. hiring efforts for CE Americas. 
</t>
  </si>
  <si>
    <t>Salesforce Architecture and Technical Documentation</t>
  </si>
  <si>
    <t>COM-GDX-Access request for LGNC v5 login validate</t>
  </si>
  <si>
    <t>Andavarayan Muthuraju</t>
  </si>
  <si>
    <t>As we are asked to change the login/validate endpoint version from v4 to v5, CIPP app needs to be granted access to the v5 endpoint: /user/v5/login/validate
The request is assigned to the right Portfolio: Commercial Portfolio
No other EAI is impacted and the planview request was created with demand type: Local Enhancement, not with Business with Tech</t>
  </si>
  <si>
    <t>CIPP currently uses v4 login validate endpoint and we should have access to v5 login validate endpoint and we have to change our code to use v5 login validate end point.</t>
  </si>
  <si>
    <t>Any other modules in CIPP will not be changed</t>
  </si>
  <si>
    <t>When CIPP user logs in, CIPP will utilize LGNC v5 login validation for the user login validation.</t>
  </si>
  <si>
    <t>CIPP Architecture</t>
  </si>
  <si>
    <t>Shawn Ju</t>
  </si>
  <si>
    <t>Tracey Bourne</t>
  </si>
  <si>
    <t>COM-IA-GIX - New SCAC FEDI</t>
  </si>
  <si>
    <t>The project involves creating a separate SCAC for the Air Tender Program, as mandated by FedEx’s contracting partner, the US Government (US TRANSCOM). The goal is to address the requirement to change the SCAC that presents on the invoice for a certain subset of Government accounts for EDI Master 333193515 from FDE to FEDI. US TRANSCOM EDI invoicing files must reflect a new SCAC code: FEDI. This change is necessary to comply with the standards established by USTRANSCOM. If not completed, non-compliance could put $2M+/mo in both domestic and international air freight at risk, in addition to the compliance risk for FedEx.</t>
  </si>
  <si>
    <t>This project covers CASS Government EDI Masters and associated accounts linked to Map ID inv110v41zipcops(TG), focusing on their setup, maintenance, and processing within FedEx Net and AI Trade Guide.</t>
  </si>
  <si>
    <t xml:space="preserve">Modifications or activities related to CASS Non-Government EDI Masters and accounts linked to Map ID inv110v41zipcops(TG). </t>
  </si>
  <si>
    <t xml:space="preserve">Ability to implement and manage SCAC code changes to meet government contracting requirements, specifically updating EDI invoicing files for US TRANSCOM accounts.
Ensure compliance with USTRANSCOM standards by accurately modifying invoice data for the Air Tender Program.
Capable of mitigating financial risk by preventing potential revenue losses exceeding $2 million per month through timely and precise system updates.
Proficient in collaborating with contracting partners and internal teams to successfully execute mandated changes impacting domestic and international air freight billing.
Handle EDI Invoice data to maintain contractual compliance and protect company revenue streams.
</t>
  </si>
  <si>
    <t>COM - RMIC - Pre-Rate Hold Time Extension</t>
  </si>
  <si>
    <t xml:space="preserve">Be able to increase the number of days shipments are able to be held in the pre-rate system from 18 to 45 where the origin country is in the European region.  See below list of European countries.
cntry_cdglobl_rgn_cdcntry_desc
AD  EU        ANDORRA
AL  EU        ALBANIA
AM  EU        ARMENIA
AT  EU        AUSTRIA
AZ  EU        AZERBAIJAN
BA  EU        BOSNIA
BE  EU        BELGIUM
BG  EU        BULGARIA
BY  EU        BELARUS
CH  EU        SWITZERLAND
CY  EU        CYPRUS
CZ  EU        CZECH REPUBLIC
DE  EU        GERMANY
DK  EU        DENMARK
EE  EU        ESTONIA
ES  EU        SPAIN
FI  EU        FINLAND
FR  EU        FRANCE
GB  EU        UNITED KINGDOM
GE  EU        GEORGIA
GI  EU        GIBRALTAR
GR  EU        GREECE
HR  EU        CROATIA
HU  EU        HUNGARY
IE  EU        IRELAND
IL  EU        ISRAEL
IS  EU        ICELAND
IT  EU        ITALY
LI  EU        LIECHTENSTEIN
LT  EU        LITHUANIA
LU  EU        LUXEMBOURG
LV  EU        LATVIA
MD  EU        MOLDOVA
ME  EU        MONTENEGRO
MK  EU        MACEDONIA
MT  EU        MALTA
NL  EU        NETHERLANDS
NO  EU        NORWAY
PL  EU        POLAND
PT  EU        PORTUGAL
RO  EU        ROMANIA
RS  EU        SERBIA
RU  EU        RUSSIA
SE  EU        SWEDEN
SI  EU        SLOVENIA
SK  EU        SLOVAK REPUBLIC
TR  EU        TURKEY
UA  EU        UKRAINE
</t>
  </si>
  <si>
    <t>IORE holding records in the Pre Rate system</t>
  </si>
  <si>
    <t>Anything not impacting the Pre Rate system</t>
  </si>
  <si>
    <t>Ability to systematically hold shipments in the pre-rate system for up to 45 days for European origin countries.</t>
  </si>
  <si>
    <t>Request List/DispForm.aspx?ID=217&amp;e=zIQhwa&amp;xsdata=MDV8MDJ8Z2hhcnJpczNAZmVkZXguY29tfDNkN2JiMzIyMGVmNzQ0OTNmMzIxMDhkZWExMzQ5Mzg1fGI5NDVjODEzZGNlNjQxZjg4NDU3NWExMmMyZmUxNWJmfDB8MHw2MzkxMjU0NDQzNTk2MDgyNTR8VW5rbm93bnxUV0ZwYkdac2IzZDhleUpGYlhCMGVVMWhjR2tpT25SeWRXVXNJbFlpT2lJd0xqQXVNREF3TUNJc0lsQWlPaUpYYVc0ek1pSXNJa0ZPSWpvaVRXRnBiQ0lzSWxkVUlqb3lmUT09fDB8fHw%3d&amp;sdata=K3pSNitlcnFEN3ppTmE0K0hvclhPSDFnY0RISmF5c21HNUVjNzF0eHFNVT0%3d https://myfedex.sharepoint.com/teams/RMICSolutionDeliveryTeam/Lists/Demand Request List/DispForm.asp</t>
  </si>
  <si>
    <t>COM - RMIC - Document Retention for ePRS</t>
  </si>
  <si>
    <t>Karthick Kumaran</t>
  </si>
  <si>
    <t>Document retention for ePRS – To enable the Enterprise Document Management team to retain copies of signed agreements, draft agreements, files that sales/pricing attaches to a given proposal, net rate sheets, etc.
Phase 1 – Mar'26 MTP (Existing Documents); Phase 2 – Apr'26 MTP (Updating Retention dates for new documents); RV Changes(May'26 MTP)</t>
  </si>
  <si>
    <t>Enable the ability in the system to retain documents for a set period of time that are ingested by ePRS Application.</t>
  </si>
  <si>
    <t>Ability to retain documents for a longer period of time through EDM.
Current - Customer documents are stored by default for 10 years after they ingested into the EDM.
Expected - Retain the documents associated with the contract as per Legal Records Retention Schedules.</t>
  </si>
  <si>
    <t>SHLD Document</t>
  </si>
  <si>
    <t xml:space="preserve">Pankaj Vispute </t>
  </si>
  <si>
    <t>COM - RMIC-RD3 - TR CREDO "Alias Address" PS Dbase</t>
  </si>
  <si>
    <t>CASE/BACKGROUND:
The Revenue Administration in Turkiye (GIB) has the following requirement for all taxpayers that are registered to send/receive E-invoices:
• To have at least one alias address registered for outbound invoices (GB) – or what eFinans calls it: outgoing mailbox
• To have at least one alias address registered for inbound invoices (PK) or what eFinans calls it: incoming mailbox
• The alias works as an identifier when GIB distributes the invoice. Taxpayers who have multiple branches or multiple private integrators might have more than one mailbox (alias). Furthermore, if several aliases have been registered, a default alias must be marked as the main.
• If an e-invoice is issued and alias it is not defined, eFinans selects the default PK alias of the receiver and default GB alias of the sender and create the envelope accordingly.
Three alias handling scenarios that can occur when sending invoices in Turkey:
1. If a supplier would send an invoice without a recipient alias, but include the VKN number, eFinans can check and apply the default PK alias of that recipient.
2. If the receiver have multiple PK alias and a supplier send an invoice without a recipient alias but include the VKN number, eFinans will apply the default PK alias of that recipient.
3. If the receiver have multiple PK alias and a supplier or the receiver wishes to send the invoice to another PK alias that is not default, then it needs to be provided in the PUF XML. 
Pagero will include it in the UBL-TR 1.2 format and send to eFinans that will process the file and apply the specific receiver alias in the envelope accordingly.
REQUEST:
The last scenario is currently causing a few issues with a small portion of customers who are requesting from FedEx Turkey to use a separate alias address than the default:
1. We want CREDO to create a database in PeopleSoft in order to store the customer account and alias address for a small number of customers. 
2. In case an invoice will be issued for a customer account at the database, CREDO to send the alias information at the PUF.
It is possible to send the recipient Alias in the following location:
cac:Party/cbc:EndpointID
The value would need to be sent in the following structure:
VKN:ALIAS (without urn : mail)
Example:
1234567890:defaultgb@qnbefinans.com</t>
  </si>
  <si>
    <t>Regional IT (CREDO) and PeopleSoft</t>
  </si>
  <si>
    <t>US IT and any corporate system</t>
  </si>
  <si>
    <t>As a TR customer, I would like to receive the invoice at a separate alias address</t>
  </si>
  <si>
    <t>Planview BRS_Turkey G2D_alias address in PS CREDO (RD3)</t>
  </si>
  <si>
    <t>FY26_COM-CSX_ACME_Call Center Production Support</t>
  </si>
  <si>
    <t>Karen Bryant</t>
  </si>
  <si>
    <t xml:space="preserve">Expand network capabilities for Vendor operations to include vendor connectivity support - such as firewall requests and any other needed IT work to ensure secure connection to FedEx.
Quality Check Questions and Responses:
1. What is the project about? This project is required to establish a “run the business” initiative for software implementational vendor call center locations.
2. What do you want to be able to do? Access FedEx applications from a vendor location 24/7.
3. Why is this needed?  70% of Call center staffing is vendor resourced and call center applications need to be accessible at all times.  FedEx has to cover expenses during downtime due to connectivity issues.  
4. What are the risks if it is not done? Customer experience will be impacted as CE Vendors will not have IT support to maintain current or new systems access therefore vendors will be unable to assist customers.  This will cause CE budget impacts as those customers will be shifted to more expensive badge reps.
5. Are there any FY25 value benefits? Cost savings, this will allow us to have vendor reps to cover this calls instead of badged agents. **Impacts CSX Solutions only
</t>
  </si>
  <si>
    <t>[WIN] [COMM] F&amp;R-VF Corporation</t>
  </si>
  <si>
    <t>Xalas Hui, King-Yin Karin Ng, Ivan Chan</t>
  </si>
  <si>
    <t>ART: CIS-ART Customer Integration Solution
EDI development for shipment information exchange between VF Corporation, its vendors and FedEx via AS2 connection. 
Facilitate VF's vendors to create shipment request and prepare airway bills in EC-Ship 
What is the effect to Operations?
.</t>
  </si>
  <si>
    <t xml:space="preserve">Create shipment request and prepare airway bills in EC-Ship </t>
  </si>
  <si>
    <t>Features not mentioned in scope</t>
  </si>
  <si>
    <t>As developer, I want to complete the development to facilitate VF vendors to create shipment request and prepare airway bills in EC-Ship application
.</t>
  </si>
  <si>
    <t>https://myfedex.sharepoint.com/:p:/r/teams/APACCESDGov/Shared%20Documents/For%20Planview%20EC%20Arch</t>
  </si>
  <si>
    <t>Kok Chin</t>
  </si>
  <si>
    <t>[WIN] [COMM] Flashbay Phase 2 EC Ship IT</t>
  </si>
  <si>
    <t>Xalas Hui, Ren Shan</t>
  </si>
  <si>
    <t xml:space="preserve">ART: CIS-ART Customer Integration Solution
Impacted Portfolio: Commercial
Enable TNT to FedEx customer migration thru development with APAC ECShip application to enhance the feature for city &amp; postal code look up and to customize the Consolidated Commercial Invoice to include Freight Charge
</t>
  </si>
  <si>
    <t xml:space="preserve">- Update CCI Report format per customer needs
- Shipment detail page changes to dropdown list for selection
- Include Freight Charges calculations and formatting to CCI Report
- Other changes to labels and reports
</t>
  </si>
  <si>
    <t xml:space="preserve">Features not mentioned in-scope
</t>
  </si>
  <si>
    <t>As development, I want to enable the feature to migrate the customer from TNT to FedEx smoothly</t>
  </si>
  <si>
    <t>COM-IA-[WIN] [COMM] Caterpillar-EC Suite</t>
  </si>
  <si>
    <t>Elaine Ye, Xalas Hui, Karen Seah</t>
  </si>
  <si>
    <t>ART: CIS-ART Customer Integration Solution
For the integration project to change EDI files.
We will start the project afresh and the EDI mapping will be done by our APAC side and will not use the EU mappings.
And also, there is a change required for CCI to include the ICL no.
EC - Electronic Commerce
CCI and ICL - Customs Clearance field for Caterpillar
Final work to be executed in November 2025
Systems Integration with CAT’s GTNexus system:
FedEx to receive inbound data from CAT GTNexus that requires EDI mapping to EC-Shipping input and EC-Shipping will process the input files and process shipments
• FedEx to send Response/Acknowledgement messages via EDI to CAT GTNexus
• FedEx to configure new account in EC-Shipping system for shipment processing and generate AWB labels
• FedEx to return EDI milestone files to CAT
• FedEx to generate CCI report that includes ICL number required for custom clearance
• FedEx to configure customized shipment report for CAT (EC-Reporting)
• FedEx to generate PackSheet for validate the packing
Applications: EC-Shipping, EC-Reporting and EC-EDI
Impacted Portfolio: 
Commercial Portfolio. 
ART is CIS (Customer Integration Services)</t>
  </si>
  <si>
    <t xml:space="preserve">System Integration: CAT TMS and E2Open integration with FedEx EC-EDI via AS2
Inbound: EDI856 with Shipment level/Order level/Tarelevel level data (without item level), actions include create/cancel.  FedEx Ops to login to EC-Ship to manually enter the commodity information
Outbound: EDI990 as EDI856 ACK, EDI214 for ops milestone scan event
Label: Eltron 199, FedEx ops scan HU# barcode and print corresponding AWB label
Report: PackSheet for FedEx Ops to verify/confirm the no. of cartons to be shipped
</t>
  </si>
  <si>
    <t xml:space="preserve">Caterpillar CAT TMS and E2Open system integration (this is transparent to FedEx)
CCI and Packing List – CAT will use their own CCI and Packing List for customs clearance
</t>
  </si>
  <si>
    <t>https://myfedex-my.sharepoint.com/:p:/r/personal/elaine_lanlan_fedex_com/Documents/Karen/Catepillar/</t>
  </si>
  <si>
    <t>Juliana Kwa</t>
  </si>
  <si>
    <t xml:space="preserve"> COM-S&amp;CDE-CORE-ICR Enhancement Bad Airway Bills</t>
  </si>
  <si>
    <t xml:space="preserve">
CORE ART - ICR Enhancements - Bad Airway Bills
Approved at Sales &amp; CDE Solution Council on 09.18.25
Records with bad data [exponentially high wgts and rev] in Dom shipment and Intl shipment tables are often fixed before they are invoiced. CRP has a process to prevent such records by leveraging bad airwaybill [BAWB] reference table (published in EIW) to prevent any comp/reporting anomalies. However, we've noticed scenarios where some of these (bad records) have made its way to invoiced state and thereby triggering adjustment that are often realized months late. This requires additional manual effort to identify and remove those incorrect ICR's from Varicent. Our objective is to remove this manual step and use BAWB reference for ICR's ingestion process as well so that the comp and reporting accuracy is maintained efficiently
Due to issue with previous Planview Item, I need to resubmit the request.</t>
  </si>
  <si>
    <t>ICR ETL Process</t>
  </si>
  <si>
    <t xml:space="preserve">
Ability to exclude bad airway bills from ICR feed to address situations that cause incorrect behavior of Sales apps.</t>
  </si>
  <si>
    <t>COM-GDX-Piece Surcharges</t>
  </si>
  <si>
    <t>Linda Kincaid</t>
  </si>
  <si>
    <t>Piece / package level rated weight, shipment level total weight &amp; surcharges, enhanced invoice format, EDI file with package details, display package details on FR &amp; Download, process Rerates, Rebills, and Adjustments</t>
  </si>
  <si>
    <t>FedEx Reports will capture Handling Surcharges for pieces / packages at the single or multiple shipment level.</t>
  </si>
  <si>
    <t>Surcharges not affected by piece / package shipments</t>
  </si>
  <si>
    <t xml:space="preserve">As a Sales user of reporting, I would like to be able to run reports that provide surcharges and details on a piece / package level using the FR (FedEx Reporting) application.
</t>
  </si>
  <si>
    <t>https://myfedex-my.sharepoint.com/:b:/g/personal/linda_price_fedex_com/IQB1peuAaiCJTarh0ym-bpYuAYKmH</t>
  </si>
  <si>
    <t>Gopalakrishanan M.C.</t>
  </si>
  <si>
    <t>COM-S&amp;CDE-CRM New Flow to Create Cases for MMI</t>
  </si>
  <si>
    <t>Morgan A. Comeaux</t>
  </si>
  <si>
    <t xml:space="preserve">Add a new flow in iSell within ENGAGE to allow a Local CTC to clone off their case to multiple cases to be worked by multiple CTCs to support Multi-Market Implementations. The Local CTC would specify which EANs need a case within the new flow. The child cases should be linked back to the parent case for visibility. </t>
  </si>
  <si>
    <t>COM-S&amp;CDE-CRM New Compatible Survey in iSell</t>
  </si>
  <si>
    <t>Add a survey question when CTCs are closing their iSell case to ask if they interacted with a Compatible/Third Party. If so, ask which, and provide a mandatory 1-5 rating selection and optional Comments field. And make it reportable</t>
  </si>
  <si>
    <t>We want the ability to gain Compatible/3P performance feedback from CTCs on an ongoing basis so CT can influence Compatible Tier rewards.</t>
  </si>
  <si>
    <t>COM-S&amp;CDE-CDE-First Shipment – Digital &amp; Field</t>
  </si>
  <si>
    <t xml:space="preserve">Approved at Sales &amp; CDE Solution Council on 10.16.25
Digital and Field Sales customers who complete their first shipment currently lack the same onboarding reinforcement as other segments, missing an opportunity to drive repeat shipping behavior.
This is to treat the Digital and Field Sales segment who complete their first shipment within first 6 months to encourage the repeat shipping behavior
</t>
  </si>
  <si>
    <t>Digital and Field Sales customers who complete their first shipment within the first 6 months of account creation.
Development of targeted communication or engagement journeys (e.g., email, digital prompts, or sales follow-ups) to reinforce onboarding.
Data analysis to identify customers who qualify for the initiative and measure repeat shipment behavior.
Collaboration with Sales and Marketing teams to align messaging and timing for engagement.</t>
  </si>
  <si>
    <t>Other customer segments (e.g., Marketplace, Partner, or Enterprise accounts).
Customers who have not yet completed their first shipment.
Broader onboarding redesign or platform-level changes outside Digital and Field Sales.</t>
  </si>
  <si>
    <t>Ability to identify Digital and Field Sales customers who complete their first shipment within six months using Data Cloud insights.
Ability to deliver automated and personalized post-shipment communications that encourage repeat shipping behavior.
Ability to standardize onboarding reinforcement across segments to ensure consistent customer experiences.
Ability to reduce manual intervention by automating customer follow-up in Marketing Cloud.</t>
  </si>
  <si>
    <t>CDE-First Shipment – Digital &amp; Field Architecture</t>
  </si>
  <si>
    <t>COM-S&amp;CDE-CDE-Intl Journey Current Shipper Expand</t>
  </si>
  <si>
    <t xml:space="preserve">Approved at Sales &amp; CDE Solution Council on 10.16.25
This request is the Journey treatment for FedEx customers who have shipped internationally within the six months
</t>
  </si>
  <si>
    <t>Define eligible audience criteria using shipment history data 
Validate data feed or segmentation logic to ensure accurate inclusion.
Create or update a Marketing Cloud Journey to deliver specific treatments to the identified audience segment.
Include personalized content and dynamic fields (e.g., recent destination, service type).</t>
  </si>
  <si>
    <t>Changes to upstream data source logic or shipment classification rules.
Updates to other customer Journeys outside this international treatment.</t>
  </si>
  <si>
    <t>Ability to identify and segment customers who shipped internationally within the last six months using Data Cloud attributes.
Ability to automate personalized journey communications in Marketing Cloud based on shipment behavior.
Ability to encourage repeat international shipments through targeted and timely engagement.</t>
  </si>
  <si>
    <t>Intl Journey Current Shipper Expand Architecture Diagram</t>
  </si>
  <si>
    <t>COM-S&amp;CDE-CDE-MFXR Eligibility Flag</t>
  </si>
  <si>
    <t xml:space="preserve">Approved at Sales &amp; CDE Solution Council on 10.16.25
Small portion of customers are receiving rewards promotions from DC even though they are not eligible.
Currently, MC is receiving only the enrollment status from DC, but not the eligibility status.
This request is to make sure only the eligible customers gets rewards promotion .
</t>
  </si>
  <si>
    <t>Add the eligibility status field to the data feed from DC to Marketing Cloud.
Validate data mapping and ensure proper ingestion into the relevant MC data extension.
Update Marketing Cloud Journeys and/or decision splits to filter based on eligibility status.
Test both positive (eligible) and negative (ineligible) scenarios.</t>
  </si>
  <si>
    <t>Any changes to DC data source logic determining eligibility (business rules remain owned by DC).
Modifications to other unrelated journeys, campaigns, or communication channels</t>
  </si>
  <si>
    <t>Ability to receive and utilize customer eligibility status from Data Cloud in Marketing Cloud for rewards campaigns.
Ability to ensure that only eligible customers receive rewards promotions, improving targeting accuracy.
Ability to reduce promotional leakage and marketing cost by preventing ineligible sends.
Ability to maintain data integrity and compliance with program eligibility criteria across systems.</t>
  </si>
  <si>
    <t>MFXR Eligibility Flag architecture diagram</t>
  </si>
  <si>
    <t>COM - RMIC - FBO Enable Auto-Downlds for Billing</t>
  </si>
  <si>
    <t>Currently, the autodownloads feature in FBO does not work for non-US accounts with international billing medium 'Q'. FDS has implemented the changes for this billing medium Q to send the data needed to enable autodownloads, so now the requirement and code changes must be made on the FBO side to enable autodownloads for these account.</t>
  </si>
  <si>
    <t>FBO accounts with Billing Medium Q (send summary invoice PDF via email)</t>
  </si>
  <si>
    <t>All other FBO account types</t>
  </si>
  <si>
    <t>As an FBO user with email invoice summary enabled, I want the ability to use the auto-download functionality for invoice reports within FBO</t>
  </si>
  <si>
    <t>COM-RS-Ship &amp; Go Data Recording</t>
  </si>
  <si>
    <t>Andrew Halligan</t>
  </si>
  <si>
    <t>We need to be able to store all Ship &amp; Go scan data in a database that will feed into Atlas nightly. This will make the data available to MARS for PowerBI reporting creation. This will replace the existing manual process requiring a Splunk dashboard to be exported and uploaded to be used by PowerBI and reported through FIRE.</t>
  </si>
  <si>
    <t>* Establish a database table that will be fed to Atlas on a nightly basis
* Modify code in FastLane-Guest app to store shipment data in the newly created database</t>
  </si>
  <si>
    <t>All other work</t>
  </si>
  <si>
    <t>* Ability to store all shipment data for shipments scanned at our Ship &amp; Go kiosks
* Ability to store this data in a database that will feed to Atlas on a nightly basis
* Ability to access data from MARS for PowerBI dashboard reporting through FIRE.</t>
  </si>
  <si>
    <t xml:space="preserve">L2 Architecture Activities and Outputs_Adobe Express Integration </t>
  </si>
  <si>
    <t>COM - GDX - Direct to Retail for Lockers (Part 2)</t>
  </si>
  <si>
    <t>This request is linked with LE 0105749. I was guided by Michelle Franke to add another request as there was remaining work to be completed on this one. This is a request for GDX - Manage Shipment.
For the Direct to Retail shipments (Hold at location) for Lockers, we need to allow customers to place a convenient delivery option (FDMi) in case Locker chosen by the customer is not available. Also, if customer does not choose any CDO, FedEx is to place a CDO to Another address (recipient address). So that we can conclude the customer experience in case no locker available.
PPM number: 850451</t>
  </si>
  <si>
    <t>-Direct to Retail to Lockers
-Unhappy path to guarantee that we give a smooth customer experience</t>
  </si>
  <si>
    <t>- PUDOs or stores
- Any other retail service</t>
  </si>
  <si>
    <t>* Ability to show to customer CDO options in case their preferred locker is not available or no locker available within 5 km so that we can have the preferred option from customer on what they want us to do with the package. And to avoid a failed delivery attempt.
* Ability for FedEx to send the shipment to the residential address (as a Deliver to another Address CDO) in case the customer does not choose another CDO option. So that we make the delivery attempt to the best option available (residential address).</t>
  </si>
  <si>
    <t xml:space="preserve">Sandeep Yarramilli </t>
  </si>
  <si>
    <t>COM - RMIC - Dyn Pricg AI/ML ST Pricing Recomm Eng</t>
  </si>
  <si>
    <t>Alice Agrawal, Jai Singh, Yang Tan</t>
  </si>
  <si>
    <t xml:space="preserve">Develop an AI/ML-based Short-Term Pricing Recommendation Engine to deploy differentiated pricing for Short-Term Pricing contracts across different lanes and products, adapting to changing market conditions and available network capacity. The project aims to help generate short-term customer contracts (3, 6, and 12 months) to capture new business and increase revenue. This engine will automate the current modeling process and introduce AI/ML-based modeling to optimize rates. Today, Short-Term contract rates are managed regionally and developed manually; this initiative will consolidate into a centralized AI/ML solution. The engine will leverage datasets from costing, pricing, and capacity, along with other market conditions, and publish rates for international express services across all origin-destination lanes currently served by FedEx. 
</t>
  </si>
  <si>
    <t>Replace the current rule-based engine with an AI/ML-driven solution.</t>
  </si>
  <si>
    <t xml:space="preserve">No assistance from IT or any other team is required. </t>
  </si>
  <si>
    <t>Ability to generate short term pricing rates using AI/ML techniques to improve revenue and swifter adaptation to market dynamics</t>
  </si>
  <si>
    <t>COM-GDX-Weekly Option for Summary Reports</t>
  </si>
  <si>
    <t>For all the Summary reports add a weekly option that summarizes the data by each week shown in the report. </t>
  </si>
  <si>
    <t>In scope will be user selection of a weekly summarized view of data.</t>
  </si>
  <si>
    <t>Out of scope will be a daily view of data.</t>
  </si>
  <si>
    <t xml:space="preserve">
As a FedEx Reporting user, I want the option to see by shipment data summarized by week and reflected in my report output so that my reports have the data formated as I desire.</t>
  </si>
  <si>
    <t>COM-RS-Add Intl Shipment Creation to FUSE Mobile</t>
  </si>
  <si>
    <t>We'd like to add international shipment creation to the FUSE Mobile scope. Inclusion of this feature will make the shipping tablets more useful in the field when it comes to linebusting, and adding this feature will allow us to sunset the Mobile Ship Site program in its current state as we'll be able to support all event requests with tablets.</t>
  </si>
  <si>
    <t>* International Shipment Creation on FUSE Mobile</t>
  </si>
  <si>
    <t>* Ability to generate an international shipment using FUSE Mobile on a tablet device.</t>
  </si>
  <si>
    <t>L2 Architecture Activities and Outputs_Adobe Express Integration</t>
  </si>
  <si>
    <t>COM - RMIC - FBO BG 10 Yr Document Repository</t>
  </si>
  <si>
    <t>Bulgaria is currently in the Global Service Provider to Direct Serve pipeline and is targeting to have FBO enabled in January '26. The Bulgarian government has a regulatory requirement to make e-invoices for the last 10 years available electronically. FBO currently only supports retrieval of e-invoices for the past 180 days, so a new document repository to store and retrieve these older invoices is a regulatory requirement.</t>
  </si>
  <si>
    <t>Registered FBO accounts with a bill-to country of Bulgaria</t>
  </si>
  <si>
    <t>Unregistered (Paper) billing accounts
Accounts with bill-to country outside Bulgaria</t>
  </si>
  <si>
    <t>-As a Bulgarian FBO user, I want the ability to retrieve my digital FedEx invoices from up to the last 10 years</t>
  </si>
  <si>
    <t>COM-RS-FXO Bulk Customer Profile Tool</t>
  </si>
  <si>
    <t>**•Bulk RTLI Edit &amp; De-Dupe Tool –** Currently Customer IT does not have a tool to modify RTLI (Customer) profiles or attributes in a bulk fashion, RTLI records must be edited one at a time.  This tool will allow for multiple record/attribute changes as well as identify and resolve duplicate RTLI profiles in CDS2.0.
o10 digit accounts  – In some instances, multiple RTLI records that all have a specific account association will need to be deleted.  These requests will usually be related to Sales Covered Customers that need specific accounts removed from numerous profiles. 
oTeam Member identification of duplicate profiles – Retain the existing process for reporting and resolving duplicate profiles.  Confirm duplicates (non-golden profiles) are marked as in-active and not deleted.  Once a profile is marked in-active it will not be displayed in the search results.  Remove linked accounts when profiles are marked as in-active.
oBulk Profile lookup/creation w/account associations – This feature is designed to support the commercial sales team to automatically create new Customer Profiles (RTLI) with a 14 digit account association.  A complete contact list with Name, Phone, Email, Company and 14 digit Account Number.  This list will be ingested by the tool to either find existing matching profiles and update attributes and add the account association, or create a new profile with all supplied attributes and the 14 digit account association.  While this feature has been specifically designed around Commercial Sales, the tool could be leveraged for the SAM segment as well.
oDe-dupe Matching/Resolution – This process will be automatically run monthly, the main purpose is to reduce duplicate profiles in favor of a single profile per user.
Email Address – Duplicate profiles can be identified when the email address in the profile (email primary flag = Y or N) matches the email address in another profile(s).  The profile used last or the most complete profile (Name, Phone, Email, Company) should be considered the golden record.  Confirmed duplicates (non-golden profiles) are marked as in-active and not deleted.  Once a profile is marked in-active it will not be displayed in the search results.  Remove linked accounts when profiles are marked as in-active.
Name &amp; Phone – If email address is not populated in the profile (email primary flag = Y or N), then name (not case sensitive) AND telephone must match exactly.   Confirm duplicates (non-golden profiles) are marked as in-active and not deleted.  Once a profile is marked in-active it will not be displayed in the search results. Remove linked accounts when profiles are marked as in-active.
**
In addition to creating the Bulk Customer Profile tool, the existing customer search API end-point must be updated with a filter to only return 'active' results (in-active records will not be returned).  According to Manish, there are also use cases where the search results should return both 'active' and 'in-active' results.  The APIs should support both filter options depending on the specific use-case.</t>
  </si>
  <si>
    <t>* Retail API Gateway
* Customer Profile (CDS2.0)
* Account CXS</t>
  </si>
  <si>
    <t>* FUSE
* Adobe Commerce (POD2.0)</t>
  </si>
  <si>
    <t>* Ability for Customer IT to de-activate duplicate customer profiles (and remove associated accounts at the same time as de-activation) from support cases.
* Ability to automatically run a de-duping service monthly to identify duplicate profiles and de-activate (and remove any linked accounts from de-activated) profiles using the supplied match criteria.
* Ability for Customer IT to remove 10 digit accounts associations to customer profiles from support cases.
* Ability for Customer IT to load a data file for creation of new profiles with account associations or updates to existing profiles from data file from support cases.</t>
  </si>
  <si>
    <t>Enterprise Architecture Common Repository - Documents</t>
  </si>
  <si>
    <t>MANISH KUMAR SINGH</t>
  </si>
  <si>
    <t>COM-S&amp;CDE-CRM-GAM EVP Adhoc Requests CRMA Dshbds</t>
  </si>
  <si>
    <t xml:space="preserve">This request is the feedback on the GAM Dashboards from Jill and Paul to be compleled by Nov 1: 
I have updated the below to only include the quick fixes and anything long-term will be submitted separately.  
Updated requirements that includes only quick fixes to GAM Dashboard(s)
1).  Add yield by customer and breakout yield per package for parcel ad yield per pound for GAF
2).  Skinnydown columns on revenue table and add FYTD column
3).  Fix CY and spell out not to confuse with Calendar
4).  Need hovers with more detail about each column header
5).  Expand top 10 to top 20 lanes; Must include front door. Top 19 pluis one "other".
6).  Share of Wallet - Strip fulfillment, ocean, warehousing, etc..
7).  Rename 'Must Wins' to FY26 closeable international opportunities" 
</t>
  </si>
  <si>
    <t xml:space="preserve">Whatever Jill, Paul or Brie ask for regarding the GAM  CRMA dashboards that are enhancements or new features to existing dashboards </t>
  </si>
  <si>
    <t>Any new dashboard requests from Jill, Paul, or Brie will have a new Demand and Planview request.</t>
  </si>
  <si>
    <t>EVPs will have visibility and insights to their requested asks to the GAM CRMA Dashboards</t>
  </si>
  <si>
    <t xml:space="preserve">COM - RMIC-RD3-STC - WHT Automatch for CashApps </t>
  </si>
  <si>
    <t>Ewa Bronowicz</t>
  </si>
  <si>
    <t>Challenge: Withholding Tax amount (WHT) is not visible in Blackline, SAP or Oracle for easy identification by cash application team. Cash Apps team uses APAC LDP reports and excel calculations to identify the WHT eligible for deductions and processes manually the cash application and WHT write-offs. Complexity and manual effort required in the manual process lead to overall delays with application of payments reduced by WHT.
Proposed solution: Make APAC LDP reports available within Blackline, via PeopleSoft CRAFT ingestion mechanism and automate the matching for invoices with WHT and WHT write-offs.
Impacted RMIC arts: STC &amp; RD3.</t>
  </si>
  <si>
    <t>FY26_COM_GDX_FCR_Production Support/Defect Resolve</t>
  </si>
  <si>
    <t>FY26_COM_GDX_FCR_Production Support/Defect Resolution to meet FedEx Defect SLAs</t>
  </si>
  <si>
    <t xml:space="preserve">COM_GDX_FCR_QA Testing Automation </t>
  </si>
  <si>
    <t>COM_GDX_FCR_QA Testing Automation for FedEx Reporting test cases to improve accuracy and effeciency.  Test Cases to be   Currently the QA testing is manual when is time consuming with defects being missed after QA testing which  negatively impacts the customer experience. The risk of not automating test cases defects are not found in a timely manner and oftem missed during QA testing resulting customer experience issues.</t>
  </si>
  <si>
    <t>In Scope are the Golden Test Castes</t>
  </si>
  <si>
    <t>Out of Scope are non Golden Test Cases</t>
  </si>
  <si>
    <t>Automating QA Testing for FedEx Reporting provides the ability to run test cases faster, with more robust reviews and greater accurancy.</t>
  </si>
  <si>
    <t>COM - RMIC - Disable FBO Credit Note Notification</t>
  </si>
  <si>
    <t>Please disable the FBO Credit Note notification for Japan, Korea, and Taiwan, as it is causing confusion for customers. We do not issue credit notes to customers in these countries - instead, we reissue the invoice to them</t>
  </si>
  <si>
    <t>FBO registered accounts for JP, KR, and TW</t>
  </si>
  <si>
    <t>- Non registered FBO accounts
- Registered FBO accounts other than JP, KR, and TW</t>
  </si>
  <si>
    <t>As a FBO User for JP, KR, and TW, I would like to stop receiving the Credit Note notifications so that I would not be confused by these notifications since I'm not receiving any Credit note.</t>
  </si>
  <si>
    <t>COM-GDX-Add TrackByTracking endpoint to FXO</t>
  </si>
  <si>
    <t>Zane Brown</t>
  </si>
  <si>
    <t>Adding /track/v2/trackpackages/internal endpoint to FXO-Ship-Service
to allow for automation of tracking orders.</t>
  </si>
  <si>
    <t>Grant access to /track/v2/trackpackages/internal api endpoint for my FXO-Application</t>
  </si>
  <si>
    <t>have the ability to called the trackpackages/internal api endpoint</t>
  </si>
  <si>
    <t>https://myfedex.sharepoint.com/teams/SystemProjectsTeam/Shared%20Documents/Forms/AllItems.aspx?e=5%3</t>
  </si>
  <si>
    <t>Rajya Kondisetti &lt;rajya.kondisetti@fedex.com&gt;</t>
  </si>
  <si>
    <t>COM-GDX-Register Meter Number access</t>
  </si>
  <si>
    <t>Add Register Meter Number api access to FXO-Ship-Service application</t>
  </si>
  <si>
    <t>Granting access to the API</t>
  </si>
  <si>
    <t>I need to ability to calledh Register Meter api endpoint from my FXO-Application</t>
  </si>
  <si>
    <t>COM-GIX-DELL-X12.211-DG-SUPPORT</t>
  </si>
  <si>
    <t xml:space="preserve">An EDI translation change to business rules and data content are being asked for by the sales organisation via CT implementation teams.
CT EU team has raised iSell 25113916 - requirements documentation are available for developers on that request- as well as CTC is available for consultations 
Opco business TNT
CTC Jorgen Odin
Value at Risk:
Locations: It concerns both PL/NL locations
Technically we need to change the translations on both fxn and bis to allow current validation and business rules an enhance with ability to retrieve DG data values for package level and shipment level by taking such values directly from within the submitted ANSI X12.211 shipping manifest from customer 
Activities include change current maps, run SIT/TEST, run UAT , run MTP , run ELS on two systems
Additionally changes need to be also shared with FSC team for FSCM update.
- further for GIX ppmt :
• Countries: Poland (pl), The Netherlands(nl)
• Services: Express - * applicable 
* service types: DG 
• Requested timelines - 
• Other pertinent info: existing edifact translation needs changes, translations both within BIS ( Seeburger ) and FXN 
** We need to have this project to be prioritized ***
DELL is one of the 14 peaks company, 
the business is asking "if escalation to VP leadership for approval is needed, please let us know, thanks"
Value for EMEA total is $14m
iSell EU Case :25113916
please see attachements - these explain the tech ask and DELL program for modernization. Developer review will need these
There are two Translations maps for the both parts of DELL,both translations require the same changes, one on FXN and one on BIS (SEEBURGER) - read the content documents supporting this ask - Thanks, 
</t>
  </si>
  <si>
    <t xml:space="preserve">1) Changes to the EDI SHIPPING MANIFEST TRANSLATION - The changes will allow for the customers data content to be utilized to complete the DG data requirement for shipment having DG content. 2) Testing of said changes. 3) MTP support of said changes. </t>
  </si>
  <si>
    <t>Anythign not in scope</t>
  </si>
  <si>
    <t>to receive and process Dangerous goods information from our customers EDI shipping manifest</t>
  </si>
  <si>
    <t>High Level Document</t>
  </si>
  <si>
    <t>COM-RS-Canva Connect</t>
  </si>
  <si>
    <t>Shea Morrow,  Lauren E. Gao</t>
  </si>
  <si>
    <t xml:space="preserve">Connect to Canva's API to enhance the embedded Canva design and content tool that is available on office.fedex.com. Connecting to the Canva API will give FedEx users the same functionality that Canva.com users have, including the ability to use designs created on one platform on the other. </t>
  </si>
  <si>
    <t xml:space="preserve">* Connection to the Canva API to expand functionality
* Login to Canva connect using FCL credentials
</t>
  </si>
  <si>
    <t>* Enablement of canva.com products that FXO does not currently produce/support
* Custom product sizes</t>
  </si>
  <si>
    <t xml:space="preserve">As a user, I will be able to:
•Login to Canva account using FCL
* Access the full selection of Canva templates (dictated by the user's license) to design on office.fedex.com giving me more options to create print products
•Use designs I create on Canva.com on office.fedex.com
•Take advantage of the additional design features that are only available on Canva.com today
•Avoid going to the cobranded Canva page to browse products and designs thus simplifying my design journey
</t>
  </si>
  <si>
    <t>Bob Hiestand, Matt London</t>
  </si>
  <si>
    <t>Prasanth Kumar, Josh Oliver</t>
  </si>
  <si>
    <t>COM_GDX_FCR_ Additional Handling Surcharge – SPIKE</t>
  </si>
  <si>
    <t>As a FedEx Reporting user, I want the international surcharge report to include the Additional Handling - Weight surcharge,
So that I can see the full and accurate surcharge details for each shipment.</t>
  </si>
  <si>
    <t>FedEx Reporting will capture the Handling surcharges and weight values for pieces / packages at the single and multiple shipment level.</t>
  </si>
  <si>
    <t>Out of Scope are the surcharges that are not at the piece / package level.</t>
  </si>
  <si>
    <t>Customers will have the ability to see handling surcharges and weight values at the piece / package level for single and multi shipments.</t>
  </si>
  <si>
    <t>COM-RS-POD Production Look-a-like NFR</t>
  </si>
  <si>
    <t>To enhance the reliability of the Adobe Commerce Platform, our goal is to establish a robust, production-scale test environment that mirrors the complexities of our live system. By addressing recurring issues in Production through this comprehensive testing setup, we will eliminate the major cause of repeat incidents. This environment will accurately replicate the scale of catalogs, customers, users, sites, and web traffic found in Production, allowing us to proactively identify and resolve problems. Ultimately, this initiative will ensure solutions are thoroughly validated before deployment, safeguarding the stability and performance of the actual Production environment.</t>
  </si>
  <si>
    <t>The creation of a production look-a-like environment</t>
  </si>
  <si>
    <t xml:space="preserve">Updates to the production </t>
  </si>
  <si>
    <t>* The ability to create an environment that mirrors POD production
* The ability to replicate scale of catalogs, customers, users, sites and web traffic found in production</t>
  </si>
  <si>
    <t>https://myfedex.sharepoint.com/:p:/r/sites/FDXRetailPortfolioSupportTeam/Shared%20Documents/General/</t>
  </si>
  <si>
    <t xml:space="preserve"> COM - RS - FUSE Receipt Messaging v2.0</t>
  </si>
  <si>
    <t>To support integrated marketing campaigns, Brand &amp; Go to Market has requested the ability to print customized messaging at the bottom of the FUSE receipt. This effort impacts the Panthers team that supports Fujitsu application within the FUSE application. **This is request is being resubmitted becuase the original, work ID 0110852, was cancelled because the development was thought not to impact internal development teams.**</t>
  </si>
  <si>
    <t>COM - RS - PCI Compliance POD2 and XAPI</t>
  </si>
  <si>
    <t>GARRETT STURZL, Derrick L. Sullivan</t>
  </si>
  <si>
    <t xml:space="preserve">Businesses that accept, transmit, or store credit card data must comply with Payment Card Industry (PCI) standards to protect against fraud and data breaches. Compliance involves implementing security measures like firewalls, encryption, access controls, and regular security testing, and can be validated through self-assessment questionnaires and approved security scans. In 2022 the PCI council released a new set of standards, DSS 4.0, which included new requirements to secure scripts on payment pages, among other changes. These two requirements (6.4.3 and 11.6.1) were initiated due to the script-hijacking attacks that had targeted many large retailers’ ecommerce sites beginning in 2018. After a period of industry reviews on these requirements a revised set of standards, now DSS 4.0.1, went into effect in April 2025. 
This request will implement required changes for integrators using the FedEx Office API with the target date of June 1, 2026. </t>
  </si>
  <si>
    <t>POD2, XAPI</t>
  </si>
  <si>
    <t>FUSE, in-store systems</t>
  </si>
  <si>
    <t>Ability tosecure the payment page on ecommerce applications to protect cardholder data per the new PCI rules.</t>
  </si>
  <si>
    <t>20251215 PCI Compliance for POD and XAPI</t>
  </si>
  <si>
    <t>Garrett Sturzl</t>
  </si>
  <si>
    <t>COM-GDX-Stop account usage on non restorable</t>
  </si>
  <si>
    <t>Nimit Kaul</t>
  </si>
  <si>
    <t>Accounts that have been demand purged and marked as not restoreable are still being used to be shipped on or added as third party billing. We want to ensure such accounts cannot be used for shipping or billing. The customers (via sales) requests these accounts to be purged and if there are shipments and billing happening, it impacts customer experiece and creates a lot of rework (rebilling to another account). In many cases, the revenue on these accounts is also being written off because they cannot be billed.
With this change, we would enhance customer experience and trust while potentially stop this revenue leakage and rework by not allowing shipments or third party billing on accounts that are marked as not restoreable by the request from sales/csutomer.</t>
  </si>
  <si>
    <t>CACS - change business logic to ensure accounts that are marked as do not restore are shared as deactivated</t>
  </si>
  <si>
    <t>Ability to stop shipments, third party billing on accounts that have been demand purged and marked as do not restore.</t>
  </si>
  <si>
    <t>https://myfedex-my.sharepoint.com/:w:/g/personal/andrewcole_fedex_com/IQArKoSObU1ZSanOuUL362UcAY-S2Q</t>
  </si>
  <si>
    <t>COM-S&amp;CDE-CRM-Varicent/iSell Connectivity via API</t>
  </si>
  <si>
    <t xml:space="preserve">Approved at Sales &amp; CDE PPMT Director Meeting on 10.30.25  to move to Delivery for a future PI.
Enable Varicent to connect to iSell production data via API.
We may already have an integrated user app to support this request. 
This needs to happen.  Today it’s a very manual process to curate data and upload to Varicent.  Need a seamless connection to extract opportunity data into Varicent. 
</t>
  </si>
  <si>
    <t>Enable Varicent to connect to iSell production data via API.  Need the ability to extract opportunity data into Varicent</t>
  </si>
  <si>
    <t>non-iSell connectivity</t>
  </si>
  <si>
    <t>Varicent will have the ability to extract opportunity data from iSell via API</t>
  </si>
  <si>
    <t>COM-S&amp;CDE-CRM-ICR Report Data Source Conversion</t>
  </si>
  <si>
    <t xml:space="preserve">Approved at Sales &amp; CDE PPMT Director Review on 10.30.25 to move to delivery for a future PI.  
Due to past limitations in the Compensation system, the ICR report data has been sourced from the CRP ETL process. However, as part of our effort to streamline and improve consistency across compensation reporting, we’re aiming to consolidate all Comp report data under a single source, which is Varicent.
</t>
  </si>
  <si>
    <t>All Comp reports using Varicent as source data</t>
  </si>
  <si>
    <t>non-comp reports</t>
  </si>
  <si>
    <t>Sales Comp dashboards will have a consistent data source for sales views</t>
  </si>
  <si>
    <t>COM-S&amp;CDE-CRM-Salesforce Mobile Transformation</t>
  </si>
  <si>
    <t>Approved at Sales &amp;CDE PPMT Review on 10.30.25 to move to Delivery for a future PI.
Our current Salesforce instance—including dashboards, pages, and key workflows—was not originally designed or optimized for mobile use. As a result, sellers and field teams experience inconsistent performance, poor usability, and limited access to critical functionality within the Salesforce Mobile app.  The team wants to transform the following in Salesforce Mobile
* CRMA dashboards into a mobile friendly view 
* Native infrastructure needs to be streamlined and upgraded
* Provide sales visibility to customers within their location and at near proximity to scheduled calls for the day
* Enable Voice/handsfree features on mobile for ease of use
A mobile-first redesign and optimization of Salesforce will improve usability, reliability, and feature access in the Salesforce Mobile app so field sellers can complete end-to-end workflows and take timely actions from anywhere.</t>
  </si>
  <si>
    <t>* CRMA dashboards into a mobile friendly view 
* Native infrastructure needs to be streamlined and upgraded
* Provide sales visibility to customers within their location and at near proximity to scheduled calls for the day
* Enable Voice/handsfree features on mobile for ease of use</t>
  </si>
  <si>
    <t xml:space="preserve">not related to enhancing the Salesforce Mobile experience. </t>
  </si>
  <si>
    <t>Sales will have an enhanced mobile friendly experience to view dashboards anywhere anytime.</t>
  </si>
  <si>
    <t>COM - RMIC - AMEX EPPRC to GRRCN</t>
  </si>
  <si>
    <t>COM - Retail Solutions; COM - RMIC - Revenue</t>
  </si>
  <si>
    <t xml:space="preserve">
By end of 2025, all our raw data reconciliation customers for Amex must be moved to GRRCN v4.01, as AMEX is decommissioning all their old US based recon files such as EPRAW, EPTRN and EPTRN/EPPRC. .  We will need to open a tech project request with me to implement GRRCN and decommission any older EP files.
Application Impacted             EAI                                                Resources/Assign to
ReconNet                          EAI 2132 (ReconNet-FXE-FXG)        Trintech Professional Services + Amar Tatipamula
CC Reconciliation                   EAI 6236 (CROM)                          Flavio Pereira
</t>
  </si>
  <si>
    <t>COM - RMIC - GSP Value Proposition Expansion EU</t>
  </si>
  <si>
    <t>To enable the value proposition expansion in GSP markets that will require pricing system setup &amp; validations (CSR plans) following a process used in GSP markets for some years. Value Proposition expansion supports both TNT migrating customers &amp; new revenue streams through new services.
The ask is fundamental to enabling Europe GSP's migrate off TNT services to FedEx services. 2 New Pricing resources have been specifically recruited to support the work needed for the value prop extension &amp; pricing for migration. These new pricing resources will take 2 quarters to be trained up &amp; then from Qtr. 3 we believe we can start the CSR testing work for the POC country Serbia. Therefore the ask is to potentially start CSR work from Qtr.3 (Jan timelines). Once this has been completed we can replicate to all other Europe markets throughout Qtr. 4 FY26 &amp; FY27.</t>
  </si>
  <si>
    <t>The revenue system testing to support RE/REF &amp; IE/IEF services - which could include zone changes for Europe GSP markets - which include - Albania, Armenia, Azerbaijan, Bosnia &amp; Herz, Croatia, Georgia, Gibraltar, Iceland, Kosovo, Macedonia, Malta, Moldova, Montenegro &amp; Serbia. This may include ePRS &amp; ePAT alongside eDD. Serbia will be the POC market to test out the pricing strategy that supports TNT customers moving to equivalent FDX services.</t>
  </si>
  <si>
    <t>This is specific to GSP markets.</t>
  </si>
  <si>
    <t>As a customer I want to benefit from the full FedEx experience and value proposition of express and economy services, which will increase the business I will entrust to FedEx and will allow me to safely migrate to FedEx products &amp; services, if I am a TNT customer.</t>
  </si>
  <si>
    <t>COM-RS-PRINT Enterprise reCAPTCHA Integration</t>
  </si>
  <si>
    <t>Request to integrate Google reCAPTCHA Enterprise (using the enterprise Google Cloud account) into Print On Demand to mitigate fraudulent orders and bot-driven abuse on www.office.fedex.com.
A Proof of Concept was previously implemented, enabled in Production, and successfully verified. Because the core integration and validation steps are complete, remaining development effort to finalize this initiative is minimal and focused on completing Enterprise onboarding and configuration tasks.</t>
  </si>
  <si>
    <t>* office.fedex.com
* Retail Credit Card Flows</t>
  </si>
  <si>
    <t>* office.fedex.com/ondemand
* Commercial Credit Card Flows
* All other EAIs</t>
  </si>
  <si>
    <t>* Ability to enable invisible reCAPTCHA for Checkout Submit Order
* Ability to enable invisible reCAPTCHA for Checkout Save CC
* Ability to enable invisible reCAPTCHA for Profile CC
* Ability to enable invisible reCAPTCHA for Shared Credit Cards
* Ability to enable invisible reCAPTCHA for Checkout Save Fedex Account
* Ability to enable invisible reCAPTCHA for Profile Fedex Account</t>
  </si>
  <si>
    <t>How reCAPTCHA Works</t>
  </si>
  <si>
    <t>COM-GDX-AWB - Make Packaging Materials</t>
  </si>
  <si>
    <t>Yi Phoebe Zhang</t>
  </si>
  <si>
    <t xml:space="preserve">Make packaging materials a required field on the AWB，see attached for details
1.What is the project about? What is the problem you are trying to solve?
Answer: what we request is for shipment shipped to CN from all over the world, the packaging materials must be required field on the AWB at the time of making an order.
2.What do you want to be able to do?
Answer: what we request is for shipment shipped to CN from all over the world, the packaging materials must be required field on the AWB at the time of making an order.
3.Why is this needed?
Answer: The packaging materials are a required field when declaring to Chinese customs. We suffered clearance delay of some shpts due to unclear packing material. In fact, we do pre-clearance, which means that shpts are cleared before shpts arrival in PEKIP as long as consignee supports to offer clearance ppwk before shpts arrival. But some shpts failed to do pre-clearance due to:
-Shpts get relative high weight and are under suspicious of wood packing material. So if consignees have no idea what packing material is, PEKIP has to stop pre-clearance and physically see what packing material it is when pkgs arrive in PEKIP.
-Recently PEKIP face high risk of Customs penalty because Fedex declares packing material as non-wood but it is found wood packing material after Customs inspection even for some pkgs with light weight like around 10kgs.
4.What are the risks if it is not done?
Answer: Has a negative impact on the pre-clearance of shipment.
                  There will  potential risk that incorrect packaging declarations could result in customs penalties.
</t>
  </si>
  <si>
    <t>The shipment shipped to CN from all over the world</t>
  </si>
  <si>
    <t>Other IB and OB shipmnets, except shipped to CN.</t>
  </si>
  <si>
    <t>what we request is for shipment shipped to CN from all over the world, the packaging materials must be required field on the AWB at the time of making an order.</t>
  </si>
  <si>
    <t>https://myfedex-my.sharepoint.com/:w:/g/personal/phoebe_zhang_fedex_com/IQCQKSbgD6wARZrip7INmArTARXv</t>
  </si>
  <si>
    <t>Veshal Mane</t>
  </si>
  <si>
    <t>COM - RMIC - Charge Codes Creation for Fiji</t>
  </si>
  <si>
    <t xml:space="preserve">To implement additional surcharges for export shipments and duty ancillary charges in Fiji, in alignment with operational requirements. 
This is a request to create charge codes for Pre-Rate or ADT. These charge codes are not intended to enable a new surcharge or be billed systematically. Instead, they will be used for manual charge entry.
This is needed to recover costs already paid and ensure proper billing for domestic services. If it is not done, unrecovered expenses, incorrect billing structure, and a negative impact on Fiji's financial performance may result.
1.Surcharges for Export Shipments: The above charges are applicable only to NFO shipments exceeding 50 kg 
1)  Weigh Bridge Charges: $30 plus Vat @ 1.125%
2)  Forklift Charges: $35 plus Vat @ 1.125% thereafter first half hour $50 plus Vat @ 1.125%  
3)Cooler Charges: 0.35 cents per kg or minimum $50 plus Vat @ 1.125%
2.Ancillary Charges for Import Shipments:
1)   Customs Overtime Fee : $49 plus Vat @ 1.125%
2)  Forklift Charges: $35 plus Vat @ 1.125% thereafter first half hour $50 plus Vat @ 1.125%  
3)Cooler Charges: 0.35 cents per kg or minimum $50 plus Vat @ 1.125%
4)Customs Examination : $49 plus Vat @ 1.125%
&lt;Justification&gt;
The above charges are not a source of income for the business. They are incurred as direct operating costs, and recovery from customers is required to avoid absorbing these expenses internally.
</t>
  </si>
  <si>
    <t>Creation of seven new surcharge codes for Fiji operations:
1. Export Shipments: Weigh Bridge Charges, Forklift Charges, Cooler Charges
2. Import Shipments: Customs Overtime Fee, Forklift Charges, Cooler Charges, Customs Examination</t>
  </si>
  <si>
    <t>Billing process redesign.</t>
  </si>
  <si>
    <t xml:space="preserve">As a billing user in Fiji,
I would like to create seven new surcharge codes for both export and import shipments — including Weigh Bridge Charges, Forklift Charges, Cooler Charges, Customs Overtime Fee, and Customs Examination —
so that I can accurately bill the charges to the Fiji customers.
</t>
  </si>
  <si>
    <t>COM - RMIC-STC - Elim of Cheque Pymts in Singapore</t>
  </si>
  <si>
    <t xml:space="preserve">In alignment with the announcement by the Monetary Authority of Singapore (MAS) regarding the cessation of cheque issuance for corporate entities from January 1, 2026, FedEx Singapore will officially no longer be accepting cheque payments and will transition to fully digital payment solutions in Singapore effective on Jul 1st, 2026. We need IT support to remove all the Cheque Payment information from our SG customer facing documents, include: Customer Invoice, SOA, Dunning Letter. </t>
  </si>
  <si>
    <t>SG Purple customer facing document changes: Customer Invoice, SOA &amp; Dunning Letter</t>
  </si>
  <si>
    <t>TNT system</t>
  </si>
  <si>
    <t>SG cheque information need to be removed from SG Purple customer facing document changes include: Customer Invoice, SOA &amp; Dunning Letter</t>
  </si>
  <si>
    <t>https://myfedex.sharepoint.com/:p:/r/teams/VirtualAccount/_layouts/15/Doc.aspx?sourcedoc=%7BB0586198</t>
  </si>
  <si>
    <t>COM-GDX-WREG personalization &amp; automation</t>
  </si>
  <si>
    <t xml:space="preserve">Using AI to gather customer profile information during the WREG registration process and using this information to:
1. personalise their onboarding experience
2. trigger iSell leads to sales for big customers
3. prefill the registration form (to automate and simplify the process)
4. enable other future use cases (e.g. email journey personalisation, dashboard, navigation etc.)
This includes a personalisation engine that can recommend relevant content and next best actions based on the profile an a store of available UI elements. The Profile data and personalisation engine will be built in such a way that it can be used for additional use cases.  
**Business value**
Improved conversion by better matching customer needs and persuading them with relevant content and offers. Involving sales for larger customers ensures improved onboarding and conversion.  
**Includes**
* Capturing profile questions in WREG manually as well as through AI (based on customer input and consent to use AI)
* Prefilling the WREG registration form with gathered data via AI
* Validating and tranforming AI data to meet FedEx requirements
* Profile data service to store this data and provide this data to enable personalisation
* Decision engine to propose recommendations to be used for personalisation
* Connection to other data sources as input for the decision engine
* UI elements store and UI to add input for content recommendations
* Personalising the registration flow 
* Sending profile data to SalesForce
**Quality Check Questions &amp; Responses**
1. You indicate this will grow revenue by $1M - $10M. Please explain how you arrived at this value. Is this new revenue? 
The revenue growth is a best guess as it's hard to predict. A 1% improvement to WREG leads to ±$2,6M additional yearly revenue. I hope to achieve more than that with it.   
2. Are you sure this only impacts one portfolio? The work will be performed by our dev team, using the existing GenAI core apis provided by the Dataworks team. So assume we only have to list commercial.  </t>
  </si>
  <si>
    <t>* Capturing profile questions in WREG manually as well as through AI (based on customer input and consent to use AI)
* Prefilling the WREG registration form with gathered data via AI
* Validating and tranforming AI data to meet FedEx requirements
* Profile data service to store this data and provide this data to enable personalisation
* Decision engine to propose recommendations to be used for personalisation
* Connection to other data sources as input for the decision engine
* UI elements store and UI to add input for content recommendations
* Personalising the registration flow 
* Sending profile data to SalesForce</t>
  </si>
  <si>
    <t>* Personalising other experiences (we only enable these)
* GenAI apis (these should be made available to us for usage)</t>
  </si>
  <si>
    <t>* Ability to capture profile questions in WREG manually and via AI based on customer input and consent.
* Ability to prefill the WREG registration form using data gathered through AI.
* Ability to validate and transform AI-generated data to comply with FedEx requirements.
* Ability to store profile data in a dedicated service and provide it for personalization purposes.
* Ability to use a decision engine to propose recommendations for personalized experiences.
* Ability to connect to external data sources as inputs for the decision engine.
* Ability to manage UI elements and enable user input for content recommendations.
* Ability to personalize the registration flow based on collected and processed data.
* Ability to send profile data to SalesForce for onboarding campaigns / triggering iSell leads</t>
  </si>
  <si>
    <t>https://myfedex.sharepoint.com/:p:/r/teams/Onlineonboarding-BAC/_layouts/15/Doc.aspx?sourcedoc=%7BDA</t>
  </si>
  <si>
    <t>Joffrey Lambregs and Shakeeb Aeyaz</t>
  </si>
  <si>
    <t>COM - RMIC - Fixed Amount Discount Option for PUP</t>
  </si>
  <si>
    <t>Harvey Zhang</t>
  </si>
  <si>
    <t>As part of the Pickup PFS Value Bundle 1, we need to have the feature that allows customers to have fixed dollar amount as discount option for Pickup services in agreement. This feature will help to improve customer experience and reduce workload for Pricing Analysts.</t>
  </si>
  <si>
    <t>Pricing: ePRS - PMGUI and Strategic Pricing Flow to set Fixed Dollar amout discount option
Rating: FCORS update to be able to handle Fixed Dollar Amount discount option</t>
  </si>
  <si>
    <t>Ability to set fixed dollar amount discount for all pickup services
Ability to apply fixed dollar amount discount to pickup services during rating</t>
  </si>
  <si>
    <t>COM - RMIC - FPOS New Charges (Nov25)</t>
  </si>
  <si>
    <t xml:space="preserve">1.What is the project about? Maintaining SKUs (charge codes) in FedEx Point of Sale (FPOS) system for Office locations. The system contains items and services sold at retail at FedEx Office (e.g. Packing tape, mailers, boxes, Pack and Ship skus, etc.). Monthly maintenance is required to keep FPOS in sync with FedEx Unified Store Experience (FUSE), the Office point of sale (POS) system. Updates include adding new items to the in-store offering, updating retail selling prices, adding Universal Product Codes (UPCs), etc.  
2.What do you want to be able to do? Add new selling unit skus (charge codes in FPOS).
3.Why is this needed? To stay current with the retail assortment offering, react to market conditions such as cost increases to maintain healthy margins, to ensure the two POS systems are in sync.
4.What are the risks if it is not done? POS systems will be out of sync, potentially creating a bad customer experience as well opening the door for fines from Weights and Measures if they audit the location and discover that the posted price tag does not match the retail price scanning in FPOS. 
5.Are there any FY26 value benefits? If so, what are they? No
6.Is this request part of the FXO FY26 body of work that is being submitted? No
</t>
  </si>
  <si>
    <t>New charges for FPOS/NTRev</t>
  </si>
  <si>
    <t>Add new charges in FPOS</t>
  </si>
  <si>
    <t>COM - RMIC - Rename SmartPost to Grd Econ in ePRS</t>
  </si>
  <si>
    <t>Yu Meng</t>
  </si>
  <si>
    <t xml:space="preserve">Despite the rebranding of SmartPost to FedEx Ground Economy in March 2022, the service group name "SmartPost" is still being used in the ePRS system. This discrepancy leads to confusion and inconsistency, contributing to a poor user experience. It is essential to update the service group to Ground Economy in ePRS to align with the current branding and ensure seamless communication. </t>
  </si>
  <si>
    <t>US Ground Economy only</t>
  </si>
  <si>
    <t>All other services except for US ground economy</t>
  </si>
  <si>
    <t>Request List/DispForm.aspx?ID=232&amp;e=MaXMXB&amp;xsdata=MDV8MDJ8eXUubWVuZ0BmZWRleC5jb218ODE1MTg0NGE1ZTRmNDEyMTZjMDcwOGRlMzAyMzlhYzd8Yjk0NWM4MTNkY2U2NDFmODg0NTc1YTEyYzJmZTE1YmZ8MHwwfDYzOTAwMTEyNjY0MTgzNjY5NXxVbmtub3dufFRXRnBiR1pzYjNkOGV5SkZiWEIwZVUxaGNHa2lPblJ5ZFdVc0lsWWlPaUl3TGpBdU1EQXdNQ0lzSWxBaU9pSlhhVzR6TWlJc0lrRk9Jam9pVFdGcGJDSXNJbGRVSWpveWZRPT18MHx8fA%3d%3d&amp;sdata=Q0NnVk40STJwTkpKNnhUYTllcWprenpoZFEzNkIxRlY3elY5c0ZlQlQ0TT0%3d Rename SmartPost to Ground Economy in ePRS</t>
  </si>
  <si>
    <t>Pamela Phillips</t>
  </si>
  <si>
    <t>COM-GDX-Surround Access to Pickup API</t>
  </si>
  <si>
    <t>Parul Bhayana</t>
  </si>
  <si>
    <t xml:space="preserve">To deliver more advanced insights to our customers, we need access to the pick up API.
Quality Check Questions &amp; Responses
1. What is the project about? – To provide more visibility to customers around planned pickup information
2. What do you want to be able to do? – Need to provide customers with Columns and Filters on Surround for Planned Pickup Address and Planned Pickup Date/Time
3. Why is this needed? – To provide more visibility to customers on their shipments. Surround is a platform that provides near real-time visibility into FedEx Express and FedEx Ground shipments. To help increase the value proposition, there needs to be improvements in terms of providing visibility between the label being created and the shipment being in possession with FedEx.
4. What are the risks if it is not done? – 1) No increase in the value proposition to both existing and new customers 2) No reduction in the number of calls to customer service to get clarity on pickup information
5. Are there any FY26 value benefits? If so, what are they?
Contributes to the MI global business value. Support full global rollout in phases.
    •Product Available in 50 countries and expanding to 63 by FY26
    •Essential enabler for the $1B Pharma plan, global clinical trials, and other B2B time-critical customers
    •86% margin according FY25 P/L
    •FY25 achieved $518.7M in total revenue, 36% YOY increase: $508M in transportation, $6.0M in surcharges, $4.7M in digital subscription. 
    •With an FY26-FY28 incremental revenue forecast of $722M: $648M in transportation, $74M in surcharges, $823K in digital subscription.
Support 1,298 Paying EANs across 283 global entities on MI. $792M spent at the subscribed EANs across all services. $5.1B for total global spent.
6. You have selected ‘Enabler’ for the Request Type. Provide the initiative # and title for the initiative this ASK is enabling.
DRIVE Initiative Pod Name: Commercial Healthcare
Initiative #: 7111
</t>
  </si>
  <si>
    <t>Integrating with the API to ensure Planned pickup related information like address, date/time, status, etc. can be read and displayed to the customers</t>
  </si>
  <si>
    <t>Ability to read Planned Pickups and present the information to customer
Ability to cater to shipments originating from all over the global</t>
  </si>
  <si>
    <t>Logical Architecture Diagram</t>
  </si>
  <si>
    <t>Tim Storm</t>
  </si>
  <si>
    <t>COM-S&amp;CDE-CDE-Add Opt-in to EU Onboarding Dataset</t>
  </si>
  <si>
    <t>Opt-in field is currently not present in the data set. Therefore, we are not able to analyze the data as required.
Summary:
• Opt-in field added to EU onboarding dataset for better segmentation.
• For commercial email targeting.
• Update segmentation logic to include opt-in status.</t>
  </si>
  <si>
    <t>• Opt-in field added to EU onboarding dataset for better segmentation.
• Update segmentation logic to include opt-in status</t>
  </si>
  <si>
    <t>CDE journeys ability to utilize for commercial email targeting.</t>
  </si>
  <si>
    <t>CDE Architecture</t>
  </si>
  <si>
    <t>COM-RS-Tender Shipping Transactions to CAS</t>
  </si>
  <si>
    <t>We would like to have FedEx Office CAS accounts added as a valid tender option in FUSE for shipping transactions.</t>
  </si>
  <si>
    <t>Native support for CAS as a tender type for shipping transactions</t>
  </si>
  <si>
    <t>We'll need ability to bill a shipment directly to a CAS account without the required workaround.</t>
  </si>
  <si>
    <t>CY26_COM-S&amp;CDE_CRM ART_Production Support</t>
  </si>
  <si>
    <t>This request is for Calendar Year production support for the CRM ART.  The work is tracker type requests that are worked usually within the same week or day they are entered on the tracker.   These are xx small requests that don't take any time do work at all.  They are not large enough requests to even go through our demand process.</t>
  </si>
  <si>
    <t>CY26_PI-01_COM-S&amp;CDE-CRM_Business KTLO</t>
  </si>
  <si>
    <t xml:space="preserve">This request is to cover any KTLO work that needs to be performed by CRM Business for CY26 - PI01 to keep the lights on and the business running that doesn't require Sales IT engagement
Triage Response:
11/12/2025: Per the requester via Teams message, this request is not for enhancement. (MM)
</t>
  </si>
  <si>
    <t>CY26_PI-01_COM-S&amp;CDE-CRM - Sales IT_ KTLO</t>
  </si>
  <si>
    <t xml:space="preserve">This request is to cover any KTLO work that needs to be performed by Sales IT for CY26 - PI01 to keep the lights on and the business running. </t>
  </si>
  <si>
    <t>COM-S&amp;CDE-CRM- Logging an Attempt w/out a Contact</t>
  </si>
  <si>
    <t>Approved at Sales&amp;CDE PPMT Review on 11.13.25 to move to delivery for a future PI.
Sales already has this capability within iSell, but one of the teams needs to remove the call purpose 'Did Not Reach Target Contact' from being counted towards KPIs and investigate if there are any other call purposes that should be removed from the KPIs</t>
  </si>
  <si>
    <t>Remove “Did Not Reach Target Contact” from KPI calculations.</t>
  </si>
  <si>
    <t>Items not related to call purpose and contacts KPI calculations</t>
  </si>
  <si>
    <t>The exclusion of "Did not Reach Target Contact" from KPI calculation</t>
  </si>
  <si>
    <t>No Docs Required</t>
  </si>
  <si>
    <t>COM-S&amp;CDE-CRM- Oppty Active Participation Flag</t>
  </si>
  <si>
    <t xml:space="preserve">Approved at Sales&amp;CDE PPMT Review on 11.13.25 to move to delivery for a future PI. 
Business Problem to Solve:
We are not able to tell which seller(s) and leader(s) are responsible or actively working on an opportunity.  This is because we are now tagged on every opportunity that we are aligned to.  Ideally it should be based on lane or service type as well. 
Business Value to be Delivered:
A clear, lane- and service-based ownership model for opportunities, supported by targeted tagging and visibility, so leaders and sellers can easily see who is responsible, who is actively engaged, and where the opportunity sits in the pipeline.
This problem needs to be solved it will eventually become part of KPIs
</t>
  </si>
  <si>
    <t>Identiifying sellers actively participating on an opportunity.</t>
  </si>
  <si>
    <t>Anything not related to an opportunity.</t>
  </si>
  <si>
    <t>The ability to identify active participants working on a specifc opportunity.</t>
  </si>
  <si>
    <t>COM-S&amp;CDE-CRM - Mass Upload Tool 2.0</t>
  </si>
  <si>
    <t xml:space="preserve">Approved at Sales&amp;CDE PPMT Review on 11.13.25 to move to delivery for a future PI
CRM - Mass Upload Tool 2.0
Business Problem to Solve:
No way to manually upload data to iSell in a secure fashion.  We must have an adhoc way to upload new records in iSell to run the business.  
•Need to get off Jitterbit
•Need to be able to scan the data to confirm no malicious data
•Notify the requester of any errors/formats
•Only give certain approved individuals the ability to use this tool
This is in house development we want to build on top of this tool
Business Value to be Delivered:
•Secure, scalable data ingest into iSell without manual, insecure uploads.
•Reduced reliance on Jitterbit, replacing with an approved, auditable ingestion tool.
•Improved data quality and safety through automated data scanning for malicious content.
•Timely and accurate data availability to the business, with clear error handling and notifications.
•Strong access governance ensuring only approved individuals can perform uploads. 
</t>
  </si>
  <si>
    <t>Expand on the Mass Upload tool.</t>
  </si>
  <si>
    <t>Anything outside of the Mass Upload tool.</t>
  </si>
  <si>
    <t xml:space="preserve">Approved employees will be able to upload new records into iSell, using Mass Upload Tool 2.0. </t>
  </si>
  <si>
    <t>COM RS FXO POD OCT 25 A11Y-ADA Findings (3)</t>
  </si>
  <si>
    <t>What is the project about?    In 2025 an American with Disabilities Act (ADA) audit was conducted in the FedEx Office Stores for Printer capabilities lacking for persons with disabilities such as a vision disability of Online print experience.   
What is the problem you are trying to solve?   FXO to become compliant with ADA standards
What do you want to be able to do?   This request addresses Critical accessibility gaps identified in POD 2.0 In Store to ensure full compliance with ADA standards and WCAG 2.1 guidelines. The work includes remediating critical issues that impact users with disabilities, such as screen reader incompatibilities, insufficient color contrast, missing semantic HTML elements, and non-keyboard navigable components. The goal is to enhance usability for all users, particularly those relying on assistive technologies, and to reduce legal and reputational risk associated with non-compliance.
Why is this needed?   Improves user experience for individuals with disabilities, aligns with legal accessibility requirements, and supports inclusive design principles. This work is critical to maintaining trust and usability across diverse user groups.
What are the risks if it is not done?   Possible fines from US Gov't for not complying to ADA Standards
Address Accessibility findings from the 2025 eCommerce ADA audit on Print On Demand 2.0 (POD2.0)
(Note that this PV request is replacing PV#1003915)</t>
  </si>
  <si>
    <t>Address Accessibility findings from the 2025 eCommerce ADA audit on Print On Demand 2.0 (POD2.0)</t>
  </si>
  <si>
    <t>Items outside of the ADA 2025 audit</t>
  </si>
  <si>
    <t>Ability To remediate critical issues that impact users with disabilities, such as screen reader incompatibilities, insufficient color contrast, missing semantic HTML elements, and non-keyboard navigable components. 
Ability To enhance usability for all users, particularly those relying on assistive technologies, and to reduce legal and reputational risk associated with non-compliance.</t>
  </si>
  <si>
    <t>https://myfedex.sharepoint.com/sites/FDXRetailPortfolioSupportTeam/Shared%20Documents/Forms/AllItems</t>
  </si>
  <si>
    <t>COM - RMIC - Peak Surch(F1R/diff values Non-Frt)</t>
  </si>
  <si>
    <t xml:space="preserve">Enabling Peak Surcharge for One Rate in DRDS and loading different values of General Demand Surcharge for US Domestic:
What is the project about?
1) This project is about enabling and validating the Peak Surcharge functionality for FedEx One Rate (F1R) within DRDS by loading test data. Although DRDS already has the capability to load Peak Surcharge data, it has not been used since 2018. The goal is to reactivate and confirm that the logic still works as expected. 2)Apart from testing Peak Surcharge for One Rate, we would also want to test if DRDS is able to store and serve different values of the General Demand Surcharge for US Domestic Express (exclude freight &amp; F1R) by service type (examples: PO, SO, E2, etc.)
What is the problem you are trying to solve?
Currently, Peak Surcharge rates for F1R are not being tested or validated in DRDS because the data has not been loaded for several years. Similarly, DRDS has not been tested for its ability to manage service-level General Demand Surcharge values for US Domestic Express. This creates uncertainty around DRDS’s readiness to support upcoming surcharge changes if any.
What do you want to be able to do?
Load, test, and validate Peak Surcharge values for FedEx One Rate in DRDS. Also confirm that DRDS correctly reads, applies service-level General Demand Surcharge values for US Domestic Express through existing functionality. Once these two are tested, we intend to use the same PPM/Planview number to load the actual data in L3 and Prod as and when needed.
Why is this needed? We need to test and validate and be ready for lauch should a need arise.
What are the risks if it is not done?
If not completed, FedEx risks losing incremental revenue
</t>
  </si>
  <si>
    <t>Load test data and validate for the mentioned  two scenariors and load data in Production if decided by management</t>
  </si>
  <si>
    <t xml:space="preserve">No code changes are expected </t>
  </si>
  <si>
    <t>As the project lead, I aim to ensure that the surcharge values are correctly populated for the mention scenarios in L3</t>
  </si>
  <si>
    <t>Request List/DispForm.aspx?ID=231&amp;e=IFP5vs&amp;xsdata=MDV8MDJ8bG9rZXN3YXJpLmt1cHB1c2FteUBmZWRleC5jb218ODE1MTg0NGE1ZTRmNDEyMTZjMDcwOGRlMzAyMzlhYzd8Yjk0NWM4MTNkY2U2NDFmODg0NTc1YTEyYzJmZTE1YmZ8MHwwfDYzOTAwMTEyNjYzMTg3Mzc4MHxVbmtub3dufFRXRnBiR1pzYjNkOGV5SkZiWEIwZVUxaGNHa2lPblJ5ZFdVc0lsWWlPaUl3TGpBdU1EQXdNQ0lzSWxBaU9pSlhhVzR6TWlJc0lrRk9Jam9pVFdGcGJDSXNJbGRVSWpveWZRPT18MHx8fA%3d%3d&amp;sdata=d1VCaU1sUVBpRUpwWkdqeHNMaW0vV1lZMFJRUWZ5R0JBZU9CNVZwUEpnRT0%3d https://myfedex.sharepoint.com/teams/RMICSolutionDeliveryTeam/Lists/Demand Request List/DispForm.asp</t>
  </si>
  <si>
    <t>Pamela Philips</t>
  </si>
  <si>
    <t>COM - RMIC - Add Port Code 5578 to ADT &amp; DBR</t>
  </si>
  <si>
    <t>COM-RMIC-REV Port Code Request - Add Port Code 5578 San Antonio, Texas to ADT and DBR. Currently, transactions submitted to FEC from FXL for Port Code 5578 are being rejected. The clearance location is not present in the ADT and DBR applications. As of 11/13/2025, there are transactions pending processing in the amount of $1.2M.</t>
  </si>
  <si>
    <t>Applications imapcted are DBR and ADT.  Data configuration.</t>
  </si>
  <si>
    <t>The abilty to accept transactions from port code 5578 from FXL, allowing invoicing for duty tax charges.</t>
  </si>
  <si>
    <t>Add Port Code 5578 to ADT &amp; DBR</t>
  </si>
  <si>
    <t>Phillip Davis</t>
  </si>
  <si>
    <t>COM-RS-PRINT-Adobe Express Integration</t>
  </si>
  <si>
    <t>Joshua Oliver</t>
  </si>
  <si>
    <t>Leverage Adobe Express AI design and editing capabilities within the FedEx Print Configurator to enhance customer and Team Member experience when configuring first-party print products within the FUSE and POD platforms.</t>
  </si>
  <si>
    <t>**MVP**
* Enhancements to the FedEx Office POD Site
* Adobe Express SDK Setup, Connection, and Customization
* Product Display / Listing Pages
* Cart - Edit Workflows
* My Designs navigation
* Design Servcies content page changes (no direct development - handled by Marketing team)
* Enhancements to Product Data / Engine to enable full bleed support and vendor integration
* FedEx Office Configurator Module vendor integrations for file handling and edit support
**MMP**
* Enhancements to the FedEx Office POD site and FedEx Office FUSE internal system to integrate with Adobe Express SDKs to allow for editing of Customer uploaded files.</t>
  </si>
  <si>
    <t>* Changes to Transaction systems (FJMP)</t>
  </si>
  <si>
    <t>* As an eCommerce customer, I want to choose between Design Services or uploading my own file, so that I can use the design workflow that best fits my needs when creating 1P print products.
* As an eCommerce customer, I want the Upfront Configurator to automatically configure my template based on my selections, so that I can start designing with an appropriate template without extra steps.
* As an eCommerce customer, I want to return to my Adobe Express design from the configurator or cart, so that I can make quick adjustments without restarting my order. 
* As an eCommerce customer, I want my Adobe Express designs to be available in My Designs, so that I can easily access, reuse, and reorder my templates across print products. 
* As a FedEx Office product manager, I want all 1P products to support a multi-vendor approach, so that we can scale and adapt our design experience across the solution.  
* As an eCommerce customer, I want clear guidance and visibility into all design options on the Design Services page and PLP filters, so that I can quickly find the right solution for my project.
* As both an eCommerce customer and an In-Store Team Member, I want a tool that allows me to edit files as part of my project configuration, so that I can achieve exactly what I want in my final print product.</t>
  </si>
  <si>
    <t>Matt London, Todd Sailer</t>
  </si>
  <si>
    <t>Josh Oliver</t>
  </si>
  <si>
    <t>COM-S&amp;CDE-FXO Omni Channel Profile - Opt-in</t>
  </si>
  <si>
    <t>Currently customers cannot manage their FXO opt-in preferences in-store. The Omni-Channel Profile unification is a larger initiative that is systematically linking the users FCL (FCLOE/ecomm) and RTLI (in-store) profiles together. This consolidated view provides full cross-channel visibility for the benefit of customers online and team members in-store. One component of this unified profile view is the ability to manage opt-in preferences when interacting in-store. The goal is to get more customers opt-ed into FedEx Office as an increase in Average Order Value is the typical outcome.
FUSE will make an API call to Salesforce Marketing Cloud (SFMC) to retrieve current FXO opt-in status.  A second API call to SFMC will be made if the customer changes their retireved preference (opt-in/out) of FXO Promotional Messaging.</t>
  </si>
  <si>
    <t>* Retreive current FXO opt-in status for promotional messaging based on provided email address.
* Either create new opt-in for FXO opt-in if none exists and customer requests opt-in OR update existing FXO opt-in record based on customer selections (opt-in if currently opted out or opt-out if currently opted in)
* FXO_flg, Promo_flg, Optin_flg</t>
  </si>
  <si>
    <t>* We will not be changing any other opco opt-in flags with these requests, only FXO_flg, Promo_flg, Optin_flg</t>
  </si>
  <si>
    <t>* Ability for customers to see their current opt-in status on the FUSE payment terminal.
* Ability to update the customer's opt-in status (opt-in or opt-out of FXO promotional messaging).  As part of this process the customer will be agreeing to the Terms &amp; Conditions regarding opt-in.</t>
  </si>
  <si>
    <t>COM-RMIC-ROPs - EU CCA/EZD Outbound Queue in TED</t>
  </si>
  <si>
    <t>Setup a Specialty Queue in TED US for the iQOR/RMS team to use for outbound collections of the CCA Declines and EZD (Direct Debit) Failures in the EU. We will start with a POC for specific country and expand as needed.</t>
  </si>
  <si>
    <t>EU, RMS, TED</t>
  </si>
  <si>
    <t>all other systems</t>
  </si>
  <si>
    <t>This will allow the RMS vendor to support the CCA/EZD declines in EU initially. This will be a specialized queue in TED.</t>
  </si>
  <si>
    <t>https://myfedex-my.sharepoint.com/:w:/g/personal/leslie_mcneil_fedex_com/IQAByj8QsT2kR7kJa4HRwv7FAfC</t>
  </si>
  <si>
    <t xml:space="preserve">COM-RMIC-ROPs - US&amp;CA-Paperless CCard exp letter </t>
  </si>
  <si>
    <t>Enrique Mertins</t>
  </si>
  <si>
    <t>As part of item 107385: US &amp; CA Paperless STC Procs - Quick Wins - Item 7.  Credit Card expiration letter should be suppressed  for FBO users. Currently all Credit Card based accounts (CCA) receive a paper letter when credit cards are about to expire, irrespective of whether customer has elected for FBO. Letter flow to RevSpring must be stopped for customers signed up for FBO.</t>
  </si>
  <si>
    <t xml:space="preserve">Suppress Credit Card expiration letters for US customers registered to FBO </t>
  </si>
  <si>
    <t>https://myfedex-my.sharepoint.com/:w:/r/personal/leslie_mcneil_fedex_com/Documents/Desktop/EBS/BTI%2</t>
  </si>
  <si>
    <t>COM-IA-CIS-STRATUS-MPS Mixed P\F C- Status Rest</t>
  </si>
  <si>
    <t>SIMONA BERTELLO, Min-Li Carol Chan</t>
  </si>
  <si>
    <t>According to Digital Marketing and Clearance request, we need to introduce in Stratus the limitation for mixed parcel and freight shipment to IntraEu in free circulation shipments only (including IE).
What do we want to be able to do? 
Introducing limitation for Mixed Parcel and Freight Business 
Why is this needed? 
To proceed with customer enterprise migration that are shipping Mixed parcel and freight.
What are the risks if it is not done? 
We are not able to respect the new UUC restrictions. 
Quality Check Questions &amp; Responses
You refer to "Freight" shipments in the description. Is this for FedEx Freight within the U.S. or for Freight outside of the U.S (International) or both?
Response: We want to limit intra-EU.</t>
  </si>
  <si>
    <t xml:space="preserve"> Introduce in Stratus the limitation for mixed parcel and freight shipment to IntraEu in free circulation shipments only (including IE).</t>
  </si>
  <si>
    <t xml:space="preserve">Any other tools </t>
  </si>
  <si>
    <t>As a customer I have the ability to ship mix Freight REF and parcels as a single shipment order so that I can send and track all my freight and parcel packages as an MPS as I do on TNT, without splitting them I have to on the Express systems.</t>
  </si>
  <si>
    <t>Documents/For planview - MPS Mixed?e=5%3a30cf4e1dc6224f67bc16ff5582f1be66&amp;sharingv2=true&amp;fromShare=true&amp;at=9&amp;xsdata=MDV8MDJ8c2JlcnRlbGxvQGZlZGV4LmNvbXxmNzA1MDhiNmNkYzY0Y2E2OWEyZTA4ZGUzZDQxYWQxMHxiOTQ1YzgxM2RjZTY0MWY4ODQ1NzVhMTJjMmZlMTViZnwwfDB8NjM5MDE1NTQ5NDQxMDEwOTY5fFVua25vd258VFdGcGJHWnNiM2Q4ZXlKRmJYQjBlVTFoY0draU9uUnlkV1VzSWxZaU9pSXdMakF1TURBd01DSXNJbEFpT2lKWGFXNHpNaUlzSWtGT0lqb2lUV0ZwYkNJc0lsZFVJam95ZlE9PXwwfHx8&amp;sdata=WTl2VzRjU2Fwc0h0a2tEVGdkU2RtZTZEVlNTVXB0bWFlTnhKckhmVXVEdz0%3d https://myfedex.sharepoint.com/:f:/r/teams/FDXStratus/Shared Documents/For planview - MPS Mixed?e=5%</t>
  </si>
  <si>
    <t xml:space="preserve">Akash Shrivastava </t>
  </si>
  <si>
    <t>COM-S&amp;CDE-CORE Sales IT Production Suppo_CY26_PI01</t>
  </si>
  <si>
    <t>**11/17/2025: Triage Feedback: This request is not intended for enhancements. (MM)**
This request is to cover any KTLO work that needs to be performed by CORE Sales IT for CY26 - PI01 to keep the lights on and the business running.</t>
  </si>
  <si>
    <t>COM-S&amp;CDE-CORE Business Production Suppo_CY26_PI01</t>
  </si>
  <si>
    <t>**11/17/2025: Triage Feedback: This request is not intended for enhancements. (MM)**
This request is to cover any KTLO work that needs to be performed by CORE Business for CY26 - PI01 to keep the lights on and the business running that doesn't require Sales IT engagement.</t>
  </si>
  <si>
    <t xml:space="preserve">COM - RMIC - Addtl Filer Code 1FX for FXL </t>
  </si>
  <si>
    <t xml:space="preserve">RMIC - Per FXL, due to the removal of de minimis exemption that occurred for China / Hong Kong in May of this year and for rest of world at end of August, we are burning through entry numbers at an extremely quicker pace (10x).  This is due to shipments &lt;$800 that were previously exempt from duties, now having to be cleared through CBP. Request is to add additional filer code 1FX. </t>
  </si>
  <si>
    <t xml:space="preserve">Clearacne - adding new filer code. </t>
  </si>
  <si>
    <t xml:space="preserve">Abililty for Revenue Systems to accept shipments to U.S. for clearance by CBP. Along with the ability to pay FXL, and invoice csutomers for duty tax transactions. </t>
  </si>
  <si>
    <t xml:space="preserve">COM-RS-Enable the RSLS API for 3rd party </t>
  </si>
  <si>
    <t>Enable the RSLS API for 3rd party consumption for Compatible providers to implement label printing for FedEx Email Returns and Mobile labels.</t>
  </si>
  <si>
    <t>Enable printing of Email Returns and Mobile labels on the 3rd party Compatible provider application and 2.) Update RSLS to successfully process Email Returns and Mobile label print requests form the 3rd party application and return a label.</t>
  </si>
  <si>
    <t>This improved feature will provide for customers with QR codes the ability to request and print Email Returns and Mobile labels at 3rd party locations with thermal printers.</t>
  </si>
  <si>
    <t>https://myfedex-my.sharepoint.com/personal/louis_noisette_fedex_com/Documents/RSLS%20orchestration%2</t>
  </si>
  <si>
    <t>COM-GDX-Rating traffic migration to CloudOps</t>
  </si>
  <si>
    <t>**Business Problem**
FedEx APIs across the catalog (e.g., Rate, Ship, Track, Pickup, etc.) are currently hosted on infrastructure that faces resource contention and routing inefficiencies, resulting in high latency and degraded performance.
•Example: Rate API response times exceed 1–1.5+ sec at p95 and 2–3+ sec at p99 during normal operating hours, with risk of further degradation during peak season.
•Poor user experience: customers wait &gt;3 seconds for responses, causing drop-offs during critical workflows (rate shopping, shipping, tracking).
•Enterprise customers (e.g., Walmart, Shopify, EasyPost, Shippo) report conversion decline and lost business opportunities.
Monitoring data confirms latency spikes (e.g., Rate API: p95 &gt;1500ms, p99 &gt;2500ms) and trend indicates worsening during peak season.
**Executive Summary**
Phase 1 focuses exclusively on migrating Rate API and Comprehensive Rate API traffic to FedEx CloudOps. This includes associated dependencies like CMAC and implementing global routing changes. The objective is to reduce latency by at least 25% at p99 and validate performance improvements before extending migration to other APIs.
**What is the project about?**
The project involves transitioning FedEx APIs consumed by third-party customers to CloudOps infrastructure. This includes removing legacy routing, allocating resources for peak and non-peak seasons, and monitoring performance improvements post-migration.
**What is the problem you are trying to solve?**
Current infrastructure suffers from resource contention and routing inefficiencies, causing high latency and degraded performance. Rate API response times exceed 1–1.5+ sec at p95 and 2–3+ sec at p99, leading to poor user experience and lost business opportunities.
**What do you want to be able to do?**
Reduce API latency by at least 25% at p99, improve availability and scalability and provide consistent, reliable performance for external-facing Rate APIs.  
**Why is this needed?**
Slow API responses (&gt;3 seconds) cause drop-offs during critical workflows like rate shopping and shipping. Enterprise customers report conversion declines and lost revenue.  
**What are the risks if it is not done?**
Continued performance degradation, especially during peak season; loss of enterprise customers due to poor API experience; revenue impact from reduced conversions; and increased operational overhead to manage outages and latency issues.
**Scope**
Migrate Rate API and Comprehensive Rate API traffic from PCF to CloudOps. Remove Org/clientID-based routing at API Gateway and route all rating traffic to CloudOps RATC instance. Deploy CMAC alongside RATC to ensure end-to-end transaction flow.
**Multi-phase solution approach**
The migration of external-facing FedEx APIs to CloudOps is a multi-phase program designed to improve performance, scalability, and reliability for all APIs consumed by third-party customers/external customers.
________________________________________
Phase 1: Rate API Migration [Current Planview]
•Scope: Migrate Rate API and Comprehensive Rate API traffic to CloudOps.
•Includes routing changes, compute resource allocation, and migration of dependencies like CMAC.
•Goal: Achieve ≥25% latency improvement at p99 and validate performance before expanding.
________________________________________
Phase 2: Non-Rate API Migration [Future Planview]
•Scope: Migrate all remaining external APIs (e.g., Ship, Open Ship, Track, Pickup, Address validation, Etc.) from the FedEx Developer Catalog to CloudOps.
•Includes removal of legacy routing, resource planning, and auto-scaling policies.
•Goal: Ensure SLA compliance, zero downtime, and consistent performance across all APIs.
________________________________________
Note: After Phase 2, the program will ensure all external-facing traffic is fully transitioned to CloudOps, delivering a unified, high-performance infrastructure. Phase 2 will be covered under separate Planview.
**Routing Changes**
•Remove targete</t>
  </si>
  <si>
    <t>* Migration of Rate API and Comprehensive Rate API traffic from PCF to CloudOps infrastructure.
* Removal of Org/clientID-based routing at API Gateway and implementation of global routing for rating traffic.
* Deployment of CMAC alongside RATC in CloudOps to maintain end-to-end transaction flow.
* Allocation of compute resources for peak and non-peak seasons.
* Performance monitoring post-migration (p50, p95, p99 latency metrics).
* Validation of ≥25% latency improvement at p99 without impacting reliability or availability.</t>
  </si>
  <si>
    <t>Any functional changes to Rate API or Comprehensive Rate API (business logic remains unchanged).</t>
  </si>
  <si>
    <t>As a FedEx API platform owner, I want to migrate Rate API and Comprehensive Rate API traffic to CloudOps infrastructure and implement global routing changes so that I can reduce latency by at least 25% at p99, improve scalability and availability, and deliver a consistent, reliable experience for external customers during peak and non-peak seasons.</t>
  </si>
  <si>
    <t>COM-GDX-FXO Omni Channel Profile - FCL/WREG</t>
  </si>
  <si>
    <t>COM - GDX - SF - SHIP &amp; FULFILL</t>
  </si>
  <si>
    <t xml:space="preserve">The functionality below is required to support the FXO Omni-Channel Profile Unification project.  
FCL for FXO Omni-Channel Profile –
Create a new endpoint with similar response as user info endpoint (/user/v2/users/userinfo) and endpoint should search and return an array of all matching users based on
1.FirstName AND LastName
2.AND/OR PhoneNumber
3.AND/OR EmailAddress .
WREG -FCLOE account Creation- The WREG team has a similar feature already in place. We need their coordination and testing support to complete the functionality. 
•FUSE will send an email or text to the user with a link to create an FCLOE account, containing an RTLI ID.
•When the user fills in the details and registers, an FCLOE account should be created. The FCLOE ID and RTLI ID should be redirected to the specified URL.
•Example: The link https://www.fedex.com/register/contact?redirectUrl=https://www.fedex.com/fxo_office.fedex.com should navigate to https://www.fedex.com/fxo_office.fedex.com.
•Immediately after user creation, the user should be redirected to a specified URL (not yet ready) to link these components.
</t>
  </si>
  <si>
    <t>* FCL User search - Return array of matching results
* WREG - Retain RTLI ID and redirect provided value along with FCLOE UUID to a specified URL endpoint.</t>
  </si>
  <si>
    <t xml:space="preserve">* All other FCL/WREG functionality
* All other systems </t>
  </si>
  <si>
    <t>* Ability to call user info endpoint and endpoint should search and return an array of all matching users based 1) FirstName AND LastName 2) AND/OR PhoneNumber 3) AND/OR EmailAddress.
* Ability to send the user a specific link (with the RTLI ID embedded) to create a new FCLOE (FedEx Common Login Office Extension) and then re-direct a user to a specific URL after a new FCLOE  is created.  The FCLOE ID and RTLI ID should be redirected to the specified URL.</t>
  </si>
  <si>
    <t>Enterprise Architecture Common Repository</t>
  </si>
  <si>
    <t>COM-GDX-Enhance Address Validation API</t>
  </si>
  <si>
    <t>FedEx needs to enhance its External Address Validation API to improve usability, clarity, and decision-making for customers. 
Current API responses and documentation are confusing, contain redundant fields, and lack a mechanism to indicate address reliability. 
These issues lead to integration challenges and manual intervention during shipping workflows. 
The initiative will deliver a new version (v2) of the Address Validation API with the following improvements:
•Simplify API response by removing redundant fields and improving documentation readability.
•Introduce a confidence scoring mechanism that calculates an internal score based on address attribute and returns a confidence level (Low, Medium, High) to customers for better decision-making.
•Enforce mandatory countryCode in requests for v2 to ensure accurate validation across global addresses.
•Make postalCode optional for countries without postal systems and update Swagger descriptions for clarity.
•Maintain backward compatibility by keeping v1 intact while implementing changes in v2.
•Provide clear disclaimers that confidence level is advisory and does not guarantee deliverability.
•Log confidence score and confidence level internally for analytics and continuous improvement.
Please refer to the attached file for the complete PRD with detailed requirements, scoring logic, and solution requirement.</t>
  </si>
  <si>
    <t xml:space="preserve">•In-Scope
oCreation of Address Validation API v2 with: 
Mandatory countryCode in requests.
Optional postalCode for non-postal countries.
Deprecation of redundant response fields.
Confidence scoring logic and confidence level in API response.
Updated Swagger documentation and business context notes.
oInternal logging of confidence score and level for analytics (Splunk).
oDocumentation improvements for readability and interpretation.
</t>
  </si>
  <si>
    <t>Changes to v1 API behavior</t>
  </si>
  <si>
    <t>Ability to validate addresses with improved clarity and usability
Customers can interpret API responses more easily due to simplified response structures and enhanced documentation.
Ability to receive confidence levels for address validation
Customers can assess the reliability of an address using a confidence level (LOW, MEDIUM, HIGH) derived from internal scoring logic.
Ability to handle missing address data gracefully
API responses will include all expected fields, even when data is missing, using empty strings or arrays instead of omitting fields.
Ability to use finalized address objects in responses
Customers can access a standardized or normalized address in the FinalizedAddress object for further processing.
Ability to submit requests with mandatory country codes
Ensures accurate validation by requiring countryCode in all v2 API requests.
Ability to omit redundant fields from API responses
Customers receive cleaner, more relevant responses without deprecated fields like resolved, inserted, and standardizedStatusNameMatchSource.
Ability to interpret address validation results using updated documentation
Enhanced Swagger notes and business context guidance help customers understand API behavior and recommended actions.
Ability to log confidence scores internally for analytics
FedEx can track confidence scores and levels in Splunk for monitoring and troubleshooting.
Ability to support optional postal codes for non-postal countries
Customers can validate addresses in countries without postal codes without errors.
Ability to maintain backward compatibility with v1 API
Existing integrations remain unaffected while customers adopt v2 enhancements.</t>
  </si>
  <si>
    <t>Jay</t>
  </si>
  <si>
    <t>COM-GDX-MAGR 4FF Quote Enhancement</t>
  </si>
  <si>
    <t>Laura Hill, Mels Wolf</t>
  </si>
  <si>
    <t xml:space="preserve">Enhance Magic Rating GUI (and backend calls) globally to allow customers to select any fo the 4FF service options for GAF products globally. This will mirror the capabilities in MAGIC Shipping allowing the 'discounts' which are already available from pricing to display for customer Quotes. This will allow Fedex to be more accurate in  quoting based on customer selections. Prices for DTA, ATA and ATD will be more competitive in the quote process. 
Currently working with Mels Wolf and Vincent Lafeber to close this experience gap. 
This feature in the production support ART: https://www19.v1host.com/FedEx/assetdetail.v1?number=E-553758. Feature sitll requires refinement, design and UX. </t>
  </si>
  <si>
    <t>MAGR</t>
  </si>
  <si>
    <t>MAGIC, Back end systems</t>
  </si>
  <si>
    <t>Ablity to allow customers to select 4FF during quoting on MAGR
Ability to return appropriate Quote based on customer selection on MAGR</t>
  </si>
  <si>
    <t>https://www19.v1host.com/FedEx/Epic.mvc/Summary?oidToken=Epic:24112873</t>
  </si>
  <si>
    <t>xiaoyu cui</t>
  </si>
  <si>
    <t>COM-RS-SASS-Vendor Fujitsu journey to the cloud</t>
  </si>
  <si>
    <t xml:space="preserve">This change will encompass the vendor Fujitsu FJMP journey to the cloud.
Fujitsu Market Place (FJMP 3534852) is a Tier 1 third-party application currently running on FedEx CloudOps Windows Server 2019 environments in both CoLo East and CoLo West (DR). The application is developed and maintained by Fujitsu. We typically receive a zip package via their secure SFTP site, which we use for deployment. There are generally two releases per PI.
As part of the long-term strategy to migrate the application to Azure AKS containers, Fujitsu has now containerized the application.
To support this transition, we are requesting the setup of a FedEx Azure Container Registry using an Azure Storage Account. Fujitsu would push the container image to this registry, and we would then pull it for installation.
The change request FIRST-7676 has been approved by InfoSec.
This change will support the COM-RS-SASS ART Revenue team.
Azure Container Registry FJMP 3534852.
</t>
  </si>
  <si>
    <t>https://myfedex.sharepoint.com/:f:/r/sites/FDXRetailPortfolioSupportTeam/Shared%20Documents/General/</t>
  </si>
  <si>
    <t>Venkat R</t>
  </si>
  <si>
    <t>COM - RMIC-RD3 - Reduce EU Invg Copy Doc Request</t>
  </si>
  <si>
    <t>Amy L. Russell</t>
  </si>
  <si>
    <t xml:space="preserve">Development is required to Enable EU print vendor to report returned mail reasons.
The vendor will add a 2D barcode to each printed document. 
Development is required to add White text fields, Identifying Document type, date, account number, Invoice/Credit note number 
The white text fields will need to be fixed, enabling the vendor to pick up and embed the white text in the 2D barcode. 
This will enable the vendor to scan each returned document and supply Fedex with a report identifying which customer documents have been returned and the return reason. 
This enhancement will provide the data required to allow us begin to address and resolve the reasons for documents being returned. 
Without this development the problem continues to exist, over the last 12 months 7% of the mail sent was returned and destroyed at an additional cost to the business.
This request will require technology.
</t>
  </si>
  <si>
    <t>COM - RMIC - Updt BDT Fee Logic Rmove Existg Limit</t>
  </si>
  <si>
    <t>1. When D&amp;T account information is invalid or unavailable, the current process errors out and excludes the shipment from being charged a BDT fee.
2. The BDT fee logic includes an overly restrictive location code check, which prevents certain shipments from being billed the BDT fee. This check is irrelevant for BDT fee and should be removed
**NRB (1&amp;2)**:** $8M **
Systems Impacted: Invoicing - ADT/DBR
3. Current BDT fee implementation logic prevents non-US D&amp;T account payers to be excluded from being charged the BDT fee, though the shipment qualifies for the charge.
**NRB: $3.4M**</t>
  </si>
  <si>
    <t>1.  Implementing a fallback mechanism to bill the shipper for the D&amp;T invoice will address the  the current BDT billing logic limitation that prevents the application of the BDT fee.
2. Removing the exisitng LSSI location check for BDT fee eligible shipments will improve revenue capture</t>
  </si>
  <si>
    <t xml:space="preserve">Improve the billing capability to be able bill BSO shipments even in cases where the D&amp;T account information might be missing. Or the Location ID associated with a BDT charge assessment is missing. </t>
  </si>
  <si>
    <t>COM - RMIC - eRD Workbook Prod Enhancements</t>
  </si>
  <si>
    <t>Chaundra J. Covington-Rousseau</t>
  </si>
  <si>
    <t xml:space="preserve">(A)Blank Rate Scale Default
 1.  What is the project about? eRD needs updates to accommodate business needs for pricing implementation.
2.What do you want to be able to do? eRD wordbook needs two updates.
a) For net rates loaded through workbook with custom zoning, update eRD workbook to not allow submission if rates are sent for a zone with no country mapped in the custom zoning sheet.
b) When workbook is initiated, the value "1014" is populated as the default rate scale. The rate scale should be blank.
3.Why is this needed?
a) Without an edit check for zones not mapped to country, pricing will submission resulting in incorrect rating.
b) The edit for blank rate scale field will prevent the user from submitting incorrect values, which will result in invoice adjustments.
4.What are the risks if it is not done?
Both requests have risk of invoice adjustments if not done.
5.Are there any FY26 value benefits? These are system enhancements that will provide correct rating and a better customer experience.
(B)Net Rates via custom Zoning
1.What is the project about? This is a requested enhancement for loading net rates using custom zoning. It was identified that in custom zoning sheet, if a country is not mapped under a zone but rates are loaded in the subsequent sheet, the rates do get loaded in eRD, but there are no countries in the zoning structure. The requirement is that the workbook should flag this as an error and stop the rates from getting loaded in eRD. 
2.What do you want to be able to do? The user should not be able to submit the screen if they have created net rates for custom zoning and there is no country mapped to that zone.
3.Why is this needed? The customer is not rated correctly, and user is not aware of this error during pricing implementation.
4.What are the risks if it is not done? invoice adjustments, incorrect rating, and poor customer experience.
5.Are there any FY26 value benefits? This enhancement will avoid invoice adjustments and incorrect rating.
Net rates loading via custom zoning – This issue is with regards to loading net rates using custom zoning. It was identified that in custom zoning sheet if a country is not mapped under a zone but rates are loaded in the subsequent sheet, the rates do get loaded in ERD but there are no countries in the zoning structure. Requirement is that the workbook should flag this as an error and stop the rates from getting loaded in ERD. We also had a working session on this.
(C) Add FedEx Deferred Freight (FDF) service to workbook view
1.What is the project about? FDF service has been added as a shipment offering, and user needs to be able to perform updates and maintence for this service in eRD Workbook.
2.What do you want to be able to do? The user should view and update FDF services when using eRD Workbook. 
3.Why is this needed? This request is to accommodate a new service with no changes to existing functionality.
4.What are the risks if it is not done? Users will not be able to create rate scales in eRD if this service is not added.
5.Are there any FY26 value benefits? This change will be add efficiency for users by being able to make requested pricing updates.
</t>
  </si>
  <si>
    <t>Changes to default rate scale field and edit to prevent net rates from being submitted when no country is mapped to the zone.</t>
  </si>
  <si>
    <t>No other changes to eRD workbook.</t>
  </si>
  <si>
    <t>I am requesting the ability have a blank rate scale field as the default until a rate scale is created and submitted. Also requesting the ability to prevent user from submitting net rates to eRD when country is not mapped to the zone. Ability to view and update FedEx Deferred Freight services in eRD workbook.</t>
  </si>
  <si>
    <t>COM - RMIC - FPOS New Charges and Updates (Jan 26)</t>
  </si>
  <si>
    <t xml:space="preserve">1.What is the project about? Maintaining SKUs (charge codes) in FedEx Point of Sale (FPOS) system for Office locations. The system contains items and services sold at retail at FedEx Office (e.g. Packing tape, mailers, boxes, Pack and Ship skus, etc.). Monthly maintenance is required to keep FPOS in sync with FedEx Unified Store Experience (FUSE), the Office point of sale (POS) system. Updates include adding new items to the in-store offering, updating retail selling prices, adding Universal Product Codes (UPCs), etc.  
2.What do you want to be able to do? Add new selling unit skus (charge codes in FPOS), and update retail selling prices of existing skus.
3.Why is this needed? To stay current with the retail assortment offering, react to market conditions such as cost increases to maintain healthy margins, to ensure the two POS systems are in sync.
4.What are the risks if it is not done? POS systems will be out of sync, potentially creating a bad customer experience as well opening the door for fines from Weights and Measures if they audit the location and discover that the posted price tag does not match the retail price scanning in FPOS. 
5.Are there any FY26 value benefits? If so, what are they? No
6.Is this request part of the FXO FY26 body of work that is being submitted? No
</t>
  </si>
  <si>
    <t>Tender new items in FUSE/SSM</t>
  </si>
  <si>
    <t>Epic Documentation</t>
  </si>
  <si>
    <t>COM-GDX-RMIC - Quote Platform RATC Internal API</t>
  </si>
  <si>
    <t>Matthew E. Kocian, Aniruddha Joshi</t>
  </si>
  <si>
    <t>The Quote Platform (QP) will transition to using the RATC internal Ratequote API, which is the enterprise-standard solution already adopted by all other agent-facing Ratequote systems. This migration ensures architectural alignment, improves reliability, and delivers a unified experience across all channels.
Key Benefits of Switching to RATC:
Enterprise Alignment: QP will follow the same API standards as other systems, reducing inconsistencies and maintenance overhead.
Unified Experience: Online and Agent flows will consume the same API, ensuring identical results (charges, surcharges, total premium) across channels and eliminating discrepancies between customer-facing and agent-facing quotes.
Improved Reliability: Internal API reduces external dependency, improving SLA adherence and system control.</t>
  </si>
  <si>
    <t>Quote Platform (3531605), Quote Management (3540597</t>
  </si>
  <si>
    <t>All other EAIs</t>
  </si>
  <si>
    <t>Ability to provide rate quote via Quote Platform by using RATC internal API</t>
  </si>
  <si>
    <t>Ratc-Migration-Epic-Architectural-Doc</t>
  </si>
  <si>
    <t>Emircan Arikok</t>
  </si>
  <si>
    <t>COM - RMIC-GDX - Make Brazil CTE File Avail Dwnld</t>
  </si>
  <si>
    <t>Brazil has a regulatory requirement to make a government invoice file called a CTE file available for download to customers. This document is already uploaded by the local team and stored in EDM. We just need FBO set up to pull this doc_id from EDM and make it downloadable from the FBO shipment details page. This request will only require a new CTA to initiate the download in the FBO UI as well as the mapping to the correct doc_id in EDM.</t>
  </si>
  <si>
    <t>Brazil paperless FBO accounts</t>
  </si>
  <si>
    <t>All non-BR accounts</t>
  </si>
  <si>
    <t>As a FBO user in Brazil, I want the ability to retrieve my CTE file from within the FBO UI as required by federal regulation.</t>
  </si>
  <si>
    <t xml:space="preserve">COM-CSX-Robotic Automation of e-Invoicing </t>
  </si>
  <si>
    <t>Support team receives 90+ access requests per month with a significant workload on a small team.
The proposal is to automate this via an RPA process.
QC Context:
Why it is needed:
•user accounts can be created in an automated way, eliminating human error
•currently overworked support team will have one less task to perform allowing the to focus on their core task of monitoring the invoice delivery process
Risks of not doing it:
•users will be delayed in getting their accounts activated, leaving staff idle on full pay
•team will not properly monitor invoice delivery process leading to delays in delivery of invoices
Fiscal benefits are hard to quantify.
•Costs are basically nil, since we have teams who will do this work as part of their normal duties.</t>
  </si>
  <si>
    <t>This will allow e-Invoicing support to focus on issue resolution.</t>
  </si>
  <si>
    <t>COM - RMIC-STC - LCM: BfC Azure Migration</t>
  </si>
  <si>
    <t>The BfC (Billing for Clearance) application handles billing related matters for duty tax/ancillaries arising from clearance activities. BfC is a microservice application hosted on APAC Pivotal Cloud Foundry (PCF) platform. The PCF platform is under containment and all applications need to migrate to FedEx Cloud Platform (FCP) which is hosted in Azure. This migration will also require a refresh of some of BfC technology components to meet the technical stack requirements of FCP.</t>
  </si>
  <si>
    <t>COM-GDX-CS-CY26_PI.01_Offline Perf Tstng/TstngSup</t>
  </si>
  <si>
    <t>The DSS ART Offline (FSM, FSMS, and the GSM-AE) Teams will be performing Performance Testing and Testing in these key areas for the CY26 PI.01 Program Increment:
Label Certification for FSM v XXXX, FSMS v XX.XX, and GSM-AE v XX.XX - Regression Testing for APR26 CSR - CSR Shipping Support for APR26 CSR - Policy Grid and JSON Testing for FSM in L6 Pre-Production Checkout</t>
  </si>
  <si>
    <t xml:space="preserve">COM-GDX-Add Retention Date field in EDM </t>
  </si>
  <si>
    <t>Ankur Kumar</t>
  </si>
  <si>
    <t>EDM team will add a new field 'retention date' in upload image interface to help ePRS team upload documents with valid retention date.</t>
  </si>
  <si>
    <t>Add new field - 'retentionenddate' in the existing Ingestion request header for pricing agreement documents to allow ePRS system send the retention end date while ingesting the document.
EDM will remove the existing logic, if any, of determining the retention end date for pricing agreement documents based on sourcesystemExpirationdate or any other field of the ingestion request header</t>
  </si>
  <si>
    <t>Update retention date of existing ePRS documents in EDM.</t>
  </si>
  <si>
    <t>Enable ePRS team to upload document/images with valid retention date via a new field - 'retentionenddate' in the ingestion request header</t>
  </si>
  <si>
    <t>EDM Architecture</t>
  </si>
  <si>
    <t>kavitha.rangampally@fedex.com</t>
  </si>
  <si>
    <t xml:space="preserve">COM-S&amp;CDE-CRM - Feedback in Salesforce </t>
  </si>
  <si>
    <t xml:space="preserve">Approved at Sales&amp;CDE PPMT Review on 11/25/25 to move to delivery for a future PI 
Business Problem to Solve:  
Currently, we lack a consistent and efficient way to collect structured feedback from internal sales users on the iSell platform. Without timely feedback, we face several challenges: 
Limited visibility into user pain points – Issues with usability, navigation, or workflow inefficiencies go unreported or are shared informally, making it difficult to prioritize improvements. Slower adoption and satisfaction – If user frustrations are not captured and addressed, adoption of iSell declines, reducing the ROI of the platform.  Reactive rather than proactive enhancements – Our teams rely on anecdotal feedback or one-off sessions, which delays identifying patterns and emerging needs.  Missed opportunity for continuous improvement – Without feedback loops, we cannot measure whether new features actually solve user problems. 
Business Value to Deliver: 
•Integrate surveys and feedback directly within Salesforce. 
•Automate feedback capture and link insights to sales performance. 
•Improve user experience, drive adoption, and increase business value. 
</t>
  </si>
  <si>
    <t xml:space="preserve">Adding survey tab in iSell </t>
  </si>
  <si>
    <t>non survey related items</t>
  </si>
  <si>
    <t>Ability to have permenant embedded optional survey within iSell tab</t>
  </si>
  <si>
    <t>COM-S&amp;CDE-CRM-Officer Selling Program-Traditional</t>
  </si>
  <si>
    <t xml:space="preserve">Approved at Sales&amp;CDE PPMT Review on 11.25.25 to move to delivery for a future PI.
Business Problem to Solve:
The traditional Officer Selling Program has a PowerBI scorecard that is no longer able to be updated due to the PowerBI API being shut down.  We are unable to report on the requirements for the OSP to senior leadership.  Sales is unable to verify they are meeting the requirements of the Officer Selling Program.  The business problem GAM OSP dashboard is being built in iSell and to ensure consistency across the programs, it’s important to have them both managed in a similar fashion in the same tool and with similar data pulls. 
Business Value to Deliver: 
•Reduced confusion and decision paralysis for users. 
•Decreased misrouted requests and unnecessary escalations. 
•Less maintenance overhead for legacy support workflows. 
</t>
  </si>
  <si>
    <t>Automated OSP dashoard similar to GAM OSP dashboard being built</t>
  </si>
  <si>
    <t>anything not related to the Officer Selling prgram</t>
  </si>
  <si>
    <t>Ability to have Officer Selling Program dashboard operable via iSell</t>
  </si>
  <si>
    <t>COM-S&amp;CDE-CRM-Customer Engineering Group Changes</t>
  </si>
  <si>
    <t xml:space="preserve">Approved at Sales&amp;CDE PPMT Review on 11/25/25 to move to delivery for a future PI 
Business Problem to Solve:
Customer Engineering iSell flow is outdated.  Needs updating.  3 support options need to be removed and 5 need to be added.
Business Value to be Delivered:
•Reduced confusion and decision paralysis for users. 
•Decreased misrouted requests and unnecessary escalations. 
•Less maintenance overhead for legacy support workflows. 
</t>
  </si>
  <si>
    <t>updated Customer Engineering iSell flow</t>
  </si>
  <si>
    <t>anything outside of the Customer Engineering iSell flow</t>
  </si>
  <si>
    <t>Ability to utilize update Customer Engineering iSell flow</t>
  </si>
  <si>
    <t xml:space="preserve"> COM-S&amp;CDE-CRM-FTIP Modernization</t>
  </si>
  <si>
    <t>Approved at Sales&amp;CDE Sandy Whitten  on 12/04/25 to move to delivery for a future PI 
As the FTIP Program Team,
we need the FTIP award calculation algorithm updated to meet audit requirements,
so that the program applies compliant contract multipliers, maintains a documented annual review process, and prevents sales from committing less than the customer’s current revenue.
This change addresses the audit callout requiring:
Updated contract-year multipliers,
Documentation and traceability of where the algorithm logic lives for annual review, and
A logic floor that prevents revenue commitments from falling below current revenue.
Audit identified gaps in (1) multiplier consistency, (2) annual review traceability, and (3) guardrails for revenue commitment calculations.
Updating the algorithm ensures FTIP awards are calculated accurately, consistently, and with appropriate governance.</t>
  </si>
  <si>
    <t>FTIP Algorithm an Audit logic update</t>
  </si>
  <si>
    <t xml:space="preserve">anything outside of FTIP updates </t>
  </si>
  <si>
    <t>Ability to identify location of algorithm, update and audit successfully</t>
  </si>
  <si>
    <t>COM-GDX-FAPI Modernization</t>
  </si>
  <si>
    <t>Venkatesh Gurupura Pai</t>
  </si>
  <si>
    <t>**Introduction**
For FY26, the FAPI team joined the Enablement organization led by Jeremy Claeson in the Digital Products Ecosystem. Digital Products took a revenue goal of generating $500M (annualized run rate) revenue by FY28. By year end 2026, we will add 300 integrators to increase CSP Facilitated Transportation Revenue by 2% from 20.4B to 20.8B (~400M), achieve 25$M run rate revenue through monetization of digital offerings to third-party providers, and establish product market fit with ARR &gt; $80MM.
To drive towards this goal, for its 2026 1 Year Plan, the FAPI product team has organized work around three pillars:
1. Innovate Net New API Capabilities,
2. Grow Market Share with Existing Capabilities, and
3. Modernize Infrastructure to Support Growth and Innovation.
Modernization supports the first two pillars by unblocking providers from using our services at times when our services are unreliable or non-performant, simplifying the deployment and ongoing development of new APIs through CI/CD, bringing SLAs for performance and reliability into a realm where they provide enough value to customers that we could conceivably commercialize some services, and by providing incentive to migrate from web services (only 12% of customers migrated today).
In view of learnings from this early win, the FAPI Working Group proposes to continue, with momentum, to further improve our performance and reliability. Our hypothesis is that customers will see a significant improvement in API product performance (increased Availability, decreased Latency/Response-time) when we deploy and serving FedEx API products from the cloud.
**Business Requirements**
**Overall Modernization KPI: YoY P99 Latency Delta for Early Adopters**
How Will We Break This Into Milestones
Each Milestone will correspond to one epic.
**1. Deploy Gateway to Azure. **
In order to have cloud based microservices, we first need to decouple the functionality that is dependent on Broadcom Layer 7 into an arbitrary cloud based service. This will free us up to get off premises. The major risk in doing this is that customers would have to code for a new set of security and authorization, meters, billing etc. For this MVP, we will test whether we can successfully shield the customer from these underlying changes.
Key Results:
1. No loss in gateway latency compared to BCL7.
2. Customer can use existing authentication.
3. Customer only needs to change URI.
4. 3 Customers onboarded.
**2. Stand up SHIP API in the Azure cloud. **
**3. Stand up RATE API in the Azure cloud. **
**4. Stand up COMPREHENSIVE RATE API in the Azure cloud. **
While some of the back-end services cannot be ported (VACS, etc), we will move the main RATC/SHPC application alongside the gateway. This will reduce latency at the gateway to RATC/SHPC hop in the chain, and provide scalable compute resources to handle the bursty nature of rate requests.
Key Results:
1. P99 Latency is on par with SOAP services.
2. Reduction in round trip RATC/SHPC response times: ~170 ms @ p50 ~1145 ms @ p99 (same as cloud ops)
3. CSAT – customers can measure the difference
**MVP Definition**
1. Host &amp; Serve Ship, Rate &amp; Comprehemsive Rate API from Azure Gateway
2. Port as-is versions of Rate API
3. Nearshore deployment
4. Host API Product documentation in FedEx Developer Portal
5. Maintain existing URI for API endpoints
*  API requests selectively routed and served from Azure gateway
*  Controlled/configurable re-route (eg. x%) of requests
6. Sandbox - Explore option to port Sandbox experience
7. Performance Metrics, Monitoring &amp; Reports
What are the success criteria for this initative?
1. preserving credential model, no disruption to customers
2. should be as simple as changing uri for the customer</t>
  </si>
  <si>
    <t>COM-GDX-DTR MPS pre-advice to partner</t>
  </si>
  <si>
    <t>Harald Beets, Debora Magalhaes</t>
  </si>
  <si>
    <t>This request can be build by Europe - eIANs ART
This request is to realize a change to pre-advice of DTR MPS (Direct-to-Retail Multi-Piece-Shipments) shipments to Mondial Relay. 
Current situation:
During POC phase of enabling  DTR it was found that MR requires minimal 15 grams weight in pre-advice. 
FedEx MPS shipments don't register weight in child shipments, so pre-advices fail, causing customer, operations and retail partner issues.
Future situation:
The issue was discussed with the countries that have Mondial Relay as retail partner as well as members of eIANs ART team. An acceptable solution is to change pre-advice of DTR MPS shipements only. So that the average weight of an MPS shipments would be divided over the number of shipments in that MPS (eg. 5 piece MPS of 40 kg will be pre-advised as 5  shipments 8 kg each).  
Once the change is succesfully tested/live, this enables to continue the POC and enable Direct to Retail in the Mondial Relay countries France, Spain, Netherlands, Belgium and Luxembourg.</t>
  </si>
  <si>
    <t>P4E system - DTR pre-advice service to partner Mondial Relay, MPS shipments</t>
  </si>
  <si>
    <t xml:space="preserve">pre-advice to any other retail partner </t>
  </si>
  <si>
    <t>ab2 pre-advises both master and child shipments in a FedEx MPS shipment with the average weight of the total shipmen5t to Mondial Relay (currently only master shipments are successfull)</t>
  </si>
  <si>
    <t>https://myfedex-my.sharepoint.com/:b:/g/personal/katieparrott_fedex_com/IQDLlM57PrhNQKEdKUmdF9BLAfUL</t>
  </si>
  <si>
    <t>Sandeep Yarramilli</t>
  </si>
  <si>
    <t>COM-GDX-Consolidation Results Retrieval</t>
  </si>
  <si>
    <t xml:space="preserve">________________________________________
Octane Defect ID: 151083
________________________________________
Problem Statement
The ConsolidationShipmentResults API endpoint returns an Internal Server Error when retrieving results for consolidation jobs containing more than 40 child shipments (CRNs).
•Job creation succeeds and returns a valid Job ID.
•Subsequent result retrieval fails, preventing CRN Buffer labels from being returned.
This impacts high-volume customers and downstream processes such as label printing and fulfillment.
________________________________________
Business Objective
Ensure that the ConsolidationShipmentResults endpoint reliably returns CRN Buffer labels for consolidation jobs of any supported size, including large jobs (&gt;40 child shipments), without errors, while maintaining stability for smaller jobs.
•The system allows creation of consolidation shipment jobs using groupPackageCount.
•Jobs with groupPackageCount &gt; 40 are created successfully and return a valid Job ID. Defect has an example of groupPackageCount = 300
•The subsequent call to ConsolidationShipmentResults using that Job ID returns Internal Server Error.
•The issue is tracked under Octane defect #151083.
•CRN Buffer labels are the expected output for downstream printing.
________________________________________
Requirements
Functional Requirements
•FR-1: The ConsolidationShipmentResults endpoint SHALL successfully return CRN Buffer labels for consolidation jobs containing more than 40 child shipments without returning internal server error.
•FR-2: The system SHALL support retrieval of results for consolidation jobs containing up to 300 child shipments.
•FR-3: The response format and data structure SHALL remain consistent regardless of the number of child shipments in the job.
________________________________________
Acceptance Criteria
•AC-1: Consolidation jobs with 30, 50, 100, 200, and 300 child shipments successfully return all CRN Buffer labels via the ConsolidationShipmentResults endpoint.
•AC-2: All existing integration tests for jobs with ≤40 child shipments continue to pass without a hitch.
________________________________________
</t>
  </si>
  <si>
    <t>The primary focus is to resolve the Internal Server Error (ISE) that occurs when calling the ConsolidationShipmentResults endpoint for large consolidation jobs.
•Fixing Internal Server Error (ISE): Ensure the ConsolidationShipmentResults API successfully returns results (CRN Buffer labels) for consolidation jobs containing more than 40 child shipments (CRNs), specifically up to and including 300 child shipments.
•Supporting Large Jobs: The system must reliably retrieve results for consolidation jobs with a size up to 300 child shipments. This includes successful retrieval for test cases of 50, 100, 200, and 300 child shipments.
•Maintaining Consistency: The response format and data structure of the ConsolidationShipmentResults endpoint must remain consistent for all job sizes, including both small (&lt; 40) and large (&gt;40) child shipments.
•CRN Buffer Label Retrieval: The successful retrieval and return of CRN Buffer labels is the required output for these jobs.
•Regression Testing: All existing integration tests for jobs with 40 or fewer child shipments must continue to pass (no regression).</t>
  </si>
  <si>
    <t>These items are not part of the current fix and should not be addressed by the development team for this specific issue.
•Fixing Job Creation: The issue is specifically with result retrieval, as job creation already succeeds and returns a valid Job ID for all job sizes (including those &gt;40). No changes to the job creation process are in scope.
•Increasing the Max Limit Beyond 300: The requirement is to support retrieval for jobs up to 300 child shipments. Changes to support jobs with more than 300 child shipments are out of scope for this fix.
Changing Response Structure: Changes to the existing response format and data structure are out of scope, as consistency must be maintained.</t>
  </si>
  <si>
    <t>Ability to retrieve consolidation shipment results for jobs with more than 40 child shipments without error.
&gt; The system must handle large consolidation jobs and return all CRN Buffer labels successfully.
Ability to support consolidation jobs containing up to 300 child shipments.
&gt; The endpoint must scale to accommodate high-volume shipping scenarios without failure.
Ability to maintain consistent response format and data structure regardless of job size.
&gt; Clients should not need to change their integration logic for larger jobs.
Ability to pass regression tests for existing scenarios (1–40 child shipments) and new stress tests (50–300 child shipments).
&gt; Confirms backward compatibility and robustness under load.</t>
  </si>
  <si>
    <t>COM-GDX-GC3 Call Flow Change</t>
  </si>
  <si>
    <t xml:space="preserve"> Lan D. Tran</t>
  </si>
  <si>
    <t xml:space="preserve">Request to change the current GC3 call flow to a shorter and more efficient way:
Proposed call flow GC3 for Day 1:
Press 6 Clearance
Press 1 for Hanoi, 2 for Saigon
Press 1 for Import Clearance, 2 for Export Clearance </t>
  </si>
  <si>
    <t>This request is to revise the current Vietnam Customs Clearance Relates Inquiry call flow to make it shorter and reduce the amount of friction for customers. This will provide a more efficient process that will allow customers to connect to agents more quickly.</t>
  </si>
  <si>
    <t>In the new call flow, customers would select 6 for Customs Clearance Related Inquires as they do today, and then would newly select 1 for HAN or 2 for SGN. Then if 1 is selected, they would select 1 for Import or 2 for Export. If 2 was selected for SGN, then they would select either 1 for Import or 2 for Export.</t>
  </si>
  <si>
    <t>COM-GDX-GC3 Call Flow Change documents</t>
  </si>
  <si>
    <t>COM-S&amp;CDE-CRM New Email Automation for EU</t>
  </si>
  <si>
    <t xml:space="preserve">Add a process in iSell that will allow the Europe CTC to automatically send the customer related survey emails once they close their iSell case. In their close flow, the CTC would check a box to indicate Send Survey, select which language and which project it is related to. Upon close, iSell will send the appropriate email template to the customer based on the user's selections. </t>
  </si>
  <si>
    <t>Europe Customer Technology cases in iSell.  Automating sending survey templates that already exist in iSell.</t>
  </si>
  <si>
    <t>No new templates</t>
  </si>
  <si>
    <t xml:space="preserve">As a Europe CTC, I want to be prompted to send my customer a survey while closing my close, and easily pick which survey needs to be sent based on customer's language, so that I have a higher send rate. </t>
  </si>
  <si>
    <t>COM-RMIC-ROPs - BO retirement slated impact EU</t>
  </si>
  <si>
    <t>Vishal Doravari</t>
  </si>
  <si>
    <t>As we transition away from Business Objects, we face a significant capability gap: multiple heavily-utilized reports that deliver unique analytical insights for collections and bad debt management have no replacement platform identified. These reports are critical to our global customers and Operations teams for driving timely collections and minimizing write-offs</t>
  </si>
  <si>
    <t>COM-RMIC-ROPs - Critical Major Customer Reptg</t>
  </si>
  <si>
    <t>Brief Demand Description
significant issue regarding the migration of Business Objects “Core Reports” to EBS Power BI, which may require escalation to other managers or senior leadership due to cost implications and operational risk.
Issue Summary
While most Business Objects reports are being migrated, those that rely on the RDW Billing Universe are currently excluded. These reports are critical for several teams, including Business Partners, Porto Collections, IA, and potentially Cash Apps, particularly for credit note reconciliations and customer billing transparency.
The impacted reports include:
1. Credit Note Reports – Used to extract CN numbers in bulk or search invoice numbers via CNs for reconciliations.
2. Breakdown of Charges – Teradata and FedEx Reporting Online omit key charges such as AHS and DOF.
3. CSV Files for Non-FBO Customers – A workaround may be to migrate these customers to the EU Eimage solution (FTP-based), but this requires customer consent and has no email option.
4. Account Activity Report</t>
  </si>
  <si>
    <t xml:space="preserve">COM-CSX-Five9 IVA Capability Enablement </t>
  </si>
  <si>
    <t>This initiative aims to transition FedEx’s IVA capabilities from PolyAI and Microsoft Nuance/HCL to Five9. The scope includes global operations across APAC, Europe, LAC, MEISA, US, and Canada.
This effort aligns with CE leadership’s strategic direction to consolidate vendors, reduce costs, and simplify platform operations. The transition will ensure capability parity for tracking, pickups, and other critical functions before PolyAI’s contract ends in March 2026 and Nuance in May 2027.
The estimated annual savings from this initiative are $4.48M (conservative estimate).
While the primary focus is migration, we also want to accommodate requests or requirements that represent changes beyond migration activities or enhancements to customer journeys.</t>
  </si>
  <si>
    <t>COM-CSX-Five9 IVA Capability Enablement</t>
  </si>
  <si>
    <t>This initiative aims to transition FedEx’s IVA capabilities from PolyAI and Microsoft Nuance/HCL to Five9, covering global operations across APAC, Europe, LAC, MEISA, US, and Canada. This is in response to CE leadership’s strategic direction to:
Consolidate vendors, Reduce cost, Simplify platform operations
This initiative will ensure capability parity in tracking, pickups, and other key areas before PolyAI’s contract ends in March 2026 and Nuance in May 2027. Estimated annual savings are $4.48M (conservative).
While migration activities are already scoped, we want to accommodate any requests or requirements that involve changes beyond migration or enhancements to customer journeys.</t>
  </si>
  <si>
    <t>COM-GDX-Hermes LMO Scan Mapping</t>
  </si>
  <si>
    <t>Hartwig Atze</t>
  </si>
  <si>
    <t>Requirement to improve the granularity of the Hermes LMO scan mapping to include more detailed scans and provide greater detail on location level scanning. This impacts the P4E solution which is hosted in the EIAN ART</t>
  </si>
  <si>
    <t>Shipments that are handed over to German Last-Mile Operator Hermes (DE-destined FICP and ECO for selected B2C shipper accounts)</t>
  </si>
  <si>
    <t>All other shipments</t>
  </si>
  <si>
    <t>* Ability to use the Hermes 3x3 Status mapping
* Ability to post the SIP scan based on the location type code of the final mile station
* Ability to map the scans posted in the Hermes Injection points to the respective LSSI codes based on the location identifier field in the Hermes 3x3 mapping
* Ability to post a HAL, STAT19 and STAT29 scan once a shipment is delivered into a Hermes retail point (replaces the current mapping of the STAT59 scan)
* Ability to post the STAT22 scan when a shipment does not go out for delivery
* Ability to post DEX17 scan with the future delivery date</t>
  </si>
  <si>
    <t xml:space="preserve"> Vinith HR</t>
  </si>
  <si>
    <t>COM-CSX-MEISA Exec Desk Email Discovery routing</t>
  </si>
  <si>
    <t>Sujatha Swaminathan</t>
  </si>
  <si>
    <t>In MEISA, we’ve discontinued the use of free-flow email responses from country-specific email IDs. Both internal and external customers now receive an out-of-office message and are directed to use the contact form to submit their queries. Recently, when APAC SVP sent an email, he received an auto-response. Under our current business rule setup for Executive Desk emails, any email where an O&amp;D’s address is visible in the “To” or “CC” fields is automatically routed to the Executive Desk folders. We would like to create this setup by creating a similar routing flow based on the sender’s address, ensuring that emails from key senders are directed to the appropriate Executive Desk. Additionally, we aim to exclude these O&amp;D email addresses from receiving autoreplies when used within FedEx email domains.
Reference : for CELink request #285 which is approved. Raised PPM # Req #1835924</t>
  </si>
  <si>
    <t xml:space="preserve">MEISA Executive desk routing </t>
  </si>
  <si>
    <t>Not required</t>
  </si>
  <si>
    <t>Ensure seamless handling of customer email escalations received by O&amp;D, with timely monitoring through till  resolution.”
This will enable us 
Smooth process - Ensure seamless handling
Timeliness - Timely update to customer and O&amp;D
Accountability - continuous monitoring through to resolution</t>
  </si>
  <si>
    <t>https://myfedex.sharepoint.com/:w:/t/ExecutiveServicesCaseRoutingIssue/IQDac4upOuMgRJbr8X1lxQNtASSeI</t>
  </si>
  <si>
    <t>scott umsted</t>
  </si>
  <si>
    <t>COM - RMIC - Storage Fee Chrg Shpmnt Held &gt; 10days</t>
  </si>
  <si>
    <t>* Shipments caged for more than 10 days are currently excluded from storage fee charges. If policy requires, the weight-based clock may stop after day 10, but the shipment should remain eligible for the storage fee.
* Revise existing billing logic to include the release day when calculating cage duration for shipments exceeding 48 hours in clearance. This ensures charges are consistent with the two free days communicated to customers.
**NRB: $2M**</t>
  </si>
  <si>
    <t>Refine storage fee policy: to align billing with communicated free-day logic, and ensuring shipments caged for extended days are assessed a fee to encourage timely clearance</t>
  </si>
  <si>
    <t>COM - RMIC - Storage Fee Cage Reason Expansion</t>
  </si>
  <si>
    <t>* Expand eligibility to include BSO shipments caged due to missing paperwork, pending third-party broker information, or delays awaiting broker clearance. These shipments are currently excluded from storage fee billing. **NRB : $1.3M**
* Current logic excludes most paperwork-related cage reason codes, making the criteria overly restrictive. Expanding the eligible reasons could enable more shipments to be assessed a fee.  **NRB : $1.5M**
Impacted: RMIC Portfolio (Invoicing, Pricing)</t>
  </si>
  <si>
    <t>Expand storage fee applicability: to cover BSO and additional paperwork related cage reason codes would enable more shipments to be assessed the Storage fee.</t>
  </si>
  <si>
    <t>COM - RMIC - D&amp;T Invoice Trigger Update</t>
  </si>
  <si>
    <t>Any ancillary fee applied to an international shipment should trigger the creation of a D&amp;T invoice for that shipment. Currently, only D&amp;T payables, Merchandising fees, or BDT serve as triggers for D&amp;T invoice creation. This logic needs to be updated so that all applicable ancillary fees are included as eligible triggers for generating a D&amp;T invoice. **NRB: $1M**</t>
  </si>
  <si>
    <t>All individual ancillary fees need to be configured as a trigger for D&amp;T invoice creation, enabling the fee to be charged independently of D&amp;T payables</t>
  </si>
  <si>
    <t>COM - RMIC - Storage Fee Update Fee Days Logic</t>
  </si>
  <si>
    <t xml:space="preserve">Implementing enhanced logic to calculate fee-eligible storage days will strengthen revenue capture and address issues caused by missing or inconsistent scan data. Expected to generate $5.8M in incremental revenue.  </t>
  </si>
  <si>
    <t xml:space="preserve"> Implementing enhanced logic to calculate fee-eligible storage days will strengthen revenue capture and address issues caused by missing or inconsistent scan data</t>
  </si>
  <si>
    <t>COM-S&amp;CDE-CRM Batch Case PoweBI Dashboard</t>
  </si>
  <si>
    <t>Retrieve iSell Case data and provide visual analytics within our PowerBI environment so that our Customer Technology organization can follow progress of our corporate initiatives projects pertaining to automation version management and risk mitigation.</t>
  </si>
  <si>
    <t>A PowerBI dashboard of batch-opened cases from iSell that are worked by Customer Technologies</t>
  </si>
  <si>
    <t>Other case types</t>
  </si>
  <si>
    <t>As a Customer Technology Planner/Manager, I want to be able to track overall progress of various corporate initiative project Cases that are worked by CTCs.</t>
  </si>
  <si>
    <t>COM-S&amp;CDE-CRM New Flow to Create Cases for ECM</t>
  </si>
  <si>
    <t>Add a new flow in iSell to allow Europe Customer Technology Consultants to create their own cases for Enterprise Customer Migration from TNT to Express.</t>
  </si>
  <si>
    <t xml:space="preserve">The Europe Customer Technology team wants to create their own cases in iSell related to Enterprise Cutomer Migration. </t>
  </si>
  <si>
    <t>Creating cases for any other team</t>
  </si>
  <si>
    <t xml:space="preserve">As a Europe CT member, I want to be able to create my own ECM case in iSell so that I can document my work and provide visibility to the project managers. </t>
  </si>
  <si>
    <t>COM - RMIC-STC - PEACE VN Updt 2C2P M-Pay EndPoint</t>
  </si>
  <si>
    <t>Our PEACE vendor, 2C2P Vietnam, has recently obtained its payment license. Consequently, the 2C2P brand in Vietnam will now be managed by M-Pay Trade and Technology Services Joint Stock Company (“M-Pay”).
Under this new arrangement, M-Pay will offer FedEx the option to transition to a Master Merchant model for payment operations. As part of this shift, there will be a minor change to the endpoint, as advised by M-Pay.
These changes will be implemented once the M-Pay contract is executed and signed.</t>
  </si>
  <si>
    <t>1. A single point of contact.
2. Streamlined reconciliation processes.
3. Simplified contract management through Mpay.
4. Consistent support and communication from the same team.</t>
  </si>
  <si>
    <t>1. Ability to manage multiple legal entities under a single operational team, ensuring consistency and efficiency.
2. Ability to streamline merchant onboarding and support through a unified point of contact.
3. Ability to process transactions exclusively through Mpay, simplifying contractual and operational workflows.
4. Ability to maintain clear separation of legal entities while ensuring seamless service delivery to merchants.
5. Ability to provide consistent merchant experience, regardless of the underlying legal entity.
6. Ability to reduce administrative overhead by consolidating contract management under Mpay.
7. Ability to ensure compliance with local regulatory requirements through appropriate entity structuring.</t>
  </si>
  <si>
    <t>https://myfedex-my.sharepoint.com/:f:/g/personal/kelly_leong_fedex_com/IgDxcXcVAwTYRYwKZski7RXQAbSsD</t>
  </si>
  <si>
    <t>Edwin Ubongen (ID: 5300855)</t>
  </si>
  <si>
    <t>COM - RMIC-STC - PEACE APAC Wthhldg Tax ID, PH, TH</t>
  </si>
  <si>
    <t>Add a new column on PEACE page to capture withholding tax amount on screens and on PEACE Daily and Monthly Reports.
**Business Process:**
Cash Application teams can now reference PEACE reports to identify the Withholding Tax amount directly, eliminating the need to rely on hard copy remittances. This enhancement enables faster and more efficient payment application turnaround.</t>
  </si>
  <si>
    <t>Add a new column on PEACE page to capture withholding tax amount on screens and on PEACE Daily and Monthly Reports.</t>
  </si>
  <si>
    <t>1) Ability to reporting accuracy
2) Ability to streamlined reconciliation
3) Ability to comply regulatory compliance
4) Ability to enhance customer support efficiency</t>
  </si>
  <si>
    <t>COM - RMIC - FASTBill for 2 Digital Products in CA</t>
  </si>
  <si>
    <t>Frank Vulpis</t>
  </si>
  <si>
    <t xml:space="preserve">Enable manual digital product billing  for 2 digital product offerings in Canada. These digital product subscriptions have a consistent pricing and billing model across each (e.g. metered data is collected to determine usage which defines relevant charges for that customer, or it is a simple flat recurring montlhy fee). 
The 2 products are
1. Advanced Integrated Visibility (also known has webhooks)
2. Surround 
These products are billed for in the US. But the next priority country to add is Canada
</t>
  </si>
  <si>
    <t>COM-CSX-AUDIT: FARM Hierarchy Report embedded</t>
  </si>
  <si>
    <t>Karla Venegas Martinez, Shaun Wilson</t>
  </si>
  <si>
    <t xml:space="preserve">AUDIT ITEM - Provide Sales with a reporting tool to identify discrepancies in FARM restrictions across hierarchies and to visualize all restrictions within a single hierarchy simultaneously (at Global level). Sales Solutions developed the report in Power BI, and it must reside in FARM to protect customers' data by requiring users to log in with FARM Sales and FARM Admin access credentials.
Also, the Refresh ID link should be embedded in FARM so that the user will know the last refresh date of the data. </t>
  </si>
  <si>
    <t>Embed Power BI FARM Hierarchy Report and Refresh date in FARM GUI. 
Access only to FARM Sales and Admin roles</t>
  </si>
  <si>
    <t>n/a - other users of WAAA being able to access (except FARM Sales and Admin)</t>
  </si>
  <si>
    <t>* Create a new button in FARM (WAAA) search screen with the link to a new tab
* Embed the FARM Hierarchry Power BI report in that new tab in FARM (WAAA) &amp; Refresh ID link also embeeded in FARM so that the user will know the last refresh date of the data. 
* Ability to return to the Search Screen after accessing report
* Requiring users to log in with FARM Sales and FARM Admin access credentials.</t>
  </si>
  <si>
    <t xml:space="preserve">  FARM Hierarchy Architectural Documentation </t>
  </si>
  <si>
    <t xml:space="preserve">Will Dotson </t>
  </si>
  <si>
    <t>COM-GDX-FAPI - PCC - Web Services/API Gap Fixture</t>
  </si>
  <si>
    <t>**Background**
FedEx external customers[CSP &amp; TPPs] have to migrate their integrations from FedEx Webservices to FedEx APIs(FAPI) by June 2026, when FedEx is retiring Webservices. To ease the transition of customers migrating from our SOAP to our RESTful APIs, there are few functionality of the new APIs which was not built at parity with Webservices.
**Impact**
Webservices cannot handle the volume of the large customers (Amazon size customers) particularly during PEAK shipping seasons. Further, Webservices was put in containment 2 years ago, leaving it without our most recent 2-years of service offerings. Most importantly, with Digital Marketing having a $500M revenue goal, Webservices does not have the ability to support the monetized / commercialized capabilities.
**Business Ask**
This is the planview request is to fix the functional gaps between the two shipping products are preventing customer migrations. This critical blocker identification project includes the request for IT capacity allocation to Fix the below 3 identified functional gaps
Below 3 functional gaps might be trated as 3 separate features. 
1. Commodity informaiton to be made optional for international Rate Requests.
2. Pickup API - For Pickup availability request the cutoff time is provided based on the service type. But for the Pickup end point, the customer is not able to define the service type &amp; hence the correct cutoff time is not returned by the Pickup API end point.</t>
  </si>
  <si>
    <t>1. Changes requested only for 3rd party API integration channel.
2. Changes requested for below 4 APIs for 3 feature functional gaps. 
*  Functional Gap 1 - Rate API
*  Functional Gap 1 - Comprehensive Rate API
*  Functional Gap 2 - DG Haz Ship API
*  Functional Gap 3 - Pickup API</t>
  </si>
  <si>
    <t>Any channel such Mobile, Magic, Offline Solutions etc.</t>
  </si>
  <si>
    <t>* Ability to generate the international shipment rate without the need of commodity data.
* Ability to ship Dry ice in dghazshipments apis with generated label as “IDG”
* Ability to generate pickup with the correct service type based on the pickup type</t>
  </si>
  <si>
    <t>https://myfedex-my.sharepoint.com/:b:/g/personal/venkatesh_pai_osv_fedex_com/IQAiFO7aLTuqRZEIgrcd_XC</t>
  </si>
  <si>
    <t>Esther Manoharan &amp; Sweta Singh</t>
  </si>
  <si>
    <t>COM-GDX-FAPI: Adrs Vldtn Non ASCII Characters</t>
  </si>
  <si>
    <t xml:space="preserve">**Background**
FAPI Product is used by the customers for end to end shipping experience. I.e. the shipper would first perform the address validation, then generate rate request &amp; then create shipment labels. The validated address from Address Validation API is used in shipper or recipient section of shipment which would be printed on the label.
**Problem Statement**
Today for few countries, the output of Address validation API contains Non-ASCII Special characters in the validated address API response.  However, these special characters when passed as input for Create Ship API,  its resulting in labels with erroneous non-readable characters which could lead to operational issue.
**Impact**
Approximately 75k shipments per day **may** face issue with delivery as the address aren’t readable by the FedEx package delivery agent.
**Business Ask**
Business would like to address the Operational issue caused because of Non-ASCII Special Characters present in the address.
Potential Solution for Address Validation API – To Return the validated address without Non-ASCII Characters. Perform the character transition mentioned in attached slide # 6.
</t>
  </si>
  <si>
    <t>1. Changes requested only for 3rd party API integration channel.
2. Changes requested for Address Validation API</t>
  </si>
  <si>
    <t>Ability to return the Non ASCII characters in the validated address</t>
  </si>
  <si>
    <t>Jayakrishna Bommasamnudram</t>
  </si>
  <si>
    <t>COM-GDX-FAPI: TradeDocUpld API new feature</t>
  </si>
  <si>
    <t>**Background**
The consumers migrating from legacy Web Services to API are lookins for AIP functionalty as same as Web services. We have couple of below features to be made available in API too.
**Business Ask**
Trade Doc Upload API need to have below 2 features developed. 
1. Need an ability to Base64 Upload of Letterhead &amp; Signature
2. Sandbox environment shows consistent instability when handling ETD shipments. Sandbox instance looks always down. Need to fix this issue.</t>
  </si>
  <si>
    <t>1. Changes requested only for 3rd party API integration channel.
2. Changes requested for Trade Doc Upload API</t>
  </si>
  <si>
    <t>* Ability to upload Base64 Upload of Letterhead &amp; Signature
* Sandbox availability for Trade Doc upload API</t>
  </si>
  <si>
    <t>Suresh Andiappan</t>
  </si>
  <si>
    <t xml:space="preserve"> COM-GDX-CY26-PI.01 - Enable Family</t>
  </si>
  <si>
    <t>IREM KINCAL</t>
  </si>
  <si>
    <t>COM - GDX - SF - SHIP &amp; FULFILL; COM - GDX - Manage Shipment</t>
  </si>
  <si>
    <t>Leverages existing capabilities and enables a localized, global onboarding experience by unifying secure self-service journeys with a modernized content and digital foundation that simplifies engagement at every touchpoint .</t>
  </si>
  <si>
    <t xml:space="preserve">Modernizing the digital global user onboarding and management experience by making targeted improvements to:
*Onboarding &amp; Account Management journeys: Designing seamless, automated onboarding and account management journeys that reduce manual intervention.
*Security and authentication layers: Unifying secure protocols across all consumer touchpoints to protect data while maintaining ease of use.
*Localization and content infrastructure: Scaling the digital foundation to support multi-region content delivery and culturally relevant user experiences.
*Engagement architecture: Simplifying the digital interface to provide a consistent, intuitive experience at every point of the journey. </t>
  </si>
  <si>
    <t>* Significant platform and architectural updates.</t>
  </si>
  <si>
    <t xml:space="preserve">* As a Global Customer/shipper, I need to navigate a seamless, localized, and secure onboarding process so that I can manage my shipping account and preferences and access services tailored to my specific regional needs without technical friction.
* As an Account Administrator, I need simplified self-service tools to manage my preferences and security settings so that I can maintain my account profile with minimal effort and without needing to contact support.
</t>
  </si>
  <si>
    <t>https://myfedex.sharepoint.com/:p:/r/teams/DigitalProductGrowthOrg/_layouts/15/Doc.aspx?sourcedoc=%7</t>
  </si>
  <si>
    <t>COM-GDX-CY26-PI.01 - Visibility Family</t>
  </si>
  <si>
    <t>Grace Stafford</t>
  </si>
  <si>
    <t>Enable a better tracking and visibility digital experience for customers by enabling shippers to access all of their shipment information in one cohesive site, improving end recipient package tracking, and increasing the reliability and accuracy of delivery prediction.</t>
  </si>
  <si>
    <t xml:space="preserve">Improving the tracking experience for shipping and residential customers by making targeted improvements to:
•Delivery prediction models
•User experience / interface
•Feature suite
</t>
  </si>
  <si>
    <t>Significant platform and architectural updates</t>
  </si>
  <si>
    <t>As a Shipping Customer, I need to have greater visibility into my shipments, especially for complicated use cases, and a clear understanding of how FedEx’s visibility offering meets my needs, so that I can run my business more effectively.
As an End Recipient, I need to have a clearer understanding of my packages so that I can better prepare for deliveries and manage various options without having to contact FedEx support.</t>
  </si>
  <si>
    <t>https://myfedex-my.sharepoint.com/:p:/r/personal/grace_stafford_osv_fedex_com/Documents/Visibility/0</t>
  </si>
  <si>
    <t>COM-GDX-CY26-PI.02-Data &amp; Digital Commerce: MOBILE</t>
  </si>
  <si>
    <t>Christian Pluchino, Amber Phillips</t>
  </si>
  <si>
    <t xml:space="preserve">PI26.2 Local Enhancements for the Mobile App </t>
  </si>
  <si>
    <t>Local Work for Mobile Only
Delivery Instructions
Tracking Enhancements
POC for cross-platform development</t>
  </si>
  <si>
    <t>Any work that has downstream external dependencies</t>
  </si>
  <si>
    <t>1. Delivery Instructions Update
Ability to provide and update delivery instructions in a more intuitive mobile experience, while preserving existing data fields and ensuring delivery drivers can clearly view and use those instructions.
2. Tracking Enhancements
Ability to deliver tracking experience enhancements in the mobile app that bring key tracking capabilities and content into parity with the FedEx web experience.
3. POC for Cross Platform Development
Ability to evaluate cross-platform mobile development approaches by creating a proof of concept in technologies such as Flutter and Kotlin Multiplatform, enabling assessment of feasibility, developer experience, scalability, and business value.</t>
  </si>
  <si>
    <t>https://www19.v1host.com/FedEx/Epic.mvc/Summary?oidToken=Epic%3A24933791</t>
  </si>
  <si>
    <t>COM-GDX-CY26-PI.01 - Ship Family</t>
  </si>
  <si>
    <t xml:space="preserve">Leverages existing capabilities to accelerate enterprise transportation revenue growth by delivering differentiated digital shipping experiences that unify global capabilities—spanning air freight, e-commerce, integrated shipping solutions and collaborative shipping—into a high-conversion, integrated ecosystem. In addition, improve customer experience for the distributed solutions &amp; capture additional revenue opportunities with the new offerings/features. 
-----
What is the project about? What is the problem you are trying to solve? 
This enhancement is essentially a strategic initiative within our Shipping Product Family aimed at transforming and enhancing our shipping capabilities. The core problem is that our current shipping experience is fragmented and often difficult for customers to navigate, especially in complex flows. We need a more streamlined and unified digital entry point that can support premium segments like international shippers, healthcare, automotive, global air freight, e-commerce, and consumers.
What do you want to be able to do?  
We need to deliver a more differentiated and value-added digital shipping experience that helps customers complete their tasks more easily and efficiently. In other words, we want to simplify the user journey and make shipping a more seamless and trusted process.
Why is this needed? 
This is needed because the fragmented experience is currently a bottleneck. It limits how effectively we can scale our shipping solutions globally and how well we can serve key market segments. By making these enhancements, we aim to enable the broader enterprise transformation and support our revenue growth goals.
What are the risks if it is not done? 
If we don’t move forward with these enhancements, customers will continue to face difficulties, which could lead to lower satisfaction and lost revenue opportunities. It’s a risk to our competitive positioning, especially in those premium and international segments we’re targeting.
</t>
  </si>
  <si>
    <t>Modernizing the enterprise shipping experience and driving revenue growth while ensuring platform stability/prod support through targeted improvements to:
1) Specialized Segment Experiences &amp; Retail: Launching the Global Air Freight (GAF) quote-to-book pilot, stabilizing Healthcare RFID dynamic pickups, and integrating specialized features like Items of Extraordinary Value, Amazon Returns features to stores, and XS Box into Retail POS.
2) Core Shipping &amp; Platform Migration: Driving large-scale revenue migration to FSM (MAGIC) through the retirement of legacy platforms (Quote Platform, FXL/FEC convergence) and transitioning domestic shippers (TNT AU) to core FedEx tools.
3) Conversion Optimization: Improving Rate &amp; Quote journey conversion rates and optimizing e-commerce/returns revenue through the MAGIC platform.
4) Clearance: Reducing cage rates through enhanced clearance shipping logic and streamlining offline/headless capabilities via Easypost containerization.
5) Consumer Strategy: Defining a cohesive consumer shipping strategy that also encompasses mobile shipping strategy. 
6) Distributed Solutions: Improve customer experience by offering them XS Box, precise options to accommodate Hold at Location packages, and facilitating the FXF Transportation Service Agreement efforts with APIs that connect to the FXF backend. Execute Easypost Rate container POC &amp; finalize analysis next container candidate (Label Creation).</t>
  </si>
  <si>
    <t>Significant platform and architectural updates.</t>
  </si>
  <si>
    <t>1) As a Retail customer, I need to have modern offerings so that I can process complex transactions like Amazon Returns and Items of Extraordinary Value quickly and also have the option to XS Box, at the point of sale.
2) As a Specialized Segment Customer (GAF/Healthcare/Automative), I need a streamlined, digital-first way to quote, book (for Air freight), schedule pickup, and track specialized shipments so that I can reduce manual overhead and gain greater visibility into high-value logistics.
3) As a Small Business/E-commerce Shipper, I need a unified and intuitive interface for rates, returns, and domestic shipping so that I can scale my operations and provide a better experience for my own end recipients.
4) As an Enterprise Sales Lead, I need a stabilized and combined digital offering (Dynamic Pickup/Magic) so that I can offer a more competitive and cohesive value proposition to SMB accounts.
5) As medium/ large-scale customers on GSM or CAFE, I need to have access to improved offerings &amp; FXF API integrations, so that I can have options to use XS Box, or accommodate Hold at Location packages, and move my volume with fedex network.
6) As a TNT Customer (including AU Domestic and Global), I need to be migrated to a modernized FedEx digital experience and have full access to FedEx Ship Manager (FSM) so that I can transition away from legacy TNT tooling without operational downtime while gaining access to the broader FedEx service portfolio.</t>
  </si>
  <si>
    <t>Remko de Jong</t>
  </si>
  <si>
    <t>COM-GDX-Hermes LMO - Address Quality Enhancement</t>
  </si>
  <si>
    <t>IT developments to improve the recipient address quality of shipment data that is transmitted to the LMO Hermes to avoid 25%-30% of surcharges of €750k/year and to improve first attempt delivery success rate. This impacts the P4E solution which is hosted in the EIAN ART</t>
  </si>
  <si>
    <t xml:space="preserve">DE-destined shipments that are handed over to LMO partner Hermes </t>
  </si>
  <si>
    <t>Shipments for other LMO partners</t>
  </si>
  <si>
    <t>* Ability to identify and correct misspellings of the German word for street in the address lines of the recipient address, such as "Strabe", "Stra?e", "Stra??e", "StraBe", "strabe", "stra?e", "stra??e", "straBe" and transmit the correct address data to Hermes for the LMO label creation
* Ability to identify the house number if it is at the left end of the street name or in the second address line and parse the street name and house number according to the German address format, i.e. with the house number at the right end of the street name
* Ability to extract the house number from the address lines and submit the house number to the data field of the LMO partner (Hermes)
* Ability to identify German city names where a special character has been replaced with a "?", and replace/correct the city name based on a look-up table</t>
  </si>
  <si>
    <t>0115633 - COM-GDX-Hermes LMO - Address Quality Enhancement</t>
  </si>
  <si>
    <t>COM-RMIC-ROPs - Credit Check US API</t>
  </si>
  <si>
    <t>Linda Bremmers, Leslie McNeil</t>
  </si>
  <si>
    <t xml:space="preserve">There is an endpoint created to do an automated credit check for the US (which we want to leverage in WREG), this endpoint needs a bit more work before it can be used on production. This request covers the remaining work needed to enable this. 
This is the work that we identified is still needed, but is not limited to this set, is:
1. Okta enablement for the endpoint
2. Testing the endpoint and approval all is good to be used by clients in prod </t>
  </si>
  <si>
    <t>Any devlopment and test work that is needed for the credit check endpoint to be used by WREG in production</t>
  </si>
  <si>
    <t>Other applications</t>
  </si>
  <si>
    <t>* Ability to use the credit check enpoint on production by WREG
* Ability to have the endpoint Okta enabled
* Ability to receive a response back from the endpoint as fast as possible (it is known it is not as fast as we hoped for)</t>
  </si>
  <si>
    <t>https://myfedex-my.sharepoint.com/:w:/g/personal/leslie_mcneil_fedex_com/IQAByj8QsT2kR7kJa4HRwv7FAWi</t>
  </si>
  <si>
    <t>Jeff Duggan</t>
  </si>
  <si>
    <t>COM-GDX-P4e daily report for OPS onPostNL drop-off</t>
  </si>
  <si>
    <t>P4E platform holds data about PostNL drop-off shipments and that data needs be used daily by operations for eg:
compliance checking, -stations /couriers heads-up of multiple collection opporunities, ...
This LE should result in the daily report sharing 2 weeks of data and being shared via email or being send to a yet to be determined network locations, where it can be picked up by Operations colleagues.
The work for this LE was discussed and can be picked up by eIANs ART on itself</t>
  </si>
  <si>
    <t>. Daily report including on PostNL drop-off data in order to understand OPS pickup performance per drop-off location.
Reporting fields and format of the report agreed between IT and OPS colleagues (Spurti Shetty, Esther van Straten,Mmaarten Sprengers). 
. report contains 2 weeks of data (to be confirmed during dev)
. Report to be send to standard email location
. Email addresses need be configurable for the future (add/change/delete)</t>
  </si>
  <si>
    <t>not relevant</t>
  </si>
  <si>
    <t xml:space="preserve">Ability to create a daily query in the P4E data on PostNL drop-off data
Ability to share the output to confiruable email adress/es
Ability for selected users to add/change/delete email addresses from the receiver list
</t>
  </si>
  <si>
    <t>Documents/Forms/AllItems.aspx?id=%2fteams%2fBusinessandeComGlobalDev%2fShared+Documents%2fArch+Documentation+for+Demands%2f0115636++COM-GDX-P4e+daily+report+for+OPS+onPostNL+drop-off&amp;viewid=0f550ea7-cfd0-4fce-944d-030e15aec820&amp;OR=Teams-HL&amp;CT=1717748667849&amp;xsdata=MDV8MDJ8aGFyYWxkLmJlZXRzQGZlZGV4LmNvbXxhNzY5ZDc4OTU3NzM0MWUzNDdiODA4ZGU0Yzc5YzVmZHxiOTQ1YzgxM2RjZTY0MWY4ODQ1NzVhMTJjMmZlMTViZnwwfDB8NjM5MDMyMjgzMDQ2MjIwODQ1fFVua25vd258VFdGcGJHWnNiM2Q4ZXlKRmJYQjBlVTFoY0draU9uUnlkV1VzSWxZaU9pSXdMakF1TURBd01DSXNJbEFpT2lKWGFXNHpNaUlzSWtGT0lqb2lUV0ZwYkNJc0lsZFVJam95ZlE9PXwwfHx8&amp;sdata=ajZ6MndNR1MrWEZXeWJ3ZVlVeVIwY1pXU0J6aW5QQ2FWVUZJNGJGMG8vST0%3d https://myfedex.sharepoint.com/teams/BusinessandeComGlobalDev/Shared Documents/Forms/AllItems.aspx?i</t>
  </si>
  <si>
    <t>COM-GDX-fedex-com-customeraccountcxs-ShipFast API</t>
  </si>
  <si>
    <t>Alejandra Licea, Blanca Edith Cisneros</t>
  </si>
  <si>
    <t xml:space="preserve">For every new installation of ShipFast, it is required to get the meter number associated with the account. This meter number will be used together ShipFast SystemId for every shipping transaction executed.
LAC ShipFast is oriented to support small, medium, and key global customers’ needs with a solution to on board new business in an efficient and speedy manner.  
ShipFast encapsulates all the complexity of composing the WSDLs and the FedEx SOAPs transactions with a friendly User Interface. This application currently support about $523M USD of annual revenue.
In support of the Corp initiative  to migrate away from web-services and move into APIs/ Json technology, ShipFast requires  to be modernized to continue supporting integrations with key FedEx customers across 63 countries in different FedEx regions accross the globe
LAC-ShipFast-Renewal (3535709)
CAMP: # 3535065
</t>
  </si>
  <si>
    <t xml:space="preserve">LAC ShipFast is oriented to support small, medium, and key global customers’ needs with a solution to on board new business in an efficient and speedy manner.  
ShipFast encapsulates all the complexity of composing the WSDLs and the FedEx SOAPs transactions with a friendly User Interface. This application currently support about $523M USD of annual revenue.
In support of the Corp initiative  to migrate away from web-services and move into APIs/ Json technology, ShipFast requires  to be modernized to continue supporting integrations with key FedEx customers across 63 countries in different FedEx regions accross the globe
LAC-ShipFast-Renewal (3535709)
 </t>
  </si>
  <si>
    <t>Any transaction not available in the FAPIs portfolio of services.</t>
  </si>
  <si>
    <t>For every new installation of ShipFast, it is required to get the meter number associated with the account and the FAPIs individual authentification credentials</t>
  </si>
  <si>
    <t>https://myfedex.sharepoint.com/teams/TechnicalDocumentsLACIT/Architecture%20Diagrams/Forms/AllItems.</t>
  </si>
  <si>
    <t>Reyes Hernandez</t>
  </si>
  <si>
    <t xml:space="preserve">COM - RMIC-STC - Updt QR Pay Msg APAC Cust Facing </t>
  </si>
  <si>
    <t>Update QR Pay Text Message in APAC Customer Facing Documents (Invoices, Statement of Account, Reminder)</t>
  </si>
  <si>
    <t>Standardize QR Pay Message across all APAC Customer Facing Documents (Invoice, Statement of Account and Reminder) templates for customer experience.</t>
  </si>
  <si>
    <t>COM - RMIC - Lower US Disbursement Fee Threshold</t>
  </si>
  <si>
    <t>Currently, US Disbursement Fee is not applied if the total D&amp;T amoung is below $0.99 
Requesting to update existing minimum threshold from $0.99 to $0.01 for US Disbursement and Duty and Tax Forwarding Fees. 
Expected additional revenue is $11M/year</t>
  </si>
  <si>
    <t>Ability to charge US Disbursement and Duty/Tax Forwarding fees on invoices with total D&amp;T value above $0.01</t>
  </si>
  <si>
    <t>COM-GDX-FIC Webservices Migration to 1P Gateway</t>
  </si>
  <si>
    <t xml:space="preserve"> Douglas Macgrain</t>
  </si>
  <si>
    <t xml:space="preserve">Approval and support required to migrate internal Express application (FIC Bernie) away from Webservices over to 1P API gateway
QC Context:
a.Why is this needed
The FIC service is a non-network ecommerce product, as such it utilizes standalone applications that sit the purple network but operate independently from core applications. There are multiple instance where the FIC service relies on the use of the core network, such as freight movements across Europe and use of Ground Economy in the US for domestic PUD. To achieve this the FIC applications are integrated into core shipping systems via the Webservices utility and we have been advised Webservices is being retired in June 2026, the US CT API Core team (Aaron Hall) have advised we must migrate our integration away from Webservices over to the 1P API gateway. A Planview submission has been requested in order to schedule resource through the next available CPT intake.
b.What are the risks if not done?
$60m EU revenue will be at risk if the migration is not completed prior to June 2026.
c.Are there any fiscal year value benefits? If so, what are they? In what year are they expected to be realized?
No incremental benefits, however this migration supports the CT initiative to retire Webservices and any associated savings/value this brings the relevant teams.
2.ESI is needed to have a robust rationale statement from you as to how this supports that ESI. You chose Tech Simp. Can you please reply here with your comment as to how this supports this ESI? Ensuring that you have reviewed the ESI &amp; Purple Chips guidance so that our ESI Approver will be able to easily validate once they receive your request. Make sure to let me know what your rationale as to ESI selection is so I can enter it for you.
As mentioned, an ESI alignment is probably tenuous, so can be stated as None if simpler, however I could justify under Tech Simp where completing this migration will contribute to the CT API team retiring the Webservices integrations and moving forward with the singular preferred API integration.
</t>
  </si>
  <si>
    <t>Approval and support for FIC application to access 1P API gateway</t>
  </si>
  <si>
    <t>Authorise FIC systems development against 1P API gateway end points</t>
  </si>
  <si>
    <t>Renate Skorobogatko</t>
  </si>
  <si>
    <t>COM - RMIC-STC - LDP Customs Pprwk Mtchg Lgic Chng</t>
  </si>
  <si>
    <t>APAC LDP to automatically retrieve ENTRY document from EDM and attach them to DT invoices for Singapore (SG). This will replace the current country-specific paperwork retrieval logic with the standard EDM retrieval process, aligning SG with the standard workflow and preparing for migration to a new, modernized LDP platform.
Background:
- SG currently use country-specific paperwork retrieval logic in LDP, which diverges from the standard EDM retrieval process
- This initiative standardizes the retrieval process for SG to simplify future platform migration
*This request only impacts APAC LDP. No corp system change is required.</t>
  </si>
  <si>
    <t>SG LDP Customs Paperwork Matching Logic</t>
  </si>
  <si>
    <t>Non-SG LDP</t>
  </si>
  <si>
    <t>As a user, I would like SG LDP to retrieve SG customs paperwork from EDM and attach to DT invoices, so that the current country-specific matching logic can be replaced.</t>
  </si>
  <si>
    <t>SG BFC to LDP Interface Overview</t>
  </si>
  <si>
    <t>Seng-Chuan Tan (260994)</t>
  </si>
  <si>
    <t>COM - RMIC-RD3 - Upgrade &amp; Rebuild IRIS</t>
  </si>
  <si>
    <t>IRIS (Intercompany Recharging Invoicing and Settlement) is used to generate a PDF invoice from a data feed from OOXP. It was previously used for generating journal entries and transferring DDP documents between Orange entities but this functionaility was moved to FIIS in 2019, and IRIS has been scheduled for decomissioning ASAP ever since. FIIS remains unable to produce PDF invoice documents for every FedEx entity at this point.
Nevertheless, it runs on RHEL 6 which must be upgraded as per InfoSec policies. IRIS is built using Mendix v4, which is incompatible with RHEL8 or RHEL9. There is no upgrade path from Mendix v4 to v10, the current version, so this requires a complete rebuild of the entire application.</t>
  </si>
  <si>
    <t>amitanshu rai</t>
  </si>
  <si>
    <t>COM - RMIC - Dim Volume Tolerance for XL Boxes</t>
  </si>
  <si>
    <t>Dana Story</t>
  </si>
  <si>
    <t>Due to the addition of two new XL Box sizes, new dimensional volume tolerance should be set. Currently, the volume of the new boxes lie outside of the dim tolerance and aren't rated as FedEx packaging. This change should raise the tolerance to 2350 cubic inches so that these boxes are considered FedEx packaging.</t>
  </si>
  <si>
    <t>Domestic Rating systems
International Rating systems</t>
  </si>
  <si>
    <t>Need the ability to rate XL boxes as FedEx packaging</t>
  </si>
  <si>
    <t>We don't have any architectural doc yet. Here is the Demand Request Form.</t>
  </si>
  <si>
    <t>COM - GDX - CS - CY26_PI.01_FACTOR Sppt DSS ART</t>
  </si>
  <si>
    <t>Maintaining strategic support for FACTOR throughout CY26 PI.01 for the DSS ART Team. FACTOR is a mobile phone application to designed to leverage existing messaging and query capabilities on automation devices to provide proactive support to customers leading to less downtime and higher customer satisfaction.</t>
  </si>
  <si>
    <t>COM-CSX-FedEx Support Hub (FSH) (SSO)</t>
  </si>
  <si>
    <t>Wayne Tyler</t>
  </si>
  <si>
    <t xml:space="preserve">Current State:
Customers have to login to FedEx.com and then login to the FedEx Support Hub.
Future State:
Customers login to FedEx.com and use Single Sign-on to select a FSH link or tile (just like we do for PurpleID) to open the FSH application without having to login again.
</t>
  </si>
  <si>
    <t xml:space="preserve">This project is to enable B2B customers on the Fedex Support Hub website to log on to that website using SSO.
Who - The FedEx customer experience organization is initiating this project
What - This project will provide a federated IdP that will be used to trust a customers IdP in order to access salesforce CED which is configured as a service provider
With What – We will use ForgeRock as a Federated IdP to be configured to trust a customers IdP so then a customers user id can be included in a SAML assertion in order to gain access to salesforce hosted FSH website. in configuration we will exchange SAML metadata with the the customer and in access mode we will pass the customer used id in SAML assertions
With Whom – only FedEx tech employees will have access to ForgeRock - this facilitates the passing of customer users ids - not customer or not tech FedEx employees has access. 
Where – this is a configuration of ForgeRock and Salesforce CED - these solutions are already in place. </t>
  </si>
  <si>
    <t>Salseforce providing an IDP solution for B2B customers.  Any back end changes to FSH.</t>
  </si>
  <si>
    <t>This project will provide a federated IdP that will be used to trust a customers IdP in order to access salesforce CED which is configured as a service provider</t>
  </si>
  <si>
    <t>FSH Sequence</t>
  </si>
  <si>
    <t>Jim Sherman</t>
  </si>
  <si>
    <t>COM - RMIC-STC - Update new QR Code URLs for China</t>
  </si>
  <si>
    <t>China local bank is being changed the URL of QR code on CN invoice &amp; monthly statement for AR collection payment. Please update the payment QR codes of the China customer invoice &amp; monthly statements by replacing with the new server URL QR given by CN local bank. The system impacted include APAC LDP and APAC DDS systems</t>
  </si>
  <si>
    <t xml:space="preserve">Purple, APAC LDP &amp; DDS system, updating for URL of QR code/Online transfer on customer invoice and all types of SOA. </t>
  </si>
  <si>
    <t>Dunning Letter is out of scope</t>
  </si>
  <si>
    <t>as China user, I'd like to request update the new URL of QR code/Online transfer for China customer invoice and all types of SOA</t>
  </si>
  <si>
    <t>APAC system overview</t>
  </si>
  <si>
    <t>COM - RMIC-S&amp;CDE - IMAGE Sale Roles Territry Basd</t>
  </si>
  <si>
    <t>COM - RMIC - Revenue; COM - Sales &amp; Commercial Data Enablement</t>
  </si>
  <si>
    <t>Implement territory-based access controls for Sales in RDA and Rate Quote tools (Express, Ground, Pickup, and RIDE Rate Simulator) through a dedicated IMAGE role. This role will restrict visibility of customer billing and rating data to accounts within a Sales team member’s assigned territory. The role also supports Legal and Data Security requirements while preserving the access needed for customer support and revenue activities. Future-state enablement will leverage Atlantis as the source for alignment data and role management, while access enforcement will occur within the applications themselves (RDA, Rate Quote, Rate Simulator).</t>
  </si>
  <si>
    <t>**Users and Roles**
Customer-Facing Sales Reps - Full access on aligned accounts; masked/blocked sensitive tabs on non-aligned accounts.
Managers - Limited to accessing territories of Direct Reports
Sales Support &amp; Directors (and Above) - Full/Unrestricted Access
**Systems/Interfaces**
RDA
Rate Quote GUI
PRIDE Rate Simulator
Image
Okta
Atlantis
**Screens &amp; Data to be restricted**
Charge Details Tab
Transaction &amp; Invoice Information
Master Tracking Number Tab
Customs details &amp; duties/taxes invoice amounts
Rate Quote Button - Disable button or return permission error for non-aligned payor accounts.
**Alignment Logic**
Enforcement at EAN level (not GENI)
**Security Logic**
Mask Bill To/Payor Data in RDA &amp; Rate Quote for non-aligned accounts.</t>
  </si>
  <si>
    <t>Changing Alignment Source (Remains Atlantis)
Rating Logic Changes
Pricing Logic Changes
Non-Sales Users
GENI Account Level Enforcement</t>
  </si>
  <si>
    <t>* Ability to enforce territory-based access controls across all regions for Sales tools (RDA, Rate Quote, Rate Simulator).
* Ability to comply with legal and data security requirements by eliminating unrestricted access to sensitive billing and rating data.
* Ability to reduce audit risk and improve data governance globally.
* Ability to maintain necessary functionality for Sales support and revenue activities while preserving compliance.
* Ability to provide a scalable and standardized access model for global alignment using Atlantis as the source for alignment data.</t>
  </si>
  <si>
    <t>COM-S&amp;CDE-CRM-Salesforce Einstein Enhancement</t>
  </si>
  <si>
    <t>K.Camille Rochester</t>
  </si>
  <si>
    <t>Approved offcycle Sales&amp;CDE PPMT Review on 12/17/25 to move to delivery for a PI-01 
Business Problem to Solve: 
Enhance Salesforce capability by including Salesforce Einstein AI prediction models. This will provide clear visibility into the existing sales opportunities and leads, eliminating wasted lead time by focusing on customers who are least likey to convert; risking potentail revenue.
Implementation of Einstein Scoring Products - Opportunity &amp; Leads 
Sellers lack predictive insights to effectively prioritize opportunities and leads most likely to convert, resulting in inefficient use of selling time and lower conversion rates.</t>
  </si>
  <si>
    <t>1. Enable Einstein Opportunity and Lead Scoring
2. Surface predictive insights in seller workflows</t>
  </si>
  <si>
    <t>Any work not directly related to enabling or enhancing Einstein capabilities for Lead and Opportunity scoring.</t>
  </si>
  <si>
    <t>1. Configure Einstein scoring to support prioritization and conversion
2. Provide actionable insights that help sellers focus on highest-value opportunities</t>
  </si>
  <si>
    <t>COM-GDX-Weight Icon Printed on NL inbound FDX AWB</t>
  </si>
  <si>
    <t>Theo Pellicaan</t>
  </si>
  <si>
    <t xml:space="preserve">As per regulatory requirement and similar like in Germany we would like to have Weight Icons printed on the FDX AWB labels iot comply to the Dutch Labour Inspection requirements see Planview request: **#9231/DE_§73 Specifications for packages with increased**
In the Netherlands, the handling of heavy packages (23kg+) is strictly regulated under the Working Conditions Act (Arbowet), with specific, legally enforceable guidelines focused on preventing physical overload. The Netherlands Labour Authority (NLA) uses the NIOSH lifting method, which sets a maximum recommended lifting weight of 23 kilograms under ideal conditions. 
Here is the breakdown of the labour clauses and requirements for handling packages in the 23-32kg range for both inbound and outbound logistics:
1. The 23kg Limit &amp; Safety Measures 
Maximum Weight Limit: 23 kg is the standard maximum for safe manual lifting.
Mandatory Controls for &gt;23kg: If packages exceed 23kg, employers are required to take measures to reduce the risk of injury. This includes:
Mechanical Aids: Use of forklifts, tail lifts, trolleys, or hand trucks.
Team Lifting: Mandatory two-person lifts for packages over the recommended weight.
"Team Only" Handling: Packages approaching or exceeding 30-32kg should not be lifted by a single employee, particularly if lifted frequently. 
2. Specific Requirements for 32 kg Packages
Packages weighing up to 32 kg are common in logistics, but require specific attention: 
Warning Labels: It is highly recommended (and in some sectors required) that packages over 20kg or 30kg are marked with their weight to warn handlers.
Ergonomic Assessments: Employers must conduct a Risk Assessment and Evaluation (RI&amp;E) and a specifically tailored manual handling assessment (like the MAC-tool) for such items.
Training: Employees handling 32kg items must be trained in safe lifting techniques and instructed to use aids. 
3. Inbound vs. Outbound Considerations
Inbound (Receiving/Unloading): If 32kg packages arrive from international or domestic sources, they must be unloaded using aids (e.g., forklift or pallet jack) rather than manual, hand-carried, or over-the-shoulder lifting, particularly from shipping containers.
Outbound (Packing/Shipping): Packages prepared for shipping weighing &gt;23kg should be labeled appropriately. If packing stations do not allow for lifting aids, the weight must be reduced, or specialized, supported lifting equipment must be provided. 
4. Legal Consequences for Non-Compliance
Union Action: The 23kg limit is actively enforced by unions, and workers have the right to refuse to lift, as evidenced by legal rulings where forced, unassisted, heavy lifting led to legal action.
Penalty Fines: The Labour Authority (NLA) can impose fines if they determine that a company's safety measures for handling heavy packages are insufficient. </t>
  </si>
  <si>
    <t xml:space="preserve">COM-S&amp;CDE-CDE-FEC SFMC Package Mgr. to FXF </t>
  </si>
  <si>
    <t>Eric Powell, Clayton Taylor, Sandy Whitten, Traci J. Stubblefield</t>
  </si>
  <si>
    <t xml:space="preserve">Full Title: FEC Salesforce Marketing Cloud Package Manager to FXF Instance
Scope: This is needed for FXF Separation.
Approved at Sales &amp; CDE Solution Council on 12.01.25
**What is the project about?**
- Migrating **Freight-related Salesforce Marketing Cloud (SFMC) assets** from the **FEC instance** to the **FXF instance**.
- Using **SFMC Package Manager** to download required assets from FEC and upload them into FXF.
- Supporting the broader Freight separation initiative by ensuring marketing assets are available in the correct SFMC environment.
**What is the problem you are trying to solve?**
- Freight marketing assets currently reside in the FEC SFMC instance.
- As part of the Freight separation, these assets must be available in the FXF SFMC instance.
- Without migration, Freight-specific testing and activation cannot proceed in the new environment.
**What do you want to be able to do?**
- Identify an **FEC SFMC Developer IT resource** to manage the migration effort.
- Use Package Manager to extract required Freight assets from FEC SFMC.
- Upload and validate those assets in FXF SFMC.
- Ensure assets are ready for SIT and UAT testing.
**Why is this needed?**
- Freight separation requires clean ownership and operation within the FXF SFMC instance.
- Package Manager provides a controlled and supported method for asset migration.
- Ensuring assets are available in FXF avoids rework and supports downstream testing and deployment.
**What are the risks if it is not done?**
- Delays to **SIT and UAT testing** scheduled to begin on **12/1/25**.
- Potential delays to the broader Freight separation timeline.
- Increased risk of last-minute manual asset recreation or errors.
</t>
  </si>
  <si>
    <t>Giving FXF their Marketing Assetts.</t>
  </si>
  <si>
    <t xml:space="preserve">**Ability To Statements**
- **Ability to** migrate Freight email and marketing assets between SFMC instances.
- **Ability to** support Freight separation with correctly scoped marketing infrastructure.
- **Ability to** enable timely SIT and UAT testing.
- **Ability to** reduce risk of asset duplication or manual recreation.
</t>
  </si>
  <si>
    <t>COM-S&amp;CDE-CORE-Workday Data into Varicent</t>
  </si>
  <si>
    <t>Eric Powell, Sandy Whitten, Sherman Snyder</t>
  </si>
  <si>
    <t xml:space="preserve">Full Title: Workday Data into Varicent (#: 86611 Project Odyssey (Formerly Recharge)). **Quality Check Question &amp; Response:** If Odyssey does not release, then this ASK is not needed. (MM)
Approved at Sales &amp; CDE Solution Council on 12.01.25
**What is the project about?**
- Enabling a secure and reliable integration between **Varicent** and the **new HR Data Hub (LIP / Workday)**.
- Ensuring employee data can be retrieved automatically for sales compensation processing.
- Supporting both short-term and long-term connectivity options to maintain continuity during HR system migration.
**What is the problem you are trying to solve?**
- Varicent currently depends on employee data sourced from legacy HR systems.
- The transition of HR data to Workday impacts how Varicent receives required employee information.
- Without updated connectivity, Varicent risks receiving incomplete or delayed data needed for sales payouts.
**What do you want to be able to do?**
- Establish a **secure connection** between Varicent and the new HR Data Hub.
- Automatically retrieve employee data required for compensation calculations.
- Support a short-term solution using **ETL (Ab Initio)** if needed.
- Enable a long-term solution through **direct API integration** with Workday.
**Why is this needed?**
- Accurate and timely employee data is critical for **sales payout accuracy**.
- Manual or delayed data transfers increase the risk of payout errors.
- Aligning Varicent with the new HR architecture ensures long-term stability and scalability.
- Early exploration of options reduces disruption during the HR system transition.
**What are the risks if it is not done?**
- Inaccurate or delayed sales compensation payouts.
- Increased manual reconciliation effort by finance and compensation teams.
- Loss of trust from sales teams due to payout discrepancies.
- Potential downstream impacts to related systems dependent on Varicent data.
</t>
  </si>
  <si>
    <t>Varicent (GCS - Global Compensation System) business continuity by adopting changes from Project Odyssey</t>
  </si>
  <si>
    <t xml:space="preserve">**Ability To Statements**
- **Ability to** retrieve employee data automatically from the new HR Data Hub.
- **Ability to** ensure accurate and timely sales compensation payouts.
- **Ability to** support HR system transitions without business disruption.
- **Ability to** move toward a scalable, API-driven integration model.
</t>
  </si>
  <si>
    <t>Compensation Engine Diagram</t>
  </si>
  <si>
    <t>Sandeep Shetty</t>
  </si>
  <si>
    <t>COM - RMIC-STC - PEACE KR Disable Email Notif KPN</t>
  </si>
  <si>
    <t>**Current Process:**
For PEACE KR payments, once payment is completed, payment gateway provider (Korea Payment Networks-KPN) sends an email notification to the customer’s mailbox.
**Requested Change:**
Disable the existing KPN email notification process and implement FedEx’s own email notifications for customers, available in both English and Korean.</t>
  </si>
  <si>
    <t>Disable the existing KPN email notification process and implement FedEx’s own email notifications for customers, available in both English and Korean.</t>
  </si>
  <si>
    <t>Express Retail Pricing using City Center Accounts</t>
  </si>
  <si>
    <t>Yvette D. Woody, Alexandra Schuler</t>
  </si>
  <si>
    <t xml:space="preserve">RMIC support to create new retail rate scales and load the discounted retail rates to those new retail rate scales for F1R SO (but not limited to) on country 485741162 targeting a June 2026 launch date.
Features Include:
1.Removal of the edit preventing the eDD pricing call with no exception for cash payments.
2. Ability to apply Volume, Earned, and Bonus discounts to city center accounts. 
</t>
  </si>
  <si>
    <t>New rate scales creation in DRDS for F1R SO discounted rate</t>
  </si>
  <si>
    <t>All the other services for F1R</t>
  </si>
  <si>
    <t>Ability to apply the special rate for F1R SO sold over the counter for non-account holders at FedEx Ship Center or FedEx Office</t>
  </si>
  <si>
    <t>Request List/DispForm.aspx?ID=250&amp;e=swwbnb&amp;xsdata=MDV8MDJ8YWxleC5zY2h1bGVyQGZlZGV4LmNvbXw2YWM3MjNhMTVhM2I0MGY2YTJmMTA4ZGU1ODQ4Y2M1OXxiOTQ1YzgxM2RjZTY0MWY4ODQ1NzVhMTJjMmZlMTViZnwwfDB8NjM5MDQ1MjY2ODQzMzQ5MDQ0fFVua25vd258VFdGcGJHWnNiM2Q4ZXlKRmJYQjBlVTFoY0draU9uUnlkV1VzSWxZaU9pSXdMakF1TURBd01DSXNJbEFpT2lKWGFXNHpNaUlzSWtGT0lqb2lUV0ZwYkNJc0lsZFVJam95ZlE9PXwwfHx8&amp;sdata=aTl1b1dabWFibHJjUXdnbEVLdm40aFU1RExwK3FsMUc1amtCb1p5dThDWT0%3d https://myfedex.sharepoint.com/teams/RMICSolutionDeliveryTeam/Lists/Demand Request List/DispForm.asp</t>
  </si>
  <si>
    <t>COM - RMIC - CAN ADT Weekly Report</t>
  </si>
  <si>
    <t xml:space="preserve">1. This request is for ADT to create a weekly report for Canadian shipments cleared in CA Broker that are invoiced but ADT received Broker Notification for Delete.
2. ADT to enhance ADT Data Extractor by adding the following fields.
ADT Data Extractor
Inactive Shipment add:
Involvement Date/Time
Involvement Code
User ID
Error Set
Expected Shipment add:
Involvement Date/Time
Involvement Code
Error Set
Will this improve customer experience? Y Proactively adjust customer invoices
Is this a legal, regulatory, or compliance request? Y Regulatory &amp; Compliance request for CBSA (Canada Border Services Agency)
12/31/25 PC:  
1.ADT is Ancillary Duty &amp; Tax System   EAI 826028 / Team COM - Invoicing - Unobtainium
2.What if we don’t do this work?  [DS]  - This is a regulatory request.
PPM # 447404
</t>
  </si>
  <si>
    <t>ADT System</t>
  </si>
  <si>
    <t>All other systems except ADT</t>
  </si>
  <si>
    <t>ADT to create a weekly report for Canadian shipments cleared in CA Broker system</t>
  </si>
  <si>
    <t>David Harris</t>
  </si>
  <si>
    <t>FY26_COM_MS_eIANs_Prod Support_Patching</t>
  </si>
  <si>
    <t>Katie Parrott</t>
  </si>
  <si>
    <t>Lifecycle Management request for the remainder of FY26 for production support, patching and maintenance for ART "COM - MS - e-Commerce Integration &amp; Network Solutions ART". RTE - Katie Parrott, STE - Michelle Franke.</t>
  </si>
  <si>
    <t>COM - RMIC - CBS Add Credit Note Field to FBO</t>
  </si>
  <si>
    <t>Jessa McElroy</t>
  </si>
  <si>
    <t xml:space="preserve">The added Credit Note field available in the Search table for customers will direct them to the Credit Note page, making the process of viewing a credit note more accessible. Currently, one must find a credit note by navigating to the Invoice Details page and finding the hyperlink within that screen. With this change, they will now be able to navigate directly to that final page from the landing page, as long as they have the Credit Note Number available. </t>
  </si>
  <si>
    <t>All FBO account types in EMEA &amp; APAC</t>
  </si>
  <si>
    <t>US, LAC, CA</t>
  </si>
  <si>
    <t xml:space="preserve">As a FedEx customer, I want the ability to search directly for a Credit Note number in the search table that will direct me to the Credit Note page. </t>
  </si>
  <si>
    <t>COM - RMIC - CBS Customs Document Download</t>
  </si>
  <si>
    <t xml:space="preserve">All exported international shipments have customs documents that are currently accessed through multiple steps of navigating to the invoice details and shipping details. This will make the documents accessible straight from the Shipment Table on the invoice details page and will make it possible for customers to select multiple shipments to view documents. This will increase efficiency by avoiding additional steps for the customer and also avoid possible oversight in the case of multiple customs documents under one invoice. This enhancement will also allow mass customs documents downloads utilizing the existing checkboxes on the Shipment Table. </t>
  </si>
  <si>
    <t xml:space="preserve">All regions are in scope. </t>
  </si>
  <si>
    <t xml:space="preserve">As a FedEx customer, I want the ability to download all customs documents in the Shipment Table in FBO. As a FedEx customer, I want the ability to download multiple customs documents at once. </t>
  </si>
  <si>
    <t xml:space="preserve">COM - RMIC - CBS View Only Role for FBST </t>
  </si>
  <si>
    <t xml:space="preserve">The FedEx Billing Support Tool allows internal agents to log into FBO and act as a customer. The current roles allow users to make changes to the customer accounts and we require a new role that prevents account-level changes. This will allow internal agents with this role to freely use the application without impacting customers' experience. This will be a view-only role of the existing experience. </t>
  </si>
  <si>
    <t>All regions are in scope (Global feature).</t>
  </si>
  <si>
    <t xml:space="preserve">As an internal FedEx agent, I want the ability to access a view-only role of FBST without impacting actual customers' accounts. </t>
  </si>
  <si>
    <t>COM-S&amp;CDE-CRM New Case Process for CT DPX Team</t>
  </si>
  <si>
    <t>Morgan A. Comeaux, Aaron J. Krunszyinsky</t>
  </si>
  <si>
    <t xml:space="preserve">Create a new iSell Email-to-Case process to support the new Digital Partner Excellence team in Customer Technologies that will help with FedEX integrators. Currently, requests come in through the FedEx Compatible Email-to-Case channel. Integrator inquiries should now have a separate email address, case record type, and business rules. </t>
  </si>
  <si>
    <t>New iSell Case Record Type, new User Profile, new email-to-case process for Integrator inquiries. Applies to new Digital Partner Excellence team in Customer Technologies only.</t>
  </si>
  <si>
    <t>All other teams outside of Digital Partner Excellence</t>
  </si>
  <si>
    <t>As a business owner, I'd like cases for Integrator Help to be distinguishable from Compatible Help cases and have specific business rules for working the cases.</t>
  </si>
  <si>
    <t>Architectural Docs Not Needed</t>
  </si>
  <si>
    <t>COM-RS-Block Scan of Retailer Store’s POD’d Packag</t>
  </si>
  <si>
    <t>Kevin Bates</t>
  </si>
  <si>
    <t>Currently when the FedEx driver delivers packages to a Retailer’s location, the planned process is the FedEx driver separates the packages into two piles, one for HAL packages and the other for store packages.  Then the Retailer’s TM scans the HAL packages into the OnSite inventory.  This process is not working as designed.  As a result, the packages are delivered with the potential of one of the two following scenarios occurring.  
1.The FedEx driver drops off the packages to the Retailer and does not apply the appropriate POD scan to the store packages.  The Retailer’s TM then applies the HAL scan to the packages and accepts them into the OnSite inventory.
2.The FedEx driver drops off the packages to the Retailer and applies the POD scan on the store packages.  The Retailer’s TM then applies the HAL scan which overrides the POD scan and accepts the packages into the OnSite inventory.
This results in packages being misplaced or lost at the Retailer’s location causing revenue impacts and customer satisfaction issues.</t>
  </si>
  <si>
    <t>COM-RS-Colorado M Series Printer</t>
  </si>
  <si>
    <t>This is to continue to produce the roll grand format with the new equipment.  the 1650 is coming EOL and in order to continue producing we need to next generation model. 
a follow-on device for the Colorado 1650, the M series is idenitical to the 1650, but with an updated driver. 
this risk is that we wouldnt be able to produce soft S&amp;G signage.**</t>
  </si>
  <si>
    <t>EUM - COM-GDX-DG in PASGO</t>
  </si>
  <si>
    <t>PASGO offers the ability to print a label for multi piece shipment (from one origin address to one destination address at the same day, using the same service type) - without knowing upfront the total number of pieces, total weight and total value. This functionality offers operational flexibility for a customer to pick and pack orders while they come in throughout the day.
Today, PASGO (Print As You Go) shipments cannot be combined with any type of Dangerous Goods (DG).
This restriction is explicitly stated in the PASGO Policy Grid, which prohibits the creation of PASGO labels for shipments that include DG.
With the proposed initiative, PASGO will be enhanced to support the creation of PASGO shipments that include specific types of Dangerous Goods—limited to DG categories that can be safely and consistently handled across stations with minimal operational impact - Lithium Batteries and Limited Quantities.
This implementation will serve as a strong enabler for migration, especially for key customers, while involving minimal technical changes and maintaining current operational risk levels.
Revenue Notes:
$ 0.5bn of linked business is associated to ECM customers with a potential PASGO + DG requirement
ECM PASGO DG Revenue (Direct Revenue):$8.0m
ECM PASGO DG Revenue (Linked Revenue): $539.0m
ECM PASGO Revenue (Direct Revenue): $222.1m
ECM PASGO Revenue (Linked Revenue): $574.2m</t>
  </si>
  <si>
    <t>As of 3rd of April 2026: Enable two specific DG codes: LQ and LB for PASGO shipments.</t>
  </si>
  <si>
    <t>As of 3rd of April 2026: All of the other DG codes except LQ and LB are out of scope for this initiative.</t>
  </si>
  <si>
    <t>As of 3rd of April 2026: Ability to allow DG ( LQ and LB) for PASGO shipments.</t>
  </si>
  <si>
    <t>EPIC Architectural Documentation - #115938</t>
  </si>
  <si>
    <t xml:space="preserve">COM-GDX-fdxSAMS-RTS Replacement </t>
  </si>
  <si>
    <t>Hristo Nakov, Karine Balle, Marielle Sitskoorn</t>
  </si>
  <si>
    <t>**Objective**
Move the existing fdxSAMS EU tool to a new environment to meet InfoSec requirements and have a modern, scalable solution to support the process of returning shipments to customers. 
**Benefits**
This will improve  maintenance and standardise data models. 
•Replace legacy WS (web service) interfaces with RESTful APIs  in line with FedEx Standard
•Migrate authentication and identity management to Okta to provide standardised, secure single sign-on, stronger access controls, and simpler user administration
•Centralise maintenance 
**Risks if not done**
1. Resource availability: At the moment the solution is managed by a local team with a few resources 
Impact: Continued reliance on legacy tech increases specialist knowledge requirements; if those resources leave, it will be hard to support and evolve the system, causing operational disruption.
2. Non-compliance with FedEx (and internal) standards
The existing solution does not meet current FedEx technical, security, or operational standards (APIs, identity, monitoring), risking integration failures,  forced changes that disrupt operations.
**Timelines**
Web Services will be disabled from 1 Jun 2026. If the fdxSAMS replacement will not be available before that date then an exception will need to be raised.
12.23.2025 - VMM - Please can you share if this was discussed with the Pickup PFS US engineering team ?
Hristo Nakov: No, this has not been discussed with them. It is not considered as relevant to the pick-up process as it is a warehouse activity.</t>
  </si>
  <si>
    <t xml:space="preserve">Geography: Europe
Function: Ground Operations </t>
  </si>
  <si>
    <t>Not applicable</t>
  </si>
  <si>
    <t>I want to re-platform the existing fdxSAMS tool to ensure alignment with InfoSec requirements.</t>
  </si>
  <si>
    <t>fdxSAMS Overview</t>
  </si>
  <si>
    <t>Mostafa Marikh</t>
  </si>
  <si>
    <t>COM-GDX-Fedex.com.au err message Improving the acc</t>
  </si>
  <si>
    <t>Improving the accuracy and clarity of an error message displayed in MAGR. MAGR currently shows a generic “FedEx services are not available” error when some origin postal codes don’t offer pickup. That message confuses AU customers because FedEx service exists for the route—only pickup is unavailable. Rajesh Kumarasamy found the APIF backend returns an unclear response; if APIF returned a specific error (e.g., “service available, pickup not available”), MAGR could display a clear, customer-friendly message. Recommendation: contact the AvailabilityCXS (Cross Solutions demand) team to update the APIF response so MAGR can update its error text. Reference: Octane defect 159196.</t>
  </si>
  <si>
    <t>Xiaoyu Cui</t>
  </si>
  <si>
    <t>COM - RMIC - Streamlined Attributes Edit Check</t>
  </si>
  <si>
    <t>As GRI Tool/HPU user, an edit check’ is needed to verify that existing Streamlined Pricing (PPFS) discounts are loaded before any PPFS attributes are loaded. This ensures accurate eDD loading and rating.</t>
  </si>
  <si>
    <t>Add an edit check’ is needed to verify that existing Streamlined Pricing (PPFS) discounts are loaded before any PPFS attributes are loaded.</t>
  </si>
  <si>
    <t>Anything outside of In Scope</t>
  </si>
  <si>
    <t xml:space="preserve">Ability to implement an edit check to verify that Streamlined Pricing (PPFS) Volume discounts are loaded before PPFS attributes are loaded. </t>
  </si>
  <si>
    <t>COM-RS-Product Bundling - Part 2</t>
  </si>
  <si>
    <t>As an add on to the previous Product Bundle initiative, we are wanting to add two new product bundles to our offering: Real Estate Bundle and Indoor Events Bundle. This is in an effort to DRIVE additional revenue while increasing the customer's AOV.</t>
  </si>
  <si>
    <t>The creation of the products as defined in the Real Estate and Indoor Events product bundle definitions.</t>
  </si>
  <si>
    <t>Updates to the existing product bundle flow</t>
  </si>
  <si>
    <t xml:space="preserve">Ability to duplicate existing products and restrict the product defnitions to a subset of options
Ability to add a newly created bundle SKU to those duplicated products
</t>
  </si>
  <si>
    <t>matt london</t>
  </si>
  <si>
    <t>KSeF number in Poland - CANCEL</t>
  </si>
  <si>
    <t>Ewelina Pirozek</t>
  </si>
  <si>
    <t xml:space="preserve">The project relates to Glide project in FedEx.
The legal basis for the National e-Invoice System (KSeF) is the Act of March 11, 2004, on Value Added Tax, which introduces the definition of a structured invoice and specifies the rules for issuing and receiving them through the KSeF. Additionally, regulations governing the operation of the KSeF were introduced into the Polish legal system by the Act of June 16, 2023.
I need to apply the KSeF number for Poland Glide – it's legal requiremnt in Poland dated on the 1st February 2026
Preceded by the text "KSeF numer: "
Formatted according to the map XXXXXXXXXX-XXXXXXXX-XXXXXXXXXXXX-XX
Please find the attached details of the Features for GLIDE Poland for Purple invoices/credit notes. These support the process flows already reviewed. Please check these and confirm if there are any changes that need to be made. It’s very important issue because the go-live date is 1st February 2026 .
The settlement system impacted should be CBS/FBO. This is the only settlement system with country specific rules in place related to the Local Invoice Number/Government Number. CBS will simply need to make a policy grid update to add Poland for the ‘Government Number’ column to display in CBS. A new PPM will need to be created for this change and related testing.
Settlement systems are currently accepting a local invoice number of up to 100-characters including alphanumeric values with special characters (slashes, dashes, spaces, period). As long as the Poland LIN is within this criteria, we should have no further changes
</t>
  </si>
  <si>
    <t>•Credo will share the KSeF of approved PLY Purple invoices with the following systems/solutions: 
oDLRS via Invoice Delivery Flow (as Local Invoice Number)
oIDEA (as Local Invoice Number)
oDigital Tax via Staging Table (as Clearance ID)
oRDW (as Clearance ID)
•Credo will share the KSeF of approved PLY Purple credit notes with the following systems/solutions: 
oDigital Tax via Staging Table (as Clearance ID)
oRDW (as Clearance ID)</t>
  </si>
  <si>
    <t xml:space="preserve">LIN functionality will support the GLIDE Poland Purple to address how the KSeF number will be distributed and used in system/application </t>
  </si>
  <si>
    <t>COM - RMIC - EDD Testing Support for MDM Mod</t>
  </si>
  <si>
    <t xml:space="preserve">Requesting EDD support to do UAT in support of MDM modernization. For this exercise, we just need to ensure that existing API call, and service calls to CVM are still functioning as expected once we migrate over to the new MDM informatica platform. </t>
  </si>
  <si>
    <t>EDD application</t>
  </si>
  <si>
    <t xml:space="preserve">For this demand, we just need EDD testing support to ensure interface with CVM is still functioning properly and as expected. </t>
  </si>
  <si>
    <t>MDM Mod Architecture Docs</t>
  </si>
  <si>
    <t>Sowjanya Alluri</t>
  </si>
  <si>
    <t>Raghavendra Dhanekula</t>
  </si>
  <si>
    <t>COM-RS-Dispach user in RDAT</t>
  </si>
  <si>
    <t>Enable the ability to dispatch users within the RDAT system</t>
  </si>
  <si>
    <t>Governance - dispatch users within the RDAT system</t>
  </si>
  <si>
    <t xml:space="preserve">Change other features of the application </t>
  </si>
  <si>
    <t>Enable the ability to dispatch users within the RDAT system, ensuring proper assignment, tracking, and workflow integration</t>
  </si>
  <si>
    <t>COM-RS-GDX--RET-Onboard Enterprise APIs for FRT</t>
  </si>
  <si>
    <t>Onboard Returns Technology to access the Enterprise Schedule Pickup APIs (Number 1 priority). This enables retailers to turn on the ability for their customer service agents to request pickups for generated returns and provide the flow to request the pickup within the RMA (Return Merchandise Authorization) details page of RMA History.  We want to request access to the Enterprise APIs to enable scheduling pickups (COM-GDX-Platforms)</t>
  </si>
  <si>
    <t>Onboard Returns Technology to access the Enterprise Schedule Pickup APIs.</t>
  </si>
  <si>
    <t>This enables retailers to turn on the ability for their customer service agents to request pickups for generated returns and provide the flow to request the pickup within the RMA (Return Merchandise Authorization) details page of RMA History.</t>
  </si>
  <si>
    <t>https://myfedex.sharepoint.com/:w:/r/teams/ReturnsTechnologyIT/Shared%20Documents/General/Architectu</t>
  </si>
  <si>
    <t>Jeena Paul, Naveed Dhanani</t>
  </si>
  <si>
    <t>COM - RMIC-STC - FX TH as Authorized WHT Agent</t>
  </si>
  <si>
    <t xml:space="preserve">This initiative is part of DRIVE under 87847 &amp; 87850 – TH Deep SEA (EEC &amp;  AYU).
STC is milestone owner for TH e-WHT &amp; Authorized Tax Agent, milestone numbers 93193 &amp; 93168
**Business Case:**
FedEx Thailand customers have expressed dissatisfaction with delays in Withholding Tax (WHT) posting, which impacts:
* Customer trust and retention.
* Operational strain from increased inquiries and escalations on the unposted WHT.
* High operational costs due to manual handling.
* Competitive positioning, as DHL offers faster WHT handling through its agent services.
**Current Challenge:**
Manual hardcopy process leads to:
* Physical document handling and courier delays.
* Increased risk of errors and lost documents.
* Limited visibility for customers on WHT status.
**Proposed Solution:**
FedEx Thailand to register with Thai Revenue Department and act as an authorized WHT agent. This means FedEx TH will handle WHT submission and reporting on behalf of customers.
**Quality Check Responses:**
System requirements: eCIS, FDS and LDP
     a. Add new fields to the Regulatory &amp; Legal Info screen for:
      •WHT
      •Contract Period Start Date
      •Contract Period End Date
     b. During invoicing, DLRS should check the information in item (a). If the bill-to account is listed there and falls within the taxable invoice range, a new Message ID should be triggered.
Note: A new Message ID will need to be created for this purpose.
      c. LDP will use the received Message ID to print the following statement during PDF/AFP invoice generation, both for original and reprint invoices.
</t>
  </si>
  <si>
    <t>COM - RMIC - PAG to Okta EPA GUI</t>
  </si>
  <si>
    <t xml:space="preserve">The current EPA UI is being retired, and IT is initiating development of a new EPA application to replace the existing webpage component that is also being phased out. </t>
  </si>
  <si>
    <t>COM - RMIC - FPOS New Charges and Updates (Feb 26)</t>
  </si>
  <si>
    <t>COM-S&amp;CDE-CORE- Jan Data Load for Pricing Changes</t>
  </si>
  <si>
    <t>Secure Sales Solutions IT to support data loads for Jan’26 Pricing logic changes because of updated changes from Sales leadership.  
There are some changes to the Jan'26 PLC data that the team is working on right now based on the feedback from Sales leadership. And we would need to load the updated data to CIA tool once it is available, no changes to structure/xref or landing page are expected.</t>
  </si>
  <si>
    <t>Loading data January Pricing changes into CIA</t>
  </si>
  <si>
    <t>everything else. No new enhancements.</t>
  </si>
  <si>
    <t>As a FedEx Sales Account Executive, I need the visibility into Pricing changes to discuss these changes with my customers.</t>
  </si>
  <si>
    <t>COM-RS-Decompose Large Services into Microservices</t>
  </si>
  <si>
    <t>Stephen T. Sailer, Dawn Gallo</t>
  </si>
  <si>
    <t>Some intended microservices have grown too large and need to be broken down into smaller services for better performance and segmentation. For example OrderCXS is supporting team member interactions as well as performing background maintenance or workflow tasks unrelated to the microservices main intent.</t>
  </si>
  <si>
    <t xml:space="preserve">New order processing: Process incoming work orders from TTCXS (Transaction transformation CXS) and send them to OMS for fulfillment.
Event handling: This includes the following events:
1.Status updates
a.Send webhook notifications to other systems as necessary.
b.Send delivery notifications to PFNS.
c.Send email to customers regarding their order status.
2.Send payment status information to interested parties.
3.Send order edit information to Adobe Commerce (i.e. like when the production due date changes).
4.Send Washington Political information to Adobe Commerce.
5.Move ../webhookstatuses endpoint to this application (this would be used for internal production support only).
6.Move ../workordersubmissions endpoint to this application (this would be used for internal production support only).
</t>
  </si>
  <si>
    <t>1.Ability to service team member requests from FUSE more reliably by moving some of the background processing to another application. This will allow for more resources in OrderCXS which needs to service team member requests. It also removes some of the dependencies so that changes like the upcoming JMS migration, which requires all applications producing messages to be stopped, will not impact team members in stores.</t>
  </si>
  <si>
    <t>COM-RS-Retailer Countertop Scan Integrate for RCPA</t>
  </si>
  <si>
    <t>Karen Vendl, Randarious Cooper</t>
  </si>
  <si>
    <t>Ingest retailer countertop scan records from LPIS into RCPA to supplement Ground Fusion, improving package capture for payout processing. Four-phase implementation with API development, relink updates, and CSP/location onboarding.</t>
  </si>
  <si>
    <t xml:space="preserve">FASC retailers and their countertop scan data. </t>
  </si>
  <si>
    <t>Non-FASC retailers are excluded from this enhancement.</t>
  </si>
  <si>
    <t>ability to make sure that the countertop scans that are coming in from OnSite API are ingested by RCPA attempeting to match them up with a paycard.</t>
  </si>
  <si>
    <t>Daniel Smith</t>
  </si>
  <si>
    <t xml:space="preserve">COM-RS-Thermal Label Printing </t>
  </si>
  <si>
    <t xml:space="preserve">Enable retailship to print thermal labels </t>
  </si>
  <si>
    <t>Retailship needs to be able to print thermal labels, right now it prints only 8x11 paper invoice</t>
  </si>
  <si>
    <t xml:space="preserve">Change other app features </t>
  </si>
  <si>
    <t>Enable retail partners to print thermal labels directly from the system, ensuring compatibility with supported printers and providing clear instructions for setup and usage</t>
  </si>
  <si>
    <t>COM-RS-myFXO</t>
  </si>
  <si>
    <t xml:space="preserve">We are replacing the current myFXO app with a new one and need IT support for the build, launch, and subsequent support.
Expanded Description - Quality Review (Feedback Needed from Requestor):
1) What is the overall intent of this work and what is the need for it? - myFXO is the internal communications app for FedEx Office. The main goal of the app is to drive engagement for frontline tms.
3) What do you want to accomplish? An engaged workforce is more likely to stay, saving the company time and money by being able to retain employees.  
5) What applications/systems/devices are anticipated as impacted? myFXO in an independent app that pulls from other sources but does not directly impact others.
7) What are the risks if this work is not completed? All of FedEx Office will lose access to the app.
9) What is end date this work or your project needs to be completed? May
</t>
  </si>
  <si>
    <t>* SSO
* Mobile</t>
  </si>
  <si>
    <t>* Deep links will remain unchanged
* My Time app</t>
  </si>
  <si>
    <t>* Ability to drive improved engagement with frontline team members</t>
  </si>
  <si>
    <t>Upgrade - Technical Discovery Questionnaire</t>
  </si>
  <si>
    <t>Matthew London</t>
  </si>
  <si>
    <t>COM-GDX-CP-Print Suite Num on Label for HAL spmnts</t>
  </si>
  <si>
    <t>Summary
Express packages are being rejected and returned to shippers because suite numbers are missing from Hold-At-Location shipping labels. When customers select Hold-At-Location delivery, the system automatically determines the complete address—including suite numbers—based on the location they choose. However, while LOCS correctly retrieves this information and sends it to VACS, VACS does not forward the suite number to JCLS. As a result, shipping labels are incomplete, carriers reject the packages, and customers experience delivery failures.
________________________________________
1. What Is This Project About?
This project fixes a critical gap in our Hold-At-Location address system. Currently:
1.LOCS retrieves the complete address including suite number when a customer selects a Hold-At-Location service location ID.
2.LOCS sends this information to VACS successfully
3.VACS receives the suite number but does not include it when responding to JCLS
4.JCLS creates shipping labels without suite numbers
5.Express carriers reject packages due to incomplete addresses
6.Packages are returned to shippers
This project will ensure suite numbers flow from LOCS through VACS to JCLS, appearing correctly on all shipping labels.
________________________________________
2. What Do We Want to Be Able to Do?
Primary Objective
Ensure suite numbers appear on shipping labels for all Hold-At-Location shipments so Express carriers can successfully deliver packages.
Two Solution Options
Option 1: System Enhancement (Comprehensive but slower)
•What: Update VACS to forward suite numbers to JCLS in a structured format
•Benefits: Permanent fix, supports future address requirements (building numbers, floor, access codes)
•Approach: Create new data fields in VACS specifically for suite/apartment information
Option 2: Quick Fix (Faster but Limited)
•What: Combine suite number with street address in a single field
•Benefits: Fast implementation, immediate problem resolution
•Limitations: May require future changes
What Users Will See
•Shipping labels will display complete addresses including suite numbers
•Express carriers will accept packages on first scan
•Customers will receive packages at Hold-At-Location sites without delays or returns
________________________________________
3. Why Is This Needed?
Customer Impact
Customers selecting Hold-At-Location expect reliable delivery. Package rejections create a poor experience and drive customers to competitors offering similar services like UPS Access Points or Amazon Lockers.
Operational Impact
Each rejected package requires:
•Return package to sender
•Customer service intervention
•Manual address correction attempts
These activities consume significant operational resources and delay fulfillment.
Financial Impact
Current losses include:
•Return shipping costs for rejected packages
•Customer refunds and compensation
•Support center labor for exception handling
Platform Capability
Fixing this issue establishes the foundation for expanded Hold-At-Location services including campus deliveries, smart lockers, and retail partner networks—all requiring accurate address detail.
________________________________________
4. What Are the Risks If This Is Not Delivered?
Immediate Risks
Risk 1: Increasing Package Rejections
•As Hold-At-Location usage grows, rejection volume will increase proportionally
•More customers will experience failed deliveries
•Reverse logistics costs will escalate
Risk 2: Customer Loss
•Customers experiencing delivery failures will switch to competitive carriers
•Lost revenue from departed customers
Risk 3: Reputation Damage
•Negative reviews and social media complaints about unreliable delivery
•Decreased customer trust in FedEx Hold-At-Location service
•Reduced effectiveness of marketing investments
________________________________________
5. What are Benefits of addressing this gap?
Successful delivery of this Epic provides measurable strategic enablement:
•C</t>
  </si>
  <si>
    <t>COM - IA - CIS - CY26 - Gov &amp; Feasibility Studies</t>
  </si>
  <si>
    <t>Governance &amp; Audit and Feasilibility Studies (including RFQ)</t>
  </si>
  <si>
    <t>COM - IA - CIS - CY26_CIS_Sys/App Maint.</t>
  </si>
  <si>
    <t xml:space="preserve">System/Application Maintenance (including patches)
</t>
  </si>
  <si>
    <t>COM - IA - CIS - CY26_CIS_Sys Modernization</t>
  </si>
  <si>
    <t>System Modernization (Tech Refresh)</t>
  </si>
  <si>
    <t>COM-GDX-Enable Programmatic Acc-to-Project Assoc</t>
  </si>
  <si>
    <t>Overview
Enable enterprise customers to programmatically associate shipping accounts to Projects, in addition to Organizations, by extending the existing Account Association API in a backward‑compatible manner. This enhancement eliminates manual operational workflows, supports large‑scale automation, and accelerates customer onboarding and project setup without introducing new APIs or disrupting current integrations.
Business Problem
Today, customers can only associate accounts to an Organization through the API. Associating accounts to Projects requires manual steps, making it slow, error‑prone, and impractical for customers managing thousands of accounts across multiple projects. This gap blocks automation, increases operational cost, and delays time‑to‑value for enterprise customers.
1) What is the project about? What is the problem you are trying to solve?
The project is a strategic extension of the existing Associate Accounts API. Currently, the API only allows accounts to be associated with an Organization, requiring users to manually associate those same accounts with specific Projects afterward. This creates a significant bottleneck for enterprise customers who need to manage thousands of accounts across a multi-level hierarchy.
2) What do you want to be able to do?
We want to introduce an optional client_id parameter to the existing API request. This will enable a two-phase workflow:
Phase 1: Automatically verify or create the Account-to-Organization association.
Phase 2: Atomically associate the account with the specified Project.
Result: Customers can perform bulk associations (up to 1,000 per request) programmatically, ensuring "Day 1" readiness for new projects.
3) Why is this needed?
Immediate Time-to-Value: Reusing existing infrastructure allows us to deliver this capability in weeks instead of months.
Scalability: It enables enterprise customers to automate workflows for 14,000+ accounts, replacing slow, error-prone manual processes.
Zero Disruption: The solution is fully backward-compatible; existing integrations will continue to function without any code changes or migrations.
Operational Efficiency: It reduces the "time-to-associate" from hours of manual work to minutes of automated API calls.
4) What are the risks if it is not done?
Customer Friction: Large-scale customers will continue to face high operational overhead and manual "Project assignment" delays.
Operational Risk: Manual handling of high-volume account data increases the likelihood of human error and inconsistent data hierarchies.
Competitive Disadvantage: A lack of programmatic onboarding for multi-level hierarchies may drive enterprise users toward platforms with more mature, automated governance tools.
Delayed Revenue: Customers cannot fully utilize project-specific features until accounts are manually linked, delaying their overall time-to-value.</t>
  </si>
  <si>
    <t xml:space="preserve">API behavior &amp; payloads
•Extend the existing Associate Accounts API (no new endpoint) to optionally accept a client_id in the request to trigger Account→Project association in addition to Account→Organization.  
•Keep current behavior unchanged when client_id is omitted (backward compatible, zero breaking changes). 
•Support batch requests (recommended 500–1000 accounts per call) with per account results; maximum 1,000 accounts per request and 10,000 per rolling 24 hours remain enforced.  
Response model &amp; statuses
•Add conditional response fields: client_id, projectAssociationStatus (array response preserved). status continues to represent Org association; projectAssociationStatus represents Project association when client_id is provided.  
•Use the same job status enum for both status and projectAssociationStatus (SUBMITTED, ACCEPTED, UNACCEPTED, QUEUED, INPROGRESS, COMPLETED, FAILED).  
•Implement cascading logic:
oIf Org association fails → Project is not attempted (UNACCEPTED).
oIf Org completes and Project fails → reflect mixed outcome.
oIf both succeed → both COMPLETED. 
Idempotency &amp; duplicates
•Treat repeat associations (Account already associated to the same Project) as successful, return COMPLETED, and do not create duplicates. No ACCOUNT_ALREADY_ASSOCIATED error will exist. 
Validation, security &amp; errors
•Validate client_id against authorized Projects in the caller’s Organization. 
•Implement PROJECT_NOT_FOUND (HTTP 400) when client_id is invalid/non existent/unauthorized—without leaking whether the project exists or is in another Org.  
•Preserve existing rate limit enforcement with explicit error for REQUEST_SIZE_EXCEEDED. 
Docs &amp; compatibility
•Update documentation to clarify both request &amp; response is an array (no code change; doc fix). 
•Provide guidance and examples to minimize confusion between Organization vs. Project association semantics. 
Operational targets &amp; scale guidance
•Publish success metrics targets (e.g., p95 latency for 100 account batch &lt; 500 ms; uptime 99.95%) and scaling pattern examples for up to 50,000 accounts over 5 days following current limits. 
</t>
  </si>
  <si>
    <t xml:space="preserve">•New endpoint creation for Account → Project association (the strategy is to extend the current API only).  
•Any changes to existing rate limits/quotas (1,000/request; 10,000/24h) or introducing dynamic throttling beyond what’s documented.
•Introducing an ACCOUNT_ALREADY_ASSOCIATED error or returning errors for duplicates (duplicates are treated as success).  
•Disclosing authorization details in errors (e.g., differentiating “project does not exist” vs. “unauthorized” is intentionally not allowed). 
•Changing existing consumers’ response parsing (all existing fields and shapes remain; new fields are additive and conditional).  
•UI enhancements, bulk upload screens, or console tools; this is an API only extension. 
•Redesigning Org/Project data model (multi project membership is assumed and unchanged).  
•Cross Org associations or project discovery APIs. Only associations within the caller’s Organization are in scope.  
•Changing daily enforcement behavior (e.g., “block all association operations when thresholds are exceeded” remains as is). 
•Building a dedicated retry/orchestration service for customers (reference guidance is in scope; managed service is not). 
</t>
  </si>
  <si>
    <t>Ability to associate accounts to an Organization using the existing Associate Accounts API with no behavior change when client_id is not provided.
Ability to associate accounts to both an Organization and a Project in a single API call when client_id is provided.
Ability to conditionally return Project association status without impacting existing response consumers.
Ability to enforce cascading logic where Project association occurs only after successful Organization association.
Ability to support idempotent requests where re‑associating an already‑linked account returns success without duplication.
Ability to validate Project authorization within the caller’s Organization and block unauthorized or invalid Projects.
Ability to surface clear per‑account outcomes for bulk requests, including partial success and failure.
Ability to enforce existing request size and daily volume limits without modification.
Ability to prevent Project discovery through non‑descriptive error responses.
Ability to support enterprise‑scale automation through batch processing and safe retry behavior.</t>
  </si>
  <si>
    <t>https://myfedex.sharepoint.com/:i:/r/teams/DigitalIntegrationExperience/Shared%20Documents/API%20Pro</t>
  </si>
  <si>
    <t>abhisek.parida@fedex.com</t>
  </si>
  <si>
    <t>COM-GDX-VIS - Adjust Matching Profile &amp; Contact</t>
  </si>
  <si>
    <t>COM - GDX - Manage Shipment; PF - Enterprise Foundation Services</t>
  </si>
  <si>
    <t>In DMPC, we currently have logic that compares the first and last names in the Contact Profile with the first and last names in the matching profile returned by the eContact response. In many cases, we have observed mismatches between these two sets of values. And the reason why DMPC compares these value sets is to make sure we are handling shipment/address matching specifically and if someone tried to enroll on the same FDM profile for another address using a completely unrelated name.. it's signaling an attempt by someone to plug in a new name to potentially get past the Enrollment validation logic
When we checked with the eContact team, they mentioned that maintenance requests are triggered only for DMPC and Optimus.
Given this context, If a user updates their name in the Contact Profile (owned by USRC), should this ideally trigger a maintenance request to eContact as well, so that both the Contact Info and the Matching Profile remain in sync - This is a new requirement earlier missed when this was implemented and needs to be revisited.</t>
  </si>
  <si>
    <t>Improve the overall experience for FDM enrollees when updating contact information in their accounts. Reduce the number of defects related to contact information syncing and implement a long‑term solution to address the recurring defect pattern.</t>
  </si>
  <si>
    <t>Significant platform and architecture updates and changes.</t>
  </si>
  <si>
    <t>As an FDM Enrollee, I want to be ability to update my contact information on my profile without being restricted use because of my update.</t>
  </si>
  <si>
    <t>Adjust Matching Profile &amp; Contact - Proposed Solution</t>
  </si>
  <si>
    <t>Ramakrishna G. (ramakrishna.g@fedex.com)</t>
  </si>
  <si>
    <t>COM - RMIC - RAA &amp; Refund History Enhancements</t>
  </si>
  <si>
    <t>Jill Dunagan</t>
  </si>
  <si>
    <t xml:space="preserve">multiple enhancement requests to both the RAA application and Refund History application to improve efficiency, ease of use and user experience in using these apps in their daily jobs. Refund History is used by all employees, not just refund agents, so ease of use, functionality, and clarity is important.
1. Mass Status Update feature – add Approved option.  Admin ability to Mass Approve in place of break-fix requests.  Add another selection to the Mass Status Update function to change status to Approved (similar behavior as Void and Created) – ADMIN ONLY
2. Search tab update columns - add column 'error code'; could remove column 'customer #’ if space needed
3. Refund Details print - Add Override column to print function within Refund Details.  Add override column (showing valid or invalid) on the pdf print inside refund detail pages
4. Advanced Search - Upload list of Refund #s in Advanced Search. Ability to upload a list of refund #s to search by, similar to refund history allowing upload of a list of Customer #s or list of Check #s
5. Refund Detail tab - detail lines section - add filter capability to filter list by airbill nbr and invoice nbr so user can review and validate/invalidate a specific airbill line
6. Refund Detail tab - detail lines section - change all lines new feature - remove option for changing all to invalid, keep ONLY option to change all lines to valid
7. **NEW ADDITION - admins need to be able to add comments to refunds after they're closed but cannot in cases when a rqstr is no longer in the directory.  they add comments for audit/documentation purposes. when GUI throws error due to rqstr ID not found, agent must submit a break-fix to get comments updated
8. Refund History
a. Add date range fields next to search field dropdown to refine search – similar to Work Queue tab. 
b. Add text in header to inform users that they can upload a list of Customer #s OR Check #s to search by using the Download Template button and then Choose File button. 
c. Update template to change ‘EAN Number’ to ‘Customer #’ to make consistent with rest of site. 
d. Change selections in search dropdown box to show ‘#’ instead of ‘No’ on all selections to make consistent with rest of site.
e. Change header titles to show ‘#’ instead of ‘Number’ to make consistent with rest of site.
1/13/26 PC: 
SRS-Refunds / EAI 136192 is supported by the Commercial Portfolio – (COM – REV – Settlement ART) and the COM – REV – SETT – Guardians team. </t>
  </si>
  <si>
    <t>RAA and Refund History applications</t>
  </si>
  <si>
    <t>ability to process refunds with efficiency and speed</t>
  </si>
  <si>
    <t>COM - RMIC - Cybersource API</t>
  </si>
  <si>
    <t>Aaron K. Levatino</t>
  </si>
  <si>
    <t>CPG to grant permission to FSC to use the cybersource key generator to get access to the cybersource production API and credentials to ingest data for fraud mitigation.</t>
  </si>
  <si>
    <t>Fraud and Security Controls Colo LasVegas Infrastructure and Cybersource API.</t>
  </si>
  <si>
    <t>Ability to use keys to connect to the Cybersource API and transfer data sets for fraud detection and remediation.</t>
  </si>
  <si>
    <t>COM-RMIC-Cybersource API Architecture</t>
  </si>
  <si>
    <t>Tung Dang</t>
  </si>
  <si>
    <t>Kyle Levatino</t>
  </si>
  <si>
    <t>COM-GDX-API Validation Enhancement Feature</t>
  </si>
  <si>
    <t xml:space="preserve">The Validation process which involves mandatory steps users have to complete for select APIs offered through the FedEx Developer Portal (FDP) before they can be utilized in the production environment was previously referred to as the Certification process (please refer to E-454759 for more insight). The link to the API Validation page represents outdated terminology as it still refers to Certification and not Validation for all locales. In addition, there is a lack of persona-based guidance as different user personas require validation for different APIs, the current Validation page does not differentiate between these personas, and users cannot easily determine which validation steps apply to them. The impact leads to increased support call volume, user confusion about production enablement, and an inefficient onboarding process in FDP. 
The proposed solution is to provide the correct link with the current terminology used for the validation process. In addition, the intent is to provide an enhanced API Validation page to inform users what steps are needed to enable their APIs in production based on their persona type.  
The release of API Validation Enhancement Feature will decrease support call volume, reduce user confusion about production enablement, and provide a more user-friendly and efficient onboarding process in FDP. </t>
  </si>
  <si>
    <t>Ability to provide update terminology and provide FedEx Developer Portal (FDP) users with accurate up to date information on which select APIs require validation to decrease time of move to production.</t>
  </si>
  <si>
    <t>GDX-CP-FedEx Smart Shipper (FSS) - FCL SSO</t>
  </si>
  <si>
    <t>Hock-Chye Kelvin Toh</t>
  </si>
  <si>
    <t>Request to enable FedEx Common Login (FCL) Single Sign-on for all APAC customers accessing FedEx Smart Shippers Learning Portal. This is a vendor-hosted solution (smartshipper.fedex.com) operating outside the FedEx network, designed to provide APAC customers with an accessible way to learn more about FedEx services through bite-sized self-served learning modules. The content spans a wide range of topics, from new customer onboarding to customs clearance and other service-related learnings. FedEx Common Login (FCL) SSO is a global solution allowing customers to create new fedex.com account and Enterprise Account Number using a non-FedEx email address.</t>
  </si>
  <si>
    <t>Provide TEST and Production setup of FedEx Common Login (FCL) Single Sign-on (SSO). Allow FedEx APAC customers with fedex.com login crentials to access vendor web hosted Learning Management System (LMS). The same setup of login cedentials used to access fedex.com will be used to access the Learning Management System. Apart from authenticating email address and password, customer's country and language codes must be embedded on token and pushed over to the LMS during login.</t>
  </si>
  <si>
    <t>Customer TEST and Production FCL SSO access is only limited to the LMS. FCL SSO will NOT be deployed on any other solutions that the vendor directly or indirectly owns.</t>
  </si>
  <si>
    <t>1. Login screen on LMS redirects users to FCL SSO.
2. FCL SSO captures customer login ID (email address) and password.
3. If authentication is successful, send customer back into LMS User Homepage
4. If authentication is successful, send customer country code and language code to the LMS
5. If authentication is NOT successful, send customer to https://www.fedex.com/xx-yy/open-account.html where xx is the 2-letter language code and yy is the 2-letter country code</t>
  </si>
  <si>
    <t>https://myfedex.sharepoint.com/:f:/r/teams/APAC_GTM/Shared%20Documents1/APAC%20Campaigns/260206%20-%</t>
  </si>
  <si>
    <t>Jim Sherman &lt;jamessherman@fedex.com&gt;. Jim is in contact with the solution architect. Ulco is the manager and his team manages FedEx Common Login Single Sign-on capability on fedex.com</t>
  </si>
  <si>
    <t>FDP - The Next Chapter - Epic 1</t>
  </si>
  <si>
    <t>Russell Heady, Daksh Gumber, Dina Atwa, Keith Kline, Madhuri Kamarsu, Rajwinder Virdee</t>
  </si>
  <si>
    <t>Analytics show significant drop-off from the developer portal homepage, and Customer Technology teams report that developers struggle to find information and understand the experience. 
Current state issues:
- Sidebar navigation limits content readability and responsive behavior
- Navigation changes inconsistently throughout the experience
- Homepage is marketing/commercial heavy
- Developers are unsure what to look at, what the portal’s value is, and how to get started
This epic will simplify and restructure the public developer portal navigation and homepage to reduce friction for first-time integrating developers, improving their ability to find relevant information and complete integration tasks successfully.</t>
  </si>
  <si>
    <t>- Top Navigation Component
- Developer-Focused Homepage Redesign
- Content Templates for Techical Writers
- A/B Testing &amp; Analytics Infrastructure</t>
  </si>
  <si>
    <t xml:space="preserve">Nothing has been identified out-of-scope at this time. </t>
  </si>
  <si>
    <t>See attached PRD file</t>
  </si>
  <si>
    <t>TNC - Architecture Doc</t>
  </si>
  <si>
    <t>COM - RMIC - Excl ADT Chrg NZ GST-Map Chg Code FJ</t>
  </si>
  <si>
    <t>1.a. NZ 
Currently, 15% NZ GST is assessed on the following 2 ADT charge codes.
This request is to remove the 15% NZ GST assessment (ADT charge code 399) from the following 2 charges.
430 IMPORT PERMIT
431 MINISTRY OF AGRICULT 
Impacted system is Revenue Tax
1.b. NZ
Currently, charge code 399 GST ANC FEE NZ is tied to GL account 120500.
This request is to make GST ANC FEE NZ (charge code 399) tied to GL account 229700/1000000 for correct tax filing.
2. FJ
Currently, Processing Fee (ADT charge code 425) is tied to Revenue GL account 489200.
This request is to make Processing Fee (ADT charge code 425) tied to GL account 120500 because this is the admin fee charged by FJ customs and not FedEx revenue.
3. VN (Pending RTR Accounting confirmation)
This request is to make the following 4 charge codes tied to GL account XXXXXX for VN.
*GL account number to be confirmed by Accounting
•430 Import Permit Fee
•DOU Quality Checking
•433 PLANT/ANIMAL/FOOD/QUARENTINE
•872 INSPECTION FEE
4. VN FASTBill
Currently, VN FASTBill product code VN_VAT is mapped to GL 21082.127820.2270010.0000.
This request is to map VN_VAT to GL account 21082.229700.2270010.0000 for VN FASTBill</t>
  </si>
  <si>
    <t>1.a. ADT charge code 430 and 431 for NZ
1.b. ADT charge code 399 for NZ
2. ADT charge code 425 for FJ
3. ADT charge code 430, DOU, 433 and 872 for VN
4. VN FASTBill product code VN_VAT</t>
  </si>
  <si>
    <t>Other charge codes for NZ, FJ and VN</t>
  </si>
  <si>
    <t>1.a. I would like to remove ADT charge code 430 and 431 from assessing 15% NZ GST (charge code 399)
1.b. I would like to map ADT charge code 399 to GL account 229700/1000000 for NZ
2. I would like to map ADT charge code 425 to GL account 120500 for FJ
3. I would like to map the following 4 ADT charge codes to GL account XXXXXX for VN
*GL account will be provided by Accounting
•430 Import Permit Fee
•DOU Quality Checking
•433 PLANT/ANIMAL/FOOD/QUARENTINE
•872 INSPECTION FEE
4. I would like to map VN FASTBill product code VN_VAT to GL account 21082.229700.2270010.0000.</t>
  </si>
  <si>
    <t>COM - RMIC - Re-Calc of Tax on APAC Pre-Rated</t>
  </si>
  <si>
    <t xml:space="preserve">Request to re-calculate taxes on pre-rated shipments during Invoicing Run for all APAC countries.
This is to ensure correct VAT is assessed for all pre-rated shipments in APAC by recalculating tax amounts during the Invoicing Run, and to prevent incorrect VAT charges when a pre-rate agent has entered an incorrect VAT amount.
Impacted system is DLRS
</t>
  </si>
  <si>
    <t>Pre-rate shipments which either origin or destination country is APAC</t>
  </si>
  <si>
    <t>Non pre-rate shipments</t>
  </si>
  <si>
    <t>I would like the system to re-calculate taxes on pre-rated shipments during Invoicing Run for all APAC countries so that Tax/VAT are correctly applied to pre-rated shipments.</t>
  </si>
  <si>
    <t>COM-GDX-PDF label change to comply with ADA</t>
  </si>
  <si>
    <t>Arvind Reddy</t>
  </si>
  <si>
    <t>FedEx digital user experience team along with legal has identified changes to PDF label format to comply with ADA (WCAG 2.2) requirements and comply with ISO 14289-1 (PDF/UA) standards. Customers (including Walmart) have already reported issue, related to ADA compliance, in the existing PDF labels.
Reference:
 &gt; ISO 14289-1 (PDF/UA) standards.
 &gt; Industry-recognized PDF declarations
 &gt; The Matterhorn Protocol (aligns with WCAG 2.0 but still relevant because to meet WCAG 2.2 we need to first meet WCAG 2.0 &amp; 2.1)
 &gt; Adobe - PDF/UA - when you run the Accessibility Check in Acrobat it tests against the ISO PDF/UA standards.</t>
  </si>
  <si>
    <t>All shipments for which a customer requests PDF label</t>
  </si>
  <si>
    <t>PDF Label should comply with ADA (WCAG 2.2) requirements and comply with ISO 14289-1 (PDF/UA) standards</t>
  </si>
  <si>
    <t>Accessibility</t>
  </si>
  <si>
    <t>michael.stillion@fedex.com</t>
  </si>
  <si>
    <t>COM-GDX-Digital Platform Modernization - Shell</t>
  </si>
  <si>
    <t>PF - Infrastructure; COM - GDX - SF - SHIP &amp; FULFILL</t>
  </si>
  <si>
    <t xml:space="preserve">The Digital Platform Modernization Program will fundamentally improve our digital customer experience and our back-end architecture, future-proofing and modernizing both for years to come. This Program is centered on launching a new platform and platform experience – POLARIS – that combines the best of MAGIC and fdx capabilities into a synchronized user and technical experience. This Program requires direct support from the IT (Engineering under Anthony Norris), FedEx Cloud Platform (FCP), and Data Foundations Teams. The true extent of back-end and architectural update impacts will be determined as initial MVP design is developed and launched.  
**Problem Statement**
FedEx’s disjointed user experience causes significant customer frustration, resulting in high levels of customer call volumes and incomplete user journeys. Simultaneously, our back-end infrastructure for digital experiences is outdated, resulting in high amounts of defects and a lack of readiness for current, and future, technological changes (e.g., AI).
The upside we’re missing. Beyond cost, fragmentation prevents us from moving at market tempo. As customers move between shipping, tracking, billing, and other capabilities, the navigation, information architecture, and interaction patterns all change—forcing them to code-switch between what they perceive as a single job to be done. Dotcom applications operate with independent navigation structures and differing management capabilities. We are slow to respond to customer demand, slow to launch new digital products, and slow to capture value from innovation. The market is not waiting.
**Proposed Solution**
We pursue evolution—not re-platforming—by meeting customers where they are on fedex.com (Copernicus) and solving tangible problems. We pave a path towards unified experiences: a task-centric workspace with flattened navigation that eliminates context-switching. The Platform Toolkit provides guardrails and reusable components so teams can move at market tempo while maintaining coherence. Everyone contributes; no one waits.
</t>
  </si>
  <si>
    <t>1. Building new platform Shell
2. Setting up infrastructure to support new Shell
3. Identifying and designing first "micro-UI" environment to onboard to the Shell</t>
  </si>
  <si>
    <t xml:space="preserve">1. Complete platform re-design and overhaul
2. Complete Shell with full functionality and customer accessability </t>
  </si>
  <si>
    <t xml:space="preserve">**Customer Outcomes**
•As a FedEx Business customer , I can easily find the features and functions they need through a unified shell and navigation, eliminating the fragmentation that drives preventable support contacts and slows their work.
•As a FedEx Business customer, I can create, monitor, and manage shipments over time through one unified workspace with flattened navigation—no more context-switching between separate applications for different shipping and visibility tasks.
•As a FedEx Business Administrator, I can manage users, roles, and permissions from a single interface, resolving the fragmented identity and admin structures that generate half of Online Core escalations.
•As a FedEx external developer and partner, I want a unified experience and  identity across FDP and all FedEx channels—one profile, one set of credentials, one relationship with FedEx that unlocks APIs, UI products, and services without friction.
**Internal Outcomes**
•As a FedEx product team, I want an easy process for creating and updating my capability's digital presence while taking advantage of platform components (navigation, shell, subscription management) so that I push the envelope of my product without rebuilding common infrastructure.
•As a FedEx Delivery team, I want a paved path with guardrails—the Platform Toolkit provides reusable components (navigation, shell, user/role admin, company settings, subscription management, design system) so they can move at market tempo without reinventing foundations or creating new fragmentation.
•As a FedEx Delivery team I want gain the freedom and tools to respond to customer demand—standardized APIs, shared infrastructure, and clear integration patterns reduce time-to-launch and enable everyone to contribute to the platform.
•As an Operations Leader, I want to realize millions annual savings by eliminating 5.3M+ preventable calls through unified self-service capabilities and the data backbone that enables proactive customer communication.
</t>
  </si>
  <si>
    <t>Shell PI 26.1 Epics</t>
  </si>
  <si>
    <t>COM - RMIC - EDI Surcharge VAT Exemption</t>
  </si>
  <si>
    <t xml:space="preserve">We currently apply VAT to the NEI surcharge in Mainframe for all accounts. It should exclude VAT if the account is set as VAT exempt but it doesn't currently apply that logic. This issue is Orange billing only and we are non compliant for countries operating e-invoice mandates
3/19/25:
NEI - surcharge for those who request a paper invoice
</t>
  </si>
  <si>
    <t>Orange B2B, B2C invoices</t>
  </si>
  <si>
    <t>Apply the paper invoice (NEI) surcharge without a VAT charge where the customer is set as VAT exempt</t>
  </si>
  <si>
    <t>COM-CSX-Optimus Integration with CE Desktop</t>
  </si>
  <si>
    <t>Hanh Trieu</t>
  </si>
  <si>
    <t>From Optimus application we want the ability to click on a tracking number in an Optimus case and have it populated in CE Desktop to track it. </t>
  </si>
  <si>
    <t xml:space="preserve">COM-CSX-FARM expansion EU </t>
  </si>
  <si>
    <t xml:space="preserve">FedEx Account Restrictions and Messaging (FARM)
Account restrictions and special instruction messages are unique handling requests placed on accounts to help shippers better control and customize their FedEx customer service experience. Requests are not guaranteed. You can view, add, or remove FARM instructions in the Web Authentication Authorization Application (WAAA) tool.
oIncorporation of FARM workflow into current CE and Ops SOPs
oDeveloping Ops SOPs in conjunction with Ops SME on how to implement FARM restrictions and Publishing Ops SOPs
oDevelop CE SOPs on FARM escalation team for the region
oEstablish Legal approval process for new ad hoc Special Instructions messages. 
oDefine the data reseeding scope: determine which customers will have restrictions applied when launching the implementation.
If project is not performed EU is not following global standard &amp; running risk to miss e.g delivery instructions for high values shipments. 
</t>
  </si>
  <si>
    <t xml:space="preserve">All EU countries </t>
  </si>
  <si>
    <t>anx other regions</t>
  </si>
  <si>
    <t xml:space="preserve">By utilizing additional customer data as an agent I can ensure agreed customer policies can be applied , e.g. delivery restrictions , mbmg restrictions </t>
  </si>
  <si>
    <t>https://myfedex.sharepoint.com/:i:/r/teams/CCMailManagement/Shared%20Documents/Architect%20diagram.p</t>
  </si>
  <si>
    <t>COM-GDX-Database Replacement-FSMS, FSM, and GSM</t>
  </si>
  <si>
    <t>All FSMS (FXRS), FSM (Cafe), and GSM customers must migrate off of the SQL Anywhere due to vendor support ending 12/31/2029.
**What is the project about?** 
This effort is to replace the currently embedded database in FSMS, FSM, and GSM with a new database.
**What do you want to be able to do?** 
Replacing the existing database will be transparent to our approximately 200,000 placements, providing the same or better service as they currently experience.
**Why is this needed?** 
The currently embedded database will no longer be supported as of 12/31/2029, thus no security updates, etc. will be available.
**What are the risks if it is not done?** 
Beginning this effort now allows the team ample time to implement the transition ahead of our release and adoption process.
**Are there any FY26 value benefits? If so, what are they?** 
There are no immediate benefits aside from planning ahead of our release and adoption process that can take over 3 years.</t>
  </si>
  <si>
    <t>FSM (CAFE)
FSMS (FXRS)
GSM</t>
  </si>
  <si>
    <t>All other services</t>
  </si>
  <si>
    <t>All deployed instances of distributed applications need the ability to continue existing functionalities with a new embedded database. We will be adding the new database to the overall Oracle contract in CY 2025.
All deployed applications need the ability to seamlessly upgrade to new versions containing an updated database.</t>
  </si>
  <si>
    <t>https://myfedex.sharepoint.com/teams/Modernization-Containers/SitePages/CollabHome.aspx?market=en-US</t>
  </si>
  <si>
    <t>Leslie Jason</t>
  </si>
  <si>
    <t>John Walker</t>
  </si>
  <si>
    <t>COM-GDX-locker Drop-off service Spain&amp;Portugal</t>
  </si>
  <si>
    <t>In Spain and Portugal a need was identified to offer Out-of-Home customer drop-off capability. A local partner selection was done and same partner selected for both countries. Now the integrations need to be developed, tested and launched to both markets. 
Similar integrations have been done in the past by eIANs ART for Europe and we expect they can support with this one as well, within 1 PI.</t>
  </si>
  <si>
    <t>Develop drop-off service in ES &amp; PT with single retail partner.
Technically integrate with the retail partner to connect their lockers in our network and allow them to be used by customers for drop-off
retail service in scope: customer drop-off (to a locker)</t>
  </si>
  <si>
    <t>- Other countries and other retail services are not in scope of this LE (will be doen by other partnerships and/or LE's).
- Notifications to our drop-off customers are not in scope fedEx to be developed (wil be done by partner)</t>
  </si>
  <si>
    <t xml:space="preserve">In scope:
Ability for customer to drop-off a FedEx labeled package in a partner locker in ES and PT (single integration to both countries
Ability to validate eligibility of the dropped packs (partner calls existing FedEx drop-off API to check AWBnr's)
Ability to receive partner locker locations information so it can be made available in FedEx customer interfacing systems (eg FSM, fedex.com) and be managed by existing FedEx systems LSSi, IDEAL, P4E. (adding the locations means adding a storefeed to P4E, rest is merely config of new partner locations)
</t>
  </si>
  <si>
    <t>Documents/Forms/AllItems.aspx?id=%2fteams%2fBusinessandeComGlobalDev%2fShared+Documents%2fArch+Documentation+for+Demands%2fLocker+Drop+off+service+ES+%26+PT&amp;viewid=0f550ea7-cfd0-4fce-944d-030e15aec820&amp;OR=Teams-HL&amp;CT=1717748667849&amp;xsdata=MDV8MDJ8aGFyYWxkLmJlZXRzQGZlZGV4LmNvbXxlY2Y0ZjExZjhkYTk0NjlkMWI5YzA4ZGU2N2VmY2FlNnxiOTQ1YzgxM2RjZTY0MWY4ODQ1NzVhMTJjMmZlMTViZnwwfDB8NjM5MDYyNDc2NzYwMTI2MzE0fFVua25vd258VFdGcGJHWnNiM2Q4ZXlKRmJYQjBlVTFoY0draU9uUnlkV1VzSWxZaU9pSXdMakF1TURBd01DSXNJbEFpT2lKWGFXNHpNaUlzSWtGT0lqb2lUV0ZwYkNJc0lsZFVJam95ZlE9PXwwfHx8&amp;sdata=L3dtL2paWm4xMnpiM050K0pqWjZ6c3Q4cEI4ekM5SDhNMjJYSlRqeUZFRT0%3d https://myfedex.sharepoint.com/teams/BusinessandeComGlobalDev/Shared Documents/Forms/AllItems.aspx?i</t>
  </si>
  <si>
    <t xml:space="preserve">COM-GDX-Expansion retaildeliveries MR to Portugal </t>
  </si>
  <si>
    <t>Under existing contract with Mondial Relay (MR) we do retail -Out-of-home- delivery services to customers in FR, ES and BNL countries.
Portugal team is aiming to deliver same services as Spain with the same partner in PT. It will allow for more efficient deliveries in PT as well. 
Note;
the existing integrations for existing counties was delivered by eIANs ART for Europe in the past. PT as additional country would requirethem to almost 'copy' same integration to the new country PT</t>
  </si>
  <si>
    <t>Country: Portugal
Retail services RTH, ARTH and DTR</t>
  </si>
  <si>
    <t>retail service drop-off
other countries
Ability to send customer notifications (will be done by MR)</t>
  </si>
  <si>
    <t xml:space="preserve">These abilities have been delivered by eIANs ART in the past for other countries with same partner:
In scope:
(RTH) Ability for customer to reroute a pack to a retal point, using FDMi (config - add new country-partner FDMI)
(ARTH) Ability for FedEx to reroutea pack to a retal point after a missed delivery, using FDMi (config - add new country-partner FDMI)
(DTR) Ability for recipients to select a Mondial Relay retail point for delivery during checkout, using Magic only (no chnages in Magic required)
(all) Ability to consume partner storefeed and pre-advice to partner stores PT (additional account to be setup in P4E, development)
Ability to show PT retail points to FedEx reciepints (MR extend PT in existing store feed)
Ability to consume MR events (Beacon new account config -no dev expected)
</t>
  </si>
  <si>
    <t>Documents/Forms/AllItems.aspx?id=%2fteams%2fBusinessandeComGlobalDev%2fShared+Documents%2fArch+Documentation+for+Demands%2fExpansion+retail+deliveries+MR+to+PT&amp;viewid=0f550ea7-cfd0-4fce-944d-030e15aec820&amp;OR=Teams-HL&amp;CT=1717748667849&amp;xsdata=MDV8MDJ8aGFyYWxkLmJlZXRzQGZlZGV4LmNvbXxlY2Y0ZjExZjhkYTk0NjlkMWI5YzA4ZGU2N2VmY2FlNnxiOTQ1YzgxM2RjZTY0MWY4ODQ1NzVhMTJjMmZlMTViZnwwfDB8NjM5MDYyNDc2NzYwMDk0NTMyfFVua25vd258VFdGcGJHWnNiM2Q4ZXlKRmJYQjBlVTFoY0draU9uUnlkV1VzSWxZaU9pSXdMakF1TURBd01DSXNJbEFpT2lKWGFXNHpNaUlzSWtGT0lqb2lUV0ZwYkNJc0lsZFVJam95ZlE9PXwwfHx8&amp;sdata=RXFWRkpUdnF4eWFaazJUNnpRaGo5V3B4T2NDa3cvb1VIYTRhMlNOOFZVOD0%3d https://myfedex.sharepoint.com/teams/BusinessandeComGlobalDev/Shared Documents/Forms/AllItems.aspx?i</t>
  </si>
  <si>
    <t>COM - RMIC - F1R Cubic Inch Threshold Changes</t>
  </si>
  <si>
    <t>Rita B. Kersey</t>
  </si>
  <si>
    <t xml:space="preserve">**Problem Statement:**
There are two FedEx branded boxes that are consistently bumping up (charging a higher rate) that negatively impacts our F1R special pricing customers.
They are the Small Box (S2) and Extra-Large Box (X2) that are consistently exceeding the max cubic inch threshold, causing an up charge to our F1R customers.  
**Resolution:**
The F1R upper threshold will need to be increased on the Small Box and Extra-Large box, and as a result, the Medium Box will need the
lower threshold increased to be align with the new dim logic changes that were implemented mid-August 2025.   
Small Box is currently set at 420 upper threshold; **will require a change to 480**
Medium Box is currently set at 421 lower threshold; **will require a change to 481**
Extra-Large Box is currently set at 2200 upper threshold; **will require a change to 2350**
With increasing the max logic on the extra-large box, a change to “rate” as customer own packaging will no longer
be when exceeding 2200; this may require a change to switch to customer own packaging when exceeding 2350
</t>
  </si>
  <si>
    <t xml:space="preserve">FedEx One Rate (Express) specific rating volume threshold changes </t>
  </si>
  <si>
    <t>Non-FedEx One Rate Express
Ground
Freight</t>
  </si>
  <si>
    <t>Adjust the thresholds for box types for FedEx One Rate hierarchy in such a way to give additional tolerance for some packaging types.</t>
  </si>
  <si>
    <t>Request List/DispForm.aspx?ID=257&amp;e=T8wx0S&amp;xsdata=MDV8MDJ8cml0YS5rZXJzZXlAZmVkZXguY29tfDZiYmMwMWMxYmUwOTQ4YjE1ZjUxMDhkZTYzNWE4ZDQ0fGI5NDVjODEzZGNlNjQxZjg4NDU3NWExMmMyZmUxNWJmfDB8MHw2MzkwNTc0Mzc3NTMwMTY4MDl8VW5rbm93bnxUV0ZwYkdac2IzZDhleUpGYlhCMGVVMWhjR2tpT25SeWRXVXNJbFlpT2lJd0xqQXVNREF3TUNJc0lsQWlPaUpYYVc0ek1pSXNJa0ZPSWpvaVRXRnBiQ0lzSWxkVUlqb3lmUT09fDB8fHw%3d&amp;sdata=YjU2QUZRNUdiMzE1SU1qbnZlRUF4MEJvZ1RhOSsxY2g4Umwybk52TnFPTT0%3d F1R Cubic Inch Threshold Changes</t>
  </si>
  <si>
    <t>CY26_COM-CSX_DICE_LCM_Global Content Updates</t>
  </si>
  <si>
    <t>Evelyn Sims</t>
  </si>
  <si>
    <t>On going content, verbiage and grammar updates based on internal and external feedback including from upper management.
This work is for the Virtual Assistant and IVR globally. There are no other impacted solutions.
There is no IT work involved.
This is part of our annual contract with HCLTech our 3rd party vendor,</t>
  </si>
  <si>
    <t xml:space="preserve">COM-RS-Deploy RS Services To Both Datacenters </t>
  </si>
  <si>
    <t>Milind Bhattacharya</t>
  </si>
  <si>
    <t xml:space="preserve">Deploying the service in both datacenters increases resilience, reduces downtime risk, and ensures continuous availability during maintenance, failover events, or unexpected outages.
Scope:
• Deploy high business impact applications in both primary and secondary datacenters
• Validate service configuration, connectivity, and integration points in each datacenter
• Ensure traffic routing, failover, and redundancy mechanisms function as expected
• Perform functional and non‑functional testing post‑deployment
• Align monitoring, alerting, and logging for both datacenter instances
</t>
  </si>
  <si>
    <t>1. Deploy application in both primary and secondary datacenters
2. Validate service configuration, connectivity, and integration points in each datacenter
3. Ensure traffic routing, failover, and redundancy mechanisms function as expected
4. Perform functional and non‑functional testing post‑deployment
5. Align monitoring, alerting, and logging for both datacenter instances</t>
  </si>
  <si>
    <t>1. Application feature enhancements
2. Performance tuning beyond deployment validation</t>
  </si>
  <si>
    <t>1. Ability to deploy the applications in both primary and secondary datacenters.
2. Ability to validate infrastructure readiness, including servers, routing, and database provisioning.
3. Ability to route traffic intelligently using GSLB based on health, availability, and failover conditions.
4. Ability to fail over seamlessly between datacenters without service interruption.
5. Ability to test functional, performance, and regression scenarios independently in each datacenter.
6. Ability to monitor both datacenter deployments through unified dashboards, alerts, and logs.
7. Ability to detect issues early through consistent health checks and uptime monitoring.
8. Ability to onboard clients with updated configurations and communication once both datacenters are live.
9. Ability to operate the service with improved reliability, redundancy, and high availability across regions.</t>
  </si>
  <si>
    <t>https://myfedex.sharepoint.com/sites/PrintandDocumentServices/DocumentCodeService/Forms/AllItems.asp</t>
  </si>
  <si>
    <t>COM - RMIC - Add IPD to AGT and IRE</t>
  </si>
  <si>
    <t xml:space="preserve">Int'l Prioriy Distribution is loaded manually. This needs to be added to AGT to price and to IRE to load systematically for better accuracy and faster turnaround time.
What is the project about? What is the problem you are trying to solve?
Int'l Priority Distribution services are loaded manually and time-consuming due to manual steps and multiple hand-offs. This implementation needs to be add to the Agreement Generation Tool (AGT) in the Enterprise Pricing System (ePRS) so that it can be loaded systematically by the Implementation Rules Engine (IRE). 
Why is this needed? The current process involves lots of manual components which contribute to agreement discrepancies, processing delays, implementation errors, and missing service level agreements. 
What are the risks if it is not done? These errors are already incurring high dollar invoice adjustments and credits back to customers.
Explain how the Estimated Annualized Value was calculated. This issue has caused $16.5M in invoice adjustments/credit over the past six months. 
</t>
  </si>
  <si>
    <t>Add ability to price and load Int'l Priority Distribution pricing into ePRS. Will impact the end-to-end ePRS workflows across modules. There is current no functionality for this feature.</t>
  </si>
  <si>
    <t>ePRS needs the ability create and load Int'l Priority Distribution proposals</t>
  </si>
  <si>
    <t xml:space="preserve">COM - RMIC - UME File Enhancement </t>
  </si>
  <si>
    <t xml:space="preserve">The current UME flat-file structure cannot support several required enhancements—such as adding address-related fields for credit note processing, increasing charge code character length, adding header level controls, and displaying the ICO number on invoices and credit notes—due to schema limitations, file size constraints, and frequent failures caused by special character handling. In addition, the existing architecture limits modernization efforts and creates compliance risks when customer data changes between credit note creation and downstream processing.
Business Requirements
1. Modernization of UME Delivery Architecture
•Replace the legacy flat-file design with a more flexible, scalable delivery method (e.g., API, JSON, Azure Integration, or Data Lake).
•Support dynamic schema changes without requiring major system rebuilds.
2. Support for New and Expanded Data Fields
•Include address-related fields needed for credit note processing (e.g., mailing address).
•Add the Slovakia “Business Reg Id” (ICO) to the UME file.
•Increase the allowable character length for Charge Codes.
•Add header-level controls required for downstream validation.
3. Improve Data Integrity and Compliance
•Ensure UME provides a static, immutable snapshot of customer data exactly as it existed at the time the credit note or invoice was created.
•Prevent data mismatches caused by updates in external systems (e.g., ECAM).
•Implement stricter validation, encoding controls, and error-handling to reduce failures caused by special characters.
4. Maintain Full Compatibility with CREDO, LAC-42 and Downstream Systems
•Ensure all existing CREDO processing logic remains fully functional during and after modernization.
•Provide backward-compatible schema versioning to prevent disruption across domestic and international regions.
5. Data Ownership and Mapping Alignment
•Validate field ownership with Oracle AR, IDEA, and any data providers supplying new fields.
•Document all mappings, definitions, and technical specifications for new and existing fields.
6. Enable Long-Term Scalability
•Design the solution to support additional UME enhancements requested by global regions.
•Consolidate previously submitted UME enhancement requests into a single modernization project for efficiency and governance alignment.
</t>
  </si>
  <si>
    <t>•Modernization of UME delivery method (API/JSON/Azure/Data Lake).
•Integration of address-related fields and future data requirements.
•Data mapping, validation, and ownership alignment with Oracle AR and IDEA.
•Static data snapshot logic to ensure compliance at credit note creation time.
•Enhancements to encoding, special-character handling, and schema flexibility.
•Impact analysis and testing with CREDO and all-consuming systems.</t>
  </si>
  <si>
    <t>Ability to modernize the UME delivery architecture so that the system can support new data elements, expanded field requirements, improved data integrity controls, and compliant credit note processing across all regions.</t>
  </si>
  <si>
    <t>COM - RMIC - CBS/CPG-Updt Inv Due Date CBS Mapping</t>
  </si>
  <si>
    <t>Currently, there is an issue with the mapping for the invoice due date in CBS impacting APAC where the date presented on the payment cart does not match the due date in the checkout. This request is to update the backend mapping of these fields in CPG and CBS to ensure that the invoice due date is reflected accurately and matches across all screens within CBS.</t>
  </si>
  <si>
    <t>APAC FBO Direct Serve Countries</t>
  </si>
  <si>
    <t>Non-APAC, GSP countries</t>
  </si>
  <si>
    <t>As an FBO user, I want the ability to view the correct, consistent due date for my invoices in all UI/screens they are presented.</t>
  </si>
  <si>
    <t>COM-IA-GIX-Dell EDI 214 Time Zone Modification</t>
  </si>
  <si>
    <t xml:space="preserve">E2Open, per Dell’s request, is asking FedEx to make a Dell‑specific change to the current x214 custom map. Specifically, they are asking FedEx to pass a two‑digit code in accordance with Dell’s AT707 214 specification (see italicized section below).
E2Open manages many customer‑specific maps, they want to ensure that this change is applied only to Dell’s map and does not impact other FedEx customers.
If needed, E2Open can consider adjusting the existing Dell maps to consume FedEx’s time/timezone-related information if it is sent in a format different from the Dell specification/guide. For example, FedEx could use a different segment—such as L11—or we could build a cross‑reference between FedEx timezone values and Dell codes.
Please note that this request applies to an existing connection/map.
The primary contact at Dell for this request is Leonhard, Kyle &lt;kyle.leonhard@dell.com&gt;
***AT707 in 214 / SG06 in 315**
Use to reflect the relationship towards UTC time, PXX (XX =hour/s prior to UTC), MXX (XX = hour/s after UTC).
01 = Equivalent to ISO P01 = UTC - 1
02 = Equivalent to ISO P02 = UTC - 2
03 = Equivalent to ISO P03 = UTC - 3
04 = Equivalent to ISO P04 = UTC - 4
05 = Equivalent to ISO P05 = UTC - 5
06 = Equivalent to ISO P06 = UTC - 6
07 = Equivalent to ISO P07 = UTC - 7
08 = Equivalent to ISO P08 = UTC - 8
09 = Equivalent to ISO P09 = UTC - 9
10 = Equivalent to ISO P10 = UTC - 10
11 = Equivalent to ISO P11 = UTC - 11
12 = Equivalent to ISO P12 = UTC - 12
13 = Equivalent to ISO M12 = UTC + 12
14 = Equivalent to ISO M11 = UTC + 11
15 = Equivalent to ISO M10 = UTC + 10
16 = Equivalent to ISO M09 = UTC + 9
17 = Equivalent to ISO M08 = UTC + 8
18 = Equivalent to ISO M07 = UTC + 7
19 = Equivalent to ISO M06 = UTC + 6
20 = Equivalent to ISO M05 = UTC + 5
21 = Equivalent to ISO M04 = UTC + 4
22 = Equivalent to ISO M03 = UTC + 3
23 = Equivalent to ISO M02 = UTC + 2
24 = Equivalent to ISO M01 = UTC + 1
AD = Alaska Daylight Time
AS = Alaska Standard Time
AT = Alaska Time
CD = Central Daylight Time
CS = Central Standard Time
CT = Central Time
ED = Eastern Daylight Time
ES = Eastern Standard Time
ET = Eastern Time
GM = Greenwich Mean Time
HD = Hawaii-Aleutian Daylight Time
HS = Hawaii-Aleutian Standard Time
HT = Hawaii-Aleutian Time
LT = Local Time
MD = Mountain Daylight Time
MS = Mountain Standard Time
MT = Mountain Time
ND = Newfoundland Daylight Time
NS = Newfoundland Standard Time
NT = Newfoundland Time
PD = Pacific Daylight Time
PS = Pacific Standard Time
PT = Pacific Time
TD = Atlantic Daylight Time
TS = Atlantic Standard Time
TT = Atlantic Time
UT = Universal Time Coordinate
IS = India Standard Time (UTC + 5.5) – Non Standard code
ZD = New Zealand Daylight Time (UTC + 13) – Non Standard code
 *
</t>
  </si>
  <si>
    <t>COM – IA -GIX - Macy's FUSE</t>
  </si>
  <si>
    <t>Austin Adams</t>
  </si>
  <si>
    <t xml:space="preserve">i. Who is this impacting? - Possible impact to FUSE team as we would need a resource from the FUSE team for the implementation.
ii. Who is doing the work? - ProShip will be doing the development work for Macy's. 
iii. What exactly are you requesting to be done? - Assign resources from our FUSE team to work along side myself for the FUSE implementation. 
iv. Why? 
v. Which services are being enabled by the FUSE solution implementation? - Domestic Ground and Express
vi. Which countries are in scope for FUSE solution implementation? - US only 
vii. What is the timeline for the implementation? This helps us with planning the work. - Cusotmer is looking to begin development now with a 3-6 month timeline for implementation.
viii. Does this request provide us with Business Value, help us with Risk Reduction or is Opportunity Enabler. It can be a combination as well. - Business value / opportunity enabler: Macy's bringing on $150-175M of transportation revenue and has traditionaly never been a fan of online solutions such as API due to latency reasons. They're also not interested in offline tech like FSMS that requires monthly maintenance / support. With the number of locations shipping and the customers needs, FUSE is the perfect shipping solution for a customer with this volume and the need for speed and flexibility. 
What is the project about? What is the problem you are trying to solve? - FUSE implementation. FUSE is a shipping platform for our largest shippers that offeres speed and performance compared to some other FedEx automation. 
What do you want to be able to do? - FUSE is used to generate shipping labels from Macy's facilities. 
Why is this needed? - Customer request for a label generation platform that has minimal latency, maximum up time and the flexability to support a customer such as Macy's. 
What are the risks if it is not done? - Macy's potentially not bringing on new, legacy UPS volume. </t>
  </si>
  <si>
    <t>FUSE Implementation: Domestic US services</t>
  </si>
  <si>
    <t>International shipping</t>
  </si>
  <si>
    <t xml:space="preserve">Macy's is partnering with ProShip for development of FUSE solution. </t>
  </si>
  <si>
    <t>https://myfedex.sharepoint.com/sites/FUSEFedExUnifiedSpecExchange/SitePages/FUSE-Home.aspx</t>
  </si>
  <si>
    <t>COM-GIX-IA-AMZN - Bulk Delivery Manifest</t>
  </si>
  <si>
    <t>Joshua J. Ewing</t>
  </si>
  <si>
    <t>Amazon is requesting enhancement to their EDINAME() to include new L11 segment with the GRDTRAILER TrailerID field with a specific Event Code/Status
this would add the following:
Status(AT7) *AG*NS*
Ref(L11) *553866*EQ
Tracking number returned in the file needs to be 12-digits instead of the 34-digit full barcode/other values. 
The existing inbound files for shipments inbound to Amazon FCs should not change. 
We have spoken to Kevin Richey regarding this. This request requires prioritization from leadership. 
GIX Pre-Consult Submitted ID # 27</t>
  </si>
  <si>
    <t>COM-CSX-Telephony Sol. for KSA Clearance Activity</t>
  </si>
  <si>
    <t>Asad Madani Arshad Khan</t>
  </si>
  <si>
    <t xml:space="preserve">The team needs to set up an Outbound Calling Center in Egypt for clearance and Operations activities for Saudi. The center would need a telephony solution which provides Saudi Arabia Caller ID for customers, automated call dialing, scalability and reliability and compliant with local regulations.  Objective is to implement a solution with a vendor who will be able to provide the team with this service. This activity is not for CE calling. It is related to Inbound Clearance activity.
We also need the App ID to enable auto refresh of our queries on terradata to actively monitor performance of Calling center team/ data.
</t>
  </si>
  <si>
    <t>Outbound customer call handling with KSA CLI as the calling will be made to KSA customers from EG
Voice-based customer support services
Operating hours (e.g., 24/7, 12x6, business hours)
Call routing and queue management
App ID for data monitoring through EDW.</t>
  </si>
  <si>
    <t>Anything outside KSA volume Or Non KSa customer base</t>
  </si>
  <si>
    <t>Ability to handle outbound customer calls within defined SLAs
Ability to route calls intelligently based on skill, language, and priority
Ability to get required data from customers related to CP Matching</t>
  </si>
  <si>
    <t>Fran Glasco &lt;fran.glasco@fedex.com&gt;</t>
  </si>
  <si>
    <t>COM-S&amp;CDE-FTIP-remove mention of FXF from agree</t>
  </si>
  <si>
    <t>Karen E. Kind</t>
  </si>
  <si>
    <t xml:space="preserve">Need to remove the work "freight" from the FTIP agreement due to FXF seperation </t>
  </si>
  <si>
    <t>Contract wording update:
Remove FXF reference  - section 3
Correct URL section 6 (URL currently broken)
update compliance calculation based on how we compile data</t>
  </si>
  <si>
    <t>isell system</t>
  </si>
  <si>
    <t>Changes to this contract will remove FXF for for the seperation, update the URL so that its available for the customer, and match compliance data methodology to how we its collected</t>
  </si>
  <si>
    <t>https://myfedex.sharepoint.com/teams/CommercialDocumentLibrary/Initiative%20Document%20Library/Forms</t>
  </si>
  <si>
    <t>“Architectural docs not needed</t>
  </si>
  <si>
    <t>COM-S&amp;CDE-FTIP Algorithm - Request Finance Assist</t>
  </si>
  <si>
    <t xml:space="preserve">Asking Finance to review a new algorithm process that would weight based on % of incremental rather than margin.
Quality Check Questions: 
1)What is the project about? What is the problem you are trying to solve? The current algorithm is unknown.  What we have found  out thus far is that it involves revenue, margin, and account size in the calculation.  Audit has requested it (the algorithm) be reviewed and updated - both the award algorithm and the compliance algorithm. 
2)What do you want to be able to do? For the award algorithm - we would like to move to Country node and use % of incremental; where as currently it uses EAN and margin.  In the Compliance algorithm we want to ensure the compliance value cannot drop below the customers current annualized revenue
3)Why is this needed? This is being driven by the audit request  - but also the needs of future FTIP projects
4)What are the risks if it is not done? Audit compliance is the primary risk
</t>
  </si>
  <si>
    <t>COM-CSX-US CALL ROUTING CHANGES</t>
  </si>
  <si>
    <t>Jeff  Acree</t>
  </si>
  <si>
    <t xml:space="preserve">Combine multiple Lines of business skills into a single line of business for call routing and reporting. 
DICE ART ONLY.  Part of existing FIVE 9 Contract and is a sunk cost. 
What is the project about? What is the problem you are trying to solve? We are trying to steamline five 9. When we first moved to five 9 there were different lob's they have combined into one LOB now. 
Currently, PRT has 4 skills for the PRT team. 
USA_RST_Domestic
USA_Trace_Ground
USA_Trace_ Domestic
USA_Trace_ IB
We want to retire those skills and create a new one 
USA_PRT_Transfer
Currently, PRT ESC team for the Badged. 
There are currently 3 skills for that one team. 
USA_TRACE_DOME_ESC_MAG
USA_TRACE_DOM_MAG
USA_TRACE_GRD_MAG
Replace those with 
USA_PRT_ESC_Badged   (this skill would only be able to be called by a PRT Badged Reps)
And provide a mag line for vendor
USA_PRT_ESC _Vendor (this skill would only be able to be called by a Vendor PRT Rep)
What do you want to be able to do?  Make it easier to maintain and report on the lob. 
Why is this needed?  It is causing issues with reporting based on the different campaigns 
What are the risks if it is not done?  Continued waste and poor reporting
</t>
  </si>
  <si>
    <t>Add routing so all campaign calls currently delivered to USA_RST_Domestic, USA_Trace_Ground, USA_Trace_Domestic, and USA_Trace_IB are also routed to the USA_PRT_TRANSFER line for PRT group handling.
Replicate all existing call behaviors and features for those campaigns when delivered via USA_PRT_TRANSFER, including IVR prompts, call treatments, wrap-up codes, SLA settings, reporting tags, and any campaign-specific metadata.
Create and configure the new skills USA_PRT_ESC_Badged and USA_PRT_ESC_Vendor.
Retire the existing ESC skills: USA_TRACE_DOME_ESC_MAG, USA_TRACE_DOM_MAG, and USA_TRACE_GRD_MAG.
Configure transfer permissions so that:
USA_PRT_ESC_Badged accepts transfers only from Badged PRT reps.
USA_PRT_ESC_Vendor accepts transfers only from Vendor PRT reps.
Update agent profiles, skill assignments, and ACD/UC routing rules to enforce the new skill-based transfer restrictions.
Update reporting definitions, dashboards, and historical-mapping rules so metrics reflect the new skill names while preserving historical continuity.
Perform end-to-end testing (functional call flows, transfer permission enforcement, reporting verification) in a non-production environment and remediate defects found.
Deploy changes to production with a rollback plan and post-deployment validation tests to confirm seamless agent experience.
Produce implementation documentation covering configuration changes, permission rules, test cases, and operational runbook entries for support teams.</t>
  </si>
  <si>
    <t>Any changes to agent desktop UIs, scripts, or third‑party applications used by reps (no new desktop features or visible workflow changes).
Agent training or change‑management activities beyond providing brief operational notes; full training programs are excluded.
Creation or modification of campaign content, IVR prompts, customer‑facing messaging, or campaign strategy.
Changes to existing SLA thresholds, service levels, or business rules unless explicitly identified and approved as a separate change request.
Any hiring, staffing, or workforce‑management activities (scheduling, forecasting, headcount changes).
Major infrastructure upgrades, telephony/ACD platform version upgrades, or hardware purchases required to support increased load.
Development of new integrations or modifications to external systems beyond updating routing/skill configurations (e.g., CRM, workforce management, third‑party reporting systems).
Large‑scale historical data migration or reprocessing of past call records beyond mapping old skill names to new skill names for reporting continuity.
Creation of new dashboards or extensive reporting redesigns beyond updating definitions and mappings for existing reports; in‑depth BI projects are excluded.
Security, compliance, or policy changes that require organizational approval or separate remediations (except logging/audit entries related to the new transfers).
Performance tuning, capacity planning, or stress testing beyond standard validation tests in non‑production and basic production smoke checks.
Changes to routing or transfer behavior for non‑PRT groups or campaigns not explicitly listed in the in‑scope items.
Any timeline or deliverable commitments outside the agreed project plan; scope increases will require a separate change request.</t>
  </si>
  <si>
    <t xml:space="preserve">Routing consolidation and skill retirement: All campaign calls that are currently routed to USA_RST_Domestic, USA_Trace_Ground, USA_Trace_Domestic, and USA_Trace_IB will be added to the USA_PRT_TRANSFER line so that PRT group members receive those calls. TheUSA_RST_Domestic, USA_Trace_Ground, USA_Trace_Domestic, and USA_Trace_IB will then be decomssioned.  The transfer must replicate existing campaign behaviors (call treatments, IVR handling, wrap-up codes, reporting tags, and SLA thresholds) so the change is transparent to agents and callers.
Skill retirement and consolidation: Decommission the skills USA_TRACE_DOME_ESC_MAG, USA_TRACE_DOM_MAG, and USA_TRACE_GRD_MAG. Replace with a role-based ESC skill model:
USA_PRT_ESC_Badged: the only target skill for transfers from Badged PRT reps. Enforce transfer permissions so non-Badged reps cannot transfer into this skill.
USA_PRT_ESC_Vendor: a new vendor ESC skill that only accepts transfers from Vendor PRT reps. Enforce transfer permissions so only Vendor reps can transfer here.
Access and permissions: Implement strict transfer-source checks to ensure only the appropriate rep type (Badged vs Vendor) can transfer to the corresponding ESC skill. Update ACD/IVR/skill routing configs and agent profiles to enforce these rules.
Seamless experience: All changes are backend-only. There must be no changes to the agent desktop workflows, visible queue names, or customer-facing prompts. Preserve all existing reporting metrics, historical continuity, and SLA measurement.
Testing and validation: Include end-to-end testing to confirm call flows, transfer permissions, and reporting. Provide a rollback plan in case of issues.
Reporting and monitoring: Update dashboards and reports to reflect the new skill names and ensure historical mappings for continuity. Add alerts for transfer failures or misrouted transfers.
Compliance and audit: Log transfer origin, destination, agent role, and timestamps for auditing and troubleshooting.
</t>
  </si>
  <si>
    <t xml:space="preserve">NO IDEA and can't find anyone to tell me </t>
  </si>
  <si>
    <t>CY26_COM-CSX-CE_Global Production Support</t>
  </si>
  <si>
    <t>This initiative encompasses all production defect work globally for the VA and IVR</t>
  </si>
  <si>
    <t>COM-GDX-FDP TNC  - Epic 2-LoggedIn Experience Dev</t>
  </si>
  <si>
    <t>Following Epic 1’s public portal redesign, developers who authenticate into the FedEx Developer Portal (FDP) encounter an experience that can be improved to better support their integration workflow. Current state issues include:
- **No centralized dashboard:** Developers lack a single view of their integration health, API usage, and there are no clear call-to-actions guiding them to get started with API keys or configure webhooks
- **Project organization UX needs improvement:** While project organization exists in the current experience, the UX can be enhanced to help developers more effectively group and manage related credentials and configurations across multiple integrations</t>
  </si>
  <si>
    <t>Feature 1 — Profile Management
View profile (name, email, org, address, phone, created date, org membership role)
Edit limited fields (name, work address, phone); clearly indicate non-editable fields (email, org membership)
Preferences: language, timezone, date format; immediate effect; preview before saving
Security settings visibility (password last changed, 2FA status) + redirects to auth service for password/2FA management + return flow
Unified Platform profile service integration when available; fallback to existing FDP service with abstraction layer and sync behavior
Accessibility + localization requirements for forms and layout
Dashboard integration: welcome message personalization, respect preferences, profile completeness widget (&lt;70%)
Feature 2 — Dashboard (authenticated landing page)
Consolidated landing view with:
Quick actions: Create Project / Create API Key / Add Webhook (via flyouts)
General API status section with navigation to Status page
Tabbed interface: Projects / API Keys / Webhooks (tables/cards on mobile)
Performance + resilience requirements (2s load target, skeleton loading, error states, retries)
Personalization (name/org, time-of-day messaging) and locale-aware formatting
Table capabilities across tabs: sorting, filtering (as defined), pagination thresholds, search, empty states
State persistence (last tab, sort/filter/page size) across sessions, with safe fallback if state invalid
Responsive design across desktop → mobile; WCAG 2.1 AA; full i18n/RTL
Feature 3 — API Key Creation &amp; Management
Key list view (with copy Client ID, environment/status, project association, last used, created date), search/filter/sort/pagination, skeleton + error states
Create flow: name, optional project association (incl. inline create), environment, API products selection
Production key “pending approval” state for approval-gated APIs (as described)
One-time Client Secret display + confirmation (“only time you will see it”)
Key detail: metadata + API products; usage statistics if available
Operations: edit metadata (name/project), revoke/reactivate, delete; confirmations; audit logging; session timeout protection
Dashboard integration (API Keys tab + quick action)
Feature 4 — Webhook Creation &amp; Management
Webhook list with status/last delivery; search/filter/pagination; empty state
Create flow:
config: name, optional project association (incl. inline create), HTTPS callback URL
auth type: OAuth client credentials OR signature-based (immutable after creation)
event subscriptions (AIV/PIV + “Subscribe By” dynamic field + multi-select events)
optional endpoint test; confirmation summary
Detail + operations: edit, pause/resume (with 24h queue + redelivery attempt on resume), delete (name-typed confirmation), test endpoint
Delivery visibility: delivery stats and recent history if available
Dashboard integration (Webhooks tab + quick action + health summary/alerts)
Feature 5 — Project Management
Project list with metadata and counts; search/sort; create/edit/delete with confirmations
Resource association management:
add/remove API keys and webhooks to/from projects
each resource belongs to only one project; moving requires confirmation
Project detail view showing associated resources + links to their detail views; empty states and CTAs
Localization/accessibility requirements
Dashboard integration includes a “Project Filter” selector</t>
  </si>
  <si>
    <t>Profile Management — out of scope
Organization management: add/remove members, create orgs, billing settings
Advanced profile: avatar upload, public profile, profile deletion workflow, UI activity log, custom org fields, approval workflows
Enterprise: profile-level SSO configuration, UI-exposed audit trail of profile changes
B. Dashboard — out of scope (explicitly deferred)
Project-based filtering / project selector / project-scoped quick actions / “All vs single project” modes
Widget-based/customizable dashboards (widgets, drag/drop, hide/show, multiple layouts)
Advanced analytics/reporting (exports, trends, comparisons, custom KPIs, alert rules, predictive scoring, sparklines)
Advanced table features (bulk actions, multi-filter combos, column customization, saved presets, exports, inline editing)
Collaboration (sharing, comments, activity feed, role-based dashboards)
Real-time/live updates (websockets, live feed, auto-refresh, real-time collab indicators)
Dashboard-triggered inline actions without flyouts (direct revoke/pause/edit inline)
Multi-organization switcher / cross-org aggregation
Native mobile app + push notifications + offline mode
Enterprise governance (audit log viewer, compliance dashboard, cost/billing dashboard, SLA monitoring, quota/limits display)
Onboarding tours/walkthroughs/gamification/help embeds
C. API Key Management — out of scope
Advanced credentials: rotation/expiry/TTL enforcement, granular scopes beyond product selection, IP allowlisting, per-key rate limits, quotas per key
Team &amp; permissions: RBAC, key ownership/approval workflows, delegation to non-developer roles
Advanced monitoring: real-time alerts, anomaly detection, endpoint-level usage breakdown, cost tracking per key
Bulk operations + exports
OAuth/advanced auth expansions (as listed): OAuth 2.0 client credentials, MFA for keys, temporary/session keys
D. Webhook Management — out of scope
Advanced webhook controls: custom retry config per webhook, custom headers beyond auth, payload transforms, conditional filtering, rate limiting config, scheduling, multiple callback URLs, templates/presets
Monitoring/analytics expansions: real-time alerts, anomaly detection, latency percentiles/throughput, retention beyond 30 days, exports, cost tracking, forecasting/trends
Collaboration: RBAC, ownership, approvals, sharing across orgs, commenting/annotation, activity feed
Advanced testing/dev tooling: request builder/mock generator beyond simple test, schema validation, external testing service integrations, versioning/rollback history, A/B testing endpoints, local tunnel integration
Event management expansions: replay historical events, platform-level filtering, custom event types, schema registry/docs generation, cross-account subscriptions
E. Project Management — out of scope
Templates/duplication, archiving, bulk ops, project-specific permissions, ownership transfer
Project activity logs/audit trails, project-level usage analytics/billing
Creating keys/webhooks directly from project detail view
Export/import project configs
Programmatic project management API endpoint</t>
  </si>
  <si>
    <t>Ability to land authenticated developers on a central dashboard so that they can orient quickly and take next steps in their integration workflow.
Ability to present quick actions to create projects, API keys, and webhooks so that developers can move from login to productive setup faster.
Ability to show an at-a-glance general API status with navigation to a Status page so that developers can identify issues and take action.
Ability to organize integration resources in a tabbed dashboard view (Projects, API Keys, Webhooks) so that developers can manage key resources without excessive navigation.
Ability to list and manage Projects with search/sort/pagination and a project detail view so that developers can group related integrations logically.
Ability to associate API keys and webhooks to a single project (one-to-one association per resource) so that organization is consistent and reduces configuration confusion.
Ability to create and manage API keys (create, view details, edit metadata, revoke/reactivate, delete) so that developers can securely operate their API integrations.
Ability to display the Client Secret only once at creation and require explicit confirmation of secure saving so that credential handling aligns with security expectations described.
Ability to support production key approval states (e.g., pending approval) so that approval-gated API access is represented in the developer experience.
Ability to create and manage webhooks (create, edit, pause/resume, delete, test endpoint) so that developers can configure event-driven integrations with less friction.
Ability to pause webhook delivery with 24-hour queuing and attempt redelivery on resume so that developers can safely control webhook lifecycle during incidents or maintenance.
Ability to provide profile management (view/edit allowed fields) so that developers can maintain accurate identity and contact information in-portal.
Ability to configure language, timezone, and date format preferences with immediate effect so that the portal experience matches developer context and locale requirements.
Ability to surface security status (password last changed, 2FA status) and redirect to the auth service for updates so that developers have clear pathways to security settings.
Ability to integrate Profile with a Unified Platform service when available and fallback to existing FDP services so that developers experience continuity regardless of backend readiness.
Ability to meet defined performance, accessibility (WCAG 2.1 AA), and localization (incl. RTL) requirements so that the experience is usable globally from day one.
Ability to conduct phased rollout using Optimizely and enforce defined rollback criteria so that the logged-in experience can be introduced safely without disrupting existing workflows.
Ability to instrument and measure success metrics (time-to-first-call, CSAT, dashboard engagement, project adoption) so that progress against the initiative goals can be tracked.</t>
  </si>
  <si>
    <t>FDP - TNC - Architecture Doc</t>
  </si>
  <si>
    <t>COM-GDX-CP-API–WS Parity - Field-Length Handling</t>
  </si>
  <si>
    <t>Epic: API Field-Length Parity for Frictionless Customer Migration
________________________________________
Business Need
Customers migrating from legacy Web Services to our modern API infrastructure are experiencing critical workflow disruptions due to inconsistent field-length validation logic. Specifically, when the Company Name field exceeds 35 characters, the API returns a hard error (COMPANYNAME.TOO.LONG), blocking label production entirely. This behavior deviates from legacy system conventions, where equivalent fields were gracefully truncated with warnings, allowing transactions to complete successfully.
This discrepancy has created a hard migration blocker for key enterprise accounts, most notably Standard Aero, whose operational continuity is at risk. Without immediate remediation, we face customer attrition, reputational damage, and revenue erosion as affected clients redirect shipments to competitors offering seamless legacy-to-modern transitions.
Achieving validation parity between legacy and API systems is imperative to eliminate migration friction, preserve customer trust, and accelerate platform adoption.
________________________________________
Detailed Requirements
Requirement 1: Implement Truncation-with-Warning for Oversized Fields
Scope: Apply to all string fields with 35-character limits across Ship, OpenShip, Consolidation, and DG Shipping APIs.
Affected Fields:
1.Shipper.PersonName
2.Shipper.CompanyName
3.Shipper.Address.streetLines
4.Recipient.PersonName
5.Recipient.CompanyName
6.Recipient. Address.streetLines 
Behavior:
•When any specified field exceeds 35 characters, the API shall truncate the value to the first 35 characters.
•The API shall return a Warning (not an error) with the message: "First 35 chars will be printed on the label, excess characters will be truncated."
•The label production process shall complete successfully despite truncation.
Verification:
•Submit API requests with field values &gt; 35 characters.
•Confirm truncation to 35 characters in the response payload and on the generated label.
•Validate that a Warning (not Error) is returned in the API response.
•Ensure HTTP 200/201 success status is maintained.
________________________________________
Requirement 2: Eliminate Hard Error for Company Name Validation
Current State: The COMPANYNAME.TOO.LONG error halts transaction processing when CompanyName exceeds 35 characters.
Target State:
•Remove the COMPANYNAME.TOO.LONG hard error entirely.
•Replace with the truncation-and-warning mechanism defined in Requirement 1.
•Ensure consistency with the existing ContactName field behavior, which already implements this pattern.
Verification:
•Submit requests with Shipper.CompanyName and Recipient.CompanyName exceeding 35 characters.
•Confirm no COMPANYNAME.TOO.LONG error is returned.
•Validate successful label generation with truncated values.
________________________________________
Requirement 3: Update API Documentation and Swagger Specifications
Documentation Updates:
•For each affected field (PersonName, CompanyName, streetLines under Shipper and Recipient), append the following description in Swagger/OpenAPI specifications: "First 35 chars will be printed on the label, excess characters will be truncated."
Verification:
•Review Swagger and generated API documentation for all four API types (Ship, OpenShip, Consolidation, DG Shipping).
•Confirm field descriptions accurately reflect truncation behavior.
•Validate documentation changes are deployed to production and developer portal environments.
________________________________________
Technical References
•Defect ID 233083: Documents COMPANYNAME.TOO.LONG error blocking Standard Aero migration.
•Defect ID 231118: Provides precedent for truncation-with-warning pattern implemented for ContactName field.
________________________________________
Success Metrics
1.Zero hard errors on field-length validation for affected fields post-deployment.
2.API parity achieved w</t>
  </si>
  <si>
    <t>COM - RMIC - FDS POC to Create PDF &amp; Print Ready</t>
  </si>
  <si>
    <t>Invoice presentment application leverages 3rd party software (OpenText Exstream) to generate the PDFs and Print Ready files for US and Canada with an annual licensing fee of $300K. It has been several years since an assessment was made to determine another solution. This request is to do a proof of concept for a new solution.</t>
  </si>
  <si>
    <t>COM-GDX-CP-CY26-PI.01 – GTN Milestone 1</t>
  </si>
  <si>
    <t>This LE is intended to cover a single milestone (GTN Milestone 1 work) in the PI and will be contianed to just PCC team. This initiates the foundational phase of the Global Trade Navigator program by establishing an intelligent data feedback loop for cross-border trade. This request focuses on capturing and utilizing customs data (descriptions, HS codes, and documentation) to simplify international shipping. By bridging the gap between pre-shipment planning and final customs clearance, we aim to make international shipment creation as intuitive as domestic shipping, specifically targeting the APAC to EU lanes and US Import processes.</t>
  </si>
  <si>
    <t xml:space="preserve">Establish a data feedback loop by capturing final Customs-accepted [1] item descriptions, [2] HS codes, and [3] documents to inform future customer recommendations for APAC to EU lanes:
0 – Export Planning APIs (Pre-Shipment)
1 – Product Catalogs with Progressive Onboarding 
2 –Import Customs Declaration Feedback
3 - International Ship Create Data Quality and Enrichment  
4 – Post Shipment Reporting and Insights
5 - Discovery Work: EU Import Clearance Systems 
</t>
  </si>
  <si>
    <t>* As a Large Exporter, I need to predict clearance risks and view regulations/prohibits/landed costs pre-shipment so I can decide how to price and offer my products in 100+ markets.
* As an Operations Team, I need to associate detailed product data (SKU, HS Code, dimensions) to a persistent "Product Catalog" so I don't have to re-enter information across the quote-to-ship lifecycle.
* As a Global Shipper, I need a "Knowledge Store" that captures final customs-accepted HS codes and documents to provide a feedback loop that informs future recommendations and reduces compliance risk.
* As an International Shipper, I need the system to auto-populate landed costs and required documents while overriding provided HS codes with "proven-to-clear" data from the feedback loop.
* As a B2B Customer with compliance requirements, I need an API to audit estimated vs. actual landed costs and retrieve all documents used for clearance to satisfy accounting and reporting needs.
* As an APAC Merchant exporting to the EU, I need the discovery of automated import clearance data flows so that my future expansion into the EU is as streamlined as my US lanes.</t>
  </si>
  <si>
    <t>Feedback Loop Epics.docx?d=w10cca2e5f75a4b1fabc7ebd870da90c8&amp;csf=1&amp;web=1&amp;e=f9Sbvx https://myfedex-my.sharepoint.com/:w:/r/personal/brian_mack_osv_fedex_com/Documents/Data Feedback Lo</t>
  </si>
  <si>
    <t>Brian Mack</t>
  </si>
  <si>
    <t>COM-S&amp;CDE-CRM- My Executive App</t>
  </si>
  <si>
    <t xml:space="preserve">Approved at Sales&amp;CDE PPMT Review on 12/19/25 to move to delivery for a future PI 
**Business Problem:** 
Lack of one stop shop for sales senior leadership in iSell: currently there is no one stop shop serving sales analysis and strategic decision making need for sales senior leadership in iSell. Leadership has to hop from one app to another for different topics. And these apps lack consistent outlook and function, creating confusing experience and relying on analysts to manually compile information. Requests of leadership would end up being handled by multiple product owners and go through different planning, losing time along the way.
</t>
  </si>
  <si>
    <t>Executive requests for visibility and insights via dashboards into sales pipeline and performance that require a quick turnaround and are unplanned.</t>
  </si>
  <si>
    <t>Non-executive requests for new or enhancements to dashboards visibility via CRMA</t>
  </si>
  <si>
    <t>Providing Executives with have the latest and greatest visibility and insights via My Executive CRMA App on sales pipeline and performance globally, regionally, country, district, etc...</t>
  </si>
  <si>
    <t xml:space="preserve">Docs Not Required </t>
  </si>
  <si>
    <t>COM-S&amp;CDE-CRM-Defend the Core: US Digital Sales</t>
  </si>
  <si>
    <t>Business Problem to Solve: 
Visibility to sales activities/actions on top customers for all segments via CRMA dashboard.
Desired Functionality: 
Implement existing US Field Sales Defend the Core dashboard for US Digital Sales to protect SAM revenue</t>
  </si>
  <si>
    <t>Anything in relation to visibility of sales activities/actions on top customers for all segments via CRMA Defend the Core dashboard.</t>
  </si>
  <si>
    <t>Request outside of dashboard development, KPI creation, compensation or revenue changes, new data integrations, or expansion beyond US Digital Sales.</t>
  </si>
  <si>
    <t>This initiative will enable US Digital Sales to proactively protect SAM revenue by providing clear, actionable visibility into sales activities on top customers, leveraging a proven Defend the Core CRMA dashboard already used successfully by US Field Sales.</t>
  </si>
  <si>
    <t>COM-GDX-Access to VACS getCommitment</t>
  </si>
  <si>
    <t>Tharuni Boddu</t>
  </si>
  <si>
    <t xml:space="preserve">FUSE Ship needs access to VACS getCommitment() method to receive the list of commodities of exceptional value for international shipments when the declared value is greater than the limit allowed for the destination country.
An Item of Extraordinary Value is an item that is particularly susceptible to damage, or the market value is particularly variable or difficult to ascertain. Shipments containing all or part of these types of items are limited to a maximum declared value of US $1,000 per shipment.  </t>
  </si>
  <si>
    <t>•FUSE Desktop &amp; Mobile
•FedEx Express Shipments
•Domestic and International Shipments
•Start Shipment (FUSE Shipping)
•Modify Shipment (FUSE Shipping)
•Stop Shipment (FUSE Shipping)
•Return Shipment (FUSE Shipping)</t>
  </si>
  <si>
    <t>•Relabel
•Reprint Label
•Reprint Receipt
•FedEx Ground Shipments</t>
  </si>
  <si>
    <t xml:space="preserve">1. FUSE will have sac access to VACS getCommitment method.
2. FUSE will provide the ability for the user to select a commodity from the items of extraordinary value returned from VACS.
 </t>
  </si>
  <si>
    <t>https://myfedex.sharepoint.com/:w:/r/sites/RetailShippingSolutions/Shared%20Documents/FUSE%20Ship%20</t>
  </si>
  <si>
    <t>COM - RMIC - Inv FDS - Cleanup Feature Flags</t>
  </si>
  <si>
    <t>As we are rolling out various features, Invoice presentment application started to add Feature Flags to enable/disable the functionality at various levels to Test and in Production. This request is to go back and clean up the flags for all the initiatives that are fully rolled out in all levels of test and production.</t>
  </si>
  <si>
    <t xml:space="preserve">COM - RMIC - Inv FDS Web Report Oracle Letters </t>
  </si>
  <si>
    <t xml:space="preserve">Business users want to reconcile the Letters generated by FDS with the actual letters sent by US Print Vendor (RR Donnelley). We need to stand up a small web page for the Users to get this information instead of our developer to pull the data and send it manually. </t>
  </si>
  <si>
    <t>COM-S&amp;CDE-CRM Update ETL Jobs to EIW Connection</t>
  </si>
  <si>
    <t xml:space="preserve">Since ATLAS Migration Project has been cancelled, Customer Technologies needs to update our ETL jobs to connect to the iSell tables in EIW to pull iSell data into our CT-Core Oracle tables. We use these tables for reporting within the Customer Technologies org. </t>
  </si>
  <si>
    <t>Changing the connection of Customer Technologies' ETL jobs from Salesforce to EIW to collect iSell data</t>
  </si>
  <si>
    <t>Getting the iSell tables into EIW; that work is being done by another team</t>
  </si>
  <si>
    <t>As an architect I want to connect Customer Technologies' data tables to EIW for iSell data instead of Salesforce so that we follow Enterprise and InfoSec standards.</t>
  </si>
  <si>
    <t>COM-S&amp;CDE-CRM-EIW-iSell InfoSec Database Changes</t>
  </si>
  <si>
    <t>Approved at Sales&amp;CDE PPMT Review on 02/05/26 to move to delivery for a future PI 
Creating additional tables and column additions for business needs, due to security changes disallowing users to directly connect to the salesforce platform</t>
  </si>
  <si>
    <t>Add additional columns and tables in EIW to support business continuity in the event of a Salesforce API disconnect impacting business users.</t>
  </si>
  <si>
    <t>Additional EIW columns and tables unrelated to business continuity for Salesforce API disconnect.</t>
  </si>
  <si>
    <t xml:space="preserve">FedEx analyst will have the ability to maintain critical business reporting and data access through EIW </t>
  </si>
  <si>
    <t xml:space="preserve">COM-S&amp;CDE-CRM-Automate Opportunity Special Flag </t>
  </si>
  <si>
    <t>Approved at Sales&amp;CDE PPMT Review on 02/05/26 to move to delivery for a future PI 
Redesign special flags so they are added by AI identifying items like the customer EAN or name, Industry from About the Customer, words in the opportunity/risk description, etc. There are 40 special flags in the US and growing.</t>
  </si>
  <si>
    <t>Anything related to the development of automation of opportunity special flags assignment within iSell</t>
  </si>
  <si>
    <t>Anything not related to the development of automation of opportunity special flags assignment within iSell</t>
  </si>
  <si>
    <t>Ability to have existing and new opportunities tagged with applicable special flags, automatically. only requiring human interaction for adjustments/changes.</t>
  </si>
  <si>
    <t>COM-S&amp;CDE-CRM-Slack Pilot</t>
  </si>
  <si>
    <t>Approved at Sales&amp;CDE PPMT Review on 12/19/25 to move to delivery for a future PI 
Launch a Slack pilot for ~600 sales and support users with CRM integration and GenAI bot functionality to improve collaboration, accelerate workflows, and provide real-time CRM access. Without this pilot, teams risk slower response times, inefficient collaboration, and missed opportunities to enhance customer outcomes and operational efficiency.</t>
  </si>
  <si>
    <t>Anything related to Slack Pilot for sales and support users</t>
  </si>
  <si>
    <t>Anything not related to Slack Pilot for sales and support users</t>
  </si>
  <si>
    <t>Ability to test features and validate it's support in effeciency, AI assisted workflows, and faster collaboration.</t>
  </si>
  <si>
    <t>Doc Not Required</t>
  </si>
  <si>
    <t>COM-S&amp;CDE-CRM-Automotive End-to-End Support</t>
  </si>
  <si>
    <t>Approved at Sales&amp;CDE PPMT Review on 01/22/26 to move to delivery for a future PI
Establish a dedicated iSell case flow for Automotive sellers to support one of FedEx’s highest-priority, revenue-generating verticals. Without a tailored Automotive case channel, resolution times remain slow, customer experience suffers, and the business risks lost revenue, reduced loyalty, and missed growth opportunities in a key market.</t>
  </si>
  <si>
    <t>Anything related to Automotive account dedicated case flow within iSell</t>
  </si>
  <si>
    <t>Anything not related to Automotive account dedicated case flow within iSell</t>
  </si>
  <si>
    <t>Ability to provide immediate support to automotive sellers, without getting lost in overall support que.</t>
  </si>
  <si>
    <t>COM-S&amp;CDE-CRM-Dropship Pipeline Visibility</t>
  </si>
  <si>
    <t>Approved at Sales&amp;CDE PPMT Review on 01/22/26 to move to delivery for a future PI 
FedEx’s Southern Border / Dropship pipeline 
Enable consistent, automated creation and tagging of Dropship opportunities in iSell to ensure accurate Southern Border pipeline visibility. Without this, limited visibility and delayed IBAM engagement will continue to drive manual work, unreliable reporting, and increase the risk of lost revenue and market share due to missed or late action.</t>
  </si>
  <si>
    <t>Dropship Pipeline &amp; Performance visibility via iSell</t>
  </si>
  <si>
    <t>Anything not related to Dropship Pipeline &amp; Performance visibility via iSell</t>
  </si>
  <si>
    <t>Automation of Dropship account tagging, identifying ownership teams and product type, allowing for reliable performance insights.</t>
  </si>
  <si>
    <t>COM-S&amp;CDE-CRM-Enhanced Attainment and Forecast</t>
  </si>
  <si>
    <t xml:space="preserve">Approved at Sales&amp;CDE PPMT Review on 02/05/26 to move to delivery for a future PI.
Provide Sellers with forecasted revenue target attainment to improve visibility into projected performance. This enables early-quarter guidance and realistic attainment expectations, addressing the 30+ day lag before revenue materializes and reducing the risk of missed or lost revenue across the organization.
</t>
  </si>
  <si>
    <t>MyComp sales forecasting attainment sales performance.</t>
  </si>
  <si>
    <t>Anything not related to sales attainment performance via forecasting My Comp</t>
  </si>
  <si>
    <t>Be able to create a forecasted attainment goal based on historical data, so that sales teams can have a better estimate on performance prior to account revenue visibility.</t>
  </si>
  <si>
    <t>COM-S&amp;CDE-CRM FUSE Dashboard in CART</t>
  </si>
  <si>
    <t xml:space="preserve">Implement a new and improved CART dashboard focused on FUSE Meters. The dashboard should highlight our largest FUSE customers and contain Volume &amp; Revenue trends for MoM and YoY. The audience for this dashboard is Customer Technologies Leadership. </t>
  </si>
  <si>
    <t xml:space="preserve">PowerBI dashboard that is internal to Customer Technologies, focused on customers using FUSE. </t>
  </si>
  <si>
    <t>FUSE reporting outside of Customer Technologies.</t>
  </si>
  <si>
    <t>As a Manager I want a dashboard of visual analytics on our FUSE customers' impact to Volume &amp; Revenue so that we make strategic business decisions on FUSE support and implementation.</t>
  </si>
  <si>
    <t>COM-RMIC-ROPs - Email for DT Invoice Ph 2</t>
  </si>
  <si>
    <t>Kee-Siang Tan</t>
  </si>
  <si>
    <t xml:space="preserve">This is an extension of the existing initiative PlanView # E-550558, where emails are sent to APAC &amp; MEISA shippers when Duty &amp; Tax invoices in US city center account remain unpaid reach 30 days. This phase 2 is to include unpaid D&amp;T invoices for EU payors (i.e. for DT incurred on shipments from APAC/MEISA to EU and billed to EU consignees). </t>
  </si>
  <si>
    <t>it is a program developed by Louie's team (Vincent Wong)</t>
  </si>
  <si>
    <t>https://fedex.pvcloud.com/planview/ContentManagement/contentmain.aspx?rc=7702&amp;pt=REQUEST&amp;back=close</t>
  </si>
  <si>
    <t xml:space="preserve">COM-IA-STRATUS ONLINE-ENABLEMENT FIXED LENGTH </t>
  </si>
  <si>
    <t>We need to implement fixed-length TXT file support in Stratus Online to facilitate the O2P migration for customers that provide data in fixed-length file format. 
This initiative will standardize and document the fixed-length file format, build an import/validation/parsing pipeline in Stratus Online, provide configuration that can be copied per customer. Delivering this capability reduces manual effort during migrations, shortens onboarding time for customers using the same format, and improves data quality and repeatability.</t>
  </si>
  <si>
    <t>Support fixed-lenght file in Stratus On line mapping project</t>
  </si>
  <si>
    <t xml:space="preserve">Support for non-fixed-width formats </t>
  </si>
  <si>
    <t>As a customer, I want FedEx Print and Integration App  to ingest fixed‑length TXT files, Stratus online validate and map their contents, and then hand the mapped data so it can call Magic’s APIs to generate shipping labels and send the print job to the FedEx printer. This ensures my files are automatically recognized, processed, and printed without manual intervention.</t>
  </si>
  <si>
    <t>Documents/For planview - Stratus Architecture?csf=1&amp;web=1&amp;e=DcE7OG&amp;xsdata=MDV8MDJ8c2JlcnRlbGxvQGZlZGV4LmNvbXxiZDYwNzQ5YTEyODI0MzYzZWFhMTA4ZGU2ZjY2Yzc2YXxiOTQ1YzgxM2RjZTY0MWY4ODQ1NzVhMTJjMmZlMTViZnwwfDB8NjM5MDcwNjg0Mzg2NjY2NjY2fFVua25vd258VFdGcGJHWnNiM2Q4ZXlKRmJYQjBlVTFoY0draU9uUnlkV1VzSWxZaU9pSXdMakF1TURBd01DSXNJbEFpT2lKWGFXNHpNaUlzSWtGT0lqb2lUV0ZwYkNJc0lsZFVJam95ZlE9PXwwfHx8&amp;sdata=MWxNSHUvRjhnTVY2aUV0VmFZcDBrUGpZTnJoaUpFeG5XemRLdHQxK05Oaz0%3d https://myfedex.sharepoint.com/:f:/r/teams/FDXStratus/Shared Documents/For planview - Stratus Archit</t>
  </si>
  <si>
    <t>Akash Shrivastava</t>
  </si>
  <si>
    <t>Giorgia Bendinelli</t>
  </si>
  <si>
    <t>COM-IA-DART-FY26_PI01_Marketing Tagging_LCM</t>
  </si>
  <si>
    <t>Griffin S. Gillam</t>
  </si>
  <si>
    <t>COM - IA - DART - CY26 PI01 - System Optimization</t>
  </si>
  <si>
    <t>This initiative is for mandatory activities to maintain the production customer experience in DART’s On-Prem applications during CY26 PI01. DART On-Prem applications are entering a soft containment phase as cloud development begins to modernize the applications. Below is a list of activities in scope for CY26 PI01:
1. Protect Purple: Required maintenance to ensure Reliability, Compliance and Security for AEM platform and fedex.com
    a. Reliability &amp; compliance: OS Patching, Apache upgrades &amp; certificate updates
    b. Security: Service Now defects
2. AEM &amp; Platform optimization:
    a. OS Patching
    b. Java Patching
3. Simplified Header Footer and Control Center Support
5. Vulnerability Resolution
6. Load support - regression, deployment support and activities, post load checkout, compliance documentation, 24-hour post load monitoring activities
7. Production Monitoring &amp; Support - 24x7 application monitoring, incident triage and resolution</t>
  </si>
  <si>
    <t>COM-GDX-KSA Smart Locker</t>
  </si>
  <si>
    <t>Brenden L. Page</t>
  </si>
  <si>
    <t>Rising e-commerce volumes in Saudi Arabia are amplifying the environmental footprint of last-mile delivery. Repeated door-to-door attempts, route detours, and vehicles idling in traffic drive up fuel consumption, congestion, and carbon emissions. These operational inefficiencies translate into higher costs and ongoing sustainability challenges for retailers and carriers operating in the region.
"KSA Smart lockers" offer a local, scalable solution to these challenges in Saudi Arabia. By enabling secure, self-service parcel pickup and returns, smart lockers reduce failed delivery attempts, shorten urban courier routes, and minimize vehicle idling. This not only lowers logistics costs for retailers and carriers but also supports broader environmental and urban mobility goals in the Kingdom.
Expanded Description (Requester Feedback Needed):
KSA Smart Locker demand was indicated to go under the US. and Ground Canada Meta Domain, but the  MEISA Domain was selected which routed to the Int'l Triage Lead.  The MEISA domain falls under the International Meta Domain - asking requester to make any changes.
PPM Project: 1839626
**See attached the Saudia Arabia Smart Locker Delivery Business Case for reference for more details about this effort.
***Update Domain or Portfolio field from MEISA to 'Commercial Portfolio.'</t>
  </si>
  <si>
    <t>Saudi Arabia last mile delivery management with KSA Smart Lockers</t>
  </si>
  <si>
    <t>Other retailer integrations in Saudi Arabia
Other e-commerce managed capabilities</t>
  </si>
  <si>
    <t>Ability to integrate the solution with the new partner KSA smart lockers
Ability for customers to redirect their shipments to KSA for collection
Ability to support first time delivery success</t>
  </si>
  <si>
    <t>P4E Architectural Document</t>
  </si>
  <si>
    <t>COM-CSX enable DPA triggers for EPA</t>
  </si>
  <si>
    <t>Tammy Brungardt</t>
  </si>
  <si>
    <t xml:space="preserve">Current functionality is programmed too only block out credit card information only on the first attempt by our agents.  If the agent attempts to enter credit card information again, the data is audible even when the rep is on the credit card screen.  This needs to be fixed and mirror the process within eCIS. </t>
  </si>
  <si>
    <t>COM-S&amp;CDE-CSX-Salesforce Security Tools</t>
  </si>
  <si>
    <t>Pamela M. Reinehr</t>
  </si>
  <si>
    <t>COM - CSX - Customer Experience; COM - Sales &amp; Commercial Data Enablement</t>
  </si>
  <si>
    <t xml:space="preserve">Problem: Our organization struggles to monitor and manage security risks consistently across multiple Salesforce instances within our enterprise, we risk exposing real customer information and are not able to provide safe, realistic non-production data for development and testing sandboxes.
This project focuses on implementing a centralized program using Salesforce Security Center — a centralized dashboard that aggregates security posture across multiple orgs, surfaces high-risk issues, and provides tools to prioritize and track remediation — to enable consistent, organization-wide monitoring and remediation workflows. Data Masking — the process and toolset that replaces or obscures sensitive production data with realistic, format-preserving values for non-production environments — will ensure privacy and regulatory compliance while keeping data usable for testing. Seeding — the creation and injection of representative synthetic or anonymized datasets into development and test environments — will allow developers and QA to validate features against realistic scenarios without exposing real customer information. This capability is needed to maintain data privacy, meet requirements , and reduce operational risk by centralizing visibility and controls across multiple (22) Salesforce orgs. If not implemented, organizations face increased likelihood of undetected data breaches, misconfigured setups across the enterprise, and non-compliance and exposed customer information during testing in sandboxes. 
Security center is non-customer or user facing while Data Masking/Seeding is used in the sandbox enviornment only.  The evaluation of these products was carried out in response to a directive from Infosec and our need to identify secure, compliant solutions that monitor security risks while supporting data masking and data seeding to protect sensitive information. I have attached the POC we completed.  
</t>
  </si>
  <si>
    <t>The scope includes establishing a proactive alert framework to monitor critical security events and automate responses to block risky access and prevent unauthorized data exports, alongside implementing centralized policy management for consistent security governance and unified enforcement across multiple tenant organizations. 
It covers enhancing security visibility by connecting child tenants and managing multi-org configurations, applying the principle of least privilege through detailed permissions governance, risk-based access control, and sensitive data classification, as well as comprehensive risk intelligence with holistic monitoring and detection of various risk vectors. 
Additionally, the scope involves creating and configuring sandbox seeding templates with parent/child mappings and filters, applying data protection and anonymization templates with per-field anonymization and validation, performing environment seeding operations in empty or metadata-matched sandboxes with incremental data additions, and managing safety by automatically disabling workflows, rules, triggers, and processes to ensure secure data handling.</t>
  </si>
  <si>
    <t>Changes to the Salesforce platform infrastructure or managed services beyond org-level configurations are excluded, along with custom application development or major refactoring outside of template and configuration creation. 
Large-scale data cleansing, historical data remediation, or migrations beyond incremental seeding are not included, nor is the design or implementation of integrations with non-Salesforce or third-party systems. Full 24/7 security operations center monitoring, incident response, and forensic investigations go beyond the scope.</t>
  </si>
  <si>
    <t xml:space="preserve">The ability to centrally monitor and manage security risks, protect sensitive data in non-production environments through masking, and generate realistic test data via seeding enables organizations to maintain compliance, accelerate development cycles, and ensure data privacy throughout the Salesforce ecosystem.
Compliance standards also require that non production environments have compensating controls to govern appropriate access to data and ensure relevant group based controls are defined 
 </t>
  </si>
  <si>
    <t>Security Center + DM Shared Trust Model Architecture</t>
  </si>
  <si>
    <t>Chris Hughes/Chris Sleator</t>
  </si>
  <si>
    <t>COM-RS-Document Scanner for HR Records</t>
  </si>
  <si>
    <t xml:space="preserve">Required by HR to convert old employee files from hard copy to digital.  This is require a scanner of somekind, as well as a secure place to scan the paper work.
Risk: with no scanner available to the plant, the plant manager needs to scan confidental pages at a local FedEx Office store, possibly exposing team member information to others 
Ask: the plant manager would be able to scan all the HR pages of the hard copy file at once (due to a automatic feeder) and ensure confidentally of employee files. </t>
  </si>
  <si>
    <t>identify a scanner ablet to scan mutiple pages via the back office printer or at minimum scan on the production floors, while still keep the scans confidential. note: while a scanner is chosen in the "epic Architectural Documentation" that is for viusal puposed only, a diiferent scanner can be chosen based on the IT requirements.</t>
  </si>
  <si>
    <t>networking.</t>
  </si>
  <si>
    <t>ability to scan in multi-page confidential HR documents</t>
  </si>
  <si>
    <t>https://myfedex-my.sharepoint.com/:i:/r/personal/ian_maycock_fedex_com/Documents/DRIVE%20Info/Epson%</t>
  </si>
  <si>
    <t>COM-RS-Matic Helios Laser Cutter</t>
  </si>
  <si>
    <t>The Helios laser cutter adds critical redundancy to our dye-sublimation cutting workflow. A laser cutter is essential for fabric cutting, and relying on a single device creates a single point of failure. If that cutter goes down, dye-sub production would effectively come to a halt.</t>
  </si>
  <si>
    <t>the workflow the enable the cutter to produce dye sub farbic</t>
  </si>
  <si>
    <t>none</t>
  </si>
  <si>
    <t>the ability to continue cutting fabric if the MCT cutter goes down</t>
  </si>
  <si>
    <t>https://myfedex-my.sharepoint.com/:b:/r/personal/ian_maycock_fedex_com/Documents/DRIVE%20Info/FXO_SG</t>
  </si>
  <si>
    <t>COM - RMIC - FastBill Product Setup SameDay Local</t>
  </si>
  <si>
    <t xml:space="preserve">Product team is going to introduce SameDay Local in late March 2026. To enable this new service, we need the invoicing capability. Due to the time constraint, FastBill is the choice for invoicing. We will need to have a new product code set up to support this new service through FastBill. </t>
  </si>
  <si>
    <t>New FastBill product code</t>
  </si>
  <si>
    <t>Ability to invoice SameDay Local service transactions through FastBill</t>
  </si>
  <si>
    <t>Request List/DispForm.aspx?ID=270&amp;e=yslw88&amp;xsdata=MDV8MDJ8aGFydmV5LnpoYW5nQGZlZGV4LmNvbXw2Mjk5YmU1M2Q0Yjk0ZGFiZjk1MjA4ZGU3MmZjZTkzNHxiOTQ1YzgxM2RjZTY0MWY4ODQ1NzVhMTJjMmZlMTViZnwwfDB8NjM5MDc0NjI3NzUzMjU5MzgzfFVua25vd258VFdGcGJHWnNiM2Q4ZXlKRmJYQjBlVTFoY0draU9uUnlkV1VzSWxZaU9pSXdMakF1TURBd01DSXNJbEFpT2lKWGFXNHpNaUlzSWtGT0lqb2lUV0ZwYkNJc0lsZFVJam95ZlE9PXwwfHx8&amp;sdata=c3lUSUQ4eW1LdVIyWW11QUdPTW84eitkL1dZL2xKNms2aWg0eFh1VVZWST0%3d New FastBill Product Setup for SameDay Local</t>
  </si>
  <si>
    <t>COM-IA-GIX-Trailer close time field exposure to Ve</t>
  </si>
  <si>
    <t>Thomas Quimby</t>
  </si>
  <si>
    <t xml:space="preserve">* This request is the result of feedback from third party carriers and the vendor, Vector.
* The team is requesting a piece of TMS data to be included in the TMS trip files that are currently being sent to third party vendor, Vector.
* “trailer close time” is being requested so that it can be included in the e-BOL (electronic bill of lading)  for the drivers and/or the carrier.
*  "trailer close time" is available in TMS and needs to be exposed to Vector.
* LHE ART is already sending the requested field (trailer close time) to the METL application
* Also requesting for trip arrival initials (GPS, AVR, TMS) to be included in TMS trip files sent via METL to Vector
This request supports initiative #7272 which is currently in L3.
</t>
  </si>
  <si>
    <t>TMS trailer close time data
TMS arrival information (GPS, TMS, AVR) data</t>
  </si>
  <si>
    <t>* As a carrier, I would like to be able to see a trailer close time once our driver has their loaded trailer for dispatch so that we can calculate and potential detention fees owed.
* As the vendor, I would like to be able to see how a trip in TMS is arrived ( GPS, TMS, or AVR) so that when a trip is arrived we can ensure that the appropriate workflow is completed.</t>
  </si>
  <si>
    <t>COM-RS-ODS as a Marketplace Seller</t>
  </si>
  <si>
    <t>Integrate ODS as a Seller to the FXO Marketplace to enable fulfillment of packaging and office supplies.</t>
  </si>
  <si>
    <t>Integrate ODS into Mirakl Marketplace</t>
  </si>
  <si>
    <t>Ability to offer packing and office supplies online with ODS as the fulfilling supplier.</t>
  </si>
  <si>
    <t>Architecture Documentation_ODS</t>
  </si>
  <si>
    <t>Retail Products on DoorDash</t>
  </si>
  <si>
    <t>Offer packing and office supplies on DoorDash for customers to purchase via the mobile app. Retail shipping and office supplies (boxes, cushion wrap, tape, pens, notebooks, etc.) are currently available for purchase in store, online, and via mobile app with Uber Eats; this will diversify the FXO presence in the mobile space.</t>
  </si>
  <si>
    <t>COM - GDX - JOIN - WREG migration to Azure (FCP)</t>
  </si>
  <si>
    <t>Laurent Michaud, Linda Bremmers</t>
  </si>
  <si>
    <t>The objective of this request is to migrate WREG Frontend application (EAI 7523) from PCF to Azure AKS infrastructure (FCP - FedEx Cloud Platform), and adopt the latest GitHub Actions CICD pipelines to build, test and deploy to dev/production.
This project has a dependency on the full adoption of HOPE 2.0 payment interface, as current WREG version is PCI in scope, and won't be with the new credit card registration system.</t>
  </si>
  <si>
    <t>WREG Frontend application (EAI 7523), available on https://www.fedex.com/register/contact</t>
  </si>
  <si>
    <t>Downstream systems called by WREG FE</t>
  </si>
  <si>
    <t>* Ability to run WREG Frontend from AKS instead of PCF
* Ability to deploy WREG Frontend with modernized Github Actions workflows instead of Jenkins/CloudBees Flow</t>
  </si>
  <si>
    <t>https://myfedex.sharepoint.com/:f:/r/teams/Commodoresinternal/Shared%20Documents/General/1.%20Techni</t>
  </si>
  <si>
    <t>COM-GDX-FICP Tracking Integration</t>
  </si>
  <si>
    <t>Sofia Guimaraes</t>
  </si>
  <si>
    <t>Customers lose full tracking visibility on FICP shipments once they are handed to Last Mile Operators (LMOs) during last‑mile optimization, as only limited milestone events appear on FedEx tracking while full details remain on the LMO’s site. The request is to add a post‑handover button on the FedEx tracking page that opens the corresponding LMO tracking page in a new tab. This enhancement will apply to Hermes (DE), Austrian Post (AT), An Post (IE), and PostNord (DK), restoring full tracking access.
This work can be picked up under eIANS ART in Europe.</t>
  </si>
  <si>
    <t>All FICP shipments that qualify for LMO services should be included within the scope of the feature to ensure visibility of their tracking information.</t>
  </si>
  <si>
    <t>Any shipments that are not on LMO or that do not qualify as FICP.</t>
  </si>
  <si>
    <t>As a customer, I would like to access complete tracking after handover so that I maintain full visibility of my shipment.
As a customer, I would like to navigate from partial tracking to full delivery updates so that I do not need to contact support for shipment status.
As a business stakeholder, I would like customers to self‑serve full tracking information so that “Where Is My Order” contacts decrease.
As a business stakeholder, I would like to improve the Customer Satisfaction Score and measure how many customers click the new tracking link so that we know if the feature is being used.
As a business stakeholder, I would like tracking visibility to be consistent across supported markets so that customers have a predictable and reliable experience.
As a planning and engineering team member, I would like a scalable approach to post‑handover tracking so that future carriers or regions can be added easily.</t>
  </si>
  <si>
    <t>https://myfedex-my.sharepoint.com/:w:/g/personal/sofia_guimaraes_fedex_com/IQCQycLQfOvgTKqIjM2QIS4_A</t>
  </si>
  <si>
    <t>Rupesh Agrawal for the Integration; Matt Davey for visibility</t>
  </si>
  <si>
    <t>COM - RMIC - FPOS New Charges and Updates (Mar'26)</t>
  </si>
  <si>
    <t xml:space="preserve">
1.What is the project about? Maintaining SKUs (charge codes) in FedEx Point of Sale (FPOS) system for Office locations. The system contains items and services sold at retail at FedEx Office (e.g. Packing tape, mailers, boxes, Pack and Ship skus, etc.). Monthly maintenance is required to keep FPOS in sync with FedEx Unified Store Experience (FUSE), the Office point of sale (POS) system. Updates include adding new items to the in-store offering, updating retail selling prices, adding Universal Product Codes (UPCs), etc.  
2.What do you want to be able to do? Add new selling unit skus (charge codes in FPOS), and update retail selling prices of existing skus.
3.Why is this needed? To stay current with the retail assortment offering, react to market conditions such as cost increases to maintain healthy margins, to ensure the two POS systems are in sync.
4.What are the risks if it is not done? POS systems will be out of sync, potentially creating a bad customer experience as well opening the door for fines from Weights and Measures if they audit the location and discover that the posted price tag does not match the retail price scanning in FPOS. 
5.Are there any FY26 value benefits? If so, what are they? No
6.Is this request part of the FXO FY26 body of work that is being submitted? No</t>
  </si>
  <si>
    <t>Tender new items in FPOS/SSM</t>
  </si>
  <si>
    <t>COM - RMIC - CAPC Change to Exclude OCA</t>
  </si>
  <si>
    <t>We have activated CAPC in Oracle EBS at the bill to level for the Regions. We are experiencing a situation where accounts that are in the OCA (Outside collections agency) profile are being changed to a different profile. After reviewing the original requirements and having discussions with GRCC and RPI, we are submitting this request to address the change in profile through CAPC program and build enhancements to reduce the profile churn. We are working closely with GRCC - Vinod and RPI - Rohan &amp; Sireesha to define the enhancement.
107867 - This is the original requirement that enacted the ability for CAPC changes by RPI. The new request is an enhancement for the original thus may need to be linked to that document.
Team Impacted: GRCC &amp; RPI
PPM Proposal # 1839897</t>
  </si>
  <si>
    <t>Removal of OCA from CAPC</t>
  </si>
  <si>
    <t xml:space="preserve">any other </t>
  </si>
  <si>
    <t>When CAPC runs at Bill To, it should not change the profile to any other profile if the current profile is OCA</t>
  </si>
  <si>
    <t xml:space="preserve"> FY26_Commercial_CAPS_Production Support</t>
  </si>
  <si>
    <t>Rajya Lakshmi Kondisetti</t>
  </si>
  <si>
    <t xml:space="preserve">This request covers scheduled lifecycle management tasks necessary to ensure applications security and availability:
Rotate expiring certificates and validate post-deployment behavior.
Prepare and execute portal upgrades with rollback plans.
Provide gateway and infrastructure support (patches, config changes).
Provide production support, incident response and remediate any vulnerabilities. </t>
  </si>
  <si>
    <t>https://myfedex.sharepoint.com/:p:/r/sites/APIF/Shared%20Documents/General/PI_Planning_Estimation/CA</t>
  </si>
  <si>
    <t>Joshua Herndon; Sandhya Urlam</t>
  </si>
  <si>
    <t>COM-GDX-WREG - Document validation and pre-filling</t>
  </si>
  <si>
    <t>During the registration of new customers for specific countries, documents need to be provided as part of the registration process. 
Today customers can upload any file as long as it is a certain file type and within 5MB. There is no validation if the document provided is correct / valid / readable. 
What we want to change is doing an automated validation with the help of AI to ensure the documents provided are correct, valid and readable to automate this work and reduce the back and forth for internal teams to gather the right documents when invalid ones have been provided.
Next we want to reduce work for customers to fill out the registration form by pre-populating fields based upon the data in the documents and as such increase ease of use. This will also help prevent manual validations by internal teams as they today check consistency between the filled out data and the documents. 
Value: less manual work, better customer experience and ease of use
In summary, we want to do the following (1st case could be done separate from the 2nd): 
1. Validate documents the customer has provided with AI to check if the documents provided are the correct documents, if they are valid (not expired) and if they are readable (not blurry, all text visible)
2. Use document data to pre-fill fields of the registration form</t>
  </si>
  <si>
    <t>Documents provided by customers via WREG for all countries having document upload as a step in the registration process</t>
  </si>
  <si>
    <t>Documents provided in any other way</t>
  </si>
  <si>
    <t>*  Ability to validate documents the customer has provided with AI to check if the documents provided are the correct documents, if they are valid (not expired) and if they are readable (not blurry, all text visible)
*  Ability to report the status of the validation back to customers and internal teams
*  Ability to reject the document when not valid and request a new upload
*  Ability to gather the data from the document and use this document data to pre-fill fields of the registration form
*  Ability to share with the customer we use AI to validate their data and prefill fields</t>
  </si>
  <si>
    <t>https://fedex-team-evl8srrt.atlassian.net/browse/EF-1903?atlOrigin=eyJpIjoiZGZlYzkyZDUyNDAzNDAwM2E4Z</t>
  </si>
  <si>
    <t>Shakeeb Aeyaz</t>
  </si>
  <si>
    <t>COM-GDX-MS-LAC: Update Tracking Verbiage R0056</t>
  </si>
  <si>
    <t>Claudia Aure, Adriana S. Alexander</t>
  </si>
  <si>
    <t>Improve detail description code for the reason code mapping.
Answering pending questions to move request forward:
1. What is the project about? What is the problem you are trying to solve? We need to communicate properly what we are needing from the recipient when their shipments are retained by customs due to “Missing TAX-ID”. This is because the current message is not showing the right information needed from LAC markets as it does for US, MX. Also, we want to reduce the time that the shipment is held in the cage due to the Missing TAX -ID.
2. What do you want to be able to do? To obtain the right missing information according to each country regulation (LAC)
3. Why is this needed?  Because it is impacting our clearance indicators since missing tax-id is one of the top offender in LAC.
4. What are the risks if it is not done? If it is not done, recipients will still be calling the call center to clarify what is needed instead of providing as soon as they see the message in fedex.com. Which leads to clearance delays.
**I have the necessary access now**</t>
  </si>
  <si>
    <t>don't know</t>
  </si>
  <si>
    <t>COM - RMIC - GRI Tool/HPU Dynamc Geographies</t>
  </si>
  <si>
    <t xml:space="preserve">***Please see Content for Triage Responses to Questions
Enable the Dynamic Geography feature for MEISA. To proceed with the eRD setup, it is critical to support loading differential discounts via HPU for lanes enabled with Dynamic Geography.***
Please see the quality check questions and answers below that were copied/pasted from the attachment. (MM)
1. What is Dynamic Geography?
Dynamic Geography provides the flexibility to offer and apply different discounts to individual countries within the same zone.
2. What is the project about?
This project involves enhancing the GRI Tool to enable users to load different discounts for lanes within a single zone. For example, Australia and New Zealand (AU/NZ) are grouped in the same zone as other APAC markets; however, the cost to serve AU/NZ is significantly higher than other APAC countries. As a result, we are currently unable to price the remaining APAC markets efficiently and competitively.
3. What problem are you trying to solve?
IT support is required to implement coding changes that will allow users to apply different discounts to countries within the same zone. This enhancement is expected to generate incremental revenue and improve profitability.
4. What is it expected to do?
Once the coding updates are completed, users will be able to use the GRI Tool/HPU to apply differentiated discounts to lanes within the same zone.
5. Why is this needed?
This capability will allow us to better differentiate our portfolio, remain competitive in the market, and drive revenue growth.
6. What are the risks if it is not done?
If this enhancement is not implemented, we will continue to face pricing inefficiencies, reduced competitiveness in certain markets, and potential revenue and margin loss.
</t>
  </si>
  <si>
    <t xml:space="preserve">All express products and following MEISA markets- IN, AE, SA, ZA </t>
  </si>
  <si>
    <t>Other MEISA markets except IN, AE, SA, ZA</t>
  </si>
  <si>
    <t>By adopting Dynamic Geography, we will be able to price more effectively by offering differentiated discounts within the same zone, avoiding the need for additional rate scales or disruptive changes to existing pricing structures</t>
  </si>
  <si>
    <t>https://fedex.pvcloud.com/planview/ContentManagement/readdoc.aspx?dsn=fdxprod&amp;id=17779</t>
  </si>
  <si>
    <t>COM - RMIC - Certificate Maint Rating ARTs</t>
  </si>
  <si>
    <t>Update of certificates for maintenance and renewal processes.  Valid certifcates are required for applications to communicate with applications in customer facing environment.</t>
  </si>
  <si>
    <t>COM - RMIC - Automated Surcharge Extension Process</t>
  </si>
  <si>
    <t>Debra Y. Taylor, Harshvardhan Malik</t>
  </si>
  <si>
    <t>Purpose of the request: Get IT support through GRI Tool production loading
•Epic Name:  Automated Surcharge Extension Process
•Description: Most surcharge extensions are handled through special requests by the COE team. To enhance Pricing and Sales experience, this automated surcharge extension process would automatically extend the surcharges for accounts that fulfill the criteria set by Pricing with a process that runs backend.
The criteria is set by Sales and Pricing leadership and is subject to change at anytime. 
Surcharge extensions for accounts at Country Level that fall under the predefined margin levels are extended for a period of two years with the HPU process backend
•Business Process and/ Operational Impact: Decrease manual efforts for SAM and ER team to extend surcharges. Saves time and effort. Automation.
•Business/Revenue Benefit: 
•In Scope: US ER and SAM account
•Out of Scope: Account not meeting the margins and max discounts offered
•Ability To Statements: ---
•Expected Business Outcome: Automation of Extension of Surcharge discount which will expire in near future.
•Region(s) Impacted: US Payor
•Demand Type: Local Enhancement
•Home Domain/Portfolio: Commercial
Quality Check Questions and Responses
1. You selected 'Enabler' as the Request Type. Please provide the initiative or request number for the project this ASK is enabling. Response: I selected Enabler as a generic answer from the dropdown option. The project helps us to enable the customers with extended terms of surcharge discount.
2. You selected 'Large' as the T-shirt Size. That means it will take 5-8 PIs to complete. Will it really take that long? Response: Currently there are more than 6 members involved to do this project on monthly bases. 2 from SAM team. 2 from ER team. 2 from Analytics team and finally Debra is also involved in completing this
3. How did you calculate the Estimated Annualized Value Range? It's listed at &gt; $10M. Is this new revenue or existing revenue? Response: US ER alone has lot of customers that brings more than $5m revenue each. If we combine all US ER and SAM accounts, it will easily be over $10m.</t>
  </si>
  <si>
    <t>Customers which qualify as per guidelines for auto extension of expired surcharges</t>
  </si>
  <si>
    <t>Customers which do not qualify as per guidelines for auto extension of expired surcharges</t>
  </si>
  <si>
    <t>Automate the Surcharge Extension process where customers that meet certail guidelines will be eligible for auto extension of expired surcharges</t>
  </si>
  <si>
    <t>https://fedex.pvcloud.com/planview/ContentManagement/readdoc.aspx?dsn=fdxprod&amp;id=18153</t>
  </si>
  <si>
    <t>COM - RMIC - Days to Wait for Inv (Transportation)</t>
  </si>
  <si>
    <t>Thiam-Meng Stephen Peck, Nikhil Goenka</t>
  </si>
  <si>
    <t xml:space="preserve">Remove the Days to Wait for Invoice (DTWFI) component from the overall transportation charges and associated charges for International Express or Express Domestic billing, where the system does not read or apply the Days to Wait for Invoice (DTWFI) rule.
This initiative will contribute directly to working capital optimization, delivering an annualized cash flow benefit of USD 2.27M for APAC and USD 295K for MEISA.
Change will be limited to DLRS.
2 day window for the spot rate indicator will remain.
Prioritize AU first.
We will monitor the outcomes and assess any potential impact on AU before MTP for the remaining countries.
</t>
  </si>
  <si>
    <t>APAC &amp; MEISA transportation (Freight) invoices</t>
  </si>
  <si>
    <t>Duty &amp; Tax invoices</t>
  </si>
  <si>
    <t>Remove the Days to Wait for Invoice (DTWFI) component from transportation and associated charges where the system does not apply the DTWFI rule. This change will streamline billing accuracy and support working capital improvement, delivering an annual cash‑flow benefit of USD 2.27M for APAC and USD 295K for MEISA.</t>
  </si>
  <si>
    <t>Request List/DispForm.aspx?ID=276&amp;e=Fs4M8O&amp;xsdata=MDV8MDJ8c3RlcGhlbi5wZWNrQGZlZGV4LmNvbXw2ZjQ5MTg2NGQ2MDk0ZGRmMTk2ZjA4ZGU4ZjI2MzE1M3xiOTQ1YzgxM2RjZTY0MWY4ODQ1NzVhMTJjMmZlMTViZnwwfDB8NjM5MTA1NTkxMzgxNDY4MTc3fFVua25vd258VFdGcGJHWnNiM2Q4ZXlKRmJYQjBlVTFoY0draU9uUnlkV1VzSWxZaU9pSXdMakF1TURBd01DSXNJbEFpT2lKWGFXNHpNaUlzSWtGT0lqb2lUV0ZwYkNJc0lsZFVJam95ZlE9PXwwfHx8&amp;sdata=Z3o5cTVIZXIxemNBeWtrSlFoNHlPSEU3V3NuR1lSSHduMGxEOENnVGZncz0%3d https://myfedex.sharepoint.com/teams/RMICSolutionDeliveryTeam/Lists/Demand Request List/DispForm.asp</t>
  </si>
  <si>
    <t>COM - RMIC - Remove Commercial Invoice Restriction</t>
  </si>
  <si>
    <t>Denise  Bradford</t>
  </si>
  <si>
    <t xml:space="preserve">ADT Change: ADT will remove the CI check for US-cleared express and Ground duty/tax shipments within ADT. This change will reduce operational workload for FTN by eliminating the need to upload CIs a second time along with CF7501. 
</t>
  </si>
  <si>
    <t xml:space="preserve">Modify ADT to accept transactions transmitted from FXL without Comercial Invoice.  The error code for the missing document is released in ADT Error Correction. If the CI is present, ADT will accept. </t>
  </si>
  <si>
    <t xml:space="preserve">Have the ability to for ADT accept transactions transmitted from FXL without Comercial Invoice.  The error code for the missing document is released in ADT Error Correction. </t>
  </si>
  <si>
    <t xml:space="preserve">Phillip Davis </t>
  </si>
  <si>
    <t xml:space="preserve">Gonzalo Urzua </t>
  </si>
  <si>
    <t>COM-GDX-Digital Services BILL TO Options Configura</t>
  </si>
  <si>
    <t>COM - GDX - SF - SHIP &amp; FULFILL; COM - GDX - Commercial Platform</t>
  </si>
  <si>
    <t>The ask is to make the BILL TO options (from online services)  configurable against service capability &amp; rate setup  &amp; so avoid customers selecting a Bill To option that cannot be rated &amp; avoid the significant credits now caused.
All customers can select a service that’s not rateable to the payor - by that we mean in the payor country no rates for that service have been setup - causing invoice issues &amp; credits. Operational Services once opened &amp; available in shipping applications, have no restrictions to avoid a customer selecting Bill Recipient or Bill 3rd Party where the country of the account has no rates to bill the shipment.  This results in a significant number of credits . 
Examples - EUROPE  the FICP e-commerce service has been opened up across Europe, and customers can select Bill Recipient to any country, but all GSP markets have no FICP rates to invoice the Recipient. 
In MEISA - The Economy service has been opened up, and customers in GSP markets do not have Economy Rates - causing customers to be charged an express rate as no economy rates exist.
FedEx Customers think their receivers are getting invoiced for the FICP or Economy service but they will be invoiced for an IP service.
The value of credits is being calculated - credits estimated at $1M annually.</t>
  </si>
  <si>
    <t>As a customer I want to select the payor &amp; expect the payor receives an invoice for the service I selected.
As a customer I do not want to receive an invoice for a fedex service I did not select and be forced into a billing dispute with FedEx.
As a GSP I want customers in my country to be invoiced by FedEx only with the rate agreements and services contracted to us.</t>
  </si>
  <si>
    <t>COM-CSX-Express Brokerage Clearance - SBP Group Em</t>
  </si>
  <si>
    <t>Special Brokerage Processing team needs a managed email on an email platform in CED for the ability to directly interact with customers as needed.
Primary concerns but not limited to are the following that are required by the SBP team to move forward:
* CED Applciation Storage Capacity - ability to handle SBP daily volume
* Required functionality: ability for SBP individaul to print
**Missed requirement from OD:
* Legacy to Lightening
* Print email/attachment for regulatory requirements</t>
  </si>
  <si>
    <t>COM-RS-GDX-ISS Enablement for ROSA/RESA</t>
  </si>
  <si>
    <t xml:space="preserve">Software IDs ROSA &amp; RESA (Retail Point of Sale for FedEx Office and FedEx Express) need ISS enablement like SSFO/SSFE. 
During the analysis of production defect #233127 (PDSM incident # INC033812198) - Selected signature option in international shipment creation flow not printing on the label and not in the confirm shipment response from CSHP, it has been found that the root cause of the issue is that ROSA and RESA are not ISS enabled. When ISS is disabled, it forces ROSA/RESA down the legacy signature option cooking path and sets signature default for all express non freight, us outbound, non intra ca requests. Result is FXO and FXE customers cannot specify any other signature option for express IP outbound shipments.
Enabling ISS for ROSA and RESA will resolve this defect.
Notes:
1.  CSHP doesn't control the init control database, it is the FOS team that is responsible for this.
2. ROSA/RESA were new ids set up for use with SPOS and were intended to be set up like SSFE/SSFO. It may be an oversight that they were not setup the way they were intended to be.
</t>
  </si>
  <si>
    <t>1. ROSA/RESA are ISS enabled.
2. Customers can choose desired signature options.
3. Selected signature option will be printed on the label.</t>
  </si>
  <si>
    <t>COM-GDX-[SA] String validation of National Address</t>
  </si>
  <si>
    <t>Mohammad Faisal Al Ho</t>
  </si>
  <si>
    <t>Effective 01 January 2026, the Government of Saudi Arabia has mandated that all individuals and businesses be registered with a National Address. In line with this requirement, the Transport General Authority (TGA) now requires every shipment moving to or from the Kingdom—inbound and outbound—to include the consignee’s or shipper’s National Address, whether the party is a private individual or a commercial entity.
The TGA is actively conducting independent compliance audits, and shipments that do not meet the requirement may expose the carrier to regulatory penalties. From a customer standpoint, shipments missing a valid National Address are also at risk of delivery delays, clearance holds, or return to origin at the shipper’s expense.
The National Address is a standardized alphanumeric short code (format: 4 letters followed by 4 numbers) issued and maintained by Saudi Post (SPL). This code encapsulates essential location identifiers such as region, branch, division, and building reference, enabling accurate geolocation. Beyond regulatory compliance, proper adoption of the National Address will materially support the PUD teams in accurately locating consignees, thereby improving delivery success rate and overall service performance.
Request
The request is the introduction of a string validation control in MAGIC for the National Address field.
•When a shipper enters a value in the National Address field, the system should validate that the entry follows the required format (AAAA#### – 4 alphabets and 4 numbers).
•If the entry does not meet the criteria, the system should display an error prompt
•The field already exists, as Address Line 3 has been renamed to “National Address” for Saudi Arabia (Work #0115091).
Implementing this validation will significantly improve the National Address adoption rate, reduce regulatory exposure, and minimize operational rework caused by incomplete or incorrect shipment information.</t>
  </si>
  <si>
    <t>MAGIC &amp; FedEx online tools</t>
  </si>
  <si>
    <t>Other platforms not mentioned above</t>
  </si>
  <si>
    <t>- Ability to enforce the required National Address format at shipment creation, ensuring accurate and compliant data for all KSA-bound and KSA-origin shipments.
- Ability to reduce operational delays and rework by preventing invalid or incomplete National Address entries before the shipment enters downstream processes.
- Ability to improve delivery success and minimize regulatory risk by providing PUD and clearance teams with validated, standardized address information.</t>
  </si>
  <si>
    <t>Jesse churchill ( Emp # 5141706)</t>
  </si>
  <si>
    <t>FY27_COM_Matrix ART_LCM_ ECCP_EDGE Production Supp</t>
  </si>
  <si>
    <t>ECCP sends out links to the customer to complete questionnaires and EDGE extracts data from the DataHub for HR and Payroll systems to pass between FedEx systems and external vendors.
The business regularly request small demands for small changes and incident fixes which we need to track in Agility and allocate to team members. e.g. file name changes and configuration changes to move files into different destination folders.
The Dev team have to do analysis and solutioning and the allocate the tasks to team members in agility.</t>
  </si>
  <si>
    <t>COM-GDX-Ship &amp; Pickup traffic migration to CloudOp</t>
  </si>
  <si>
    <t xml:space="preserve">**Business Problem**
Pickup and Ship APIs currently operate on legacy PCF infrastructure that experiences performance bottlenecks such as resource contention, and latency spikes.
Similar to the challenges observed in Phase 1 (Rate API migration), these issues lead to degraded response times during peak season, resulting in poor customer experience and increased operational risk.
Note: (Phase 1) Rate API migration is being handled separately via PV ID #0115125.
**Summary**
Phase 2 focuses exclusively on migrating the Pickup and Ship APIs from PCF to FedEx CloudOps.
This modernization effort improves scalability, performance, resiliency, and observability using cloud-native capabilities such as auto-scaling, optimized routing, and enhanced monitoring.
**What is the Project About?**
This project transitions the Pickup and Ship APIs from legacy PCF infrastructure to CloudOps to eliminate performance bottlenecks, modernize deployment architecture, and ensure consistent, reliable API experiences for FedEx customers.
**Problem We Are Solving**
The current PCF environment introduces latency variability, routing inefficiencies, and resource contention that negatively impact Pickup and Ship API response times.
These issues worsen during peak season, increasing the risk of SLA violations and reduced customer satisfaction.
**What We Want to Achieve**
• Reduce latency and stabilize API performance.
• Improve availability and scalability during high-traffic periods.
• Ensure end-to-end resiliency using autoscaling and optimized routing.
• Achieve consistent SLA compliance for critical e-commerce API workloads.
**Why This Is Needed**
Slow or inconsistent API responses disrupt critical workflows such as shipment creation and pickup scheduling.
This leads to negative customer experiences, reduced conversion rates, and potential loss of enterprise partners relying on FedEx services.
**Risks If Not Completed**
• Continued performance degradation and latency spikes.
• Higher likelihood of outages during peak season.
• Loss of enterprise customer trust and competitive disadvantage.
• Increased operational overhead to maintain PCF systems.
• Accumulated technical debt complicating future modernization.
**Requirements**
• Implement CloudOps ingress routing, load balancing, and scaling rules.
• Use blue/green or canary deployments, if required, for zero-downtime cutover.
• Enable distributed tracing, structured logging, and metrics dashboards.
• Validate performance against p50, p95, and p99 latency benchmarks.
**Success Criteria**
• Zero downtime during migration cutover.
• SLA compliance maintained or improved following migration.
• Noticeable reduction in latency and improved traffic stability.
• Complete retirement of PCF infrastructure for Pickup and Ship API workloads.
</t>
  </si>
  <si>
    <t>• Migration of Pickup and Ship APIs from PCF to CloudOps.
• Updating routing so all production traffic flows through CloudOps.
• Resource planning, autoscaling configuration, and resilience engineering.
• Monitoring, logging, and performance benchmarking.</t>
  </si>
  <si>
    <t xml:space="preserve">• Functional enhancements to Pickup or Ship API.
• Rate API migration (handled under Planview Work ID #0115125).
• Backend system redesigns.
</t>
  </si>
  <si>
    <t>* Ability to deliver consistent, low‑latency API performance by eliminating PCF bottlenecks.
* Ability to scale dynamically during peak periods through CloudOps autoscaling.
* Ability to ensure high availability and resilience using cloud‑native routing and failover mechanisms.
* Ability to enhance operational visibility through unified logging, distributed tracing, and real‑time monitoring.
* Ability to meet and maintain API SLAs reliably during high‑traffic e-commerce events.
* Ability to reduce operational overhead and technical debt by retiring legacy PCF infrastructure.</t>
  </si>
  <si>
    <t>doc</t>
  </si>
  <si>
    <t xml:space="preserve">COM-GDX-Resize EU RYDE Container </t>
  </si>
  <si>
    <t>Alexandra Festila</t>
  </si>
  <si>
    <t>This request is to resize the EU RYDE survey container on the tracking page to ensure that all required survey content is fully visible without scrolling, including the mandatory EU privacy notice and the translated versions of the intercept question and survey text across EU languages.
The current container dimensions do not accommodate the increased text length introduced by translations, resulting in content being truncated or requiring scrolling. This prevents the survey from meeting usability and compliance requirements for EU deployment.
This update is a blocker for the EU RYDE survey launch. The survey has high senior-level visibility and is critical for ensuring Europe is included in the global Voice of Customer framework and aligned with FY26 CX priorities.
The EU RYDE survey is planned for launch by the end of April, and this update is a key dependency to enable that timeline. Completion as soon as possible will help support the planned launch and reduce the risk of further delays to the EU survey rollout.</t>
  </si>
  <si>
    <t>* Resize and adjust the EU RYDE survey container on the tracking page to ensure all required content is fully visible without scrolling
* Support display of the mandatory EU privacy notice
* Support display of translated survey text, including the intercept question, across EU languages
* UI layout adjustments required to accommodate longer text introduced by translations
* Validation that the updated container renders correctly across supported browsers and devices for EU users</t>
  </si>
  <si>
    <t>* Broader tracking page redesign or UX enhancements beyond container resizing</t>
  </si>
  <si>
    <t>Enables compliant deployment of EU RYDE and inclusion of Europe in standardized global Voice of Customer measurement.</t>
  </si>
  <si>
    <t>COM-RS-Veritiv MP Onboarding</t>
  </si>
  <si>
    <t>We will be activating a limited selection of packaging and mailing supplies from Veritiv on our eCommerce Marketplace. The initial stage will be highly manual and does not require integration with Mirakl, but we do need a very small amount of development to automate test scripts and to account for any defects that are discovered during testing.</t>
  </si>
  <si>
    <t>Support for testing automation and defect resolution</t>
  </si>
  <si>
    <t>Integration into the Mirakl platform</t>
  </si>
  <si>
    <t>Team will have the ability to support testing of manually uploaded products for MVP and have resources available for defect resolution.</t>
  </si>
  <si>
    <t>https://myfedex-my.sharepoint.com/:w:/g/personal/shea_morrow_fedex_com/IQCqYT8ClmpaRYsYrF0-sA6FAZHN6</t>
  </si>
  <si>
    <t xml:space="preserve">COM-GDX-CP - Enable Guest Pickup Scheduling in US </t>
  </si>
  <si>
    <t>Like Li</t>
  </si>
  <si>
    <t>Business context:
The Digital Pickup team is building a Guest Pickup portal to allow customers without FedEx accounts (guests) to schedule on-call pickups with an existing tracking number. This solution will help reduce the number of pickup-related customer service calls (5M+ calls annually costing $11M). The Guest Pickup MVP will be implemented for the US region, followed by expansion to other regions including Canada. 
Request:
In order to enable guest pickup, we need the systems used for pickup scheduling (FDSD, PUDC) to allow anonymous pickup scheduling in all regions. In current state, an "ANONYMOUS_PICKUP_NOTALLOWED" error is received when attempting to schedule a guest pickup in the US. Other regions such as Canada may also be impacted by this error but this has not been verified through testing.</t>
  </si>
  <si>
    <t>Update PUDC logic to allow guest (anonymous) pickup scheduling in all countries</t>
  </si>
  <si>
    <t>Development of the Guest Pickup application</t>
  </si>
  <si>
    <t>Ability for the Guest Pickup application to call PUDC and successfully create a pickup for a guest user in all countries</t>
  </si>
  <si>
    <t>https://myfedex.sharepoint.com/:b:/t/GuestPickupSchedulingManagementPortal/IQDq59hDQMGGSqQFOnV7BycCA</t>
  </si>
  <si>
    <t>Nagarjuna Reddy Nimmakayala</t>
  </si>
  <si>
    <t>COM-GDX-Ground Economy Fixed Demand Surcharge</t>
  </si>
  <si>
    <t>Sean Richert</t>
  </si>
  <si>
    <t>Existing error in legacy offline CRSV. A fixed Demand surcharge is being set for account rates erroneously. CRSV needs to change surcharge logic such that if list rates are zero, we do not set the Demand surcharge. We have already made this fix for Ground, and need to apply it to Ground Economy to limit coustomer impact prior to the migration of Ground Economy to REBS.</t>
  </si>
  <si>
    <t>Ground Economy</t>
  </si>
  <si>
    <t xml:space="preserve">Express. Ground, International Ground. </t>
  </si>
  <si>
    <t xml:space="preserve">Ability to deliver accurate rate quotes for Ground Economy. </t>
  </si>
  <si>
    <t>CRSV Diagram</t>
  </si>
  <si>
    <t>COM - RMIC - LAC-CCA-Chile VAT Calculation Change</t>
  </si>
  <si>
    <t>Local Fiscal regulation requires calculation of VAT (IVA) at the invoice level. Current calculation was set for VAT calculation at AWB level, creating difference at the invoice level, since rounding is done at AWB level. Request is to set Chile in the same way VAT (IVA) is calculated for invoices in Panama and Dominican Republic. This means that VAT is calculated over total charges and not as the addition of VAT at AWB level, since rounding induces a difference at invoice level. Customers reject invoices since their systems don't allow for VAT differences. Chile's government allows customers to fiscally reject invoices.</t>
  </si>
  <si>
    <t xml:space="preserve">VAT Calculation for domestic freight invoices in Chile (CLY) </t>
  </si>
  <si>
    <t>International Freight Invoices</t>
  </si>
  <si>
    <t>Calculate VAT as a percentage of the invoice net value (Charges - discounts)</t>
  </si>
  <si>
    <t>COM - RMIC - CBS Replace Expanded Inv Table View</t>
  </si>
  <si>
    <t>The main invoice table in CBS experiences stability issues and bugginess when scrolling due to the expanded view UI. This request is to remove the expanded view and replace it with a pop-up modal to improve stability. The same information will be presented in the same format, and the same actions can be taken.</t>
  </si>
  <si>
    <t>* CBS Invoice table for all countries</t>
  </si>
  <si>
    <t>* All tables in CBS UI except for Invoice table</t>
  </si>
  <si>
    <t>As an FBO user, I want the ability to view a quick summary of my invoice details in a pop-up format instead of the current expanded row view to solve stability issues with the table.</t>
  </si>
  <si>
    <t>COM - RMIC - Dyn Pric UC #1 Update Baseline Calc</t>
  </si>
  <si>
    <t>Ramki  Iyer</t>
  </si>
  <si>
    <t xml:space="preserve">Dynamic Pricing - Use Case #1 Enhancements - Update Baseline Calculation/Peaking factor  Process for Demand Residential Delivery Charge Assessment !
Commercial  Launch Target =&gt;  2026 Peak holiday Season (Oct '26 thru Jan '27)
Known Facts/tentative Impact assessment : in talking to IT SMEs/Leads, this scope of work is expected to impact  the following.
- within commercial portfolio, only RMIC 
- within RMIC, only pricing ART
- within Pricing ART - only Dynamic Pricing team (no impact to any other pricing systems - ePRS/eDD or others)
- Testing Efforts - these changes could be tested via Local ART testing and also via business UAT efforts
Note : efforts tied to Baseline Calculation/Peaking factor  process updates for Demand Residential Delivery Charge Assessment is considered as more of a continuous improvement process and does not have any financial or incremental revenue associated with this request.
With this, this initative would be submitted as Local Demand request
Summary of Business Ask/ Scope of efforts  :
1.Allow Baseline Calculations to Use Hierarchy as of a Defined Pull Date
Peaking factor calculations currently use CHT hierarchy as of the rev_dt of shipments. This means that for baseline volume calculations, the customer’s hierarchy as of June is taken into consideration while the observation week volume is calculated using the CHT hierarchy as of the rev_dt of the observation period i.e. (Oct–Dec).   When major hierarchy changes occur between June and peak season ( when the DP program is submitted ), the resulting baseline calculation becomes misaligned with the expected volume based on the recent hierarchy changes. Note: While the baseline calculations will run only when the program is submitted sometime in October each year, the calculations are based on the actual CHT hierarchy of the customer in June
Example: Capital One and Discover were separate hierarchies in June 2025 but merged under Capital One in September 2025. The current process generated *separate baselines for each June 2026 hierarchy, instead of a combined baseline for the merged Capital One structure*.
Enhancement request: Enable baseline calculations to pull hierarchy data based on a defined effective date  (for e.g., the Program submission date –in early October) to avoid inaccurate baseline projections when significant hierarchy changes occur.
2.Add Package-Level Tracking IDs to the Intermediate Report
Today, the demand resi calculation provides only package counts (e.g., 25,167 packages) without storing the associated tracking IDs. During customer disputes, we manually pull tracking-level data from the database, but those counts will not match the original calculation due to the timing of the data pull from EIW. This prevents us from validating or defending the demand resi results as of the calculation date and has caused confusion for Sales and customers.
Enhancement request: Store and include package-level tracking IDs in the intermediate report as part of the demand resi process to ensure full traceability and support dispute resolution.
</t>
  </si>
  <si>
    <t>within commercial portfolio, only RMIC
within RMIC, only pricing ART
within Pricing ART - only Dynamic Pricing team (no impact to any other pricing systems - ePRS/eDD or others)
Testing Efforts - these changes could be tested via Local ART testing and also via business UAT efforts</t>
  </si>
  <si>
    <t>Out of Scope : 
- any systems outside of RMIC
- any regions/countries outside of  US domestic</t>
  </si>
  <si>
    <t>Ability to pull hierarchy data based on a defined effective date during baseline calculations as part of peaking factor assessment</t>
  </si>
  <si>
    <t xml:space="preserve">Request List/DispForm.aspx?ID=285&amp;e=E4gyrK&amp;xsdata=MDV8MDJ8cnBhZG1hbmFiaGFuQGZlZGV4LmNvbXw4NWNkOGUxMTgzMzQ0NTQyOTExYjA4ZGU5M2RmMmI3N3xiOTQ1YzgxM2RjZTY0MWY4ODQ1NzVhMTJjMmZlMTViZnwwfDB8NjM5MTEwNzgzODY1MTE3Mjg3fFVua25vd258VFdGcGJHWnNiM2Q4ZXlKRmJYQjBlVTFoY0draU9uUnlkV1VzSWxZaU9pSXdMakF1TURBd01DSXNJbEFpT2lKWGFXNHpNaUlzSWtGT0lqb2lUV0ZwYkNJc0lsZFVJam95ZlE9PXwwfHx8&amp;sdata=V0Vpb3ZtM3BmODVxTElzWUNrbzU4OVZqOVk0WG5tSmJsd3BHTnZ3ZENudz0%3d Epic Architectural Documentation </t>
  </si>
  <si>
    <t>COM-GDX-Greenhouse Medtronic MVP</t>
  </si>
  <si>
    <t>Catherine A. Holmes</t>
  </si>
  <si>
    <t>As part of the Greenhouse program, the Product Growth and Engineering teams aim to (1) deliver a US Import visibility MVP for Medtronic, including near real-time shipment data, customs hold-type breakdowns, and daily refreshed clearance KPI insights for 12-month history, (2) deliver a Compliance dashboard with separate KPIs for customers versus FDA holds, drill-through capabilities, and improved address-matching logic for Medtronic IOR identification, and (3) to complete Data Pipeline modifications, historical backfill, and Power BI visualization required for Medtronic pilot validation.</t>
  </si>
  <si>
    <t>US Import Visibility MVP for Medtronic
* Daily‑refreshed shipment data feed (current cage/hold status)
* Hold‑type breakdown and classification (FDA, Customs, Other)
* 12‑month historical KPI dashboard (hold volumes, resolution times, distributions)
* Data pipeline work supporting ingestion, transformation, scheduling, and monitoring (SEP → Databricks → Power BI)
* Historical backfill (12 months of shipment data)
* KPI insights for top 5 Medtronic hold/cage types
Compliance Dashboard (Customer vs. FDA Holds)
* Logic to differentiate customer‑caused holds vs. FDA holds (segmented KPIs)
* Drill‑through to shipment details from KPI tiles
* Exportable detail views (tracking number, hold type, dates, status, shipper (tentative), consignee (tentative), reason code)
Medtronic IOR Identification Enhancements
* Improved address‑matching logic for accurate Medtronic IOR identification (&gt;95% accuracy target), since Medtronic shipments are not always linked to a Medtronic shipper/billing account.
Power BI Dashboard Delivery (Enablement)
* Pages/visuals required for Medtronic pilot validation (3‑page structure)
* Dataset, daily refresh schedule for KPI views and 30 min refresh for live cage view, RLS setup, staging + production deployment</t>
  </si>
  <si>
    <t>* Non US Inbound clearance
* Proactive cage prevention/notifications
* 2 way communication
* Return to Shipper (RTS) visibility – when shipments do not clear customs and are returned to Shipper</t>
  </si>
  <si>
    <t>* As a Medtronic Brokerage or SBP user, I want the ability to see trends for customs holds and FDA regulatory holds so that I can focus process‑improvement efforts and route issues to the correct team.
* As a Medtronic Brokerage or SBP user, I want the ability to drill through from any KPI into the underlying shipment‑level details so that I can investigate specific problem shipments.
* As a Medtronic Brokerage or SBP user, I want the ability to export the shipment details so that I can share hold lists with other teams and support deeper investigations.
* As a Medtronic Brokerage or SBP user, I want the ability to accurately identify Medtronic as Importer of Record using improved address‑matching logic so that I only review holds relevant to Medtronic responsibilities.** – this is visible only after the shipment has been processed and cleared, which is when the IOR information is added to the by SBP.
* As a Medtronic Brokerage or SBP user, I want the ability to filter the dashboard to ‘Medtronic IOR Only’ so that I can focus on the shipments that matter most. – this is visible only after the shipment has been processed and cleared, which is when the IOR information is added to the by SBP.</t>
  </si>
  <si>
    <t>Greenhouse Architecture</t>
  </si>
  <si>
    <t>Srinivasu Addanki</t>
  </si>
  <si>
    <t>COM-CIS-[WIN] Samsung ZA EC-Ship Onboarding</t>
  </si>
  <si>
    <t xml:space="preserve">Samsung has awarded us new business out from South Africa.
Customer requested to use the existing EC-Ship solution offered to UAE location since they have the same EDI requirements.
Customer wants to go live on 02-January 2026.
No development on EDI but enhancement required on the EC-Shipping and EC-Reporting applications to onboard the Samsung ZA account.
Impacted Portfolio: COM-CIS-ART
Development: EC-United team
EAI#: 916003 and 4561
</t>
  </si>
  <si>
    <t>Shipment processing using SHPREQ and INVOICE files
Return BLADVI (Bill of Lading advice) and SHPINF (Shipment Information milestones)</t>
  </si>
  <si>
    <t>Shipment consolidation (IPD) and pre-alerts</t>
  </si>
  <si>
    <t>1) Ability to create AWB using Samsung's EDI files SHPREQ and INVOIC
2) Ability to return EDI messages to Samsung such as AWBADV (AWB Advice) and SHPINF (Shipment Information tracking milestones)</t>
  </si>
  <si>
    <t>Samsung Diagram</t>
  </si>
  <si>
    <t>Mary Leong</t>
  </si>
  <si>
    <t>COM - RMIC-STC - Reg PH Reprint FedEx Credit Note</t>
  </si>
  <si>
    <t xml:space="preserve">1) What is the project about? What is the problem you are trying to solve?
The system shall have the ability to automatically print the word “REPRINT” on any reprinted copy of Philippines (PH) Taxable and Non-Taxable Credit Notes to ensure compliance with PH tax regulations.
2) What do you want to be able to do?
To enhance local APAC system generating Credit notes by adding 'REPRINT' word on all reprint Taxable/Non-Taxable Credit notes. 
3) Why is this needed?
This enhancement ensures that all reprinted PH Taxable/Non-Taxable Credit Notes are clearly identified as reprints and meet regulatory requirements.
4) What are the risks if it is not done?
FedEx PH Credit notes will be considered as non-compliant to tax regulation and may attract potential penalties from tax authority
5) Are there any FY26 value benefits? If so, what are they?
This is regulatory requirement
</t>
  </si>
  <si>
    <t>Reprinted copy of Philippines (PH) Taxable and Non-Taxable Credit Notes</t>
  </si>
  <si>
    <t>Original copy of Philippines (PH) Taxable and Non-Taxable Credit Notes</t>
  </si>
  <si>
    <t>Impacted system: APAC local application system (CN Automation) 
The system shall have the ability to automatically print the word “REPRINT” on any reprinted copy of Philippines (PH) Taxable and Non-Taxable Credit Notes to ensure compliance with PH tax regulations.
This enhancement ensures that all reprinted PH Taxable/Non-Taxable Credit Notes are clearly identified as reprints and meet regulatory requirements.</t>
  </si>
  <si>
    <t>https://myfedex.sharepoint.com/sites/APACSTC_PI/PI/Shared%20Documents/Forms/AllItems.aspx?viewid=c69</t>
  </si>
  <si>
    <t>Edwin Ubongen (ID# 5300855)</t>
  </si>
  <si>
    <t>COM - RMIC-STC - Switch to New Print Vendor</t>
  </si>
  <si>
    <t xml:space="preserve">
Firewall rule needs to be changed and SFTP server needs to be set up to transfer AFP/PDF formatted files of SG and ID invoice inclusive of Fasbills, reminders to existing CN print vendor
Removal of OMR marking embedded in print job and replace it with Barcode in accordance with thier rules for printing and enveloping process. 
Print job specification needs to be changed for auto and manual envelopings. 
 Insert blank page to the end of invoice pages if it’s odd number pages for ID print jobs for duplex printing.</t>
  </si>
  <si>
    <t>SG and ID invoice inclusive of Fasbills, reminders</t>
  </si>
  <si>
    <t>As CN print vendor, I would like to receive AFP/PDF formatted files of SG and ID invoice inclusive of Fasbills, reminders through SFTP server
As CN print vendor, I would like to have print jobs with Barcode in accordance with our rules for printing and enveloping process.
As CN print vendor, I would like to change print job specification for auto/manual enveloping process.
As CN print vendor, I would like to request to insert blank page to the end of invoice pages if it’s odd number pages and only apply to the hard copy print.</t>
  </si>
  <si>
    <t>https://myfedex.sharepoint.com/:p:/r/teams/APACRSS/_layouts/15/Doc.aspx?sourcedoc=%7BC0DDBC61-CDB1-4</t>
  </si>
  <si>
    <t>COM - RMIC-GDX - FIT India D&amp;T HOPE Enablemnt</t>
  </si>
  <si>
    <t>Moulima Yadavalli, Venkata Rajyalakshmi Gunda</t>
  </si>
  <si>
    <t>As part of the India C2P Payments migration to HOPE from Billdesk, a detailed review of the current C2P operational model versus HOPE’s existing behavior has identified several gaps. These nuances primarily impact payment status handling, duplicate scenarios, and India-specific TDS requirements. In order to ensure a safe and sustainable migration with zero payment status differences, no delivery disruption, and no additional reconciliation burden, the following expected business outcomes are proposed as formal requirements for the HOPE team. 
There is a cross-dependency between the following teams under the Commercial 
FiT ART – Manage Shipment Solution Train
HOPE Team – RIMC
Oracle AR Team – RIMC</t>
  </si>
  <si>
    <t>**Phase 1 (Go-Live Scope)**
* Migration of India C2P payments to HOPE, replacing dependency on DOPS
* Alignment of C2P payment behavior with HOPE invoice (FBO) standards
* Payment status handling using polling mechanism (up to T+2)
**Customer retry handling:**
* Adoption of 24-hour retry approach (subject to business confirmation), or
* 40-minute cancellation + retry approach (subject to business confirmation if required)
**Duplicate payment handling:**
* Continue manual refund handling as per current process
**TDS handling:**
* Continue manual reconciliation in Oracle AR using existing reports and PWC adjustment notes
**Enable reconciliation flow:**
* BillDesk → HOPE → Oracle AR
* Required Oracle AR configuration updates to support HOPE integration
**Phase 2 (Enhancement Scope)**
* Implementation of webhook integration for near real-time payment status updates
* Enablement of automated refund processing for duplicate payments
* Integration with BillDesk for gateway-level cancellation
**Automation of TDS reconciliation, including:**
* Auto-crediting
* Auto-adjustment of TDS delta</t>
  </si>
  <si>
    <t xml:space="preserve">* Customer-facing UI/UX enhancements
* Historical data migration </t>
  </si>
  <si>
    <t>* Ability to process India C2P payments via HOPE, eliminating dependency on legacy DOPS
* Ability to standardize payment behavior across Invoice (FBO) and C2P flows
* Ability to handle payment status using polling (Phase 1) and webhook (Phase 2)
* Ability to support customer payment retries without impacting shipment delivery timelines
* Ability to manage duplicate payments and refunds (manual in Phase 1, automated in Phase 2)
* Ability to perform reconciliation between BillDesk, HOPE, and Oracle AR
* Ability to progressively enhance the solution with automation and real-time capabilities</t>
  </si>
  <si>
    <t xml:space="preserve">HOPE2.0 ARC Document </t>
  </si>
  <si>
    <t>pramod.kondapally@fedex.com</t>
  </si>
  <si>
    <t>COM - RMIC - Update GCCS to Support Grd 12 Digit</t>
  </si>
  <si>
    <t>Rod Polako</t>
  </si>
  <si>
    <t xml:space="preserve">**The context:**
Today when FedEx stations in create shipments for cash-paying customers they are required as part of their close process to scan the tracking numbers into GCCS. GCCS validates the tracking numbers provided and will prevent users from entering bad tracking numbers.
However, this validation only enforces the 12-digit barcodes for Express and the 15-digit barcodes for Ground.  Attempting to use the modern 12-digit code for Ground will cause GCCS to reject the tracking number.  Therefore, ground shipments created at the station for a customer using 12-digit tracking numbers cannot be recorded and therefore cannot be reconciled.  As a workaround, an init was created sometime in 2016-2017 to force the automation at these stations using the Web Services-based automation to continue to generate the 15-digit tracking numbers.  This issue has been present ever since the introduction of the 12-digit Ground labels but was never addressed in GCCS.  
**The risk:** The corporate mandate to migrate to the new FedEx API will result in only the new 12-digit tracking numbers to be generated, which means that no station would be able to create ground shipments for customers since GCCS will not accept them.  In the prior twelve months (Feb 2025-Jan 2026), these stations generated **$2.75 MM** USD in FXG shipments sold-over-counter. 
**The request:**  Update GCCS to use the following logic when recording FedEx Ground shipments:  If the tracking number is **12-digit**, use the same logic used to validate the tracking number as an Express shipment.  If the tracking number is **15-digit**, continue to use the existing legacy logic in place today. In other words, update GCCS to support both the legacy 15-digit barcode as well as the modern 12-digit one when dealing with FXG shipments.  
</t>
  </si>
  <si>
    <t>GCCS</t>
  </si>
  <si>
    <t>As a front-counter agent at a Canadian FedEx station, I want the abilty to record any FedEx Ground shipments I create for a customer to be able to be recorded in GCCS so that I can record the financial transaction and reconcile cash received.</t>
  </si>
  <si>
    <t>COM - GDX - IP Address Capturing for FDM Enrollmen</t>
  </si>
  <si>
    <t>Currently, FDM enrollment verification is handled by a third‑party provider (Neustar). While we see a high rate of successful matches and approvals, some legitimate users are still denied enrollment. This results in a poor customer experience and generates support cases that ultimately become defect tickets. These then require manual verification and enrollment by the IT team.
To further improve our match and acceptance rates, we propose capturing the user’s IP address during the enrollment process. An initial assessment indicates that this enhancement would require work across two primary systems: APIG and GSLB.
* APIG is owned by Ryan Ridgway’s team.
* GSLB is owned by multiple teams under Matt Legge.
This Local Enhancement request asks that these teams, together with the IT team supporting the FDM Hive (led by Praveen Kumar Nukala), allocate the necessary resources to incorporate IP address collection and verification into the FDM enrollment workflow.</t>
  </si>
  <si>
    <t>COM-CSX-GC3 telephony system for Local NZ Clearanc</t>
  </si>
  <si>
    <t>Man-Ting Simone Sze, Blaine Chen, VIAN VAN NIEKERK</t>
  </si>
  <si>
    <t xml:space="preserve">Implement GC3 to NZ to replace the current EOL cisco system
Reply to Triage comments from Triage-3/3/2026:
1. What is the project about? What is the problem you are trying to solve? 
reply: GC3 is the strategy telephony system from Global for customer contact.  (1) Currently NZ is using old telephony system, Cisco which is out of support, the voice infrastructure CUCM 12.5 went EOL.  TS is not doing contingency.  (2) The current system cannot provide any monitoring, measurement on voice contact quality and performance.  (3) current system didn’t provide work from home solution.
2. What do you want to be able to do? Reply: Launch GC3 to New Zealand on the Clearance rep./brokers who need to contact customers and allows customer to call hotline to contact NZ broker/clearance rep.
3. Why is this needed? Reply:  As stated in point 1.  
4. What are the risks if it is not done? Reply: This is for business continuity.  Clearance is similar to Customer service department.  Clearance operations require to call customer on the missing ppwk or clearance information, while customer will also call clearance operation for their reply and clearance enquires.  
</t>
  </si>
  <si>
    <t>for clearance agents who located in locally in NZ</t>
  </si>
  <si>
    <t>Not cover other functions, like ramp or sort operations</t>
  </si>
  <si>
    <t xml:space="preserve">As a clearance contact agent whereas customer experience is critical, i would like to able to call customer by using GC3 as the global standard telephony system 
- Ability to make calls to customers through GC3 and display a local telephone number
- Ability to receive customer calls from hotline
- Ability to have call transfer between offshored shared service center and on-shore clearance agents.
- Ability to have call service and productivity performance trackability in real time and historical trend
</t>
  </si>
  <si>
    <t>Sundar Sinnappan</t>
  </si>
  <si>
    <t xml:space="preserve">COM-RS-Retail Qualtrics Migration - Survey Invite </t>
  </si>
  <si>
    <t>Ayden Smalling</t>
  </si>
  <si>
    <t>Request is to identify and structure data flows for Retail Survey invite deployments. This is to support the Retail Voice-of-Customer program's migration to the Qualtrics platform. Data initiatives include Shipping transactions from FXO Stores, Fedex Ship Centers, and Print transactions from FXO Stores and eCommerce.</t>
  </si>
  <si>
    <t>COM-RS-Move to Github Actions-Anthropic Mythos</t>
  </si>
  <si>
    <t>GitHub Actions will replace Jenkins pipelines and CloudBees Flows (CBF). These workflows will attach to CI/CD/CT modules to expedite and standardize release to production as well as resolve Anthropic Mythos vulneratibilies. Jenkins pipleline support and CBF will no longer be supported with the Colo exit Sept' 27.   COM Retail Solutions targeting to move to GitHub Actions before Peak 2026.</t>
  </si>
  <si>
    <t>https://myfedex.sharepoint.com/:f:/r/sites/FXOPortfolioArchitecture/Shared%20Documents/General?csf=1</t>
  </si>
  <si>
    <t xml:space="preserve">COM - RMIC - Modify Invoice Adjustment and Rebill </t>
  </si>
  <si>
    <t>Marika Moore</t>
  </si>
  <si>
    <t>Modify the current Ground PLP PEARS INVADJ and PEARS REBILL files for Enterprise Costing project to include Ground Economy and Express.  This work will fall under PEARS (Platform for Enterprise Account Receivables Systems) scope. The Settlement ART is responsible for these files.  This work is needed for Enterprise Costing (planview #9457, PPM 545926)  
This request can be released independently from the Enterprise Costing Planview #9357.  Request type has been updated to Efficiency from Enabler.</t>
  </si>
  <si>
    <t>PEARS_INVADJ and PEARS REBILL files</t>
  </si>
  <si>
    <t>All other PEARS files.</t>
  </si>
  <si>
    <t>As a developer for PEARS reports, I want to add Express and Ground Economy invoice adjustments and rebills to the existing reports that are already setup for Ground (PLP).</t>
  </si>
  <si>
    <t>COM - RMIC - POC AI Implement &amp; Continuous Learng</t>
  </si>
  <si>
    <t>The ASK is to satisfy leadership's instructions to do a POC that investigates opportunities to implement AI into existing processes.
The risk would be "If this is not done, then the team will not meet leadership's objectives."</t>
  </si>
  <si>
    <t>All EAIS</t>
  </si>
  <si>
    <t>This is a POC where EAI owners research and implement ways to use AI in their current app;ications.</t>
  </si>
  <si>
    <t>PV 117042 POC AI Implement</t>
  </si>
  <si>
    <t>COM - RMIC - FPOS New Charges and Updates (Apr 26)</t>
  </si>
  <si>
    <t>1.What is the project about? Maintaining SKUs (charge codes) in FedEx Point of Sale (FPOS) system for Office locations. The system contains items and services sold at retail at FedEx Office (e.g. Packing tape, mailers, boxes, Pack and Ship skus, etc.). Monthly maintenance is required to keep FPOS in sync with FedEx Unified Store Experience (FUSE), the Office point of sale (POS) system. Updates include adding new items to the in-store offering, updating retail selling prices, adding Universal Product Codes (UPCs), etc.  
2.What do you want to be able to do? Add new selling unit skus (charge codes in FPOS), and update retail selling prices of existing skus.
3.Why is this needed? To stay current with the retail assortment offering, react to market conditions such as cost increases to maintain healthy margins, to ensure the two POS systems are in sync.
4.What are the risks if it is not done? POS systems will be out of sync, potentially creating a bad customer experience as well opening the door for fines from Weights and Measures if they audit the location and discover that the posted price tag does not match the retail price scanning in FPOS. 
5.Are there any FY26 value benefits? If so, what are they? No
6.Is this request part of the FXO FY26 body of work that is being submitted? No</t>
  </si>
  <si>
    <t xml:space="preserve"> COM-GDX-CY26-PI.02-Visibility Family</t>
  </si>
  <si>
    <t>Grace Stafford, Chad Girnus</t>
  </si>
  <si>
    <t>Enable a better tracking / visibility digital experience for customers by enabling shippers to accesss all of their shipment information in one cohesive site, improving end recipient package tracking, and increasing reliability and accuracy of delivery prediction.</t>
  </si>
  <si>
    <t>Improving the tracking experience for shipping and resdential customers by making targeted improvements to:
* Delivery prediction models
* User experience / interface
* Feature suite</t>
  </si>
  <si>
    <t>As a Shipping Customer, I need to have greater visibility into how my shipments, especially complicated users cases, and a clear understanding of how FedEx's visibility offering meets my needs, so that I can run my business more effectively.
As an End Recipient, I need to have a clearer understanding of my packages so that I can better prepare for deliveries and manage various options without having to contact FedEx support.</t>
  </si>
  <si>
    <t>https://fedex-team-evl8srrt.atlassian.net/jira/boards?page=1&amp;projectLocation=10035&amp;sortKey=name&amp;sort</t>
  </si>
  <si>
    <t>COM - RMIC-STC - PEACE TH API Integration Ksher</t>
  </si>
  <si>
    <t>Our Thailand payment gateway provider, Ksher, has informed us that the vip.ksher.net system will be shut down on 1 Aug 2026. As a result, we need to migrate our API from vip.ksher.net to api.ksher.net as soon as possible.
This is a new API integration.</t>
  </si>
  <si>
    <t>Migrate API from vip.ksher.net to use api.ksher.net</t>
  </si>
  <si>
    <t>NA, this is technical integration, no business involvement.</t>
  </si>
  <si>
    <t>COM - RMIC-STC - BFC Enhncmnt to Migrate New Msg</t>
  </si>
  <si>
    <t>BFC (Billing for Clearance) is an APAC application responsible for:
- Receiving Duty/Tax billing data from the broker system (ACCS)
- Validating and processing the data
- Uploading the processed output to ADT for Duty/Tax billing
Currently, BFC receives duty/tax data from ACCS by XML file, which is country-specific. It requires BFC to make system changes every time XML file format is changed. This creates operational overhead, change dependencies, and higher maintenance costs.
This request is to migrate from country-specific XML files to a standardized message format for all APAC countries.
This transition aims to ensure sustainability, reduce change effort, and enable future scalability.
*Technical exploration will be performed by IT to align standard message format.
Value Proposition:
- Reduce dependency on country-specific integrations
- Minimize future development expenditure and change lead time
- Improve reliability and consistency of duty/tax billing across the region
Risk of not implementing:
- Scalability Limitations
- Reduced Ability to Respond to Business or Regulatory Change
- Long-Term Technical Debt
This demand request is for BFC only. No impact to corp systems.</t>
  </si>
  <si>
    <t>BFC interface with APAC broker system</t>
  </si>
  <si>
    <t>BFC interface with other systems</t>
  </si>
  <si>
    <t>As a BFC user, I would like to receive duty tax billing data in a new standard message format for all countries, so that it eliminate country specific format and improves scalability</t>
  </si>
  <si>
    <t>BFC Architectural Design</t>
  </si>
  <si>
    <t>Jun He (437875)</t>
  </si>
  <si>
    <t>COM - RMIC-STC - BFC Enhncmt Migrate to new data</t>
  </si>
  <si>
    <t>BFC (Billing for Clearance) is an APAC application responsible for:
- Receiving Duty/Tax billing data from the broker system (ACCS)
- Validating and processing the data
- Uploading the processed output to ADT for Duty/Tax billing
Currently, BFC receives data from ACCS through SFTP file transfer.
The request is to migrate BFC's data receipt method from SFTP to a new Infosec‑recommended secure data transfer mechanism.
*Technical exploration to be performed by IT to determine the new data receipt method.
Value proposition:
- Strengthened Security &amp; Compliance
- Improved Platform Stability, by enabling BFC platform migration from PCF (Pivotal Cloud Foundry) to AKS (Azure Kubernetes Service)
- Architectural Alignment &amp; Future Enhancement Flexibility
Risk of not implementing:
- Security and Compliance Exposure
- Platform Obsolescence (PCF Decline) as this request is a dependency of BFC platform migration
- Scalability Limitation
- Higher Long-term Cost &amp; Technical Debt
This demand request is only for BFC. No impact to corp system</t>
  </si>
  <si>
    <t>BFC interface with APAC clearance system</t>
  </si>
  <si>
    <t xml:space="preserve">As a BFC user, I would like to receive duty tax billing data in a new data transfer method instead of current SFTP, so that it follows Infosec security recommendation </t>
  </si>
  <si>
    <t>COM - RMIC-STC - SG BFC Enhancement</t>
  </si>
  <si>
    <t>SG BFC (Billing for Clearance) Enhancement
- Import new attributes from SG ACCS and update BFC logic consuming the new information
- New AWB status 'Hold' for shipments which FIT notification is sent and pending payment status
- Modification of existing duplicate error logic
- Update to existing Special Customer List
- Replace bill-to account based on UEN number when ACCS does not provide bill-to account number
BFC is APAC application to receive Duty Tax billing data from broker system (ACCS), validate/process the data, then upload to ADT.
This SG BFC enhancement is required to support the billing of new clearance ancillary charges as well as early DT notification and collection via FIT (FedEx Import Tool), by receiving new ancillary charge details and FIT payment status from ACCS.
This SG BFC enhancement is also to auto-update DT bill-to account based on SG customer's UEN (Unique Entity Number) number, so that it eliminates manual search of bill-to account improving operational efficiency and billing accuracy.
Without this enhancement;
1. New clearance ancillary charges can't be billed
2. FIT notification can't be expanded to colllect duty tax early to reduce DT bad debt (SG does not practice ROD)
3. DT bill-to account needs to be manually search by billing agent
This demand is only for APAC BFC application. No impact on corp system</t>
  </si>
  <si>
    <t>SG BFC</t>
  </si>
  <si>
    <t>Other country BFC</t>
  </si>
  <si>
    <t>As a user, I would like SG BFC to make the following enhancements, so that it supports new ancillary billing, FIT expansion and bill-to account search 
- Import new attributes from SG ACCS and update BFC logic consuming the new information
- New AWB status 'Hold' for shipments which FIT notification is sent and pending payment status
- Modification of existing duplicate error logic
- Update to existing Special Customer List
- Replace bill-to account based on UEN number when ACCS does not provide bill-to account number</t>
  </si>
  <si>
    <t>COM – GDX – RET - Make FRT APIs available on FDP</t>
  </si>
  <si>
    <t xml:space="preserve">Make FRT (FedEx Returns Technology) APIs available on FDP for Integrators
1. What is the project about? What is the problem you are trying to solve?
The project aims to make additional FedEx Returns Technology (FRT) APIs available on the FedEx Developer Portal (FDP) for integrators. In order to completely migrate from the current legacy Returns system, FRT 2.0 APIs must be onboarded to FDP. 
2. What do you want to be able to do?
We want integrators to be able to discover, access, and integrate with FRT APIs directly through the FedEx Developer Portal, just as they do with other FedEx commercial APIs. This includes enabling full API documentation, credentials, sandbox access, and production onboarding for FRT within the standard FDP workflow.
3. Why is this needed?
Publishing FRT APIs on FDP improves accessibility, speeds up integrator onboarding, and supports the growth and adoption of FedEx Returns Technology. FDP is the central channel for API consumption, and not having FRT available there creates barriers for customers who want to automate returns. Enabling FRT on FDP enhances the customer experience, reduces manual support, and aligns the FRT product with FedEx’s broader API modernization strategy.  Additionally, in order to completely migrate from the current legacy Returns system, these FRT 2.0 APIs must be onboarded to FDP.
4. What are the risks if it is not done?
If this work is not completed:
* Current legacy users will not be able to use the new FRT 2.0 system to the full extent unless these APIs are onboarded.  
* Integrators will continue to face delays and friction when implementing returns solutions.
* Adoption of FRT may remain limited due to lack of easy access and visibility.
* The customer experience remains inconsistent across FedEx API offerings.
 </t>
  </si>
  <si>
    <t>* Onboarding FedEx Returns Technology (FRT) 2.0 APIs onto the FedEx Developer Portal (FDP)
* Publishing complete API documentation, including specifications and usage guidance
* Enabling standard FDP capabilities such as credential management, sandbox access, and production onboarding for FRT APIs
* Supporting integrator discovery and self‑service access through FDP
* Alignment of FRT APIs with existing FDP workflows and governance</t>
  </si>
  <si>
    <t>* Changes to FRT business logic or core returns processing functionality
* Enhancements to legacy Returns systems beyond required integration support
* Custom integrations for integrators
* Non‑API related enhancements to the FDP platform</t>
  </si>
  <si>
    <t>This enables integrators to use FRT APIs.</t>
  </si>
  <si>
    <t>FRT 2.0 Architecture</t>
  </si>
  <si>
    <t>Jeena Paul</t>
  </si>
  <si>
    <t>COM-GDX-Digital Platform Modernization - FE and BE</t>
  </si>
  <si>
    <t>The Digital Platform Modernization Program will fundamentally improve our digital customer experience and our back-end architecture, future-proofing and modernizing both for years to come. This Program is centered on launching a new platform and platform experience – POLARIS – that combines the best of MAGIC and fdx capabilities into a synchronized user and technical experience. This Program requires direct support from the IT (Engineering under Anthony Norris), FedEx Cloud Platform (FCP), and Data Foundations Teams. The true extent of back-end and architectural update impacts will be determined as initial MVP design is developed and launched.
**Problem Statement**
FedEx’s disjointed user experience causes significant customer frustration, resulting in high levels of customer call volumes and incomplete user journeys. Simultaneously, our back-end infrastructure for digital experiences is outdated, resulting in high amounts of defects and a lack of readiness for current, and future, technological changes (e.g., AI).
The upside we’re missing. Beyond cost, fragmentation prevents us from moving at market tempo. As customers move between shipping, tracking, billing, and other capabilities, the navigation, information architecture, and interaction patterns all change—forcing them to code-switch between what they perceive as a single job to be done. Dotcom applications operate with independent navigation structures and differing management capabilities. We are slow to respond to customer demand, slow to launch new digital products, and slow to capture value from innovation. The market is not waiting.
**Proposed Solution**
We pursue evolution—not re-platforming—by meeting customers where they are on fedex.com (Copernicus) and solving tangible problems. We pave a path towards unified experiences: a task-centric workspace with flattened navigation that eliminates context-switching. The Platform Toolkit provides guardrails and reusable components so teams can move at market tempo while maintaining coherence. Everyone contributes; no one waits.</t>
  </si>
  <si>
    <t>* Building new platform Shell
* Setting up infrastructure to support new Shell
* Onboarding Lighthouse candidates to the Shell
* Building out the API Gateway</t>
  </si>
  <si>
    <t>* Complete platform re-design and overhaul
* Complete Shell with full functionality and customer accessability</t>
  </si>
  <si>
    <t>**Customer Outcomes**
• As a FedEx Business customer , I can easily find the features and functions they need through a unified shell and navigation, eliminating the fragmentation that drives preventable support contacts and slows their work.
• As a FedEx Business customer, I can create, monitor, and manage shipments over time through one unified workspace with flattened navigation—no more context-switching between separate applications for different shipping and visibility tasks.
• As a FedEx Business Administrator, I can manage users, roles, and permissions from a single interface, resolving the fragmented identity and admin structures that generate half of Online Core escalations.
• As a FedEx external developer and partner, I want a unified experience and identity across FDP and all FedEx channels—one profile, one set of credentials, one relationship with FedEx that unlocks APIs, UI products, and services without friction.
**Internal Outcomes**
• As a FedEx product team, I want an easy process for creating and updating my capability's digital presence while taking advantage of platform components (navigation, shell, subscription management) so that I push the envelope of my product without rebuilding common infrastructure.
• As a FedEx Delivery team, I want a paved path with guardrails—the Platform Toolkit provides reusable components (navigation, shell, user/role admin, company settings, subscription management, design system) so they can move at market tempo without reinventing foundations or creating new fragmentation.
• As a FedEx Delivery team I want gain the freedom and tools to respond to customer demand—standardized APIs, shared infrastructure, and clear integration patterns reduce time-to-launch and enable everyone to contribute to the platform.
• As an Operations Leader, I want to realize millions annual savings by eliminating 5.3M+ preventable calls through unified self-service capabilities and the data backbone that enables proactive customer communication.</t>
  </si>
  <si>
    <t>https://myfedex.sharepoint.com/:x:/r/teams/POLARIS_jaqs27/Shared%20Documents/General/02.%20Workshops</t>
  </si>
  <si>
    <t>COM-GDX-Blocking the creation of pick-ups when the</t>
  </si>
  <si>
    <t>For Italy drop-off with Prontopacco, a new API will be created through which Prontopacco will send us the information that a shipment has been retrieved by the customer before our courier collected it.
note: this request can be realised by eIANs ART in Europe - contact Katie Parrot</t>
  </si>
  <si>
    <t>country: Italy
Retail partner: ProntoPacco
retail service: drop-off</t>
  </si>
  <si>
    <t>oher countries, partners and services are not in scope</t>
  </si>
  <si>
    <t xml:space="preserve">•A new API will be created through which Prontopacco will send us the information that the shipment has been retrieved by the customer.
•The system will first check whether the shipment is currently associated with a pickup.
•If not, the shipment will be cancelled and moved to a new status such as “Cancelled.”
•If the shipment is already linked to a pickup, the system will check whether there are other shipments associated with the same pickup. 
•If there are, the pickup will not be cancelled. Only the shipment status will be updated to “Cancelled.”
•If there are no other shipments linked to that pickup, the system will first update the shipment status to “Cancelled” and then attempt to cancel the pickup.
•                The pickup can only be cancelled if the FedEx courier has not already been dispatched to the pickup location. If that is the case, then CancelPickup Service reply will return a failure notification. 
•Whether a pickup cancellation was requested and whether it was successfully completed will be visible in the RAP screen under the shipment status.
•For shipments for which Prontopacco sends a customer retrieval notification, the automated pickup booking process will not be triggered, and no new pickups will be created. 
</t>
  </si>
  <si>
    <t>Documents/Forms/AllItems.aspx?id=%2fteams%2fBusinessandeComGlobalDev%2fShared+Documents%2fPlatform+for+E-commerce+Project%2fArch+Documentation+for+Demands%2fItaly+-+Blocking+the+creation+of+pick-ups+when+the+customer+retrieves+the+shipment+before+our+courier+arrives&amp;viewid=0f550ea7-cfd0-4fce-944d-030e15aec820&amp;OR=Teams-HL&amp;CT=1717748667849&amp;xsdata=MDV8MDJ8aGFyYWxkLmJlZXRzQGZlZGV4LmNvbXxmMmZlNGE0MzIwMzg0MzBjMGNhMTA4ZGU4OGMxOGQwZnxiOTQ1YzgxM2RjZTY0MWY4ODQ1NzVhMTJjMmZlMTViZnwwfDB8NjM5MDk4NTYyMDMwMDgyOTc0fFVua25vd258VFdGcGJHWnNiM2Q4ZXlKRmJYQjBlVTFoY0draU9uUnlkV1VzSWxZaU9pSXdMakF1TURBd01DSXNJbEFpT2lKWGFXNHpNaUlzSWtGT0lqb2lUV0ZwYkNJc0lsZFVJam95ZlE9PXwwfHx8&amp;sdata=czdmSjl6aHFxZ1dBRHRjbmw3eGpjeGxWZWhUVVQxSlNoeU1hdW1lQmk5az0%3d https://myfedex.sharepoint.com/teams/BusinessandeComGlobalDev/Shared Documents/Forms/AllItems.aspx?i</t>
  </si>
  <si>
    <t>COM - RMIC - CBS Update Name Field Char Limits</t>
  </si>
  <si>
    <t>Currently, CBS is experiencing failures when customers enter a name or company name that exceeds the CAM maximum character limit, as these inputs are being truncated and do not match validation systems. This request is to update the CBS/HOPE character limits for the fields First Name, Last Name. and Company Name to 30 to match the CAM systems and avoid these rejections due to truncated valued. Additionally, this request is to make the character limits for these CBS fields configurable so they can be easily updated in the future to match potential CAM changes.</t>
  </si>
  <si>
    <t>* All "First Name", "Last Name", and "Company Name" entry fields that appear in the CBS GUI are in scope for the character limit update
*  All "First Name", "Last Name", and "Company Name" entry fields that appear in the HOPE GUI initiated from CBS are in scope for the character limit update
*  All Billing Address entry fields that appear in the CBS GUI and HOPE GUI initiate from CBS are in scope for the configurable field length enhancement</t>
  </si>
  <si>
    <t>* Customers should have the ability to enter up to 30 characters into the entry fields specified above
* CBS/HOPE developemnt should have the ability to quickly configure the character limits for all billing address fields</t>
  </si>
  <si>
    <t>COM - RMIC - Visa Com Enhncd Data Prgm Error Codes</t>
  </si>
  <si>
    <t>Trinidad M. Soldano</t>
  </si>
  <si>
    <t>FedEx is enrolled in VISA’s Commercial Enhanced Data Program (CEDP), which allows FedEx to receive interchange benefits. Bank of America, FedEx’s acquiring bank, was recently notified that VISA raised flags due to two main error codes when submitting commercial credit card transactions that do not meet the enhanced data quality standards, making FedEx ineligible for data quality interchange incentive rates. The aim of this request is to involve the IT teams (CPG and RAD) to correct these errors and regain the interchange incentive rate.
Original Strategy Seq. ID 186742 — It was decided to create a new request as a Local Enhancement rather than a Business with Tech initiative, based on Cortney Gonzalez’s recommendation. Since the initiative is isolated to the Commercial Portfolio (RAD &amp; CPG), it is eligible for Local Enhancement treatment.</t>
  </si>
  <si>
    <t>VISA credit cards transactions</t>
  </si>
  <si>
    <t>Mastercard and AMEX credit cards transactions</t>
  </si>
  <si>
    <t xml:space="preserve">Instruction: As a FedEx EBS Strategy Project Manager, I would like to request collaboration from the RAD (Revenue Analysis and Design) and CPG (Common Payment Gateway) teams to fix the errors in the credit card transaction data flagged by VISA so that FedEx regains compliance and the benefits are restored.
Receive collaboration from RAD &amp; CPG to fix the errors flagged by VISA
RAD's team will coordinate with Cybersource and provide CPG's team the instructions and requirements to correct the errors
Future state: FedEx is compliant for the program by Visa and no errors received by the VISA team
</t>
  </si>
  <si>
    <t>COM - RMIC - Glbl Spot Pric Srchrg Enhan/Error Msg</t>
  </si>
  <si>
    <t>Global Spot Pricing – Surcharge Enhancement / Error Message on Customer Invoices PPM # 456957
**Overview of Problem:**
Spot Rating automation relies on weight-based surcharges calculated by Rating. Therefore, can only apply DIM as per contract &amp; only when customers are on standard rate scales otherwise not all default surcharges may be rated
**Problem Statement:**
A way is needed to get a spot quote for freight shipments at the DIM devisor of choice so that there is the ability to compare pricing offers with quotes from other competitors. Additionally, the customer needs to be invoiced for the surchargesas quoted. If failures are encountred while applying the Spot Quote, customers should be informed of the reason for the failure on their invoice. This request is to support displaying the error message on customer invoices when failures occur during the Spot Quote rating process.</t>
  </si>
  <si>
    <t>Spot Rating Automation for Rating</t>
  </si>
  <si>
    <t>Other Rating Tools</t>
  </si>
  <si>
    <t>Ability to apply DIM as per contract &amp; only when customers are on standard rate scales otherwise not all default surcharges may be rated.
Ability to compare pricing offers with quotes from other competitors  to get a spot quote for freight shipments at the DIM devisor of choice.
Ability to the invoice the customer for surcharges as quoted. 
Ability to inform customer of failures and the reason for the failure on invoices if failures are encountred while applying the Spot Quote. 
Ability to display the error message if it occurs during the Spot Quote rating process.</t>
  </si>
  <si>
    <t>Request List/DispForm.aspx?ID=281&amp;e=qBNrIC&amp;xsdata=MDV8MDJ8c2hhcm9uLnBld2l0dEBmZWRleC5jb218ZjVjMDVlYzA2NzJhNDc5ZmMxZjMwOGRlODliZWEzYzB8Yjk0NWM4MTNkY2U2NDFmODg0NTc1YTEyYzJmZTE1YmZ8MHwwfDYzOTA5OTY0OTA0NzI1NDcyNHxVbmtub3dufFRXRnBiR1pzYjNkOGV5SkZiWEIwZVUxaGNHa2lPblJ5ZFdVc0lsWWlPaUl3TGpBdU1EQXdNQ0lzSWxBaU9pSlhhVzR6TWlJc0lrRk9Jam9pVFdGcGJDSXNJbGRVSWpveWZRPT18MHx8fA%3d%3d&amp;sdata=Q1llRVlBeTE4UDROYjdwV2oyYlBSTTltZHVRV2NmSG5FWkJjeEtESXRFND0%3d Global Spot Pricing – Surcharge Enhancement / Error Message on Customer Invoices</t>
  </si>
  <si>
    <t>Senthil Architect</t>
  </si>
  <si>
    <t>COM - RMIC - Rebrand FGE Inv to Replace SmartPost</t>
  </si>
  <si>
    <t>Rebrand FGE on Inv to Replace FEC SmartPost Name PPM 456957
The FedEx SmartPost name is still displayed on FedEx Ground Economy (FGE) invoice. This continues to confuse FGE customers. The FedEx SmartPost name needs to be changed on the customer invoice to reflect the legal and brand approved name of "FedEx Ground Economy".
Risk of Not Implementing? Ongoing customer confusion regarding the use of the SmartPost name which implies an ongoing workshare with the USPS
Will this improve customer experience? Yes, updating the SmartPost name on the FGE invoice will elminate confusion among FGE customers and ensure a uniform FedEx experience for FGE customers.</t>
  </si>
  <si>
    <t>FedEx Ground (FGE) Invoices</t>
  </si>
  <si>
    <t>Other FEC Companies beyond Ground</t>
  </si>
  <si>
    <t>Ability to display on FedEx Ground Economy (FGE) invoices for FedEx SmartPost name to be changed on the customer invoice to reflect the legal and brand approved name of "FedEx Ground Economy".</t>
  </si>
  <si>
    <t>Request List/DispForm.aspx?ID=282&amp;e=l0UeqZ&amp;xsdata=MDV8MDJ8c2hhcm9uLnBld2l0dEBmZWRleC5jb218ZjVjMDVlYzA2NzJhNDc5ZmMxZjMwOGRlODliZWEzYzB8Yjk0NWM4MTNkY2U2NDFmODg0NTc1YTEyYzJmZTE1YmZ8MHwwfDYzOTA5OTY0OTA0NzI2ODgyOHxVbmtub3dufFRXRnBiR1pzYjNkOGV5SkZiWEIwZVUxaGNHa2lPblJ5ZFdVc0lsWWlPaUl3TGpBdU1EQXdNQ0lzSWxBaU9pSlhhVzR6TWlJc0lrRk9Jam9pVFdGcGJDSXNJbGRVSWpveWZRPT18MHx8fA%3d%3d&amp;sdata=OFBEV1hyYld6NGQ1cUlrUlU2Z0V5VUFXcEFVWTEyYTlQTzNVeFFYNXJiST0%3d Rebranding of FedEx Ground Economy (FGE) on Invoice to Replace FedEx SmartPost Name</t>
  </si>
  <si>
    <t>COM-S&amp;CDE-CRM-CHT and TP&amp;O Combined Case Flow</t>
  </si>
  <si>
    <t xml:space="preserve">Approved at S&amp;CDE PPMT Review on 03/05/26 to move to delivery for a future PI 
Unify CHT and TP&amp;O support into a single case flow to eliminate duplicate cases and improve visibility. This will streamline processes, enhance coordination, and increase efficiency. Without it, teams risk slower responses, fragmented tracking, and reduced accountability.
</t>
  </si>
  <si>
    <t>Design and implementation of a single, consolidated case flow that supports both CHT and TP&amp;O requests</t>
  </si>
  <si>
    <t>Changes to upstream intake channels or systems outside of the defined case flow</t>
  </si>
  <si>
    <t>Enable a single, consolidated case flow that captures all required inputs for both CHT and TP&amp;O support within one request. The solution should support shared ownership, unified tracking, and end-to-end status visibility. Reporting should reflect the full lifecycle of the request rather than segmented case handling.</t>
  </si>
  <si>
    <t>COM - RMIC - BUDI Tax Rate GUI Enhancement</t>
  </si>
  <si>
    <t>The enhancement requires a change in logic required for excluding the countries. Currently only payor country attribute is considered while excluding the country. That should be changed to include Destination and origin country as well.
The goal is to enhance the user-friedliness of the GUI from the following feedback, which is:
It is not easy for business to understand the meaning of several codes such as Weight Type “k”, Tax Date Basis “I”. There will be changes in the GUI so that we can provide additional information for the users.
If the tax rate is 0 in DB, it should be displayed as 0 and not as “-”
Additional criteria can be introduced in the GUI so that it is easy to differentiate between rows.</t>
  </si>
  <si>
    <t>GUi Interface</t>
  </si>
  <si>
    <t>Underlying tax logic calculation</t>
  </si>
  <si>
    <t>Ability to exclude countries beyond the current payor country attribute to include Destination and origin country as well for exclusion.
Ability to add GUI information so that the user understands the meaning of several codes such as Weight Type “k”, Tax Date Basis “I”. 
Ability to display as 0 and not as “-”If the tax rate is 0 in DB.
Abilty to differentiate between rows easier in the GUI.</t>
  </si>
  <si>
    <t>Request List/DispForm.aspx?ID=283&amp;e=5SCrBI&amp;xsdata=MDV8MDJ8c2hhcm9uLnBld2l0dEBmZWRleC5jb218ZjVjMDVlYzA2NzJhNDc5ZmMxZjMwOGRlODliZWEzYzB8Yjk0NWM4MTNkY2U2NDFmODg0NTc1YTEyYzJmZTE1YmZ8MHwwfDYzOTA5OTY0OTA0NzI4MTA2MHxVbmtub3dufFRXRnBiR1pzYjNkOGV5SkZiWEIwZVUxaGNHa2lPblJ5ZFdVc0lsWWlPaUl3TGpBdU1EQXdNQ0lzSWxBaU9pSlhhVzR6TWlJc0lrRk9Jam9pVFdGcGJDSXNJbGRVSWpveWZRPT18MHx8fA%3d%3d&amp;sdata=RjlIL3hMbCtvS3psSFpIT3RwL1V0QWZSSTBPOFhmTVF0dm5ldEhJWGZDTT0%3d BUDI Tax Rate GUI Enhancement</t>
  </si>
  <si>
    <t xml:space="preserve">COM - RMIC-GDX - FiT PEACE D/T Paymnt Application </t>
  </si>
  <si>
    <t xml:space="preserve"> APAC FiT/PEACE Duty/Tax payments and the corresponding invoices are currently coming to AR. At present these payments are not being recycled in AR, and agents are applying them manually. The request is to enable recycling so the payments can be auto-applied. **Configuration requirement from settlement ART team in Oracle AR**</t>
  </si>
  <si>
    <t>APAC Countries integrating FiT - PEACE</t>
  </si>
  <si>
    <t>Non FiT/PEACE countries</t>
  </si>
  <si>
    <t xml:space="preserve"> APAC PEACE Duty/Tax payments and the corresponding invoices are currently coming to  AR. At present these payments are not being recycled in AR, and agents are applying them manually. The request is to enable recycling so the payments can be auto-applied.
</t>
  </si>
  <si>
    <t>COM - RMIC - Interim Billing Solution for RO</t>
  </si>
  <si>
    <t>Bartosz Iwaniec, Robert Anghel</t>
  </si>
  <si>
    <t>For Triage, please contact me directly if you have further questions. This needs to stay as Local Enhancement as we had one initiative Biz/Tech and we were told to move it to Local Enhancement to speed up the process. We cannot change it so we created a new one.
Romania introduced a handling fee for low value shiments coming outside of Europe, on national level. In Scope are B2C shipments.
The purpose of this initiative is to find a solution to capture the additional revenue from customers by using either Fast Bill or other solution.</t>
  </si>
  <si>
    <t>Billing should be arranged for all the senders shipping low value shipments (below 150 EUR) into RO from outside of European Union</t>
  </si>
  <si>
    <t>- European Union countries shippers
- Shipments above value of 150 EUR
- B2B Shipments
- *Still in consideration* - shippers who shipped less than 5 shipments within a month - for cost-effective billing purposes, based on billing/invoicing cost statement</t>
  </si>
  <si>
    <t>Ability to highlight/select customers which are in scope of the new Inbound Fee.
Ability to charge customers in scope.
Ability to report monthly customers in scope and revenue captured.
As EU Central Pricing team ability to build the monthly billing process which will allow us to recover the costs related to EU low value Handling Fee implementation.</t>
  </si>
  <si>
    <t xml:space="preserve">COM - RMIC - Turn Off Paper Customs Documentation </t>
  </si>
  <si>
    <t>Charlotte A. Ingram</t>
  </si>
  <si>
    <t xml:space="preserve">Duty/tax paper ‘Activity Records’ documents currently spawned at time of original invoicing shall be suppressed for any document where the bill-to account has an EDI (Electronic Data Interchange) Master Account number, a 'Doc Indicator' value of ‘8’ (which means ‘eImage’), and PBA (Primary Billing Address) country code of “US”.  
Additionally, these same spawned paper ‘Activity Records’ shall be suppressed at time of original invoicing for FedEx Billing Online (FBO) customers with a Country Code of “US” and MMA flag = “Y” (Manage My Account / i.e. FBO). An eDelivery file shall be transmitted in place of paper for EDI customers, and scanned document images will be available for FBO customers via FBO.
</t>
  </si>
  <si>
    <t>Agenda Item Discussed: A proposal was submitted to cease the practice of printing and mailing paper customs documentation to two specific customer groups: those who use EDI for billing and those enrolled in FedEx Billing Online (FBO). These customers already receive all necessary customs information electronically. The physical copies are therefore redundant, create waste, and provide a poor customer experience. The change is considered a "green" initiative.
Key Decisions Made: The request was approved to go to the ART. The change is a straightforward update for the Format (FTS) IT team.
Action Items: None assigned; the Format team will handle the implementation.
Follow‑ups / Next Steps: The Format team will make the necessary system change to suppress the printing of these documents for the specified customer groups.</t>
  </si>
  <si>
    <t xml:space="preserve">As a Sr. Manager responsible for EDI / FBO Invoicing I need the ability for FedEx to stop 'forcing' redundant Duty and Tax ‘Activity Records' back-up paper documentation from being mailed to EDI/FBO customers who receive electronic copies of this same documentation so that these redundant documents are not received by customers who do not want or appreciate boxes and boxes and boxes of paper backup that then must be shredded at the customers' expense. </t>
  </si>
  <si>
    <t>COM - RMIC - OPA ODA Jul'26 File Update</t>
  </si>
  <si>
    <t>Jul 2026 - International shipments (subject to service availability) delivered to or picked up from remote and less-accessible locations are assessed an out-of-delivery area (ODA) or out-of-pickup-area (OPA) surcharge. Every year, regions need to update the list of zip codes (eligible for international OPA/ODA surcharge) twice the year. - January and July CVD (previously CSR). The OPA/ODA edits will be done in DRDS, PRIDE and REBS systems. Changes are anticipated to be data only (addition/deletion/moving of zip codes) - no code changes needed.</t>
  </si>
  <si>
    <t>Data changes only</t>
  </si>
  <si>
    <t>Request List/DispForm.aspx?ID=293&amp;e=33Kj80&amp;xsdata=MDV8MDJ8bG9rZXN3YXJpLmt1cHB1c2FteUBmZWRleC5jb218ODVjZDhlMTE4MzM0NDU0MjkxMWIwOGRlOTNkZjJiNzd8Yjk0NWM4MTNkY2U2NDFmODg0NTc1YTEyYzJmZTE1YmZ8MHwwfDYzOTExMDc4Mzg2NTczNDc0M3xVbmtub3dufFRXRnBiR1pzYjNkOGV5SkZiWEIwZVUxaGNHa2lPblJ5ZFdVc0lsWWlPaUl3TGpBdU1EQXdNQ0lzSWxBaU9pSlhhVzR6TWlJc0lrRk9Jam9pVFdGcGJDSXNJbGRVSWpveWZRPT18MHx8fA%3d%3d&amp;sdata=dExGVEE4TVlVZjhnSVFkOWk5UC80TTk5YUM2UjF5S2tpNVg5b01RS0JpZz0%3d https://myfedex.sharepoint.com/teams/RMICSolutionDeliveryTeam/Lists/Demand Request List/DispForm.asp</t>
  </si>
  <si>
    <t>COM-S&amp;CDE-CRM-Automated Executive Compensation Vis</t>
  </si>
  <si>
    <t>Approved at Sales&amp;CDE PPMT Review on 03/05/26 to move to delivery for a future PI 
Automate and standardize executive compensation reporting to provide accurate, consistent, and leadership-ready insights in the preferred narrative format. This reduces manual effort, eliminates duplicative work, and improves trust in metrics. Without this, reporting remains inefficient, inconsistent, and misaligned with executive needs.</t>
  </si>
  <si>
    <t>CRMA  compensation data into standardized, executive-ready outputs.
Deliver narrative-driven compensation reporting aligned to VP/SVP preferences.
Standardize metrics and reduce manual PowerPoint creation.</t>
  </si>
  <si>
    <t>Anything not pertaining to CRMA executive compensation reporting.</t>
  </si>
  <si>
    <t>The ability to deliver automated, standardized, and narrative-driven executive compensation insights with reduced manual effort and improved consistency.</t>
  </si>
  <si>
    <t xml:space="preserve">Ratna Burakayala </t>
  </si>
  <si>
    <t>COM-S&amp;CDE-CRM-Update iSell Opportunity Reasons/Not</t>
  </si>
  <si>
    <t>Approved at Sales&amp;CDE PPMT Review on 03/05/26 to move to delivery for a future PI 
Revise the list of opportunity close reasons in iSell to better reflect why deals are won or lost. This provides more actionable sales insights and improves reporting. Without this update, data remains vague, limiting the ability to make informed decisions and optimize sales strategies.</t>
  </si>
  <si>
    <t>Update and standardize opportunity close reason values in iSell.
Align close reasons with actual sales drivers through stakeholder input.
Improve data capture to support more actionable reporting.</t>
  </si>
  <si>
    <t>Anything not pertaining to data dictionary creation/update on iSell Oppty outcome reasons.</t>
  </si>
  <si>
    <t>The ability to capture accurate and actionable opportunity close reasons that improve sales insights, reporting quality, and win-rate strategies.</t>
  </si>
  <si>
    <t>COM-S&amp;CDE-CRM-IMAGE Cloud Migration</t>
  </si>
  <si>
    <t>Approved at Sales&amp;CDE PPMT Review on 03/05/26 to move to delivery for a future PI 
Migrate identity and access management from on-prem to a SaaS solution to align with cloud strategy. This enables scalable, modern access management and improved security. Without this, there is risk of increased operational burden, limited scalability, and misalignment with future direction.</t>
  </si>
  <si>
    <t>Migration of SailPoint IdentityIQ (IMAGE) from on-prem to SailPoint Identity Security Cloud, including transition of password and access management to a SaaS platform aligned with FedEx’s cloud strategy.</t>
  </si>
  <si>
    <t>Changes to business roles, access policies, non-IAM systems, or enhancements beyond core identity and access management functionality.</t>
  </si>
  <si>
    <t xml:space="preserve">Ability to securely manage passwords and access to Fedex applications throught approriate technology </t>
  </si>
  <si>
    <t>COM-S&amp;CDE-CRM- iSell Product Definition, Name, Ali</t>
  </si>
  <si>
    <t xml:space="preserve">Approved at Sales&amp;CDE PPMT Review on 03/05/26 to move to delivery for a future PI 
Enable updates to product names in iSell to align with current offerings and go-to-market messaging. This ensures accurate opportunity creation and consistent data. Without this capability, there is risk of sales confusion, errors, and reduced adoption. Current request will serve as catch all for all future name revisions/creation request Starting with FedEx Returns+ and FedEx Tracking+ label updates
</t>
  </si>
  <si>
    <t>Anything pertaining to the creating, updating, and removal of product name and definitions within iSell</t>
  </si>
  <si>
    <t>Anything not pertaiing to iSell product naming and definitions</t>
  </si>
  <si>
    <t>Ability to provide accurate naming and definitions to products within iSell</t>
  </si>
  <si>
    <t>COM-S&amp;CDE-CRM-Account Strategy Compliance Report</t>
  </si>
  <si>
    <t>Approved at Sales&amp;CDE PPMT Review on 02/20/26 to move to delivery for a future PI 
Create a report that shows all aligned accounts and whether an Account Strategy is completed. This addresses the current lack of visibility despite a Sales Leadership mandate, enabling teams to track compliance and drive accountability. Without it, there is risk of low adoption, limited transparency, and missed opportunities on key accounts.</t>
  </si>
  <si>
    <t>Anything related to providing sales with the ability to view all aligned accounts associated with an account strategy within their territory/team.</t>
  </si>
  <si>
    <t>Anything not related to the visibility of account strategy  for sales team.</t>
  </si>
  <si>
    <t>Ability to provide visibility on all aligned accounts with an Account Strategy in place.</t>
  </si>
  <si>
    <t>COM - GDX - eIANS FedEx PLR Enhancements</t>
  </si>
  <si>
    <t>Celia Aguado Galarreta</t>
  </si>
  <si>
    <t>FedEx PLR Healthcare service XPL enhancements and new requirements:
* Improved Edit Operations for PL Shipment Data
* Excel file output is not working with filters
* Additional section in XPL UI to add the AWB# linked to hard copy signed by Cibernos
* Set/freeze the "edit" column in XPL UI /dashboard, as the first column to the left
* Field PickupDT , DeliveryDT should be in the format (DD/MM/YYYY)
* Filter Deliver DT &gt;/= x and &lt;/= x
And FedEx Cloud Platform (FCP) Onboarding for XPL from GDOP to a new FedEx Azure instance</t>
  </si>
  <si>
    <t>XPL enhancements and new requirements:
1.       Improved Edit Operations for PL Shipment Data:
The Operations team requires the ability to edit all PL shipments and statuses collectively, rather than updating each PL shipment individually. This capability is not currently available in the XPL UI and enabling bulk edits will streamline daily operations and save considerable time, especially as we prepare to onboard high-volume customers. It is recommended that this enhancement be prioritized for delivery – High priority
2.       Excel file output is not working with filters:
At present, applying filters in the XPL UI does not reflect in the exported Excel output; the export includes all shipment data regardless of UI filters. Incorporating this functionality is required as an improvement in the next release  – Medium priority
3.       Additional section in XPL UI to add the AWB# linked to hard copy signed by Cibernos:
We require a section in XPL dashboard to allow the AWB # to be linked to the hard copy already signed and sent to Cibernos for scanning. Once Cibernos scans the PL doc (status EA), it is stored in EDM. We would like to review the scanned document or image directly via a link within XPL UI in a separate column – Medium priority
4.       Set/freeze the "edit" column in XPL UI /dashboard, as the first column to the left:
The 'Edit' column should be positioned as the first column and frozen, as it will be the most frequently used feature. Leaving it at far-right forces users either to zoom out significantly or scroll horizontally to access it, which is not efficient – Medium priority
5.       Field PickupDT , DeliveryDT should be in the format (DD/MM/YYYY):
The current default view of the date field is in MM/DD/YYYY format. This should be changed to DD/MM/YYYY format to align with business requirements – Medium priority
6.       Filter Deliver DT &gt;/= x and &lt;/= x:
A filter needs to be added for the DeliveryDT field, allowing users to report on and retrieve only delivery date information within a specified date range (for example, all PLRs for month of December) – Medium priority
Resource Requirement:  As per the XPL team, implementing these requested enhancements will need a developer who can amend the code &amp; UI and help test the changes first in “Test” &amp; then “Prod” environments. The developer resource will be required until completion and sign-off of the requested enhancements.</t>
  </si>
  <si>
    <t>Others out of the above</t>
  </si>
  <si>
    <t>Ability to perform:
* Improved Edit Operations for PL Shipment Data
* Excel file output is not working with filters
* Additional section in XPL UI to add the AWB# linked to hard copy signed by Cibernos
* Set/freeze the "edit" column in XPL UI /dashboard, as the first column to the left
* Field PickupDT , DeliveryDT should be in the format (DD/MM/YYYY)
* Filter Deliver DT &gt;/= x and &lt;/= x
And FedEx Cloud Platform (FCP) Onboarding for XPL from GDOP to a new FedEx Azure instance</t>
  </si>
  <si>
    <t>Packing List Sharepoint</t>
  </si>
  <si>
    <t>John Duncan</t>
  </si>
  <si>
    <t>COM_GDX_DRPT_UX Enhancement-CY26-LCM</t>
  </si>
  <si>
    <t>UX Enhancements to support improvements to the customer experience.  Enhancements included for CY26: 
- Changes to International reports to designate International shippments and Domestic shippments seperately.
- Implement Search across all Adminstration pages for both Sales and Dot.com users.
- Add Origin Country and Destination Country across reports.
- Align FR report columns with DART report columns.
- Clarify and simplify messaging across FR.
- Align icon use across application.
- Align Daily, Weekly, Monthly report options across reports.
What are the risks if it is not done?
- Loss of users to FR and decrease in new users.
- Shippers switch to UPS for reporting.
- Poor customer satifiation with reporting, which results in lower SAT scores for FedEx.</t>
  </si>
  <si>
    <t>COM-GDX-HappyRobot/Google Experiment</t>
  </si>
  <si>
    <t>Matthew Anderson</t>
  </si>
  <si>
    <t>Prove that an AI Pickup Specialist can help logged-in users complete high-confidence pickup transactions faster and with fewer agent transfers.
This is a **Proof of Concept**.
**What is the project about? What problem are you trying to solve?**
This project is a short-term experiment to evaluate whether a vendor-provided AI agent can improve the pickup experience in a meaningful way. The problem we are trying to solve is that common pickup tasks still create friction and agent transfers even when they are structured, repeatable, and tied to known backend actions. For this experiment, we are focusing on logged-in pickup scenarios that are narrow enough to test quickly and clearly: edit/reschedule, cancel, and logged-in create. 
**What do you want to be able to do?**
We want to evaluate whether a vendor agent can work inside the pickup flow, understand the live page state, help the customer complete the task, and execute the right backend action with appropriate controls. We also want to test whether the vendor can support one shared transaction across chat and voice, update the page in real time, and hand off cleanly when the request is outside scope. The goal is to learn where the vendor adds value, where integration is hard, and whether the experience is strong enough to justify further investment. 
**Why is this needed?**
This is needed because vendor claims are easy to demo and harder to prove in a real FedEx workflow. We need a controlled way to test whether an external agent can handle actual pickup transactions, not just answer questions. By keeping the scope narrow and using contained pickup use cases, we can evaluate real customer value, integration effort, and operational fit without committing to a broad rollout too early. 
**What are the risks if it is not done?**
If we do not run the experiment, we are left making a vendor decision based on demos, assumptions, or generic AI capability claims instead of real performance in our pickup flows. That increases the risk of choosing the wrong partner, overestimating readiness, or delaying a practical AI use case where we could learn quickly. The bigger risk is not just missing automation; it is missing the chance to make an evidence-based decision before expanding scope. 
**What IT support is required from Commercial Portfolio?**
The pickup team can own the experiment design and the pickup experience, but we may need targeted support from Commercial Portfolio to make the evaluation real. The main need is help exposing or brokering the right first-party APIs so the vendor can safely perform or simulate the pickup actions we want to test. That likely includes support around authentication, page-state integration, approved access patterns for first-party services, and any internal handoff plumbing needed to connect the vendor into the experience without creating risk or bypassing internal controls.
**Value Stream, Solutions, and ART**
Purple Common Core (PCC) and Core Shipping Art for now as impacted; Archie is working to have Pickup ART added to the enterprise tools and we can do that later (From Nisha Singh)</t>
  </si>
  <si>
    <t>This experiment is limited to logged-in pickup workflows and focuses on three structured transaction types:
* Edit/Reschedule pickup (will come later)
* Cancel pickup
* Create pickup (logged-in only)
The AI Pickup Specialist will be evaluated on its ability to:
* support both chat and voice on the same transaction
* use live page context so the customer does not need to repeat information already on screen
* provide real-time, page-aware assistance
* perform direct field updates where safe
* execute backend pickup transactions using existing or newly exposed APIs
* provide clean handoff to case creation or CSA support when a request falls outside supported bounds
The experiment is intentionally narrow to test whether a vendor-provided AI agent can handle real FedEx pickup tasks with strong containment, clear controls, and measurable customer value.</t>
  </si>
  <si>
    <t>The following are not included in this experiment and should be handed off gracefully to case creation or a CSA:
* guest Pickup Scheduling
* complaints or service issues
* missed pickup recovery
* billing, payment, refund, or compensation
* legal requests
* policy exceptions
* any scenario requiring a policy override
* requests with authentication failure, eligibility mismatch, or repeated failed attempts that prevent confident completion
This experiment is not intended to prove broad pickup support. It is only meant to evaluate narrow, structured logged-in workflows that can be executed safely and consistently.</t>
  </si>
  <si>
    <t>The Pickup AI Assistant should be able to:
* Identify and manage logged-in pickup transactions for edit/reschedule, cancel, and create workflows
* Read live page state and use existing context such as address, service, package count, weight, instructions, pickup date, time window, and tracking numbers
* Support one shared transaction across chat and voice without losing progress when the user switches channels
* Help users edit or reschedule a pickup by changing the date, changing the pickup window, revising driver notes, confirming updated details, and submitting the update
* Help users cancel a pickup by identifying the correct pickup, confirming details, confirming cancellation intent, submitting the cancellation, and reflecting updated status on the page
* Help users create a standard logged-in pickup by explaining required fields, setting package count and weight, clarifying shipment type, adding instructions, adjusting pickup date/time, adding tracking numbers, and confirming submission
* Call the correct backend APIs to retrieve pickup details, validate availability, and execute create, update, or cancel actions
* Handle common intervention moments conversationally, such as changing multiple fields, resolving rejected time windows, answering same-day availability questions, or helping complete instructions
* Recognize when it is out of scope or low confidence and trigger a clean handoff
* Preserve transaction state and pass structured context during handoff so the customer does not need to repeat information</t>
  </si>
  <si>
    <t>Pickup Agent Flow</t>
  </si>
  <si>
    <t>Mario Hyman, Nagarjuna Reddy Nimmakayala, Sweta Singh, Raj Chaulagain</t>
  </si>
  <si>
    <t>COM-GDX-CI&amp;O (CAMP) - CY26_Environment Support/Sys</t>
  </si>
  <si>
    <t>John McPherson, James Sherman, Jayakrishna Bommasamudram</t>
  </si>
  <si>
    <t>This request is to handle all lifecycle management and environment support for the CI&amp;O Super Hive for 2026.  (Defect management, patches, etc.)</t>
  </si>
  <si>
    <t>COM-GDX-CP-CY26-PI.02 - Enable Family</t>
  </si>
  <si>
    <t>Alex Corsello</t>
  </si>
  <si>
    <t>Modernizing the digital global user onboarding and management experience by making targeted improvements to:
Onboarding &amp; Account Management journeys: Designing seamless, automated onboarding and account management journeys that reduce manual intervention.
Security and authentication layers: Unifying secure protocols across all consumer touchpoints to protect data while maintaining ease of use.
Localization and content infrastructure: Scaling the digital foundation to support multi-region content delivery and culturally relevant user experiences.
Engagement architecture: Simplifying the digital interface to provide a consistent, intuitive experience at every point of the journey.</t>
  </si>
  <si>
    <t>As a Global Customer/shipper, I need to navigate a seamless, localized, and secure onboarding process so that I can manage my shipping account and preferences and access services tailored to my specific regional needs without technical friction.
As an Account Administrator, I need simplified self-service tools to manage my preferences and security settings so that I can maintain my account profile with minimal effort and without needing to contact support.</t>
  </si>
  <si>
    <t>Enable Family Milestones</t>
  </si>
  <si>
    <t>COM-RS-Enable Admin Tool for FXE Location</t>
  </si>
  <si>
    <t>Currently the Admin Tool that is used to update the Retail Location Database with meters and toggles are FXO only.  As we begin to expand the FUSE Automation to FXE locations.  We need this tool modified to add a layer of logic to show only FXE locations and also create an IMAGE role to govern access to that data.</t>
  </si>
  <si>
    <t>FXE Locations</t>
  </si>
  <si>
    <t>FXO Locations</t>
  </si>
  <si>
    <t>* Ability to use the Admin tool for FedEx Express Locations</t>
  </si>
  <si>
    <t>of allFXELocationsAcctInfo.xlsx?d=w25ca5ba7d1ca40a6968bf35ad71b0a73&amp;e=4%3a511c53b26cad40eb9974b455dd522e54&amp;sharingv2=true&amp;fromShare=true&amp;at=9&amp;xsdata=MDV8MDJ8ZGVhbmRyZWEuZm9ycmVzdEBmZWRleC5jb218NjQ0MjhjM2ZhNTM0NGFmM2QzYTAwOGRlOWZiZjMxNTJ8Yjk0NWM4MTNkY2U2NDFmODg0NTc1YTEyYzJmZTE1YmZ8MHwwfDYzOTEyMzg0MDcyNTQxODU4NHxVbmtub3dufFRXRnBiR1pzYjNkOGV5SkZiWEIwZVUxaGNHa2lPblJ5ZFdVc0lsWWlPaUl3TGpBdU1EQXdNQ0lzSWxBaU9pSlhhVzR6TWlJc0lrRk9Jam9pVFdGcGJDSXNJbGRVSWpveWZRPT18MHx8fA%3d%3d&amp;sdata=Ym4yeXhWeDFBT2Y2M2UvWE42akRPekdHM2pHNXRtTDNHcXl5cmdTSHdpbz0%3d FXE Locations</t>
  </si>
  <si>
    <t>COM-RS-Konica Minolta Computer Rental Printer</t>
  </si>
  <si>
    <t xml:space="preserve">Currently in our CR area we’re running a Xerox 620. Based on the projected savings and the chance to improve the customer experience, we’ll be testing a replacement device as the Xerox needs to be replaced.
Risk: None, aside from the expected savings.
</t>
  </si>
  <si>
    <t>COM-RS-Narrow Format Lamination</t>
  </si>
  <si>
    <t>The goal is to improve the usability of the laminator, optimize workflow, and introduce any needed enhancements to the lamination process.
Risk: None</t>
  </si>
  <si>
    <t>COM-RS-Narrow Format Folder</t>
  </si>
  <si>
    <t>currently, our narrow format folder has issues with 32# and higher paper weight that generates a lot of waste.  we intend to select a device improve the workflow, by simplifiy the user interface, less jamming, and less time at the device.
Risk: continue to jam on the stock, delay orders, and lots of waste.</t>
  </si>
  <si>
    <t>COM RS_TY26_PI03_LCM_Production Support</t>
  </si>
  <si>
    <t>For the 5 ARTs in Commercial Retail Solutions for the Transition Year (TY26) PI03 for June, July, August 2026, deliver to production support, monitoring, research, answer questions, and sync with business users on production functionality to determine if issue exists.</t>
  </si>
  <si>
    <t>COM - CSX - GDX- CP - Onboard ECAM &amp; CEBS for 2FA</t>
  </si>
  <si>
    <t>Harold Winbush, Kelsie Jones</t>
  </si>
  <si>
    <t xml:space="preserve">ECAM (EAI 5569) and CEBS (EAI  3534799) need to be onboarded as clients of 2FA so that we can generate and validate a pin for email validation. </t>
  </si>
  <si>
    <t>* Onboarding ECAM as a client. 
* Onboarding CEBS as a client. 
* Pin generation.
* Pin Validation.</t>
  </si>
  <si>
    <t xml:space="preserve">* As a client, I want the ability to call MFAC API to generate a pin that can be emailed to a customer for email verification.
* As a client, I want the ability to call MFAC API to validate a customer-provided pin so that I can complete the email verification process.
* As an agent I want the ability to retrieve a pin from the customer and enter it into ECAM/CEBS for validation so that I can verify the email before proceeding with account creation. </t>
  </si>
  <si>
    <t>https://myfedex.sharepoint.com/:i:/r/teams/DataKings/Shared%20Documents/General/ECAM%20Documentation</t>
  </si>
  <si>
    <t>COM-GDX-FAME FILE EEI API - Rename API Fields to m</t>
  </si>
  <si>
    <t>FILE EEI API is used to File the Electronic Export Information for the commodities that's part of US Outbound International shipment. This API released to Prod in Nov"25. However we lately discovered that, some fields in this API should be renamed to match the industry standard.
There is a plan to monitize this API with $25k expected revenue per day. We would like to correct all the descrippencies before releaseing this product to market.
GlobalE is the only Pilot Consumer that's coding against this API. Hence this change would not break anyone else other than this pilot API consumer. 
Below are some changes.
* Rename from harmonizedCode to HTSCode
* Rename from internalTrackingNumber to internalTransactionNumber
Also there is a need to perform some swagger changes such as description update, maxLength definition etc. Attached word document has all the details.</t>
  </si>
  <si>
    <t>* Applicatipn only to FAPI Third Party EEI API Group.</t>
  </si>
  <si>
    <t>1st party EEI related APIs if any.</t>
  </si>
  <si>
    <t>1. Ability to accept 10 Digit US Customs Code in the form of scheduleBCode or HTSCode 
2. Ability to retrive internalTransactionNumber for approved EEI Request
3. Ability to match the swagger schema standards with CBP expectations.</t>
  </si>
  <si>
    <t>https://myfedex-my.sharepoint.com/:w:/r/personal/venkatesh_pai_osv_fedex_com/Documents/Work/Epics%20</t>
  </si>
  <si>
    <t>Jose Espinal &amp; Swetha Singh</t>
  </si>
  <si>
    <t>Mike Wallen</t>
  </si>
  <si>
    <t xml:space="preserve">COM-CSX-ENABLE FIVE9 POST-CALL SURVEY FOR VIETNAM </t>
  </si>
  <si>
    <t xml:space="preserve"> Hau Nguyen Thu</t>
  </si>
  <si>
    <t xml:space="preserve">Enable Five9 post-call survey for Vietnam Revenue Services to identify service gaps, drive customer experience improvement
</t>
  </si>
  <si>
    <t>ENABLE FIVE9 POST-CALL SURVEY FOR VIETNAM LOCAL REVENUE OPERATION</t>
  </si>
  <si>
    <t>The scope of this request is confined to Revenue Operations. Five9 Post‑Call Survey requests for other departments are not included.</t>
  </si>
  <si>
    <t xml:space="preserve">As a local revenue operations team member receiving incoming calls/inquiries from customers, I would like to receive a timely feedback from the customer after each interaction to identify service gaps, enhance customer experience and NPS score in the market.
</t>
  </si>
  <si>
    <t>COM-CIS-[WIN][COMM]Caterpillar Receive Certificate</t>
  </si>
  <si>
    <t>Elaine Ye, Xalas Hui</t>
  </si>
  <si>
    <t>Requirements : Customized the SG Subsidiary Export certificate Format, which is CAT TNT Migration requirement to receive the certificate report in detail which existing design cannot fulfill.
IT Developer: Alfred Seetoh &lt;alfred.seetoh@fedex.com&gt;</t>
  </si>
  <si>
    <t xml:space="preserve">To indicate item line description in the Subsidiary export certificate 
HS Code, Description, Origin of Goods, HS Qty, HU Unit FOB Value and also show the Total Fob Value at the bottom.
</t>
  </si>
  <si>
    <t>Features not stated in "In-Scope".</t>
  </si>
  <si>
    <t>AS a Sales Account Owner, I want to enhance the reporting features to include the required clearance information for Caterpillar</t>
  </si>
  <si>
    <t>https://myfedex-my.sharepoint.com/:w:/g/personal/elaine_lanlan_fedex_com/IQAGawMli1PLQKKpqbQuIxn0AcN</t>
  </si>
  <si>
    <t>Alfred Seetoh</t>
  </si>
  <si>
    <t>COM-CIS-[WIN] ByteDance EC-Ship Integration</t>
  </si>
  <si>
    <t xml:space="preserve">Feedback:
FIRST-7975 is raised for this project.
ByteDance calls an existing EC-Ship API solution which is currently used by other customers like Alibaba, SHEIN, SEKO, STMicroelectronics, Micron etc. The IT development will be transformation of the request via JSLT.
ByteDance is looking for a Worldwide solution that can enable them to implement a global API integration with FedEx for their shipping needs when they place orders through their Byte Post and Byte Mall software.
Customer specifically wants to have direct integration with FedEx and not with 3rd Party or FedEx Compatible Solutions.
Customer wants to send payload using their own API specification and print Labels in CN local language.
If FedEx is not able to support for Byte Mall/Byte Post system integration, it will bring negative impact to business, as DHL is currently supporting ByteDance global system integration for free.
Expanded Description - Quality Review (Requestor Feedback Needed):
1) What is Byte Mall/Byte Post system?
 - Byte Post and Byte Mall are ByteDance’s internal e-commerce platform apps.
They requested an integration so that their employees can select FedEx as one of the carriers for their internal platform shipping needs on Byte Mall, and office admin shipping &amp; Marketing promotion items shipping via Byte Post.
2) What is ByteDance?
  - ByteDance is one of the largest global customers and is evolving from a Chinese tech unicorn into a global tech giant, that owns popular global platforms such as TikTok, CapCut, TikTok Shop, Lark, Pico, and Mobile Legends: Bang Bang.
ByteDance grow fast worldwide and has over 150,000 employees based out of nearly 120 cities globally, including Austin, Barcelona, Beijing, Berlin, Dubai, Dublin, Hong Kong, Jakarta, London, Los Angeles, New York, Paris, Seattle, Seoul, Shanghai, Shenzhen, Singapore, and Tokyo. 
3) What is the risk if this work is not done?
 - ByteDance shipping needs will be dominated by DHL and miss potential revenue figures for APAC (3M USD/yr), EMEA (500K USD/yr) and US (1M USD/yr).
4) How did you come up with these potential revenue figures?
APAC, 3M USD/yr
EMEA, 500K USD/yr
US, 1M USD/yr
Feedback:
FIRST-7975 is raised for this project.
ByteDance calls an existing EC-Ship API solution which is currently used by other customers like Alibaba, SHEIN, SEKO, STMicroelectronics, Micron etc. The IT development will be transformation of the request via JSLT.
Impacted Portfolio: COM-CIS-ART
Developer: EC-United Team
EAI#: 916003
</t>
  </si>
  <si>
    <t>Integration with ByteDance's Logistics Order Notification API
* FedEx AWB + CI (PDF format) in response
* Reprint AWB by resending the same request
* Electronic Trade Documents enabled
* Lithium Batteries supported
* Local language support
* Support for International services and US Domestic services</t>
  </si>
  <si>
    <t>* IPD services
* Consignee address validation
* Automatic pickup request booking</t>
  </si>
  <si>
    <t xml:space="preserve">ByteDance wants to select FedEx as a carrier from their system and be able to send their shipment request electronically using their own Logistics Order Notification API format. </t>
  </si>
  <si>
    <t>EC-Suite Architecture</t>
  </si>
  <si>
    <t>Kok-Chin Ong</t>
  </si>
  <si>
    <t>COM - RMIC - F1R 2026 Eff April 20 Rate Incr</t>
  </si>
  <si>
    <t>April 20, 2026 FedEx One Rate (F1R) Price Increases
We are enacting mid-year price increases on FedEx One Rate program (F1R List, retail , special program , F1R SAM). Changes are only required within the RMIC portfolio. Data only change. No code changes needed.</t>
  </si>
  <si>
    <t xml:space="preserve">
Changes are only required within the RMIC portfolio. Data only change. No code changes needed.</t>
  </si>
  <si>
    <t>Ability to activate new rates by april 20</t>
  </si>
  <si>
    <t>Request List/DispForm.aspx?ID=295&amp;e=lL7gmZ&amp;xsdata=MDV8MDJ8c2FtZWVybW9oYW1tZWRAZmVkZXguY29tfDI4MDUyOGUwZjhkNzRkY2VmY2Y4MDhkZTk0MGIzZTg3fGI5NDVjODEzZGNlNjQxZjg4NDU3NWExMmMyZmUxNWJmfDB8MHw2MzkxMTA5NzMxNjY3NTE4MTd8VW5rbm93bnxUV0ZwYkdac2IzZDhleUpGYlhCMGVVMWhjR2tpT25SeWRXVXNJbFlpT2lJd0xqQXVNREF3TUNJc0lsQWlPaUpYYVc0ek1pSXNJa0ZPSWpvaVRXRnBiQ0lzSWxkVUlqb3lmUT09fDB8fHw%3d&amp;sdata=b0lYankzVkpHWlI5TkNubVAyQ0VJMGtwdk5PU1JJUVkzUVE4eVZVWVFrOD0%3d https://myfedex.sharepoint.com/teams/RMICSolutionDeliveryTeam/Lists/Demand Request List/DispForm.asp</t>
  </si>
  <si>
    <t>COM - RMIC - CRATE Regional Data Deployment APAC</t>
  </si>
  <si>
    <t>Roxanne Beem</t>
  </si>
  <si>
    <t>What is the project about? What is the problem you are trying to solve?
This project is trying to solve regional rating latency issues for non-US customers. It does so by providing a new mechanism for regional data deployment which can be leveraged by CRATE applications on the edge.
What do you want to be able to do?
Deploy regional DBs that CRATE applications deployed on the edge can use instead of a meter/account based DB which requires additional CRATE processing to update
Why is this needed?
To reduce latency for regional users to prevent them from having to rate in the US which is a bad customer experience for large shippers. This is a quick win because it builds on the CRATE application but focuses on a FedEx cloud deployment.
What are the risks if it is not done?
This is a value-add project which aims to enhance CRATE functionality and solve latency issue</t>
  </si>
  <si>
    <t>COM-RS-Ingenico Lane 8000 V2</t>
  </si>
  <si>
    <t>Anahi Garcia</t>
  </si>
  <si>
    <t>Hardware qualification of Lane 8000 V2 to replace Lane 8000 hardware that is no longer purchasable and end of manufacturing on 12/2027.</t>
  </si>
  <si>
    <t>COM-GDX-AI Label Certification and URSA Validation</t>
  </si>
  <si>
    <t>Robert Newman</t>
  </si>
  <si>
    <t xml:space="preserve">The Global Distributed Solutions and Architecture team leveraged Gen AI Core and a custom Azure Document Intelligence OCR model to automate the workflow of FedEx label certification and the daily URSA label production checkout process improving accuracy and boosting operational efficiency by 8000 hours with an estimated annual cost savings of $480,000.  This solution is currently a POC.  In order for users to use it we need to setup a Production environment and a separate Dev/Test environment within MS Azure.  Estimated annual costs for the 2 environments is approximately $10,000 annually.  We are seeking funding of this amount to create a reliable stable environment for our users.  This request is for incremental spend.  </t>
  </si>
  <si>
    <t xml:space="preserve">The provisioning of a Production environment and a dedicated Dev/Test environment for the AI Label Certification and URSA Validation tool.  This tool has been created in a test environment and we will be moving the entire system, please see attached architecture document, into its own Production environment within Azure.  </t>
  </si>
  <si>
    <t xml:space="preserve">Any enhancements to the current AI Label Certification and URSA Validation capabilities.  This is a Local enhancement without dependencies on other teams or technologies outside of our team.  </t>
  </si>
  <si>
    <t xml:space="preserve">1.  This solution provides the ability to input shipping test cases for the automatic generation of shipping labels from Offline shipping clients and then go through an automated certification process using AI to ensure that human readable data, barcode data and the shipping test case data all match.  2. The solution also provides the ability to validate URSA changes on a daily basis, which can not be done with the current manual process.  3.  This solution provides the ability to expand into other types of data validation activities that involve the accuracy of data entered into a variety of document types.  
</t>
  </si>
  <si>
    <t>https://myfedex.sharepoint.com/:w:/t/AutomatedLabelCertification/IQATfQNfo6sBS76nv2136wrgAQNe5i6gJ6b</t>
  </si>
  <si>
    <t>Kalidass Gurusamy</t>
  </si>
  <si>
    <t>COM-RS-KVM Switch Qualification</t>
  </si>
  <si>
    <t>FXO KVM qualification needed to support FORCE expansion and reduce costs.</t>
  </si>
  <si>
    <t>COM-RS-HDD Qualification</t>
  </si>
  <si>
    <t xml:space="preserve">What is the project about? What is the problem you are trying to solve?
* Need to qualify a HDD for Seconday OPW (office production workstation) to turn into a primary workstation to supplement S8 removal.
What do you want to be able to do?
* Qualify HDD to utilize on OPW.
Why is this needed?
We are removing S8 servers in retail stores that no longer require server (contractual obligation no longer applies) in order to be able to move forward one of the stores' OPW2 will need a second HDD.
What are the risks if it is not done?
We will be unable to retire S8 servers that are not needed and end of warranty, potentially inquiring high cost of repair.
HDD definition: stands for Hard Disk Drive, a non-volatile storage device that stores and retrieves digital data using magnetic disks
</t>
  </si>
  <si>
    <t>COM-GDX-Pickup Historical Summary and Detail</t>
  </si>
  <si>
    <t>Summary: Deliver a globally available, private Pickup island (Pickup plus) that adds secure historical retrieval, fast indexed summary search while keeping the existing Public island intact. This design targets FedEx enterprise customers worldwide. This delivers operational parity with internal systems and empowers enterprise customers with audit ready, self service pickup controls.
________________________________________
Current State 
Our Pickup API currently operates in a dual-tier architecture:
•1st-Party Systems: Full access to retrieval endpoints with rich query capabilities,   comprehensive historical lookups and real-time pickup update synchronization.
•3rd-Party Clients: Limited to basic pickup creation workflows, lacking visibility into historical data, operational summaries, or advanced filtering—forcing partners to rely on manual workarounds, duplicative data stores, or incomplete customer experiences. Also, customers are forced to cancel and create new requests, in the event of Pickup update.
________________________________________
Future state:
Upon successful delivery, 3rd-party clients will achieve the following capabilities:
Capability 1: Historical Pickup Retrieval
•Query detailed pickup records using pickupConfirmationCode as a unique identifier
•Access complete pickup metadata including timestamps, carrier assignments, address verification, package manifests, and status transitions
Capability 2: Advanced Pickup Summary Queries
•Execute multi-criteria searches across pickup datasets with production-scale performance
•Filter pickups by operational windows, geographic regions, carrier networks, or status states
 **Note**: associatedAccountNumbe will be renamed as accountNumbe
________________________________________
Project Overview
This project modernizes the Pickup API platform by exposing three foundational endpoints to 3rd-party clients:
1.RetrievePickupHistoryDetails
Returns comprehensive historical pickup information indexed by a unique pickupConfirmationCode, enabling partners to access granular pickup records with complete audit trail fidelity.
2.RetrievePickupSummaries
Provides aggregated, filterable pickup summaries supporting multi-dimensional query patterns across:
oTemporal boundaries (BEGIN_DATE, END_DATE)
oOperational status (STATUS)
oGeographic segmentation (POSTAL_CODE, COUNTRY_CODE)
oCarrier-specific filtering (CARRIER_CODE)
oTime-based scheduling (READY_TIME)
________________________________________
Functional requirements
1.Historical Retrieval
oWhat: Return the complete, auditable event history for any pickup request (events, payloads, timestamp, etc).
oBusiness test: Given a valid token (generated using Client ID &amp; Secret) and pickup confirmation number with other key details, the API returns the full event stream and audit metadata; a replay of the stream must reconstruct the pickup lifecycle exactly.
oRetention: History retained per legal policy (configurable up to N years).
2.Indexed Summary Search
oWhat: Provide faceted, filterable search over pickup summaries with consistent, near real time results.
oBusiness test: A set of representative queries returns correct summaries that match the authoritative datastore within an agreed freshness window (e.g., ≤ 5 seconds after a state change); index schema and query plan are versioned and auditable.
3.Private Island Isolation
oWhat: New endpoints live under brand new Private island with separate network and access controls; Current Pickup public Island remains unchanged.
________________________________________
Non functional requirements (business facing, testable)
•Availability &amp; Reliability: Target enterprise SLA (e.g., 99.95% uptime). Test: SLA measured via production monitoring and incident reports.
•Scalability: System must scale to global customer demand without functional degradation. 
•Auditability &amp; Integrity: Immutable audit trail, tamper evident checksums, and searchable logs retained per retention p</t>
  </si>
  <si>
    <t>* Introduction of a Private Pickup Island (Pickup Plus) for 3rd‑party clients, isolated from the existing Public island
* New endpoints for historical pickup retrieval, indexed pickup summary search, and controlled pickup updates</t>
  </si>
  <si>
    <t xml:space="preserve">* Changes to the existing Public Pickup island or its current behavior
</t>
  </si>
  <si>
    <t>* Ability to retrieve complete, auditable pickup history using pickupConfirmationCode with full lifecycle reconstruction.
* Ability to search and summarize pickups efficiently using multi‑criteria, indexed queries with near real‑time freshness.
* Ability to operate securely at enterprise scale through private‑island isolation, strong access controls, and immutable audit trails.</t>
  </si>
  <si>
    <t>COM-RMIC-ROPs Non-Acct Holder City Center Rebill Q</t>
  </si>
  <si>
    <t>Heather Heroux, Leslie McNeil</t>
  </si>
  <si>
    <t>Redesign and optimize the current application to add batch upload processing, automate and stabilize data refresh mechanisms, and strengthen system-level documentation and traceability of non–account holder rebill transactions.</t>
  </si>
  <si>
    <t xml:space="preserve">COM-RMIC-ROPs - Access MUT Int'l Temp Builder </t>
  </si>
  <si>
    <t>Tammy Brungardt, Leslie McNeil</t>
  </si>
  <si>
    <t>Fraud Security &amp; Control (FSC) is expanding efforts into Europe and will have agents in the region performing credits.  To streamline the process, access to the MUT Int'l template builder is required.</t>
  </si>
  <si>
    <t>COM-GDX-Apple Developer Account - EAI 3536169 (MAG</t>
  </si>
  <si>
    <t>Gary Holmes</t>
  </si>
  <si>
    <t>MAGIC provides an app that acts as a bridge between the customer's local machine and MAGIC hosted in the cloud.  iOS versions of that app must be signed with an Apple account.  To gain an Apple account, an Infosec FIRST is required, to gain a FIRST, a PV request is required. 
This request does not introduce new capabilities.  It is a formality required to allow the Online Shipping Team to continue deploying iOS versions of the integration app.</t>
  </si>
  <si>
    <t>COM - RMIC - PRS Secrets Remedtn (Vulnerability C</t>
  </si>
  <si>
    <t xml:space="preserve">
1.What is the project about? What is the problem you are trying to solve?
InfoSec is requesting that all applications remediate the Secrets vulnerability (CWE-540) by May 31, 2026. This would require applications to remove the DB, JMS, OKTA, S3, SFTP and any other secrets information from GitHub repository. The options provided by InfoSec are for us to leverage Jenkins or Azure Key valult and the mandated path is GitHubActions to Azure Key Vault.  Due to the legacy architecture of majority of the applications—including AbInitio, Tuxedo/C++, and WebLogic—standardizing on GitHub Actions (GHA) by the April/May 2026 deadlines would be difficult without a re-engineering. So, POC is underway (by PRS-DevSecOps team) to determine the feasibility of leveraging Delinea. Once the POC is complete, All pricing and revenue systems applications that current store secrets in GitHub will be requested to leverage the new functionality being built by PRS-DevSecOps team.
2.What do you want to be able to do?
Once the POC is complete, request is for all applications in Pricing and Revenue systems to leverage the new capability being developed by PRS-DevSecOps team.
3.Why is this needed?
To remediate InfoSec’s vulnerability (CWE-540).
4.What are the risks if it is not done?
Without implementation of this change, the passwords will be exposed and there is potential of unauthorized access to FedEx systems. 
</t>
  </si>
  <si>
    <t>COM - RMIC - FDS CY26: Qrtly Upgrade 3rd Party S/W</t>
  </si>
  <si>
    <t xml:space="preserve">Request is to upgrade the following 3rd party software to the next minor versions to remediate FOSS vulnerabilities every quarter for next 1 year. 
Gradle 
Spring Boot 
Hibernate 
JAXWS 
Angular 
Node 
Log4j </t>
  </si>
  <si>
    <t>COM - RMIC - FY26 RMIC ShipToCash CVD Test Support</t>
  </si>
  <si>
    <t>This effort encompasses work that is required to enable and support L3 CVD Testing.  This includes execution processes to run a CVD cycle and must-do work to maintain/enhance applications that enable test case creation, validation and reporting.</t>
  </si>
  <si>
    <t>COM-S&amp;CDE-CORE-Archive Visibility in CHT Tree View</t>
  </si>
  <si>
    <t>Approved at Sales &amp; CDE Solution Council on 02.02.26
Users cannot easily identify archived accounts in the Customer Hierarchy Tool (CHT) tree view. Today, they must click into each node and check the left panel or download data to determine whether an account is archived or active. This is time‑consuming and inefficient, especially for large global entities.
Desired Functionality:
* Add a visual indicator (bubble, tag, or icon) directly in the CHT tree view to clearly denote archived accounts</t>
  </si>
  <si>
    <t>CHT</t>
  </si>
  <si>
    <t>Ability to see some indicator in CHT tree view that denotes archived accounts for quick identification.</t>
  </si>
  <si>
    <t>CHT Diagram</t>
  </si>
  <si>
    <t>COM-S&amp;CDE-CORE-CHT Change Comments for System-Gene</t>
  </si>
  <si>
    <t>Approved at Sales &amp; CDE Solution Council on 02.02.26
System‑generated tasks for EAN level movements in the Customer Hierarchy Tool (CHT) do not include change comments. When reviewers open a task, they lack context about why it was created and must perform additional research to understand the change. This increases review time and slows overall task processing.</t>
  </si>
  <si>
    <t>CHT change comments section</t>
  </si>
  <si>
    <t>Ability to see change comments for system generated tasks</t>
  </si>
  <si>
    <t>COM-GDX-CP-3P Production Data Cleanup &amp; API Ecosys</t>
  </si>
  <si>
    <t>1. Summary
The current production ecosystem contains material levels of technical debt manifested through redundant API endpoints, dormant legacy integrations, unused organizations and projects, and unsecured testing credentials. This over proliferation undermines platform integrity, increases operational risk, inflates maintenance cost, and impedes long term scalability.
This initiative mandates a holistic, data driven rationalization of the API and third party ecosystem, followed by systematic sunsetting and deletion of all non essential assets. The outcome will be a streamlined, governable, and auditable production environment that materially reduces risk while improving operational efficiency.
________________________________________
2. Business Objectives
•Rationalize the production API surface area to a single, authoritative endpoint per supported business capability.
•Streamline the platform by eliminating unused organizations, projects, and test credentials at scale.
•Mitigate security, compliance, and operational risk stemming from unmanaged legacy assets.
•Restore and preserve system integrity through standardized ownership, lifecycle governance, and automation.
•Enable sustained optimization of the third party ecosystem with minimal ongoing overhead.
________________________________________
3. In Scope
•CA Layer 7 Portal API inventory (public, partner, and internal exposure)
•All production and non production organizations, projects, and credentials
•Third party and partner API integrations
•Test, deprecated, experimental, and orphaned assets
________________________________________
4. Out of Scope
•New feature development or API functionality expansion
•Changes to externally contracted SLAs without executive approval
________________________________________
5. Business Requirements
BR 1: Comprehensive Ecosystem Inventory &amp; Classification
The platform must perform a full inventory of all API endpoints, organizations, projects, and credentials across environments, categorizing each by usage, ownership, lifecycle stage, and business criticality.
Success Criteria: 100% of assets are inventoried, classified, and traceable to a business owner prior to cleanup execution.
________________________________________
BR 2: Identification and Sunsetting of Redundant API Endpoints
The platform must identify redundant, non authoritative, and functionally overlapping API endpoints across all FedEx capabilities, recognizing that certain capabilities may legitimately expose multiple endpoints. The cleanup strategy shall retain only valid, authoritative endpoints required for supported business operations, while systematically sunsetting all redundant or unused variants.
A structured gap analysis must determine endpoint validity based on production usage, ownership, and external exposure, ensuring that no business critical functionality is impacted. 
Illustrative Examples:
•For Ground End Of Day Close, there is only one approved public facing endpoint required for external consumers. However, within the CA Layer 7 Portal, four endpoints currently exist for this capability, as shown in the referenced screenshot. Three of these endpoints are redundant and must be formally sunset, with only the authoritative endpoint retained.
•Additionally, several APIs have been identified as potentially redundant or legacy in nature and require validation before decommissioning, including but not limited to:
oTest API
oTestB2CCustom
oTesting Single URL
oTesting Single URL Deny
oTesting_migration_script
ovenkat test
These endpoints must be reviewed holistically to confirm lack of production dependency or business relevance prior to sunsetting.
Success Criteria:
•All retained endpoints are explicitly designated as authoritative and mapped to an active use case.
•All redundant endpoints are deprecated and removed without service disruption.
________________________________________
BR 3: Controlled API Sunsetting Framework
All non can</t>
  </si>
  <si>
    <t>Inventory and classification of all APIs, organizations, projects, credentials, and third‑party integrations across production and non‑production environments
Identification, governance, sunsetting, and deletion of redundant, unused, deprecated, test, and orphaned assets
Rationalization of API endpoints to authoritative, business‑approved interfaces
Enforcement of ownership, lifecycle governance, auditability, and operational safeguards</t>
  </si>
  <si>
    <t>New feature development or expansion of API functionality.
Changes to externally contracted SLAs without explicit executive approval</t>
  </si>
  <si>
    <t>The platform will be able to produce a complete, owner‑mapped inventory of APIs, organizations, projects, and credentials across environments.
The platform will be able to identify and retire redundant or non‑authoritative APIs without impacting business‑critical traffic.
The platform will be able to automatically delete or archive unused organizations, projects, and credentials based on verified inactivity.
The platform will be able to enforce standardized governance, ownership, and lifecycle controls for all retained assets.
The platform will be able to reduce security, compliance, and operational risk through auditable cleanup and controlled decommissioning.
The platform will be able to continuously optimize the third‑party ecosystem with minimal ongoing operational overhead.</t>
  </si>
  <si>
    <t>srurlam@fedex.com</t>
  </si>
  <si>
    <t xml:space="preserve"> COM-CSX-CE_DICE_VA &amp; IVR Global Tracking Enhancem</t>
  </si>
  <si>
    <t xml:space="preserve">To improve the customer experience, we will update VA and IVR tracking call flows to consistently present commitment times and enable smarter, automated routing. Enhancing tracking intents will guarantee accurate data capture and uniform experience across regions, ensuring Customer Satisfaction Survey insights are reliable and comparable globally.
 </t>
  </si>
  <si>
    <t>All regions globally</t>
  </si>
  <si>
    <t>SMS for all regions except U.S.</t>
  </si>
  <si>
    <t>Ability to enhance tracking experience across regions ensuring Customer Satisfaction Survey insights are reliable and comparably globally.</t>
  </si>
  <si>
    <t>https://myfedex.sharepoint.com/:b:/r/teams/EnterpriseArchitectureCommonRepository/Shared%20Documents</t>
  </si>
  <si>
    <t>Jay Couture</t>
  </si>
  <si>
    <t>COM - RMIC - New Control for PPFS for SOX Complian</t>
  </si>
  <si>
    <t>A new control is needed to ensure that Pickup PFS is in compliance with SOX. This control, through GMD, is to ensure that information goes from RPV to FCORS.</t>
  </si>
  <si>
    <t>GMD Control between RPV and FCORS</t>
  </si>
  <si>
    <t>Controls outside of GMD</t>
  </si>
  <si>
    <t xml:space="preserve">As a SOX Compliance champion, I want the ability to monitor the flow of information from RPV to FCORS in order to ensure that Pickup PFS remains in compliance with SOX. </t>
  </si>
  <si>
    <t>* Finalizing the build of new platform Shell
* Setting up infrastructure to support new Shell
* Onboarding Lighthouse candidates to Shell
* Building out the API Gateway</t>
  </si>
  <si>
    <t>**Customer Outcomes**
• As a FedEx Business customer , I can easily find the features and functions they need through a unified shell and navigation, eliminating the fragmentation that drives preventable support contacts and slows their work.
• As a FedEx Business customer, I can create, monitor, and manage shipments over time through one unified workspace with flattened navigation—no more context-switching between separate applications for different shipping and visibility tasks.
• As a FedEx Business Administrator, I can manage users, roles, and permissions from a single interface, resolving the fragmented identity and admin structures that generate half of Online Core escalations.
• As a FedEx external developer and partner, I want a unified experience and identity across FDP and all FedEx channels—one profile, one set of credentials, one relationship with FedEx that unlocks APIs, UI products, and services without friction.
**Internal Outcomes**
• As a FedEx product team, I want an easy process for creating and updating my capability's digital presence while taking advantage of platform components (navigation, shell, subscription management) so that I push the envelope of my product without rebuilding common infrastructure.
• As a FedEx Delivery team, I want a paved path with guardrails—the Platform Toolkit provides reusable components (navigation, shell, user/role admin, company settings, subscription management, design system) so they can move at market tempo without reinventing foundations or creating new fragmentation.
• As a FedEx Delivery team I want gain the freedom and tools to respond to customer demand—standardized APIs, shared infrastructure, and clear integration patterns reduce time-to-launch and enable everyone to contribute to the platform.
• As an Operations Leader, I want to realize millions annual savings by eliminating 5.3M+ preventable calls through unified self-service capabilities and the data backbone that enables proactive customer communication.</t>
  </si>
  <si>
    <t>https://fedex-team-evl8srrt.atlassian.net/jira/software/c/projects/EF/boards/800/backlog</t>
  </si>
  <si>
    <t>COM-GDX-CY26-PI.03-Visibility Family</t>
  </si>
  <si>
    <t xml:space="preserve">**For the Consumer Tracking Screen. **
The purpose of this request is to improve the tracking experience for the shipper and recipient when the recipient is a residential customer.  We want to:
* Introduce outage monitoring to prevent future service disruptions.
* Improve missing delivery scan logic (A6, DEX08, 004, 007) and improve lack-of-scan logic to EDD / EDTW models by cleaning up the modules.
* Enable tracking UX experimentation. Once the modules are fixed, we want to ensure we can make small tweaks more easily in the future.
* Enable FedEx Authorized Delivery services by ensuring the correct authorizations are turned on and that services can be delivered uninterupted.
* Improve CDO data tracking on the back-end by making sure data flows are correct as improvements are made.
All of these epics will ONLY impact the Tracking experience, will take no longer than 3 PIs combined, and ONLY requires Engineering support from Matt Legge's engineering organization aligned to Tracking products.
</t>
  </si>
  <si>
    <t>Improving the tracking experience for shipping and resdential customers by making targeted improvements:
* Delivery prediction models
* User experience / interface
* Feature suite</t>
  </si>
  <si>
    <t>Significant platform and architectual updates</t>
  </si>
  <si>
    <t>As a Shipping Customer, I need to have greater visibility into how my shipments, especially complicated users cases, and a clear understanding of how FedEx's visibility offering meets my needs, so that I can run my business more effectively.
As an End Recipient, I need to have a clearer understanding of my packages so that I can better prepare for deliveries and manage various options without having to contact FedEx support.
Expected Business Outcome</t>
  </si>
  <si>
    <t>https://fedex-team-evl8srrt.atlassian.net/jira/software/c/projects/VISF/boards/257</t>
  </si>
  <si>
    <t>COM-GDX-Ship API — Contact Object Validation Corre</t>
  </si>
  <si>
    <t>### 1. Problem Statement
The Ship API enforces an incorrect validation rule on the `contact` object. The documented API contract states that either `companyName` or `personName` satisfies the contact requirement. However, the system unconditionally mandates `personName` in all cases, rejecting any request that supplies only `companyName`. This blocks legitimate B2B shipment requests and returns inaccurate, non-actionable error responses.
Currently, when `soldTo.contact` is submitted without `personName`, the system returns error code `PERSONNAME.EMPTY` with the message "We are not able to retrieve the message for the warning or error." When `recipients.contact` is submitted without `personName`, the system returns error code `PERSONNAME.AND.CONTACTNAME.EMPTY` with the message "Person name or contact name is empty. Please update and try again." Both responses are inaccurate and misleading.
---
### 2. Objective
Correct the validation logic, error codes, and error messages so the system accepts a `contact` object when either `companyName` or `personName` is present, and returns a precise, actionable error only when both fields are simultaneously absent, null, blank, or empty.
---
### 3. Scope
#### 3.1 In-Scope Objects
The following four contact objects are in scope. All four share the common object `PartyContacts_2`, meaning any change to that object propagates to all four simultaneously.
`Shipper.contact` — TEST ONLY. No logic change is permitted. Post-implementation regression testing is required to confirm the existing Shipper behavior remains fully intact.
`recipients.contact` — Validation logic, error code, and error message must be corrected.
`soldTo.contact` — Validation logic, error code, and error message must be corrected.
`deliveryOnInvoiceAcceptanceDetail.recipient.contact` — Validation logic, error code, and error message must be corrected.
`shippingChargesPayment.payor.responsibleParty.contact` — Error code and error message changes apply only when the responsible party is Recipient or Third Party. Sender scenarios are excluded.
`codRecipient.contact` — Error code and error message must be corrected. Not applicable for EU.
`Brokers.broker.contact` — Error code and error message must be corrected.
`importerOfRecord.contact` — Error code and error message must be corrected.
`origin.contact` — Error code and error message must be corrected. Validation already checks for companyName or personName.
Note: If any of the above changes are potentially breaking, they may be deferred to a v2 change. For v1, at minimum, incorrect error messages must be corrected where present.
#### 3.2 Out-of-Scope Objects
The following objects must not be modified and must not carry the `companyName` or `personName` mandate: 
holdAtLocationDetail.locationContactAndAddress
completedHoldAtLocationDetail.holdingLocation
financialInstitutionContactAndAddress
dutiesPayment.payor.responsibleParty
producer
soldTo.contact
---
### 4. Validation Rule
The system MUST return an error only when both `companyName` and `personName` are simultaneously absent, null, blank, or empty in an in-scope `contact` object. The system MUST accept the request when either field contains a valid, non-blank value. Whitespace-only strings must be treated as blank and must not satisfy the requirement.
---
### API endpoint Impact:
##### SHIP API
1.Create Shipment
2.Validate Shipment
3.Create Tag
##### Consolidation API
1.Create Consolidations
2.Modify Consolidations
3.Create Consolidation Shipment
4.Confirm Consolidation
##### Open SHIP API
1.Create Open Shipment
2.Modify Open Shipment
### 5. Target Error Response
When validation fails, the system MUST return a standardized error response. The prefix token in the error code MUST match the parent object name exactly as it appears in the API request payload.
**Error Code Pattern:** `{objectName}.CONTACTPERSONNAMEORCOMPANYNAME.REQUIRED`
**Error Message (fixed string):** `CompanyName or pe</t>
  </si>
  <si>
    <t>The following contact objects are subject to the validation correction. Shipper.contact is included for regression testing only with no changes applied. recipients.contact and soldTo.contact will receive updates to validation logic, error code, and error message. deliveryOnInvoiceAcceptanceDetail.recipient.contact will also undergo the same logic, error code, and message changes. shippingChargesPayment.payor.responsibleParty.contact will be updated only for Recipient or Third_Party payor types — the Sender scenario does not require person name or company name. codRecipient.contact is in scope excluding EU scenarios. Brokers.broker.contact and importerOfRecord.contact will both receive logic, error code, and message corrections.</t>
  </si>
  <si>
    <t>The following objects must not be modified under any circumstance. holdAtLocationDetail.locationContactAndAddress and completedHoldAtLocationDetail.holdingLocation are exempt due to hold-at-location business rules. origin, financialInstitutionContactAndAddress, dutiesPayment.payor.responsibleParty, producer, and printedLabelOrigin.contact are all excluded as there is no companyName or personName mandate applicable to these objects.</t>
  </si>
  <si>
    <t>The system will have the ability to accept any in-scope contact object when a valid companyName is provided, even if personName is absent. It will also accept any in-scope contact when a valid personName is provided, even if companyName is absent, and similarly accept contacts where both fields are present. The system will reject and return a standardized error when both companyName and personName are simultaneously absent, null, blank, or empty. Whitespace-only strings will be treated as blank and will not satisfy the validation requirement. Upon failure, the system will return a uniform, actionable error message stating "CompanyName or personName is required. Please update and try again." and will generate object-specific error codes following the pattern {objectName}.CONTACTPERSONNAMEORCOMPANYNAME.REQUIRED. The system will fully preserve the existing Shipper.contact validation behavior with zero regression, ensure all out-of-scope objects remain unaffected, and eliminate the legacy error codes PERSONNAME.EMPTY and PERSONNAME.AND.CONTACTNAME.EMPTY from all in-scope responses.</t>
  </si>
  <si>
    <t>COM - RMIC - HPU Loading TNT Cust Migration CY26</t>
  </si>
  <si>
    <t>Sujay A. Mayekar, Debra Y. Taylor</t>
  </si>
  <si>
    <t>For the TNT migration, there is a need to migrate TNT customers into FedEx with revenue neutral pricing. Mass loading into eDD would be required due to the large scale of in-scope customers. HPU is the only capable tool for eDD mass loading. This request is for HPU loads in CY 2026.</t>
  </si>
  <si>
    <t>Business users need to mass update customer pricing. GRI Tool leads will use existing functionalities of the tool, as these requests do not require any coding changes; and IT support is needed to approve requests and provide research if needed.</t>
  </si>
  <si>
    <t>Ability to update customers pricing through GRI Tool.</t>
  </si>
  <si>
    <t>COM - RMIC - Incorrect GST/Tax for Multi-Country</t>
  </si>
  <si>
    <t>Vietnam was transitioned to direct serve effective 1st June 2025, post which global accounts were configured with Vietnam VAT exemptions in eCIS. This led to multi-country tax assessment for any such shipments having the Vietnam VAT exemption leading to rejections from govt. portal for such shipments. While both VN VAT and India GST are being calculated/assessed correctly, whenever system is receiving VN VAT exemption the current system logic flags charges under “Non-Taxable” bucket. This results in a mismatch where GST is calculated, but the taxable value is reflected under non-taxable on the invoice.</t>
  </si>
  <si>
    <t>Changing logic for scenarios where mutli-country Tax is being assessed in MEISA. Amount on which Tax is being calculated should be always reflecting under Taxable value</t>
  </si>
  <si>
    <t xml:space="preserve">Scenarios where multi-country tax is not being assessed </t>
  </si>
  <si>
    <t>This will enable us to create compliant invoices for all impacted countries</t>
  </si>
  <si>
    <t>COM - RMIC - EY Audit Support Tracking in Canvas</t>
  </si>
  <si>
    <t>Addressing EY (Ernest &amp; Young) requests tracked in Canvas
1.Please describe in more details what this project (effort) is about.
This demand will support Revenue compliance, legal and regulatory, and audit efforts for RMIC Revenue in CY26.
Revenue compliance
Revenue dashboard for compliance
2.What do you want to be able to do?
This demand will support RMIC teams compliance, legal and regulatory, and audit efforts for CY26.
Revenue compliance
Revenue dashboard for compliance
3.Why is this needed?
This is needed to comply with all legal and regulatory requirements as well as complete tasks as a result of audits in order to be in compliance.
4.What are the risks if it is not done?
If this is not done, we risk being out of compliance and facing consequences, financial or otherwise.
5. Ernst &amp; Young</t>
  </si>
  <si>
    <t>EY Audit Support EA</t>
  </si>
  <si>
    <t>COM - RMIC - Modify DCIS to Accept &lt; 999 Lines</t>
  </si>
  <si>
    <t xml:space="preserve">Request: Enhance DCIS layout for adjustment to accept more than 999 lines. Impact to DBR and ADT.                                                            
</t>
  </si>
  <si>
    <t xml:space="preserve">Abiltiy for DBR and ADT to accept transactions that have more than 999 line items. Request the ability for FXL to transmit, FEC to pay FXL and generate duty tax invoice to customer.  </t>
  </si>
  <si>
    <t>COM - RMIC - Add Port Codes to DBR and ADT</t>
  </si>
  <si>
    <t xml:space="preserve">Add addtional Port Codes to DBR and ADT databases to allow invoicing of duty tax transactions </t>
  </si>
  <si>
    <t xml:space="preserve">Ability to accept transactions for the ports transmitted from FXL for clearance charges. The lack of acceptance of Port Codes is causing delays in payment to FXL and invoicing of duty tax charges. </t>
  </si>
  <si>
    <t>https://myfedex-my.sharepoint.com/:x:/r/personal/dbradford_fedex_com/Documents/Duty%20Tax/Copy%20of%</t>
  </si>
  <si>
    <t xml:space="preserve"> COM-IA-DART-FY26_PI2_Marketing Tagging_LCM</t>
  </si>
  <si>
    <t xml:space="preserve">
This request is for the ongoing support required by IT to support Marketing tagging request on .com. These tags are used to tracking user behavior on the site and send data (per customer consent) back to advertising platforms like Google, Meta, and TradeDesk.
These tags enable conversion tracking, audience insights and ad optimization. There are a number of data points received by the pixels but key kpis include revenue, site traffic/landing page views, form submissions, and purchases (e.g., label creation).
This work ensures that any new tags are compliant with legal and regulatory data sharing laws.</t>
  </si>
  <si>
    <t>COM-RS-Consolidated Returns at Ship &amp; Go</t>
  </si>
  <si>
    <t>Create a new option at the Ship &amp; Go kiosks that will enable the processing of consolidated returns. Primary focus would be onboarding Amazon, but expanding out to other consolidated returns vendors. This will represent a significant labor cost savings for this type of return that is not currently support at these kiosks.</t>
  </si>
  <si>
    <t>COM-RS-Advanced Ship Notice (ASN) Implementation</t>
  </si>
  <si>
    <t>Josh Hans</t>
  </si>
  <si>
    <t xml:space="preserve">Kaiser Permanente needs Advance Ship Notices (EDI 856) so they can electronically match shipments to invoices and auto pay without requesting tracking or delivery confirmation.
Right now, e commerce order confirmations go to end users and deliveries bypass the receiving department, which forces the supply chain team to ask for proof of delivery to close invoices.
If we send ASNs after each PO/order is placed, KP’s system can reconcile the ASN with the invoice automatically, eliminating manual follow ups.
</t>
  </si>
  <si>
    <t>COM-GDX-EN-Guest Pickup</t>
  </si>
  <si>
    <t>COM - GDX - SF - SHIP &amp; FULFILL; COM - GDX - Manage Shipment; COM - RMIC - Revenue</t>
  </si>
  <si>
    <t>Create a digital Global Guest Pickup application to enable non-account (guest) users to schedule (and pay for), reschedule, or cancel a FedEx pickup end-to-end via self-service. We will start by implementing the MVP solution in the US, followed by Canada, and later expanding to all regions.
Digital channels:
- Web and Mobile</t>
  </si>
  <si>
    <t>MVP Scope:
* Pickup scheduling UI for guests on FedEx.com
* Guest pickup scheduling with an existing tracking number/prepaid label
* FedEx Express and Ground parcel pickups
* US origin pickups
Post-MVP Scope:
* Non-US origin pickups (global)
* Pickup scheduling for guests on FedEx Mobile app
* Guest pickup management (lookup/reschedule/cancel) on FedEx.com and FedEx Mobile app
* Duplicate pickup prevention
* Guest-specific pickup email notification templates
* Guest pickup payment (credit/debit card) &amp; checkout if pickup charges are not covered by the shipment label account owner
* Integration with Guest Shipping (new shipment/label creation + pickup scheduling in one flow)</t>
  </si>
  <si>
    <t>* Recurring (regular) pickups or contract-based pickup management
* Express Freight pickups
* Pickup tracking and exception management</t>
  </si>
  <si>
    <t>- Ability for a guest user to schedule an on-call pickup for an existing tracking number (Ground or Express parcel) - development in progress
- Ability for a guest user to reschedule/cancel an on-call pickup previously scheduled through the Guest Pickup application
- Ability to send different email notification templates for pickups scheduled by guest users vs. logged-in users
- Ability for guest users to pay for pickup fees with a credit/debit card when the shipper account associated with the tracking number has a FARM pickup restriction (i.e. pickup charges are not covered by the account associated with the tracking number)</t>
  </si>
  <si>
    <t>Guest Pickup Architecture</t>
  </si>
  <si>
    <t>COM - RMIC - FPOS New Charges and Updates (May 26)</t>
  </si>
  <si>
    <t>New FPOS skus</t>
  </si>
  <si>
    <t>Request List/DispForm Epic Documentation</t>
  </si>
  <si>
    <t>COM - RMIC - RDA to Log User Activities</t>
  </si>
  <si>
    <t>Revenue Data Access application needs to log access information in Splunk/Dynatrace for research and analysis
Example:
{"cf_app_id":"f8822142-fab4-4bae-843d-6238933b852e","cf_app_name":"eai-5530-rest-service","cf_org_id":"2a9db064-1863-41da-bd26-1c3d6a81b4c2","cf_org_name":"5530","cf_space_id":"f796e5a4-ee3f-4fb5-b843-aaca53e9535f","cf_space_name":"production","deployment":"cf-c82e108ede6f4b819c24","event_type":"**LogMessage","ip":"10.55.6.31"**,"job":"diego_cell","job_index":"55ec576f-1a5f-4c29-ae61-6624c814bce6","message_type":"OUT","msg":{"componentName":"eai-5530-rest-service","componentVersion":"@project.version@","day":"2025-12-24","env":"prod","**fedexId":"1111111**","foundation":"clecc1-az1","hostName":"5936100b-c8aa-420e-52b7-7813","hour":"2025-12-24T13","min":"2025-12-24T13:59","name":"**shipmentDetailsV2**","postTimestamp":1766584797963,"shipmentNumber":1,"status":"success","time":1042,**"trackNumber":"30891923401**","transactionId":"45e3a2a1-0587-4885-9e30-ffb3ae3273e6","ts":"2025-12-24T13:59:57"},"origin":"rep","source_instance":"2","source_type":"APP/PROC/WEB","timestamp":1766584797964057545}
Here are the requirements for the RDA application
• Stream RDA application access logs in real time to Splunk and/or Dynatrace.
• Log every relevant access and action (authentication success/failure, session start/end, API calls, report request/generation, errors) with a trace id to tie related events together.
• If the app supports report generation, log when a report is requested and when it is generated, including the report criteria used by the logged-in user.
• Emit one JSON object per event (single-line UTF-8 encoded JSON key/value pairs).
• Minimum required fields in each JSON log:
o IP Address
o Unique transaction ID
o Trace ID
o Employee ID
o API endpoint invoked
o Requested action – search by account number, invoice number, tracking number etc.
o Search criteria – trk#, 9-digit EAN, invoice# etc.
o Result/httpStatus
o Timestamp (ISO-8601)
o Response time
• For report events include report name, report generated (boolean), report criteria (object or string), record count, file URL (if applicable).
• Do not log sensitive data (passwords, credit card numbers)</t>
  </si>
  <si>
    <t xml:space="preserve">Revenue Data Access application. </t>
  </si>
  <si>
    <t xml:space="preserve">As an information security user, I need the ability to review RDA user access data, so that I can effectively support fraud detection and remediation program. </t>
  </si>
  <si>
    <t>RDA Logging Requirements</t>
  </si>
  <si>
    <t>Long Nguyen</t>
  </si>
  <si>
    <t>COM - RMIC - New Charge Code Req'd for KSA</t>
  </si>
  <si>
    <t>Souptik Basu</t>
  </si>
  <si>
    <t xml:space="preserve">A new charge code is required for Saudi Arabia to bill the 15% VAT Charges on Disbursement Fee. 
This 15% VAT on Disbursement Fee is only applicable for Saudi import duty credit shipments and for Saudi payor. </t>
  </si>
  <si>
    <t>Anything out side In Scope</t>
  </si>
  <si>
    <t>Ability to bill 15% VAT on disbursement fee to customer and collect this amount from customer.</t>
  </si>
  <si>
    <t>COM-IA-CIS-[WIN][COMM] Onsemi Data Integration</t>
  </si>
  <si>
    <t>Masami Kanaoka</t>
  </si>
  <si>
    <t>Demand Description: System integration between Onsemi &amp; FedEx ECShip application
to receive EDI204 from Onsemi &amp; to return EDI990 &amp; EDI214 to Onsemi
Impacted Portfolio: Commercial Portfolio
Agile Release Train (ART) : COM - IA - Customer Integration Services
Developer Name:  Kok Ching Ong
T-Shirt sizing: Large
Architectural Documentation: as per attached
PPM :  1840932
Q1-1. What is the project about? What is the problem you are trying to solve?
A1-1. To achieve EDI integration with Onsemi. Currently, all major carriers are integrated with Onsemi’s system except FedEx.
Q1-2. What do you want to be able to do?
A1-2. Generate and receive EDI texts.
Q1-3. Why is this needed?
A1-3. Today, Onsemi’s freight business is accessible only to carriers with IT integration. Without integration, FedEx is unable to gain any freight business from Onsemi.
Q1-4. What are the risks if it is not done?
A1-4. FedEx will not be able to grow this account as competitors will eventually eat into our share of wallet.
Q2. Are you sure Commercial is the only impacted portfolio for the integration?
A2. Commercial Portfolio is correct.
Q1. Requests with T-shirts sized 'Large' or 'X-Large' must be submitted as Business w/Tech. You have indicated a 'Large' which is 5-8 PIs (50-80 weeks). Will this really take that long?
A1. T-shirts sized “L” for this project is due to the complexity of the EDI message from Onsemi and how to handle the missing mandatory fields required by FedEx.
Just one EDI204 message will require 3 different action -  original, modified &amp; delete shipment.
Q2. In your responses, you use the term "Freight". Are you referring to Global Air Freight (GAF), or are you referring to packages for FXF which has been divested from FedEx Corporation?
A2. The service type required will be IPF and/or IEF.
4/1/2026
Aligned with Monica McMorise to change it back to Local Enhancement as demand type.</t>
  </si>
  <si>
    <t>COM-S&amp;CDE-CDE-Upsellit Abandoned Cart Email Projec</t>
  </si>
  <si>
    <t>1. Request: Enable an automated, secure way to share FedEx Office (FXO) marketing email opt-in addresses with UpSellit so they can send abandoned cart reminder emails only to customers who have opted in.
2. Current situation: The project was initially directed to use SFTP, and that was set up. The team has since been told an API-based approach (Salesforce API) is required instead.
3. Business problem being solved:
* The existing process relies on manual file handling (downloads from SharePoint and scheduled uploads), which creates security, compliance, and operational risk.
* The timing of manual uploads can cause delays (up to a week), reducing the effectiveness of abandoned cart outreach.
4. How the solution is intended to work:
* UpSellit already collects “cart abandoned” events via tags/pixel on the FXO checkout flow.
* What’s missing is a trusted, up-to-date opt-in email list or opt-in verification so UpSellit can confirm eligibility before sending.
* The department request is to implement an approach (likely via Salesforce / Marketing Cloud integration using an API) that removes or reduces manual touchpoints and ensures only opted-in customers are contacted.</t>
  </si>
  <si>
    <t>1) Ability to provide UpSellit with a secure, automated method (API-based) to validate or receive FXO marketing email opt-in addresses.
2) Ability to ensure abandoned cart reminder emails are sent only to customers who are currently opted in to FXO marketing emails.
3) Ability to exclude customers who have opted out, unsubscribed, or are otherwise ineligible from the data shared and/or the vendor send audience.
4) Ability to run the process on an automated schedule or near real-time cadence that supports timely abandoned cart outreach (not dependent on weekly manual uploads).
5) Ability to log and audit data transfers (who/what/when), including success/failure status, to support InfoSec and compliance needs.
6) Ability to apply agreed data-minimization rules (share only the minimum data required for opt-in verification and delivery).
7) Ability to demonstrate the process aligns with vendor risk and privacy requirements (e.g., approved data-sharing pathway and documented controls).
8) Ability to operate without manual SharePoint downloads and manual SFTP uploads for the opt-in list process once the solution is live.</t>
  </si>
  <si>
    <t>COM-S&amp;CDE-CDE-Lapsed Customer Re-Engagement</t>
  </si>
  <si>
    <t xml:space="preserve">Rebuild and scale a customer re-engagement journey to win back “lapsed” customers—defined as customers in relevant EU countries who have not shipped for 3+ months. The journey will proactively encourage these customers to restart shipping between months 3–5 of inactivity and will follow up with a “welcome back” message after a customer ships again.
Scope and key elements:
- Audience: All eligible customers in the relevant EU countries with 3+ months of no shipping activity.
- Journey design:
  - A working re-engagement journey that includes 3 emails sent across months 3–5 of non-shipment.
  - 2 banner variations to support testing/optimization.
  - A “welcome back” email triggered after a customer resumes shipping.
- Segmentation: Separate journey paths for FXR customers vs. non-FXR customers.
- Measurement and reporting: Performance tracked via the CES Dashboard and a Power BI monthly report, including re-engagement volume and email performance metrics (Open Rate, CTO) and revenue attributed to re-engaged customers.
- Governance/data control: Customer outreach lists and contact history are tracked and controlled within Marketing Cloud.
- Current constraint: Delivery is dependent on data readiness/validation (especially for TNT data) and the availability of Foundational View, with current priorities indicating this is not deliverable until CY26PI02 (aligned to expected Foundational View availability).
</t>
  </si>
  <si>
    <t>Simple Acceptance Criteria
Audience &amp; eligibility
- Ability to identify customers in relevant EU countries who have not shipped for 3+ months (lapsed definition).
- Ability to automatically move eligible customers into the re-engagement journey at the correct time based on inactivity duration.
Segmentation &amp; journey logic
- Ability to segment customers into FXR and non-FXR groups and route them into the correct journey path.
- Ability to send a sequence of 3 re-engagement emails across months 3–5 of non-shipment.
- Ability to support 2 banner variations for testing/optimization within the journey.
- Ability to trigger and send a “welcome back” email after a customer resumes shipping.
Control, tracking, and compliance
- Ability to track which accounts have been contacted (and when) within Marketing Cloud to ensure outreach is controlled and auditable.
- Ability to exclude/stop re-engagement messaging once a customer resumes shipping (to prevent irrelevant messaging).
Data, reporting, and measurement
- Ability to produce monthly reporting in Power BI that includes:
  - Number of customers re-engaged through the CES re-engagement journey
  - Open Rate and CTO metrics
  - Revenue attributed to re-engaged customers
- Ability to document required source tables/data elements and complete data validation for the selected data sources (FedEx data initially; TNT data if/when validated).
Delivery readiness / dependency
- Ability to align implementation timing with Foundational View availability, recognizing the stated constraint that delivery is not expected until CY26PI02 under current priorities.</t>
  </si>
  <si>
    <t xml:space="preserve">COM-S&amp;CDE-CDE-Add Segment number to EU First Year </t>
  </si>
  <si>
    <t xml:space="preserve">Enable sales-segment-based personalization of FXR content by adding the “Sales Segment Number” attribute to the EU First Year Onboarding Data Model Object (DMO) in Data Cloud and carrying it through to the EU Onboarding activation dataset so it is available as output data in SFMC.
Today, FXR content cannot be reliably tailored to specific Sales segments because the Sales Segment Number is not included in the onboarding dataset. The Sales Segment Number already exists in Data Cloud (sourced from iSell) and needs to be mapped into the EU Onboarding DMO and then into the EU Onboarding activation dataset (Segment, Activation).
</t>
  </si>
  <si>
    <t xml:space="preserve">- Ability to store “Sales Segment Number” on the EU First Year Onboarding DMO in Data Cloud.
- Ability to map “Sales Segment Number” from its iSell source in Data Cloud into the EU Onboarding DMO.
- Ability to include “Sales Segment Number” in the EU Onboarding activation dataset (Segment, Activation).
- Ability to output “Sales Segment Number” to SFMC as part of the activation dataset.
- Ability for marketers/CEM/FXR teams to create segments and personalize FXR content in SFMC using “Sales Segment Number.”
- Ability to validate that customers who are not FXR-eligible do not receive FXR content, using “Sales Segment Number” as a segmentation/filter input.
</t>
  </si>
  <si>
    <t>COM-S&amp;CDE-CDE-MEISA Supplies Automation</t>
  </si>
  <si>
    <t>This request focuses on reducing and eliminating manual effort involved in placing and communicating customer supplies orders that are currently received via email.
Today, customer supplies orders are sent to a shared mailbox, reviewed by agents, and manually processed and acknowledged. The proposed solution is to automate customer email communications using an existing email template and Salesforce Marketing Cloud, triggered by the Customer Experience Desktop (CED) intake process.
This effort is a replication of an existing solution already in place for Europe and APAC regions and will be extended across approximately 15 MESA countries. The scope is limited to using a single existing email template and does not include region-specific customization.</t>
  </si>
  <si>
    <t xml:space="preserve">- Ability to automatically send a confirmation email to customers when a supplies order is successfully processed.
- Ability to automatically notify customers when a supplies order is partially fulfilled.
- Ability to trigger automated email communications based on (Current State, No change required:) supplies order intake through Customer Experience Desktop (CED).
- Ability to eliminate the need for agents to manually send order confirmation emails.
- Ability to reuse the existing email template without modification.
</t>
  </si>
  <si>
    <t xml:space="preserve">COM-CSX-Migration of CE outbound notifications to </t>
  </si>
  <si>
    <t>Matthew Brooks</t>
  </si>
  <si>
    <t xml:space="preserve">The CE outbound notification program currently resides on Nuance, which this platform will hit end of life in 2027. </t>
  </si>
  <si>
    <t xml:space="preserve">Ability to send signature required notifications (voice and SMS) triggered from InSight-BE.
Ability to send hold at location notifications (voice and SMS) triggered from InSight-BE.
Ability to send niagara notifications (voice and SMS) triggered from Ground International.
Ability to send 2FA fedex.com voice notifications triggered from USRC.
Ability to send monitoring &amp; intervention notifications (voice and SMS) triggered from FedEx Surround.
Ability to send remit on delivery notifications (voice and SMS) triggered from Canada OCE.
Ability to send food &amp; drug administration voice notifications triggered from CEBS. (TBD)
Ability to send FedEx Delivery Manager voice notifications triggered from InSight-BE. (TBD)
Ability to add phone numbers to DNC lists.
Ability to add calling windows and set holiday schedules for the notifications.
Ability to receive disposition results that will be ingested by the CEDL.
Ability to transfer to an agent on select notifications.
Ability to set retry rules and logic.
Ability to set de-duplication and no treat rules.
Ability to make APi calls to Tracking and Location web services.
Ability to set firewall rules for production and staging.
Ability to set CLID (caller line identification).
Ability to establish web reports for hold at location and remit on delivery.
Ability to send notifications manually on demand.
</t>
  </si>
  <si>
    <t>COM-GDX-PEXP-CY26-LCM-PRODUCTION-SUPPORT</t>
  </si>
  <si>
    <t>Sreemoyee Das</t>
  </si>
  <si>
    <t>This is to capture all production support items CY 26 and  security vulnerabilities for CY26.</t>
  </si>
  <si>
    <t>COM-CSX-Customer Experience Bots Migration to Auto</t>
  </si>
  <si>
    <t>Migration of the following Customer Experience Bots from the RPA Platform "NICE" , to the official FedEx associated RPA platform "Automation Anywhere". 
1) Money Back Guarantee 
2) FedEx Loss and Damage
3) ETD</t>
  </si>
  <si>
    <t>Any other bot from another plaform.</t>
  </si>
  <si>
    <t>As a developer, I am able to migrate the Money Back Guarantee, FedEx Loss and Damage, and ETD Customer Experience bots from NICE to Automation Anywhere by redesigning, rebuilding, and validating automation workflows to ensure functional parity, platform compliance, and stable performance on the FedEx-approved RPA platform.
As a business owner, I am able to transition critical Customer Experience automations from NICE to Automation Anywhere to align with FedEx’s strategic RPA standards, reduce platform risk, and ensure uninterrupted customer service for Money Back Guarantee, Loss and Damage, and ETD processes.</t>
  </si>
  <si>
    <t>Siphiwe Tsabalala</t>
  </si>
  <si>
    <t>George Anastasiou</t>
  </si>
  <si>
    <t>COM - RMIC - ePRS View Pricing Modernization</t>
  </si>
  <si>
    <t>Akshitha Mohan Shirva</t>
  </si>
  <si>
    <t>This initiative will optimize the ePRS application's pricing view to deliver a modernized, high-performance user experience and a future-ready technical architecture. By upgrading the current pricing access workflow, we will significantly improve page load times (currently 12+ seconds) and streamline how pricing data is presented and navigated.</t>
  </si>
  <si>
    <t>ePRS - View Pricing</t>
  </si>
  <si>
    <t>Other modules within ePRS</t>
  </si>
  <si>
    <t>Ability to access specific pricing details with near-instantaneous page loads and enhance user experience with inituitive navigation
Ability to receive immediate, automated analytical breakdowns.</t>
  </si>
  <si>
    <t>COM - RMIC - Fix Neg Bill Amount After Curr Conver</t>
  </si>
  <si>
    <t xml:space="preserve">We have seen several instances where after currency conversion FedEx is left with a negative bill to amount after all discounts have been applied.  We are seeing the rate with the premium included which is causing the subsequent calculations to be incorrect.  The proposed fix for this is to include a field that will have the converted rate without the premium.  With this new field, the subsequent calculations will need different logic to point to the new field. </t>
  </si>
  <si>
    <t>As FedEx billing, I want the ability to invoice correctly after currency conversion.</t>
  </si>
  <si>
    <t>COM-GDX-Guest-Specific Design for /globaltrade/v2/</t>
  </si>
  <si>
    <t>**Background**
The endpoint /globaltrade/v2/prohibitsandwaivers/lookup is currently not designed to support guest (anonymous) users. This has been confirmed in communication with Sri Laxmi, who stated that the endpoint is not intended for guest user flows.
**Why Update for Guest Users?**
**Business Requirement:** Guest and collaboration flows are increasingly common, and users expect a consistent experience regardless of authentication status.
**Regulatory Compliance:** Prohibits and waivers checks are critical for legal and compliance reasons. Skipping these for guest users can expose the business to risk.
**User Experience:** Allowing guest users to proceed with shipments that would be blocked for authenticated users creates inconsistency and potential confusion.
**Security:** Ensuring all users, including guests, are subject to the same validation prevents circumvention of important business rules.</t>
  </si>
  <si>
    <t>COM-GDX-FY27_COM_MS_eIANs_Prod Support_Patching</t>
  </si>
  <si>
    <t>Lifecycle Management request for the remainder of FY27 for production support, patching and maintenance for ART "COM - MS - e-Commerce Integration &amp; Network Solutions ART". RTE - Katie Parrott, STE - Michelle Franke.</t>
  </si>
  <si>
    <t>Durga Sreenu Rompalli</t>
  </si>
  <si>
    <t>COM - RMIC-STC - KR ABS Enablement</t>
  </si>
  <si>
    <t>Dong-Hyok Shin</t>
  </si>
  <si>
    <t xml:space="preserve">Enablement of the Airfreight Billing System (ABS) for FedEx Korea to support Coupang Phase 2 operations. This task is a local enhancement focused specifically on KR shipper payors (non-IATA) to automate the complex billing requirements (per-truck costs, handling fees, and export clearance) associated with the Coupang KR-TW lane expansion, possibility of expansion in the future to different lanes 
This is APAC STC application.
It is only system configuration (APAC ABS) which APAC IT will work on it.
ABS: Airfreight Billing System
We are targeting to have this launch in May 2026.
**Quality Check Question Responses**
1. What is the project about? What is the problem you are trying to solve? 
This is a Local Enhancement to enable the Airfreight Billing System (ABS) for FedEx Korea specifically to support Coupang’s Phase 2 operations (KR --&gt;TW)
2. What do you want to be able to do? Enable pickup + handling cost to charge on customer within airfreight. Currently only air-freight is charged to coupang's  forwarder by CASS billing (manual billing)
3. Why is this needed? This is to lock-in strategy for customer with FedEx by providing them one stop solution from ATA to DTA with billing enablement.
4. What are the risks if it is not done? Competitors may steer the business by providing lower rate, not much differentiation for now only FedEx has capacity strength which can move 43tons daily shipment on single flight - KTOP
5. Is the Coupang KR-TW Lane Expansion mention in the description still in progress or has it been completed? I was unable to find it in Planview by that title. This is phase2 for ABS through planview , I don't think we raised planview request for phase1 with manual billing to coupang's forwarder 
</t>
  </si>
  <si>
    <t>KR ABS(Airfreight Billing System) configuration</t>
  </si>
  <si>
    <t>Enable KR ABS in order to bill KR shipper (non-IATA payor)</t>
  </si>
  <si>
    <t>COM-S&amp;CDE-CRM-Einstein Activity Capture Tuning</t>
  </si>
  <si>
    <t>Approved at Sales&amp;CDE PPMT Review on 04.09.26 to move to delivery for a future PI 
Request to redefine and restrict Einstein Activity Capture (EAC) by adjusting the existing rules of engagement. This will reduce unnecessary Outlook activity and personal calendar syncs, leading to improved system efficiency, an estimated 25% reduction in storage, and lower related costs. Failure to do so will result in continued system strain and avoidable operational expenses.</t>
  </si>
  <si>
    <t>COM-S&amp;CDE-CRM-Email Storage in iSell</t>
  </si>
  <si>
    <t xml:space="preserve">Approved at Sales&amp;CDE PPMT Review on 04.09.26 to move to delivery for a future PI. 
Request to optimize iSell's performance and align with enterprise data policy, email storage will be reduced to a three-year rolling window, with signature files automatically removed. Microsoft Exchange will be integrated and established as the system of record for long-term archival and compliant access.
</t>
  </si>
  <si>
    <t>COM-S&amp;CDE-CRM-Storing iSell Files in EDM System</t>
  </si>
  <si>
    <t>Approved at Sales&amp;CDE PPMT Review on 04.09.26 to move to delivery for a future PI.
Request to transition file storage from iSell to EDM. This will align with enterprise security and data management standards by redirecting the backend file storage for iSell to the Enterprise Document Management (EDM) system, preventing future security threats and risks around private data storage (PPI, HIPAA, RFPA).</t>
  </si>
  <si>
    <t xml:space="preserve">COM-S&amp;CDE-CRM-Title of Request </t>
  </si>
  <si>
    <t xml:space="preserve">Approved at Sales&amp;CDE PPMT Review on 04.16.26 to move to delivery for a future PI.  
Request to automate pipeline generation via API, to enable the programmatic creation of new opportunities in iSell. This will allow the Global Customer Solutions (GCS) team to automatically convert qualified pre-bid projects into actionable sales opportunities, eliminating manual data entry and accelerating the sales cycle to promote revenue growth.
 </t>
  </si>
  <si>
    <t>COM-S&amp;CDE-CRM-Linking FedEx Services Hub to iSell</t>
  </si>
  <si>
    <t xml:space="preserve">Approved at Sales&amp;CDE PPMT Review on 04.16.26 to move to delivery for a future PI.
Request to streamline sales visibility of customer account activity from FedEx Services Hub (FSH) by exploring integration directly into the iSell platform, for high-value customer  ($250K+) requests as activities within sellers' administrative tasks or checklists. 
</t>
  </si>
  <si>
    <t xml:space="preserve">COM-S&amp;CDE-CRM-Container Intake Form FCF </t>
  </si>
  <si>
    <t>Approved at Sales&amp;CDE PPMT Review on 04.16.26 to move to delivery for a future PI. 
Request for a formal intake process to be established for new container requests related to FedEx Customized Freight. 
Process is financially critical, to mitigate validation costs of $50K–$100K per container and support a ~$42.5M business targeting 2x growth.</t>
  </si>
  <si>
    <t>COM-S&amp;CDE-CDE-Salesforce Export to Adobe Analytics</t>
  </si>
  <si>
    <t xml:space="preserve">This request focuses on understanding and updating an existing daily data integration that exports email‑related data from Salesforce to Adobe Analytics.
The current integration sends CTC codes (Salesforce / ExactTarget tracking classifications) to Adobe Analytics. Ownership of the job is unclear, and there are questions about where the data is sourced, how it is processed, and how it aligns with other Adobe Analytics imports.
The broader goal is to identify the owner of the job, assess the current configuration, and update the extract so that Salesforce‑sourced data aligns with other Adobe Analytics imports using consistent column names and processing standards.
This effort has been approved for discovery and phased execution, beginning with research and impact assessment, followed by development changes as needed.
</t>
  </si>
  <si>
    <t>- Ability to identify the system, job, and owner responsible for the daily Salesforce to Adobe Analytics export.
- Ability to document how CTC codes are sourced, transformed, and loaded into Adobe Analytics.
- Ability to align column names and data structures across Salesforce‑related Adobe Analytics imports.
- Ability to confirm that updated data feeds support accurate tracking of new marketing campaigns.
- Ability to validate that no duplicate or conflicting Salesforce data imports exist in Adobe Analytics.</t>
  </si>
  <si>
    <t>COM-S&amp;CDE-CDE-Migration of CED to DC Home Org</t>
  </si>
  <si>
    <t>This request supports a leadership directive to reposition the CED Data Cloud instance as a companion org rather than a home org.
The effort focuses on consolidating Data Cloud usage by migrating data and key assets from the CED instance into the enterprise Data Cloud instance (CDE).
The scope includes the migration of historical Agentforce logs and analytics, with the majority of work owned and executed by the Data Cloud team.
The initiative has been reviewed and approved through governance forums and does not require involvement from the DataWorks team.</t>
  </si>
  <si>
    <t>• Ability to operate CDE as the sole home Data Cloud instance.
• Ability to use CED only as a companion org with no primary ownership responsibilities.
• Ability to access migrated historical Agentforce logs within CDE.
• Ability to access migrated analytics data within CDE.
• Ability for the Data Cloud team to support the consolidated environment without dependency on DataWorks.
``</t>
  </si>
  <si>
    <t>COM-S&amp;CDE-CDE-MyFedExRewards Canada Sales</t>
  </si>
  <si>
    <t xml:space="preserve">Evaluate and, if feasible, launch the FedEx Rewards loyalty program in Canada. 
Canada is currently the only region without FedEx Rewards. This initiative includes assessing readiness, completing required system integrations, onboarding a new rewards vendor (Kobie), and enabling eligible Canadian small business customers to enroll and participate in the program.
</t>
  </si>
  <si>
    <t>• Ability for Sales AEs to identify eligible Canadian customers for FedEx Rewards enrollment.
• Ability for eligible Canadian customers to enroll in the FedEx Rewards premium tier.
• Ability for enrolled customers to earn reward points on each completed shipment.
• Ability for Kobie to manage customer engagement activities and reward redemption.</t>
  </si>
  <si>
    <t>COM-S&amp;CDE-CDE-ON24 Connector for MC</t>
  </si>
  <si>
    <t xml:space="preserve">Marketing is expanding its use of webinars as part of new marketing efforts. ON24 is the platform used to host these webinars. Currently, webinar engagement data is manually extracted from ON24 and uploaded into Marketing Cloud.
This manual process limits scalability, introduces delays, and reduces the ability to deliver timely and personalized post-webinar communications.
The request is to implement an automated ON24 to Marketing Cloud connector so that webinar attendance, engagement, and interaction data can be seamlessly used to personalize emails and automate marketing journeys.
</t>
  </si>
  <si>
    <t>• Ability to automatically ingest webinar attendance data from ON24 into Marketing Cloud.
• Ability to automatically ingest webinar engagement metrics, including questions and interaction data.
• Ability to segment customers within Marketing Cloud based on webinar attendance and engagement.
• Ability to trigger and automate post-webinar journeys and email communications using ON24 data.
• Ability to eliminate manual data exports and uploads for webinar follow-up activities.
``</t>
  </si>
  <si>
    <t>COM-S&amp;CDE-CDE-Unified Email Suppression Logging</t>
  </si>
  <si>
    <t>Create a unified data extension and automation in Marketing Cloud to log and retain email suppression details driven by internal Salesforce and Marketing Cloud logic, including List Detective.
The solution will combine existing suppression logic already built by Ossai’s team with additional internal marketing suppressions to provide a single, consolidated view of all suppressions.
The resulting data will retain up to 12 months of historical suppression records to improve transparency, reduce recurring questions about record loss, and support more informed marketing decisions.</t>
  </si>
  <si>
    <t xml:space="preserve">• Ability to view a unified list of all email suppressions across internal Salesforce and Marketing Cloud sources.
• Ability to distinguish between marketing suppressions and internal Marketing Cloud suppressions.
• Ability to retain and report on suppression history for up to 12 months.
• Ability to trace suppression outcomes back to defined internal logic, including List Detective.
• Ability for authorized teams to reference suppression data during investigations or audits.
</t>
  </si>
  <si>
    <t>COM-S&amp;CDE-CDE-Global Journey Log Data Availability</t>
  </si>
  <si>
    <t>Make Journey Log data for Campaign #1009080 available in the Global Journey Log dataset (salesforce marketing cloud) within CDP / Segmentation Labs.
This enhancement enables reporting and activation by ensuring the campaign data is included alongside existing journey log records.
The data already exists and will be surfaced through a simple enhancement with no schema or field changes required.</t>
  </si>
  <si>
    <t>• Ability to view Campaign #1009080 records in the Global Journey Log dataset.
• Ability to use the journey log data within CDP / Segmentation Labs for reporting.
• Ability to validate that no schema or field structure changes were introduced.
• Ability to confirm data availability aligns with approved architecture guidance.</t>
  </si>
  <si>
    <t>COM-S&amp;CDE-CDE-SFMC add Do Not Sell Flag</t>
  </si>
  <si>
    <t>This request is to implement a “Do Not Sell” flag within the Master Subscriber data in Salesforce Marketing Cloud to meet a FedEx Legal requirement.
The work includes adding the flag to the master subscriber table, ensuring it is included in relevant data sync files, updating existing automations to respect the flag, and creating a new automation to enforce the flag consistently across Marketing Cloud processes.
The intent is to formally store, process, and enforce the “Do Not Sell” designation to prevent the use of impacted subscriber data in downstream marketing and data-sharing activities.</t>
  </si>
  <si>
    <t>• Ability to store a “Do Not Sell” flag on the Master Subscriber table.
• Ability to sync the “Do Not Sell” flag through all required data feeds and sync files.  
• Ability to automatically exclude or restrict subscribers flagged as “Do Not Sell” from impacted marketing processes.  
• Ability to process updates to the “Do Not Sell” flag through a dedicated automation.  
• Ability to demonstrate compliance through data and automation auditability.</t>
  </si>
  <si>
    <t>COM-S&amp;CDE-CDE-Journey Log Requirement</t>
  </si>
  <si>
    <t>Establish a standing requirement that all newly created marketing journeys are proactively added as new rows to the Global Journey Log at the time of creation.
This ensures future use case launches can quickly identify, reference, and reuse existing journeys without rework or discovery delays. The requirement applies to all future journeys and does not introduce any new data fields or columns to the log.</t>
  </si>
  <si>
    <t>• Ability to add every new marketing journey as a new row in the Global Journey Log at creation time.
• Ability to reference logged journeys for future use case planning and launch decisions.</t>
  </si>
  <si>
    <t>COM-S&amp;CDE-CDE-Stensul CDN Image Migration</t>
  </si>
  <si>
    <t>Current marketing emails rely on the Stensul CDN to host images, resulting in rising costs as email volume increases. There is no automated capability to migrate these externally hosted images into Salesforce Marketing Cloud (SFMC).
This request proposes evaluating and implementing an automated solution to migrate email images from the Stensul CDN into SFMC Content Builder. The solution would parse email HTML, download externally hosted images, upload them into SFMC, and automatically replace image URLs within the email code.
The initiative aims to reduce ongoing CDN expenses, improve production efficiency, and standardize image asset management within SFMC.</t>
  </si>
  <si>
    <t>• Ability to input email HTML or an image asset list sourced from Stensul-built emails.
• Ability to automatically parse email HTML and identify externally hosted images.
• Ability to download external images and upload them into SFMC Content Builder.
• Ability to retrieve newly created SFMC asset URLs and replace them in the original HTML.
• Ability to output validated, production-ready email HTML referencing SFMC-hosted assets.
• Ability to log processing activity and errors for operational support and troubleshooting.</t>
  </si>
  <si>
    <t>COM - RMIC - INVG Retire Store Procedures &amp; Replac</t>
  </si>
  <si>
    <t xml:space="preserve">As part of the IT modernization effort applications using Stored Procedures, Triggers and other pre-compiled statements to the database need to be converted to DB agnostic capabilities. There are several invoicing applications that currently use Stored Procedures. This request is to replace that functionality. </t>
  </si>
  <si>
    <t>COM - RMIC - INVG Build Resiliency in Bal Fwd</t>
  </si>
  <si>
    <t xml:space="preserve">We need to protect invoicing from the delays or issues on the upstream systems that impacted invoice processing over the last few months. Here are the items we need to address as part of this initiative:
1. Need to protect ourselves from timing issues with next day's DO/IO flows. Perhaps own EOR, we create and base the next RACN nbr on. Limit script concatenate to only the &lt;= RACN
2. Soft fail BF without Account Summaries
3. Need auto report as a part of BF flow if missing account summaries
4. Integrate Account Summary Publisher into new framework (the current application was build before 2020).
</t>
  </si>
  <si>
    <t>COM-RMIC-GRI Tool Enhancement – DCO Optimization (</t>
  </si>
  <si>
    <t>The proposed DCO enhancements will improve operational efficiency by automating the current manual rule creation process. Enhanced filtering and sorting capabilities will allow users to quickly locate and manage rules, while the Excel upload feature will streamline rule creation, reduce errors, and improve overall user experience within the DCO rule management system.</t>
  </si>
  <si>
    <t xml:space="preserve">
•Ability to Filter and Sort the DCO Rules Summary Screen by key attributes:
oBusiness Rule ID
oOpco
oRule Effective Date
oRule Expiration Date
oRule Submitted By
•Ability to create DCO rules through an Excel upload process to automate rule entry.
</t>
  </si>
  <si>
    <t>COM-RMIC-GRI Tool Enhancement – Surcharge Update E</t>
  </si>
  <si>
    <t xml:space="preserve">This request is to enhance the GRI Tool by implementing an edit check in the Surcharge Update process to validate that Surcharge IDs in the input file match those in the List Rate upload file. This enhancement will require IT coding changes to the existing Surcharge Update process.
Implementing this edit check will ensure that only valid Surcharge IDs are processed during surcharge updates, reducing the risk of incorrect discount calculations. This control directly addresses issues encountered in previous GRI updates, where customer discounts were unintentionally removed due to invalid or excluded surcharge IDs.
</t>
  </si>
  <si>
    <t>The GRI Tool is a menu-driven application used by business users to update customer pricing based on user-provided inputs. Adding an edit check to the Surcharge Update process will validate Surcharge IDs against the List Rate upload file, reducing operational risk and preventing pricing errors. This enhancement requires IT support and coding changes to the existing process.</t>
  </si>
  <si>
    <t>COM-RMIC-Vietnam_Consolidate Email</t>
  </si>
  <si>
    <t>To meet the local customer's requirements, we are requesting an update to our billing system (GIPD-APAC LDP).
- Consolidate multiple invoices in 1 email : If customer has multiple invoices issued on the same day, they will receive 1 email for multiple invoices
1. What is the project about? / What is the problem you are trying to solve?
The project is to enable sending multiple invoices in a single email, instead of sending one email per invoice.
2. What do you want to be able to do?
Send one consolidated email that contains multiple invoices issued on the same invoice date, with all VAT invoice numbers clearly listed in the email body.
3. Why is this needed?
The current Modern platform design sends multiple emails for multiple invoices, which does not meet customer expectations. Customers expect one email with all related invoices attached.
4. What are the risks if it is not done?
If this is not addressed, customers will continue to receive multiple emails for the same billing date, causing confusion, dissatisfaction, and making this a showstopper for adopting the Modern platform.</t>
  </si>
  <si>
    <t>COM - CSX - Display Confirmation# on Express MPUs</t>
  </si>
  <si>
    <t>Today, CEBS currently only supports the Pickup Confirmation Number field on the case details for Ground MPUs. It does not have a Pickup Confirmation Number field on the case details page for Express MPUs. CEBS needs to add a Pickup Confirmation Number field to the case details page so that when an agent looks up an Express MPU case in CEBS, they'll have visibility to the original pickup number</t>
  </si>
  <si>
    <t>L2 Shopify Extension (Shoprunner / Fedex Shopify A</t>
  </si>
  <si>
    <t>Data &amp; AI Portfolio</t>
  </si>
  <si>
    <t>Elisa Sandland, Brian Sulaiman, Somer Butler, Ram Balakumar, Valerie Patterson, Laura Kimpel-Matthews, Lori Marchese, Swetha Burugula, Chandra Hebron</t>
  </si>
  <si>
    <t>DAI - Digital - ShopRunner</t>
  </si>
  <si>
    <t>Retailers and Brands that choose Shopify as it's eCommerce solution seek easy solutions. They're not looking for long, lengthy and complicated eCommerce solutions. Shopify apps, allow easy integration that match the type of company that would choose Shopify as it's eCommerce solution.|
Create a Shopify application that enables the integration and rollout of ShopRunner features into Shopify stores in a manner that simplifies the installation and setup process. This pre-integrated application reduces the effort and time required by merchants to integrate and test their ShopRunner implementation versus integrating directly using Shopping Bundle and the ShopRunner APIs.|
We are building an eCommerce Shopify App that integrates Shoprunner and Fedex features into Shopify+ stores. We are building it to simplify partner integration into the Fedex ecosystem.|
Create a native Shopify app to streamline Shoprunner and Fedex Integration for Partners.|
By simplifying integration with Shoprunner and Fedex features using a native Shopify app, we can reduce adoption friction and increase shipping partners and revenue.</t>
  </si>
  <si>
    <t>We are currently building Shoprunner Core for Shopify+ users, as well as for partners who will build their site with Shopify Hydrogen.</t>
  </si>
  <si>
    <t>Sustainability Insights Platform (SIP)</t>
  </si>
  <si>
    <t>Sourav Mohanty, Amy Renicks, Alana Ramirez, Mike Westerman, Valerie Patterson, Laura Kimpel-Matthews, Lori Marchese, Swetha Burugula, Chandra Hebron, Sudha Mariappan</t>
  </si>
  <si>
    <t>DAI - P1 - BackOffice</t>
  </si>
  <si>
    <t>There is currently no central source of truth for enterprise environmental data and this data is fragmented across the enterprise. This equates to gaps in our ESG reporting and inhibits ability to track toward our 2040 sustainability goals. The SIP will act as a single source of truth and streamline this data for easy, efficient and accurate reporting.|
The creation of the Sustainability Insights Platform (SIP) will act as a single source of truth for enterprise environmental data to ensure accurate reporting for regulatory requirements such as ESG reporting. The SIP will provide reporting, modeling, and forecasting, and accounting for operations including aviation, vehicles, linehaul, facilities, and procurement. The SIP will empower the enterprise to make business decisions with increased visibility into emission reduction opportunities, tracking toward enterprise carbon neutrality goals and ensure regulatory compliance.|
We are building a platform to act as a single source of truth for environmental, social and governance data to meeting regulatory requirements for ESG reporting.|
Build a platform for all ESG related data across the enterprise|
Allocation of resources will allow the ability to determine and capture all environmental/ESG related data to build a Sustainability Insights Platform and all related reporting will be pulled from this platform. The SIP will solve the fragmented ESG data issue.</t>
  </si>
  <si>
    <t>Build a platform for all ESG related data across the enterprise|</t>
  </si>
  <si>
    <t>Report out all ESG related data</t>
  </si>
  <si>
    <t>Architecture Diagram</t>
  </si>
  <si>
    <t>Mak Sisodiya</t>
  </si>
  <si>
    <t>2</t>
  </si>
  <si>
    <t>WS9 - fdx Migration Large Solutioning Customer - P</t>
  </si>
  <si>
    <t>DAI - Digital - Other</t>
  </si>
  <si>
    <t>TNT customers are unable or unwilling to migrate to the purple network because they need a custom solution from FedEx.|
Accelerate migration of $1.5B of TNT customer revenue to FedEx by leveraging digital capabilities with customers in a POC based on unique migration personas with different needs and engagement strategies.|
Align between DW and EU teams to enable TNT customer migration.|
A tailored solution for customers will offer incentive and generate excitement on the customer end to migrate. This will achieve cost savings, identifying solutions for other/future customers and future commercialization of solutions.</t>
  </si>
  <si>
    <t>Multicarrier Transportation in FDX</t>
  </si>
  <si>
    <t>Georgiy Bolshinskiy, Chris Elipas, Mike Westerman, Valerie Patterson, Laura Kimpel-Matthews, Lori Marchese, Swetha Burugula, Chandra Hebron, Sudha Mariappan</t>
  </si>
  <si>
    <t>DAI - Digital Sirius</t>
  </si>
  <si>
    <t>Growing SAM volume is one of seven FY24 Commercial Priorities. FedEx is currently under-penetrated in this space. SAM customers have largely leaned on 3rd party multi-carrier shipping platforms that disintermediate them from FedEx.. - Need for multi-carrier shipping
- need to link order, inventory, 3rd party systems and shipping together in one place
- 3rd party platforms are threatening to penalize customers for having direct relationship with carriers.|
Enables multi-carrier shipping for small and medium businesses to help drive market share growth in high-value SAM segment through SAM. The Spark SAM Bundle provides an alternative to 3rd party shipping platforms for FedEx SAM customers.|
We are building multi-carrier shipping technology to address several customer challenges and to meet customers where they are today - shipping across multiple carriers. We also see this as an opportunity to grow SAM volume share and introduce new digital revenue from shipping and value-added services|
•Generate digital revenue for FedEx through platform subscription fees, returns, FSI, and other capabilities
•Increase FedEx market share in underpenetrated SMB market (FDX 7% SMB market share, compared to 28% FDX share for large merchants)
•Reduce dependency on third-party shipping platforms for FedEx customers 
Create incremental revenue streams by reselling USPS transportation at attractive rates for SMBs|
We create alternative multi-carrier platform that can compete with the shipping functionality of third-party providers in market today|
By creating and alternative multi-carrier shipping platform that also aligns with Spark capabilities of returns, tracking, and branded experience, we can compete with and differentiate from third party shipping platforms. We will provide SAM customers a better way of interacting with FedEx.</t>
  </si>
  <si>
    <t>Fulfillment rate optimization and label generation through FDX 
The job to be done for a merchant looking to move orders from place A to B involves exploring all available options, comparing rates, and obtaining shipping label. 
Ability to add and edit facilities location and details around the hours of operation  
Ability to add carriers (FedEx, DHL, UPS &amp; USPS)
Ability to get recommended optimal warehouse to pull the inventory from to fulfill order 
Ability to get transportation modes for multicarrier rates 
Ability to create ZPL and PDF labels based on carrier and mode selection</t>
  </si>
  <si>
    <t>Idexx</t>
  </si>
  <si>
    <t>Nisha Singh, Tracey Brucker, Mike Westerman, Valerie Patterson, Laura Kimpel-Matthews, Lori Marchese, Swetha Burugula, Chandra Hebron, Sudha Mariappan</t>
  </si>
  <si>
    <t>Idexx needs visibility into 3 specific areas:
1. Outbound: Visibility for Domestic and International Shipments
2. Inbound: Visibility into what is coming inbound from direct pick up 
2. Courier Network: Visibility as to what time Idexx courier network needs to hand off shipment to FedEx so labs will receive delivery by 8 am the next day.  Need to know cut off times and determine best route.|
Customer Solution request from Tony.  Assigned to SAD B2B team. 
Our goal is to ensure Idexx is able to provide an optimal experience their customers with enhanced visibility of Outbound, Inbound and Courier Pick Ups.|
Outbound, inbound, courier pick up visibility for domestic and international shipment|
Surround will provide IB Visibility for shipments into labs and OB visibility with M&amp;I.  TMS functionality for courier routes is an option, although may be considered too expensive.</t>
  </si>
  <si>
    <t>L1 Dynamic Pick up for a Healthcare Diagnostic Sol</t>
  </si>
  <si>
    <t>Bryan D. Wheeler, Tracey Brucker, Mike Westerman, Valerie Patterson, Laura Kimpel-Matthews, Lori Marchese, Swetha Burugula, Chandra Hebron, Sudha Mariappan</t>
  </si>
  <si>
    <t>FedEx has primarily focused on shipping improvements for Healthcare customers, but with data there is so much more impact FedEx can provide to the industry and move across all areas of the Healthcare value chain.
In Phase 1, we are focusing on pickup improvements to capture more metadata and enhance inbound shipment visibility for Healthcare customers. Phase 1 features include Dynamic QR Code Label, Automated Pickup, and RFID SKU level tracking.|
Introducing MedEx, a pioneering platform for healthcare that goes beyond transportation. With AI-driven analytics, it leverages data and demographics to deliver actionable insights, helping optimize transportation, inventory forecasting, fulfillment and planning with precision and creativity. Join us in shaping the future of data-driven decision-making with MedEx.|
Re-skin of FDX for healthcare|
Phase 1 features are Dynamic QR Code Label, Automated Pickup, and RFID SKU level tracking. We will put these features into our FDX NRP Prototype and then use the new prototype to validate with leadership and key customers.</t>
  </si>
  <si>
    <t>Volvo Truck</t>
  </si>
  <si>
    <t>Sheetal R. Swamy, Tracey Brucker,  Karine Osborne, Mike Westerman, Valerie Patterson, Laura Kimpel-Matthews, Lori Marchese, Swetha Burugula, Chandra Hebron, Sudha Mariappan</t>
  </si>
  <si>
    <t>•Volvo providers currently use Bill of Lading (BOL) and Volvo uses separate BOL created by Volvo’s TMS resulting in:
•BOL that is created by Vendor through the Volvo’s Atlas TMS system that is sent to Volvo’s vendors to use to ship Volvo’s inbound shipments to their plants
•Enable Visibility Data Flow from FedEx to Transporeon (Volvo’s third party)
•BOL for some shipments gets overwritten by providers BOL
•BOL information not available on some shipments
•Primary shipping service: FedEx Freight Priority
•Compliance of PUP/POD visibility is 50-55% for all Volvo shipments.  
•Goal is to deliver 95% compliance|
Objective as follows:
1st Step: Build logic to send batch file via API for 204 for missing POV
2nd Step : For consumption PVI has additional data elements with real time data and subscription cost Volvo can connect their BL# to our shipments using a 204 in batch file.  
3rd Step: Build an address match feature in PVI for experimentation for their BL number to be pulled in automatically.   Scale to additional customers.|
Enable PUP/POD visibility Data Flow from FedEx to Transporeon (Volvo’s third party provider) possibly through Shipment Visibility Event API (TBD); propose address + account matching to capture the incoming shipments|
This was a one-time effort to assist the customer|
Help Volvo increase visibility for PUP/Delivery scans for 50% to 95% compliance.|
TBD</t>
  </si>
  <si>
    <t>1st Step: Build logic to send batch file via API for 204 for missing POV
2nd Step : For consumption PVI has additional data elements with real time data and subscription cost Volvo can connect their BL# to our shipments using a 204 in batch file.
3rd Step: Build an address match feature in PVI for experimentation for their BL number to be pulled in automatically. Scale to additional customers.</t>
  </si>
  <si>
    <t>Salesforce Commerce Cloud (B2C) and Salesforce Ord</t>
  </si>
  <si>
    <t>Elisa Sandland, Somer Butler, Valerie Patterson, Laura Kimpel-Matthews, Lori Marchese, Swetha Burugula, Chandra Hebron</t>
  </si>
  <si>
    <t>DAI - Platform</t>
  </si>
  <si>
    <t>Brands and Merchants on Salesforce Commerce Cloud and Salesforce OMS are faced with high integration costs and risks to integrate solutions into their current implementations of their Salesforce solutions. 
Providing a pre-integrated solution that includes Returns, PDE, ITDE, Fulfillment, and ShopRunner Free 2-Day Shipping, enables merchants to integrate with our solutions with minimal to no coding efforts. These solutions require installation and configuration making enabling our products to be more turn-key in the Salesforce ecosystem.|
Pre-Integration of FedEx Dataworks digital capabilities into Salesforce Commerce Cloud and Salesforce Order Management with the objective to bring our capabilities to our customers in these platforms while reducing the implementation cost, time to go live, and risk faced by these customers.|
As part of the partnership with Salesforce, FedEx Dataworks committed to building fulfillment optimization functionality into the Salesforce OMS and make it easy to enable. We will need to reintegrate with the new APIs to make this capability available again while enhancing it with Multicarrier support.|
Implement Returns, PDE, and Fulfillment Optimization as a pre-integration on Salesforce Commerce Cloud and Salesforce OMS|
Remove friction from adoption of our capabilities by providing an easier way to integrate vs having to code functionality and building integrations directly with our APIs. The sales and solutions team will have the ability to offer an alternative option to integrate Brands and Merchants with FedEx Dataworks products.</t>
  </si>
  <si>
    <t>Commerce Tags</t>
  </si>
  <si>
    <t>Cade Seeholzer, Mike Westerman, Valerie Patterson, Laura Kimpel-Matthews, Lori Marchese, Swetha Burugula, Chandra Hebron, Sudha Mariappan</t>
  </si>
  <si>
    <t>No way for customers to configure or control our tags on their website today -- legacy PIK says free 2 day shipping/free returns and there's a large burden on SR integrations to solve these delivery promises, prior to this on site tagging was not scalable. Vague delivery expectation of "Free 2 Day Shipping" and no real-time delivery metrics are shown to consumers.|
Tags is a configurable capability in FDX that allows merchants the ability to configure shipping information into an embeddable shopping tag that is then displayed to consumers on a website to help them make informed purchase decisions.
Tags will focus on two users, Merchants and Consumers. 
* Merchants will be configuring and integrating tags within the FDX brand portal. 
* Consumers will interact with tags on a merchants website on webpages of their choosing. (PDP, PLP, checkout etc)|
Tags provides merchants with the ability to message their consumers about shipping expectations, loyalty rewards, and other relevant information related to their products.
Each messaging feature can be configured into the tag a merchant displays on their website thereby allowing them to have control over the what their consumers see and where the configured information is placed onsite.
Tags will allow us to compete in an ever evolving e-commerce space and unlock new revenue opportunities to our growing network of partners.|
Tags acts as an enablement capability for other services offered by FDX. It provides FDX with the ability to interact with consumers on a retailers website by displaying a wide variety of information through JS divs a merchant can easily integrate into their site.|
As part of Spark, enable merchants to communicate shipping expectations or any other relevant product info|
We can increase conversion on a merchant site by showing the delivery details on the PDP and other areas of the site</t>
  </si>
  <si>
    <t>- Real-time Delivery Estimate (via PDE)
- Loyalty Program support
- Custom Messaging
- Limited Branding Customization
- Manage Tags screen
- Integration Support</t>
  </si>
  <si>
    <t>- Multi-carrier PDE support (held up in legal)
- PCAT/Inventory integration</t>
  </si>
  <si>
    <t>Users will have the
- Abilty to name their tag
- Ability to configure their tag in FDX
- Ability to add a deliver estimate
- Ability to add custom messaging
- Ability to provide loyalty program information and a URL link
- Ability to copy our autogenerated code for integration
- Abilty to edit the tag
- Ability to delete the tag
- Ability to toggle the tag on/off (show or hide)
- Ability to see page messaging
- Ability to customize the look and feel (limited to what is available in FDX)
- Ability to use global override functionality to make all created tags the same as their primary tag
- Ability to give Tags the necessary data to power the delivery estimate</t>
  </si>
  <si>
    <t>Tags Architecture</t>
  </si>
  <si>
    <t>Richard Lemieux</t>
  </si>
  <si>
    <t>Regulatory Framework - Canada Boarder Services Age</t>
  </si>
  <si>
    <t>Deepesh David, Chandra Vutukuru, Dakota Sebourn, Pavan Kumar, Mike Westerman, Valerie Patterson, Laura Kimpel-Matthews, Lori Marchese, Swetha Burugula, Chandra Hebron, Sudha Mariappan</t>
  </si>
  <si>
    <t>Canada Border Services Agency (CBSA) regulatory requirements: E-Commerce Low Value Inspection System (ELVIS) is a regulatory requirement impacting the Courier Low Value Shipment (CLVS) program which comprises 80 percent of the import volume into Canada. ELVIS was initiated to address the growing volumes of low-value/E-commerce shipments. ELVIS is mandatory for all Courier Low Value Shipment (CLVS) participating courier companies in Canada. (FedEx AIR and SURFACE, UPS, DHL etc.)|
Canada Border Services Agency (CBSA) regulatory requirements: E-Commerce Low Value Inspection System (ELVIS) is a regulatory requirement impacting the Courier Low Value Shipment (CLVS) program which comprises 80 percent of the import volume into Canada. ELVIS was initiated to address the growing volumes of low-value/E-commerce shipments. ELVIS is mandatory for all Courier Low Value Shipment (CLVS) participating courier companies in Canada. (FedEx AIR and SURFACE, UPS, DHL etc.)
Your shipment may be part of the [CBSA's CLVS Program](https://www.cbsa-asfc.gc.ca/import/courier/lvs-efv/menu-eng.html) if:
The entire shipment is valued at are worth Can$3,300 or less;
The company handling the shipment currently participates in the CLVS Program; and
The goods are not regulated, controlled or prohibited.|
There are two flows that are being implemented:
1.Submission flow
2.Exam list flow
Submission Flow:
The submission flow is used to send manifest data from the courier to the CBSA. The API is documented on the follow site: 
•https://elvis-celine-cour-api.dev.cbsa-asfc.cloud-nuage.canada.ca/api
The API documentation includes the request schemas, response schema and example data. It also includes a getting started guide and a change log. 
•https://elvis-celine-cour-api.dev.cbsa-asfc.cloud-nuage.canada.ca/api/getting-started
•https://elvis-celine-cour-api.dev.cbsa-asfc.cloud-nuage.canada.ca/api/changelog
The POST /manifest/{courier_name} endpoint is used to submit data. The endpoint has three main responses:
•HTTP 200 manifest and shipments were processed successfully
•HTTP 207 manifest was processed successfully, but some shipments had errors. 
Response includes the shipments with errors and the validation details. Shipments without errors will be processed.
•HTTP 400 manifest could not be processed. Response includes the validation details.
Exam List Flow:
The exam list flow is used to send shipment exam data from the CBSA to the courier. 
Once a manifest has been reviewed by the CBSA, the ELVIS system will send back a full JSON report that includes the status for each shipment in the submitted manifest.  The report will include an itemized list of shipments and an indication of whether that shipment has been Released, Rejected, Y50d, or selected for Exam.  The payload will reference each shipment by CCN and will include a header that contains the unique Cargo List ID that was attached when the manifest was originally submitted to CBSA for review.
Ideally we would like to communicate directly with an API hosted by the courier and submit these JSON reports programmatically as soon as they are ready.
![](inline-attachments/95156/image/c98ec0db-00c0-4e6c-8770-197f1dd3d5a8-ELVIS-Flows.jpg)|
Add Canada regulatory program requirements to the reusable regulatory framework currently in development for FDW Initiative #77943 (Regulatory Framework - Import Control System 2 - Release 3 (ICS2 R3)|
Regulatory clearance process requirements satisfied for the Courier Low Value Shipment (CLVS) program.</t>
  </si>
  <si>
    <t>Somer Butler, Brian Sulaiman, Mike Westerman, Valerie Patterson, Laura Kimpel-Matthews, Lori Marchese, Swetha Burugula, Chandra Hebron, Sudha Mariappan</t>
  </si>
  <si>
    <t xml:space="preserve">We have a tremendous opportunity to re-engage Sales to evaluate current/outdates Same Day opportunities that have been in the Sales pipeline for 30+ days and to attract additional Same Day opportunities with new Retailers.
We have established relationships with partners that are extremely eager to onboard with FedEx Dataworks to deliver our Same Day packages. Three are ready to move forward with contracts.
Same Day now has a dedicated engineer and integration resources and are able to bring on additional Retailers and revenue. 
Right now, we are in a holding pattern waiting for leadership and legal approval to launch to Sales and bring on additional Retailers and Partners.|
The Opportunity 
FedEx SameDay® Local is our entry into the fast-growing on-demand delivery market and a strategic response to shifting customer expectations and competitive pressure. Same-day delivery is now table stakes, with 80% of consumers expecting it as an option. The market grew 28% from 2023 to 2024 (5.3M to 6.4M ADV), and Amazon represents more than half of the volume. We estimate ~20% of FedEx Zone 2 volume is vulnerable to same-day substitution, making this launch a revenue-protection and growth imperative. We expect to have 8% of the market in FY28, which represents ~$90M. 
Our Solution 
FedEx SameDay® Local is a fully FedEx-branded, local delivery solution offering time-definite (as fast as 2-hour) and day-definite service through point-to-point and routed delivery. The initial launch leverages a white-label partner model with OneRail, enabling rapid market entry with minimal capital investment. OneRail provides access to a large national courier network, carrier and gig-driver management, turnkey customer support, and a FedEx-branded technology experience with real-time tracking and e-commerce integration. 
Strategic Rationale &amp; Value 
This launch is intentionally structured as a test-and-learn phase, allowing FedEx to gain critical market insights while protecting existing revenue and filling a key gap in our e-commerce portfolio. It strengthens enterprise customer relationships, enables participation in a high-growth segment, and informs longer-term decisions around proprietary local delivery capabilities. 
Success Metrics 
Success will be measured through revenue protection of at-risk Zone 2 volume, customer adoption beginning with a marquee launch, consistent on-time service performance, and achievement of revenue and profitability targets. </t>
  </si>
  <si>
    <t xml:space="preserve">Domestic US only
</t>
  </si>
  <si>
    <t xml:space="preserve">International
HAZMAT
</t>
  </si>
  <si>
    <t xml:space="preserve">• Ability to offer Retailers a same day offering because the investment can be quite large for customer support and billing resources, integration time and carrier management via OneRail
• Ability for Retailers to integrate many store locations quickly and the ability to manage those stores when on boarded via OneRail
• Ability to help Retailers select, negotiate, and contract several last mile delivery carriers and manage those relationships in real time via OneRail
• Ability to manage Retailer shopping cart integration development, same day rules and logistics to provide successful deliveries via OneRail
• Ability to streamline and manage multiple billing contracts for payment
• Ability to manage and provide customer support when challenges arise with a Same Day order. OneRail will handle all customer support inquires for the merchant, consumer, and gig drivers.
• Ability to provide visibility into carrier management relationships if a problem should occur with a same day delivery, managed by OneRail
• Ability to provide efficient tools to configure delivery information and provide visibility to shoppers (ex. notifications, tracking EDD, etc.), merchant branded, via OneRail
</t>
  </si>
  <si>
    <t>https://myfedex.sharepoint.com/:b:/t/DataworksBusinessStrategy/EWW6hMn-xg9NnTGVc-ikY7wB2Mg4Bn5455FKJ</t>
  </si>
  <si>
    <t>Paul Caravelli</t>
  </si>
  <si>
    <t>1-800-Flowers - ITDE/PDE</t>
  </si>
  <si>
    <t>Jeffrey Tullis, Tim Flood, Mike Westerman, Valerie Patterson, Laura Kimpel-Matthews, Lori Marchese, Swetha Burugula, Chandra Hebron, Sudha Mariappan</t>
  </si>
  <si>
    <t>How might we reduce or prevent late deliveries and create more positive customer experiences?
How might we predict potential delays and proactively resolve them to ensure successful deliveries?
How might we... eliminate blind spots across fulfillment processes and identify potential risks?|
Increase cart conversions with accurate delivery leveraged PDE/ITDE solution.|
Onboarding customer to PDE and ITDE solution.|
Onboard customer to ITDE/PDE|
Leverage PDE/ITDE visibility, tracking and communication capabilities to solve problems.</t>
  </si>
  <si>
    <t>Bryan D. Wheeler, Tracey Brucker, Shilpa Appurubugatha, Mike Westerman, Valerie Patterson, Laura Kimpel-Matthews, Lori Marchese, Swetha Burugula, Chandra Hebron, Sudha Mariappan</t>
  </si>
  <si>
    <t>Sirius - fdx Platform -Developer Exp. (DevX)</t>
  </si>
  <si>
    <t>Melissa (Mel) DiPiazza, Russell Heady, John Wesley Daniels, Monica Coletta, Valerie Patterson, Laura Kimpel-Matthews, Lori Marchese, Swetha Burugula</t>
  </si>
  <si>
    <t>From our analysis, the significant problems identified across the three features include a need for a user interface, long integration times from merchants, and manual internal intervention for data uploads. The first feature offers an ease-of-use interface that caters to the need for self-service, thus being a key aspect serving to avoid the cause of user dissatisfaction. The second feature embraces the need to handle sustainable integration workflows or requests important for businesses or end-users who acquire timely help.
The third feature allows users to upload their own data to see how capabilities work with their data. Thus, addressing these particular issues provides an opportunity to collectively address and improve our platform's overall efficacy and attractiveness, to meet our users' changing needs going forward, and to continue to compete effectively in the marketplace.|
This initiative aligns ideas from three different development projects, each traditionally purposed to better various aspects of our digital platform. The first project is on user experience for developers by providing an interface that allows them to self-serve and self-discover. The second project aims to improve data integration with an enhanced data flow linking different systems. The third project aims to streamline data upload interactions, making them more efficient and user-friendly. Adding these features together represents a strategic effort to improve our platform's functionality and user appeal for developers and merchants.|
We are building these features because we identified market needs and conducted product and design research to enhance the user experience, facilitate operational efficiency, and remain competitive and in use. The first feature is motivated by a desire to make the platform accessible for the user because understanding the excellent user experience and satisfaction from its usage are the essential factors for retaining and attracting consumers. The second feature is responsive to the growing need for efficient and reliable integration processes in a driven world.
The third feature is that the merchant seeks an interface to upload data efficiently in a time-strapped era. Focusing on these areas, we expect to be in line with the trends of current users and that of the future to keep the platform changing and moving forward with time. These developments are part of our ongoing commitment to innovation, user satisfaction, and excellence in our field.|
Our objective is to ensure merchant developers and third-party developers working with the merchant can quickly find what they need (API credentials, documentation, or logs) and self-serve on that need within ShopRunner by FedEx instead of contacting support.|
The hypothesis underpinning these development features is that their proposition will transform into increased user satisfaction and engagement, increasing efficacy in platform operations. Feature one is expected to result in a user interface with a reduced learning curve for new users and an improved experience for existing users. For the second feature, better data integration will likely cause more reliable and faster integration timelines to take place.
The hypothesis for the third feature is that providing a data upload interface will not only increase the user experience but also raise platform adoption and bring the operating cost down. This experience will be a positive response to the hypothesis if the features turn out well to users based on their feedback, adoption, ease of usage, and the experience of having improved efficiency in the new platform.</t>
  </si>
  <si>
    <t>focus on Guided developer onboarding, integration health monitoring and health reports</t>
  </si>
  <si>
    <t>Ability for developers to troubleshoot more effectively using API &amp; Webhook transaction logs 
Ability to see API Status and Incident Messaging on api dashboard
Ability for internal teams to onboard new APIs &amp; Webhooks in fdx UI
Ability for external developers to self-serve integration through guided API onboarding flow</t>
  </si>
  <si>
    <t>L2 Artifacts DevX</t>
  </si>
  <si>
    <t>Mateusz Wreczycki</t>
  </si>
  <si>
    <t>Micron</t>
  </si>
  <si>
    <t>Pj Pazhayidathu, Sheetal R. Swamy, Tracey Brucker, Mike Westerman, Valerie Patterson, Laura Kimpel-Matthews, Lori Marchese, Swetha Burugula, Chandra Hebron, Sudha Mariappan</t>
  </si>
  <si>
    <t>1.Lack of insight to near real-time visibility to deliveries with predictive insights
2.Need for granular visibility to missing delivery scan
Micron’s operations team has been experiencing a significant number of missing POD scans
•Micron’s Control Tower is their single source of truth and leverages EDI as their data feed which includes multiple Freight accounts across their suppliers.
•Insight EDI feed is on an hourly basis that feeds into the to create the internal dashboards and some modeling to predict their own transit time on lanes of interest (based on last 90 days of data).
•Insight EDI can only send historical insights past 5-days so dashboard shows these shipments shows the packages as delayed.
•|
1.Micron unable to commit to any one of the pricing proposal options until legal concerns and validation that all data elements presented in Surround/Premium Visibility Insights meet their needs and they can clearly comprehend value of the solutions proposed.
2.Unclear of PVI WH value/attributes and now considering the Surround API instead.
Steps in progress to mitigage risk,  See 'Risks' page for specifics.|
Objective is to leverage: 
1. Shipment Visibility API (WH) to transition Micron from EDI.
2. Leverage Dataworks Customer Control Tower Insights to enable granular visibility.|
N/A|
Enable enhanced real-time visibility to deliveries|
1. Shipment Visibility Event API - Transitioning from EDI to call-back APIs (Web Hooks) will enable near real-time visibility with predictive insights 
2. Customer Control Tower Dashboard for granular visibility to missing delivery events.</t>
  </si>
  <si>
    <t>Surround API &amp; FSI</t>
  </si>
  <si>
    <t>Medtronic</t>
  </si>
  <si>
    <t>Nisha Singh, Ashish George, Tracey Brucker, Mike Westerman, Valerie Patterson, Laura Kimpel-Matthews, Lori Marchese, Swetha Burugula, Chandra Hebron, Sudha Mariappan</t>
  </si>
  <si>
    <t>How can we provide Medtronic with complete visibility into all shipments that are arriving at their facilities?
How can we provide Medtronic with notifications when shipments are delayed in transit so they can do what is needed to avoid/shorten the delay?|
Medtronic wants to Improve visibility for all shipments inbound to their facilities? and Increase visibility to at risk shipments|
Resources to support customer discovery|
Surround Select would work as an ideal solution to their needs.</t>
  </si>
  <si>
    <t>Network Weather Contingency Tool</t>
  </si>
  <si>
    <t>Lingfeng Li, John J. Capocaccia, Deepesh David, Mike Westerman, Valerie Patterson, Laura Kimpel-Matthews, Lori Marchese, Swetha Burugula, Chandra Hebron, Sudha Mariappan</t>
  </si>
  <si>
    <t>DAI - P1 - LinehaulAir</t>
  </si>
  <si>
    <t>In the past years when we have a winter weather issue, there is a large impact on packages that get stranded in our FXE MEMH and it takes weeks to recover or to push volumes to the destinations. This has also resulted in the past of cutting off volume pick ups during these weather events.|
Cannot move forward without finance costing and need business value (NRB$)
Network Weather Contingency Tool helps GOC identify actions needed to align volume with capabilities. GOC will align the tools impact with the weather scenario to determine the best level of volume handoff.
![](inline-attachments/50874/image/a49008cb-1264-4e60-a550-834998b13a98-image.png)|
Service Protection to minimize impact and keep the network moving when weather events in the US ground our a/c or delay them from our FXE MEMH sorts.. A tool to identify how much volume can move via FXG network if there is a weather event at the MEMH. If this happens, the volume can move directly through the FXG/FXF roads network|
Per Lingfeng Data Science requested additional business requirements from the business GOCC Data Science is reviewing  from Will Carruthers: In Business terms, we need visibility on •Pre-Event Forecasting for how much volume each lever will pull out of Memphis Hub Routed •During Event, compliance around Ground and Freight Transfer process. How well are we handing off eligible volume •During event, overall network health. Where is dwell occurring? How backlogged are we compared to normal operations?|
A tool to identify how much volume can move via FXG network if there is a weather event at the MEMH. If this happens, the volume can move directly through the FXG/FXF roads network|
A tool to identify how much volume can move via FXG network if there is a weather event at the MEMH. If this happens, the volume can move directly through the FXG/FXF roads network</t>
  </si>
  <si>
    <t>This is a playbook for bad weather when it hits the MEMH.
The dashboard quantifies what GOCC may do given four choices. Options 1, 2, 3 ,4.
This helps GOC make decisions on package reroutes during sever weather events</t>
  </si>
  <si>
    <t>Tags Bundle - Onsite Integration</t>
  </si>
  <si>
    <t>Cade Seeholzer, John Wesley Daniels, Elliott Fodi, Mike Westerman, Valerie Patterson, Laura Kimpel-Matthews, Lori Marchese, Swetha Burugula, Chandra Hebron, Sudha Mariappan</t>
  </si>
  <si>
    <t>Name: [Tags: Convert](/workspace/initiativeFDW/38302/details/Overview)
Stage: **submittedForPhase03SponsorApproval** -- Owner: **Cade Seeholzer** -- Net recurring benefits: **$m 0.60**|
The current problem is our legacy system for adding products to a site has become a tangled and messy set of code that cannot be easily sustained much less scaled or improved. This can also not support the tags initiative or provide accurate data currently. 
There is an opportunity to introduce a new architecture for delivering products to sites to allow for customizations through SPARK, easy and lightweight integration via a shopping bundle and stable and insightful data via the SB events generated from customer interaction.|
ShopRunner By Fedex-Product Integration (Shopping Bundle) is a lightweight and simple integration that allows for products to be integrated, populated and customized on a clients frontend e-commerce site. These products then enhance the shopping experience on the client site for customers to increase conversion and in turn allow Shopping Bundle (integration mechanism) to increase the efficency of revenue streams generated from a client site subscribing to these products.
Legacy SR leveraged a more complex and outdated integration system called PIK, this is being phased out with connectors providing SR CORE offering via Shopping Bundle and tags through SPARK offering net new products in replacement of CORE for the long term solution.|
We are building a new integration system and we are building it to support the ability to add products to a retailer site via SPARK with a high level of customizations and a variety of products. 
 We are building this becuase allowing a partner to easily add an integration to their frontend eccomerce site then unlocks custom tags that can offer a variety of product services making us a valuable tool to increase conversion and makes the retailer dependent on our services to keep conversion high creating a steady stream of revenue through multiple products.|
This product is an enabler of the multiple solutions we currently offer or will be offering. It packages up each solution that needs to be added to a frontend experience and allows that solution to be quickly handed off to the retailer and measured easily through our analytics stream.|
Creating an optimized integration system for adding frontend products to a retailer site via SPARK portal|
We hypothesize that by building a new deployment system (shopping Bundle) to deploy products to a frontend e-commerce site, we can improve ease of integration for clients, ensure a wide variety of product offerings via SPARK, allow for stable and strong architecture that can scale across a growing client network, and support a stable and accurate data event pipeline to provide valuable KPIs. All of this will then support new revenue streams by making products available to merchants as well as support the current legacy CORE market. 
We will execute this hypothesis by implementing the shopping bundle a deployment system derived from PIK with the same ability to call to product API 's and configuration data tables to an alpha set of partners via the new platform connectors. With the Shopping Bundle deployed on sites (which it currently is via all 3 new connectors) we can test the ease of integration and the automation of product updates and bug fixes. From there with the integration validated and product compatability tested we can begin integrating Shopping Bundle with Tags the Spark UI for configuring SB which will also comprise of a backend system that allows the Shopping Bundle to deploy dynamic product DIVs that can offer the client sites an improved eccomerce experience and increase conversion. Measured by the new stable data pipeline that is being implemented for shopping Bundle. 
The ability to measure Shopping Bundle's success will come in the forms of, integration timelines to identify increased ease of use, KPI's to measure customer c</t>
  </si>
  <si>
    <t>1.) Multiple Java script snippets that inject content to a partner site via web components that are placed on the site by the partner 
2. )  Each web component will represent a Tag which is a series of configurations made by the retailer within SPARK to display a Tag with specific styling, custom colors, and product functions (PDE, Loyalty accounts, custom messaging)
3.) Analytics javascript will also be placed on every page of the site for the retailer to then pass specific data variables based on the page type
4.) Data pipeline with an extraction tool (currently Snowplow) will take the data events as they occur on each site and pass them to the Azure backend where the data will be ingested and stored for consumption 
5.) Multiple Tools responsible for ingestion, ETL, storage, and display will be required to make the data available in SPARK so the retailer can view performance metrics around customer activity such as conversion 
- Kafka endpoints
- Atlas ingestion 
- Azure Data tables 
- ETL jobs 
- BI dashboards</t>
  </si>
  <si>
    <t>-Tags Enablement Platform work
-Back in Stock work (TBD)</t>
  </si>
  <si>
    <t>-Java Script snippets are the ability to provide customers with the code nessessary for displaying their configured tag on their website.
-Tags Bundle Analytics are the ability for the service to have health checks and know if there are any errors, bugs, and general data coming from the tag script.
-Data pipeline is the abiltiy for Tags to have its own net new analytics pipeline that is decoupled from the legacy Shoprunner analytics pipeline.</t>
  </si>
  <si>
    <t>Tags Bundle Architecture</t>
  </si>
  <si>
    <t>Elliott Fodi</t>
  </si>
  <si>
    <t>DAI - P1 - ServiceExcellence</t>
  </si>
  <si>
    <t>Privacy and Compliance: Data</t>
  </si>
  <si>
    <t>Theresa O'brien, Regina Chen, Mike Westerman, Valerie Patterson, Laura Kimpel-Matthews, Lori Marchese, Swetha Burugula, Chandra Hebron, Sudha Mariappan</t>
  </si>
  <si>
    <t>We have immediate needs to remain compliant under the newer CCPRA law. Legal has asked that we move to using the One Trust platform to handle DSARs.|
Compliance in the Privacy world is very important to FedEx and Dataworks. We need to quickly work to make sure we are compliant under Privacy laws. Concerns around privacy will become even more relevant with more laws being approved. CCPA/CCPRA|
We need to update ShopRunner.com to stay compliant under the CCPRA law.|
We need Dataworks to stay legally compliant|
We need to prioritize privacy in order to remain legally compliant</t>
  </si>
  <si>
    <t>Flight On Time Performance Dashboard</t>
  </si>
  <si>
    <t>Justin Williams, Mike Westerman, Valerie Patterson, Laura Kimpel-Matthews, Lori Marchese, Swetha Burugula, Chandra Hebron, Sudha Mariappan</t>
  </si>
  <si>
    <t>DAI - P1 - Sort</t>
  </si>
  <si>
    <t>A common set of metrics for on time performance across the globe will allow global operations to more easily discover root causes of flight delays.|
The flight on time performance dashboard was launched earlier in 2023 and is in use. It needs to move to long term production support.
https://app.powerbi.com/groups/554192ad-a9dc-49cc-b699-7dba9f01f701/reports/a0fc7ffe-325a-4ec8-aaf6-138e39fe7a82/ReportSection1a4b5d15112d443942e1?experience=power-bi|
Develop a dashboard that displays the on time performance of flights.|
A common method of measure on time performance will allow for easier analysis of flight performance.</t>
  </si>
  <si>
    <t>FDX Console</t>
  </si>
  <si>
    <t>Joel Greene, Andrew Abeto, Susie Pirzadeh, Valerie Patterson, Laura Kimpel-Matthews, Lori Marchese, Swetha Burugula, Chandra Hebron</t>
  </si>
  <si>
    <t>Retailers are faced with endless options for products and services to support their customers along the customer journey. Options include managing several different vendors and their platforms or onboarding with ShopRunner’s suite of products and needing to aggregate all products into one place.|
Spark is a centralized place for merchants to configure and manage digital commerce and supply chain capabilities. Offering a unified user management experience, Spark Console helps to simplify vendor partnerships and allows merchants to efficiently and cost-effectively deliver a holistic data-driven, end-to-end customer experience. 
fdx (Spark) Console is an ENABLER.|
We are building a centralized place for merchants to configure and manage digital commerce and supply chain capabilities. Offering a unified user management experience, Brand Console helps to simplify vendor partnerships and allows merchants to efficiently and cost-effectively deliver a holistic data-driven, end-to-end customer experience.|
A centralized platform that unifies a merchants' digital commerce and supply chain capabilities|
Spark Console allows merchants to simplify disjointed vendor partnerships and efficiently and cost effectively deliver an exceptional data-driven, end-to-end customer experience.</t>
  </si>
  <si>
    <t>Richemont Alerting Solution</t>
  </si>
  <si>
    <t>Tomika Bentley, Briana M. Burdick, Mike Westerman, Valerie Patterson, Laura Kimpel-Matthews, Lori Marchese, Swetha Burugula, Chandra Hebron, Sudha Mariappan</t>
  </si>
  <si>
    <t>DAI - P1 - Pickup &amp; Delivery</t>
  </si>
  <si>
    <t>High value shippers are experiencing loss due to repeated occurrences of operations releasing Adult Signature Required packages without a valid signature. This is causing not only loss but customer frustration for shippers and recipients. This solution will give managers/dispatchers visibility to packages which have been scanned into the station and onto courier vehicles which are ASR and couriers an alert to the packages which are ASR for this customer along with a reminder regarding scanning procedures.|
The Richemont Alerting Solution is for a high value shipper who is incurring loss due to repeated occurrences of operations releasing Adult Signature Required packages without a valid signature (falsification). High value shippers are experiencing loss due repeated occurrences of operations releasing Adult Signature Required packages without a valid signature. This is causing not only loss but customer frustration for shippers and recipients. This solution will give managers/dispatchers visibility to packages which have been scanned into the station and onto courier vehicles which are ASR and couriers an alert to the packages which are ASR for this customer along with a reminder regarding scanning procedures.|
A visibility solution for operations to alert couriers of Richemont packages prior to delivery.|
Create a solution that will alert/inform operations management when there is falsification of a POD on Adult Signature Required packages.|
If operations managers (or designees) are given alerts/feedback on packages which may have been delivered in error due to falsification, the issue can be corrected prior to a potential loss/customer claim.</t>
  </si>
  <si>
    <t>Advanced Visibility</t>
  </si>
  <si>
    <t>Jonathan Perez, Michelle Becerra, Nupur Gupta, Valerie Patterson, Laura Kimpel-Matthews, Lori Marchese, Swetha Burugula, Chandra Hebron</t>
  </si>
  <si>
    <t>Problem Statement 1: Lack of Real-time Order and Shipment Monitoring
Problem: Brand users currently lack the capability to monitor their live orders and shipments in real-time. This absence of real-time tracking hampers their ability to stay updated on order status, leading to potential surprises and disruptions in the delivery process.
Why it’s a Problem: Without real-time monitoring, brand users are unable to proactively address issues such as delays, exceptions, or delivery discrepancies. This results in a reactive approach to problem-solving, which can lead to customer dissatisfaction and operational inefficiencies.
Proposed Solution: Introduce the "Monitor Live Order and Shipment" experience to allow brand users to track orders and shipments in real-time, providing them with information on delivery status, location, and estimated delivery times. This feature will empower users to take immediate action when issues arise, ensuring timely and accurate order deliveries/communications.
Problem Statement 2: Fragmented Order and Shipment Tracking Across Carriers
Problem: Brand users currently face the challenge of fragmented order and shipment tracking across multiple carriers. They must navigate disparate systems and interfaces, leading to inefficiencies, errors, and a lack of centralized visibility.
Why it’s a Problem: The fragmentation of order tracking makes it challenging for brand users to manage and monitor their shipments effectively. This results in wasted time, increased operational costs, and a higher likelihood of delivery errors or delays.
Proposed Solution: Introduce the "Multi carrier tracking" feature, which consolidates tracking information from various carriers into a single, user-friendly interface. This feature will provide brand users with a unified view of their shipments, simplifying tracking and improving overall visibility.
Problem Statement 3: Difficulty in Meeting Initial Delivery Promises
Problem: Brand users encounter challenges in meeting their initial delivery promises to customers. They lack the tools to optimize their order fulfillment processes and ensure that shipments consistently align with promised delivery times.
Why it’s a Problem: Inconsistent delivery performance can lead to customer churn, lost revenue, and reputational damage. Without the ability to meet initial promises consistently, businesses may struggle to retain customer trust.
Proposed Solution: Extend the "Insights" experience to include performance optimization tools. This will enable brand users to identify bottlenecks, streamline processes, and optimize their supply chain to consistently meet initial delivery promises and enhance customer satisfaction.
Problem Statement 4: Ineffective Post-Delivery Analysis
Problem: Brand users lack a systematic way to analyze and learn from past order and shipment performance data. They miss opportunities to identify recurring issues, patterns, and areas for optimization in their delivery processes.
Why it’s a Problem: Without effective post-delivery analysis, businesses are unable to rectify issues that lead to customer dissatisfaction and operational inefficiencies. This can result in a cycle of repeated errors and missed opportunities for improvement.
Proposed Solution: Introduce the " Order Insights and Shipment Insights" experience, allowing brand users to access historical order and shipment data. This feature should include advanced analytics tools for trend analysis, root cause identification, and performance benchmarking, empowering businesses to make data-driven decisions and continuously enhance their order and shipment processes.|
Advanced Visibility is a centralized place for merchants to monitor, modify their orders and shipments in real time, and analyze historic order and shipment data. Offering a unified visibility experience, order and shipment visibility helps to bring enhanced visibility and insights on order and shipment data to help merchants efficient</t>
  </si>
  <si>
    <t>GameStop POC</t>
  </si>
  <si>
    <t>GameStop is experiencing loss by Express and Ground at the destination. Loss is not currently reported by GameStop for 30 days and this is difficult or nearly impossible to track back to where the issue occurred.  Providing a real-time dashboard to operations and the customer of inbound packages as they moved from the destination facility to delivery increases the visibility and reduces the opportunity for loss/theft.|
The GameStop POC provides operations and the customer better visibility to packages due for delivery in order to reduce claims/loss.  GameStop is moving all console volume to Express Saver in the short term due to current loss. An immediate solution is needed for Express that can also be implemented for Ground. If a solution is not implemented quickly, there is a high chance of losing this customer to the competitor. This solution will be an operations dashboard.|
GameStop POC is a visibility solution for both operations and the customer designed to reduce/eliminate loss.  The alerts sent to station operations provide visibility to any package which needs immediate attention.  Dashboards are real-time and provide visibility to all packages at the destination location from the point that they are scanned into the facility to the final disposition.  The customer will have access to see incoming packages on the morning of delivery.  Package count may be verified sooner and reducing the potential for lost shipments.|
Build a dashbboard giving operations visibility to packages that have received an inbound scan but no POD. A similar dashboard will also be created for the customer to show packages which have not reeceived a final disposition.|
Providing a dashboard to both operations and the customer of inbound packages that did not receive a final disposition will decrease the time between delivery and the discovery of a lost package.  It will also reduce the total loss due to the increased visibility on the packages being delivered to the customer.</t>
  </si>
  <si>
    <t>RaaS (RouteSmart) for AMEA POC</t>
  </si>
  <si>
    <t>Erin Purnell, Lingfeng Li, Mike Westerman, Valerie Patterson, Laura Kimpel-Matthews, Lori Marchese, Swetha Burugula, Chandra Hebron, Sudha Mariappan</t>
  </si>
  <si>
    <t>International regions use different software tools, disparate data sources, and models for last mile routing. The US is using a tool called DRO that will be upgraded and transformed into FRO (running on 3rd party RouteSmart). We have an opportunity to shape the development of FRO to be able to accommodate routing for all regions globally and prepare for adopting FRO into AMEA specifically by understanding up front what it will require to use those technologies outside of the US.|
RaaS (RouteSmart as a Service) and data in ATLAS have the potential to solve gaps in address corrections and routing in AMEA.
Experimentation team successfully was able to prove ATLAS as a waypoint curator and that DRO can ingest the waypoints. 80% of data points required for Singapore waypoints were mapped to ATLAS--remaining 20% need more data discovery prior to implementation. 
Next steps for scaling in AMEA and EU TBD pending planning and architecture discussions in Intl FRO workshop week of 4/23.|
a POC to determine if RaaS and ATLAS are a solution for Route Optimization in AMEA
1. ATLAS to create a waypoint with data from a single day in Singapore
2. RouteSmart to ingest this data|
Determine if RaaS/ATLAS is a viable solution for AMEA P&amp;D routing|
Validate RaaS’ ability to accurately process AMEA data (Using a Static Waypoint dataset containing 1 Day of Volume from Singapore, RaaS output will be validated against existing AMEA interim solution.)
Assess potential for Atlas to be used as curator of waypoint data to be sent to RouteSmart for international markets (Using ATLAS to develop data pipelines and determining AMEA sources to feed into those pipelines)</t>
  </si>
  <si>
    <t>fdx Analytics &amp; Insights</t>
  </si>
  <si>
    <t>Regina Chen, Theresa O'brien, Mike Westerman, Valerie Patterson, Laura Kimpel-Matthews, Lori Marchese, Swetha Burugula, Chandra Hebron, Sudha Mariappan</t>
  </si>
  <si>
    <t>A 360 view, spanning from customer acquisition to fostering loyalty, is invaluable in effectively navigating growing consumer expectations while mitigating rising operational expenses in eCommerce. Many retailers lack the internal capabilities to compile such insights, and only a limited number of third-party providers possess the required data to seamlessly connect various facets of the business, while also overlaying network benchmarking and consumer profile views.|
Aggregate, standardize, and transform data across FDX capabilities for reporting and insights creation. FDX Insights (Data) Platform is an enabler for the Analytics &amp; Insights section of the FDX portal. Basic reporting of KPIs for each FDX capability is a table stake of any portal. Advanced insights &amp; actionable intelligence after MVP can potentially be income-generating on its own.|
* Data platform connecting Atlas, Databricks workspace, event hub, and FDX portal  
* Data storage of raw and transformed data in E-Atlas 
* Pipelines from E-Atlas to dedicated Databricks workspace for data wrangling, analytics, and model-building 
* Connection of FDX with PowerBI for prototyping 
* Build data visualizations with FDX GraphQL / D3 components
* MVP 
* * Build Returns basic reports MVP 
* * Build Advanced Visibility basic reports MVP|
Resourcing for data platform and FDX engineering assigned (currently no new ask)|
As a logistics and shopping network, Dataworks and ShopRunner has the data to provide valuable insights for eCommerce retailers to help improve their efforts in acquisition, operations, logistics, and customer experience. Insight tools for each FDX capability typically cost tens-hundreds of thousands as stand alone products. Since we already have much of the necessary data to produce these Insights through our core transportation business, we can potentially offer a more efficacious product at a lower cost.</t>
  </si>
  <si>
    <t>Package Loss</t>
  </si>
  <si>
    <t>Ting Huang, David Ason, Mike Westerman, Valerie Patterson, Laura Kimpel-Matthews, Lori Marchese, Swetha Burugula, Chandra Hebron, Sudha Mariappan</t>
  </si>
  <si>
    <t>The escalating incidents of package loss and theft present a substantial challenge for FedEx operations, adversely affecting customer satisfaction and incurring significant costs. Current preventive measures have proven inadequate, necessitating the development of a comprehensive solution. Customer complaints regarding stolen packages, both post-delivery and in transit, have prompted the leadership team to involve the Data Science team in devising effective solutions.|
Package Loss is an important issue that negatively impacts FedEx's reputation, finances, and our customers. In a review of the Net Promotor Score (NPS), Loss was second in importance; on time delivery being the only metric considered by our customers to be more significant.? This Wave initiative encompasses efforts to build models to predict early warnings for possible package loss, and related data products such as dashboards or visualizations.|
Develop models and related data products|
The implementation of a comprehensive data science solution is anticipated to significantly enhance threat mitigation, thereby reducing the risk of package loss in the delivery system. The incorporation of advanced threat detection through machine learning algorithms, facilitating the assignment of risk scores, is expected to augment proactive monitoring and risk assessment. This, in turn, is likely to contribute to the overall effectiveness of package loss prevention measures.</t>
  </si>
  <si>
    <t>DW: Dynamic Bypass Opportunities</t>
  </si>
  <si>
    <t>Kevin White, Jacob George, Adam Blair, Jeremy P. Miller, Valerie Patterson, Laura Kimpel-Matthews, Lori Marchese, Swetha Burugula, Chandra Hebron</t>
  </si>
  <si>
    <t>The problem is that the productionalized product needs minor enhancements, the remaining effort will add data validation enhancements and IMAGE role requirements for access|
Build tools and processes to identify Dynamic Bypass opportunities for FXE, FXG, FXF, International 
- Request came from Tom Berry, Lisa Lisson
Current Status:
Last year, DS published production version already and need to make slight modifications in this effort
- apply some changes, validate data 
- Location: load real time location data, update pipelines
- IMAGE role may be required for project access roles
- No architecture required since all required data is already in Atlas (Data Science only project)
This initiative was picked up from TPM in Phase 0 in wave but truly is in Phase 2+|
Power BI tool to display bypass opportunities in facilities, GM request from pre-SAD|
Modification to existing production Dashboard to identify accurate bypass opportunities for FXE operations|
This toolbase is currently providing bypass opportunitties for FXE operations, the work remaining is to add further enhancements to an already productionalized product</t>
  </si>
  <si>
    <t>Branded Track &amp; Notify</t>
  </si>
  <si>
    <t>Sarvesh Yadav, Coresa N. Hogan, Mike Westerman, Valerie Patterson, Laura Kimpel-Matthews, Lori Marchese, Swetha Burugula, Chandra Hebron, Sudha Mariappan</t>
  </si>
  <si>
    <t>As a result of fragmentation in the market, merchants often contract out their post purchase solutions to 3rd parties or take on a higher cost of developing and managing home grown solutions. 
By sourcing the post purchase tools and solutions through their carrier, they effectively eliminate some of their overhead managing middleware and vendors and benefit from a 1st party, post purchase solution all while keeping their brand front and center.|
FOR All Brands using Shoprunner by FedEx Portal 
WHO want to provide real-time tracking updates for their consumers to self-serve
THE white label/branded order tracking page and widget
is a New Digital Solution
that provides brands the ability to configure and manage a branded, hosted page/widget via SPARK
Unlike 3rd party tracking solutions which lag in updates and enhanced shipment visibility 
our Solution will provide consumers best in class tracking experience and management while providing branded updates on their packages via a web-hosted page and widget.
As a brand, I want a single page that looks and feels like my brand to offer to my consumers to track an order from placed to delivered.
As a consumer, I want a single page to track my order from placed to delivered.|
Dataworks is building brandable, consumer-facing tracking pages to surface FedEx (Returns) and multi-carrier (Order) tracking events to provide more post purchase tools to our customers. 
Merchants enable our solution, configure with their brand assets like logo, colors and fonts and display to their consumers.|
Development and Support|
Merchants and brands want a tracking solution to offer their customers that looks and feels like their company without having to use multiple 3rd parties or build it from scratch internally.</t>
  </si>
  <si>
    <t>*L2 Oneview</t>
  </si>
  <si>
    <t>Lingfeng Li, Kevin White, Jerry Wang, Valerie Patterson, Laura Kimpel-Matthews, Lori Marchese, Swetha Burugula, Chandra Hebron, Swarnalatha Suresh</t>
  </si>
  <si>
    <t>DAI - P1 - LinehaulAir; DAI - P1 - Sort</t>
  </si>
  <si>
    <t>Problem: Lack of visibility to container load accuracy
Opportunity: Tool provides visibility for container density and opportunities to increase the density for efficiency gaines|
Build tool and processes to improve container density of flight/truck (need to validate if it is packed or not, efficiency gain)
- FXE (Jerry Rainer) is business SME 
- Jerry Wang from Data Science Built solution in the past (released September 2023)
- Currently working on enhancements (have weekly meeting standing to review progress)|
This tool will help ops track the box stack efficiency on flight and market levels, eventually improve network efficiency and service|
Build tool to increase visibility of FXE container density|
Tool has been in production pre-SAD. Already tested</t>
  </si>
  <si>
    <t>Healthcare Pickup</t>
  </si>
  <si>
    <t>Radhika Jadcherla, Tracey Brucker, Mike Westerman, Valerie Patterson, Laura Kimpel-Matthews, Lori Marchese, Swetha Burugula, Chandra Hebron, Sudha Mariappan</t>
  </si>
  <si>
    <t>Clinics, dr offices and hospitals need an easy method to schedule a pickup without a FedEx account that supports pre-printed labels|
Healthcare Pickup will utilize the FedEx enterprise pickup engine and operations infrastructure to allow our largest healthcare customers the ability to provide their clinic/clients an easy method to schedule an on call pickup online without the client being required to have an account with FedEx and use a preprinted label.
Natera signed an agreement with FedEx in November. Since, UPS has shown them their Healthcare Placard Solution. Natera is concerned that FedEx does not have a solution. Centura is also requesting this capability.
**Protect Revenue:** Natera signed agreement with FedEx. UPS showed them their pickup solution. Natera asked, “FedEx how are you going to handle pickup for us?”
**Manage Costs:** Each day, FedEx makes 68,000 stops with no packages. Unproductive stops cost FedEx 70M annually.
**Parity:** UPS offers an easy online pickup experience that only requires the doctor offices to enter a simple number online to schedule a pickup in 5 countries. FedEx forces doctor offices to call customer service to schedule a pickup, frustrating customers and costing FedEx at least $16M in customer service costs annually.
Customers interested: Natera, Medical Diagnostics Laboratories, Mygenetx, Quest Diagnostics|
**When effort came to SAD:** 
**For** Healthcare Customers
**Who** Receive inbound shipments from their B2B clinics/clients
**The** Healthcare Pickup solution
**IS A** New Capability
**That** WIll utilize FedEx enterprise pickup engine and operations infrastructure to allow for our largest healthcare customers the ability to provide their clinics/clients an easy method to schedule a pickup online without the clinic being required to have a FedEx account and use pre-printed labels
**WHY:** See Status Rational
**NEW SCOPE FOR FDX:**
**For** Customers clients
**Who** Want to schedule a Pickup 
**The** Dynamic Pickup solution
**IS** A New Capability
**Tha**t Will utilize FedEx enterprise pickup engine and operations infrastructure customers an easy method to schedule a pickup online without the client being required to have a FedEx account and use pre-printed labels
**WHY:** This will be a new capability in FDX, which will not be vertical specific, but reusable for all verticals to schedule an on call pickup|
This will be a new solution initially focusing on Healthcare vertical and will be using some of the features of fdx like fulfilment, returns and inbound visibility. The goal is to leverage fdx features and enhance it to meet the customer needs. 
The new solution - Dynamic pickup will open doors for FedEx to be a leader in the Healthcare space and support the initiative of technology advancement through ecommerce supply chain|
High level architecture, feature breakdown, sizing, timeline|
Current SPARK capabilities can be utilized to provide a quick solution, which can then be rolled out to other customers in the healthcare vertical.</t>
  </si>
  <si>
    <t>1. Onboarding a new Pickup location 
2. Schedule Pickups [ same day and the next day]
3. Download or print a QR code 
4. Tracking 
5. Schedule confirmation
6. Analytics</t>
  </si>
  <si>
    <t>DW: Freight Palletization</t>
  </si>
  <si>
    <t>Jason Han, Kevin White, Mike Westerman, Valerie Patterson, Laura Kimpel-Matthews, Lori Marchese, Swetha Burugula, Chandra Hebron, Sudha Mariappan</t>
  </si>
  <si>
    <t>Problem: Outdated visibility tool
Opportunity: New modernized Power BI Tool will increase visibility and enable more drill down and filter features for root cause analysis|
Built tools and processes to provide visibility into Heavy weight volume which is not loaded on pallets. Request from Lisa Lisson
Freight product aboard FXE aircraft is currently loaded on pallets and containers.  The preferred ULD (Unit Load Device) is the pallet, which reduces weight and increases load efficiency and density, while reducing damage.  The current visibility tool for pallet usage is a decades-old SAS tool, which lacks Power BI’s ability to track performance and assign accountability through multi-faceted drilldown features.
Current Status: Initiative was picked up by Kevin White on 11/6/2023. After sync with Data Science, the Prototype Power BI Dashboard is currently being piloted since 2 weeks ago|
Power BI tool to increase visibility to palletization in FXE operations. This will help FXE operations effectively manage pallets and pallet opportunities.|
Create Power BI Tool to provide lobal visibility to all FXE heavy weight volume and palletization rates within the FXE network, both by build location and by flight.|
The new Power BI tool will provide global visibility to all FXE heavy weight volume and palletization rates within the FXE network, both by build location and by flight. The application will yield palletization trends by date range, location hierarchy, aircraft type (including upper and lower aircraft deck). Users can also track ULD original build location and employee number.</t>
  </si>
  <si>
    <t>Tier 1 and 2 Management Board KPIs (EU)</t>
  </si>
  <si>
    <t>Justin Williams, Gordon M. Turner, Mike Westerman, Valerie Patterson, Laura Kimpel-Matthews, Lori Marchese, Swetha Burugula, Chandra Hebron, Sudha Mariappan</t>
  </si>
  <si>
    <t>DAI - P1 - Other</t>
  </si>
  <si>
    <t>Currently there is no integrated and automated insight in EU KPI information of specific Tier 1 and Tier 2 KPI elements.|
•The Tier 1 and 2 Management Board KPI project will provide meaningful and timely management information to the EU Management Board and 11 Local Management Boards. The Tier 1 &amp; Tier 2 KPIs contain data that is critical in driving business performance. Meaningful, accurate, timely data is a pre-requisite. KPIs need to include data from the disparate data sources involved in the sub- regions, including legacy TNT data sources. All work should be completed in the KPI platform to ensure metric parity with enterprise KPIs.
•A prototype with manual data uploads is completed for Tier 1 Tier 2 KPIs.|
We are creating a set of dashboards based on data from EU operations for the EU management board and Country boards to make more informed decisions.|
Supply of a managed KPI platform|
A reporting suite which draws from the common KPI platform will enable EU management boards and country boards to identify cost savings and optimization opportunities.</t>
  </si>
  <si>
    <t>Arthrex</t>
  </si>
  <si>
    <t>•Arthrex processes approximately 4500 shipments/day of which 300-500 require additional monitoring due to lack of visibility.
•They are single sourced to FedEx shipper and currently use Surround. Given the nature of their business, they are requesting for more granular data to make decisions on logistics. Surround doesn’t do enough for them today, and it’s isn’t predictive enough for them. 
 Global Logistic Monitoring team tracks all shipments (6a-8p); custom devices, sutures, commoditized products.
•GOCC team, modeled internal mechanisms to help manage
    Desired insights and as follows:
1.Enhanced Global visibility with risk score predictions to be part of the Surround experience.
2.Enhanced monitoring with granular insights &amp; Intervention 
3.Leverage APIs for Surround data|
Current Risk: Ability to deliver MVP and solution recommendation to Arthrex - Reduction of development resources as if 01 Nov impacting ability to build MVP 2; without these features unable to transition Arthrex to a commercialized solution.  Attempting to transition Arthrex from FDX Labs since July.|
Building a proof of concept in a Power BI report and exposing through fdx Labs over a 60-day trial.|
Enable global predictive insights with granular data on scan events (eOps) with risk score predictions as part of the Surround experience and potentially leverage Surround data with APIs.|
The data elements that have been highlight will solve Arthrex's problems and the POC will confirm this to add the requirements to a product team's backlog.</t>
  </si>
  <si>
    <t>Increase conversions with ShopRunner Checkout</t>
  </si>
  <si>
    <t>Azam Khan, Brock Martin, Mike Westerman, Valerie Patterson, Laura Kimpel-Matthews, Lori Marchese, Swetha Burugula, Chandra Hebron, Sudha Mariappan</t>
  </si>
  <si>
    <t>#### RETAILER CHALLENGES GETTING NOTICED
-Intense Competition: Difficulty in standing out in the crowded e-commerce space.
-Visibility Issues: Challenges in being visible to customers, especially if not featured on the first page of search results.
-Quality Traffic: Difficulty in attracting quality traffic crucial for visibility and sales.
#### RETAILER CHALLENGES GAINING CONSUMER TRUST
-Fraudulent Practices: High incidence of fraud among online stores, affecting consumer trust.
-Marketplace Distrust: The prevalence of fraudulent activities and unfair competition leads to distrust among consumers.
-Additional Merchant Fees: Costs incurred from not using preferred payment platforms can affect trust in pricing transparency.
#### RETAILER CHALLENGES WITH CONVERSION
-Ineffective Traffic Direction: Failure to direct sufficient traffic to popular products, affecting conversion rates.
-Target Audience Mismatch: Inefficiencies in targeting the right audience lead to lower conversion rates.
-Shopping Cart Abandonment: High abandonment rates due to complex checkout processes, unexpected costs, and cross-border limitations.|
Shoprunner is transforming the online retail landscape for small retailers by improving visibility and establishing consumer trust, furthered by seamlessly integrating retailers' inventory with our network through Tray.io. We are focusing on embedding a branded payment system, in partnership with Stripe, to enhance market presence and enable secure, one-click transactions. This strategic direction aims to position Shoprunner as an essential sales channel, boosting sales for our retail partners and creating new revenue streams, solidifying our role as a comprehensive solution provider in the market.|
At SR, we're building a system that allows retailers to share their inventory on our app and website, enabling direct checkout for members and visitors. This initiative is designed to streamline the shopping experience for users and offer retailers competitive processing fees with prompt fund remittance to their accounts.|
SR checkout is a strategic addition to our existing suite of solutions, designed to integrate seamlessly with pre-purchase marketing activities and potential for post-purchase customer care. By leveraging Tray.io, it will generate customer excitement through flash sales, guiding users to purchase, and then continuing the relationship with efficient returns and exchanges in the future. This makes the checkout process a central part of the customer journey, ensuring satisfaction at every step.
The initiative aligns with our company's broader goals by driving revenue through a commission and revenue-sharing model, encouraging new sales, and reinforcing our market presence. It is crafted to meet retailer needs for visibility and streamlined payments, while also bolstering consumer confidence and loyalty. SR checkout's role is pivotal in our growth strategy, aiming to expand our consumer base and increase transaction volumes, ultimately propelling the enterprise toward its e-commerce objectives.|
Build payment solution + consumer channel experience|
### Identifying Key Challenges for Small Online Retailers?
It is an established fact that small online retailers face significant challenges in gaining visibility within a market predominantly occupied by larger entities. Additionally, these retailers often struggle to earn consumer trust and establish credibility, which are crucial in persuading customers to make purchases.?
### Shoprunner's Solutions for Visibility and Trust?
Shoprunner has effectively addressed the first two challenges, providing solutions that enhance visibility and trust for smaller retailers. Our platform is a trusted destination for consumers seeking quality products and brands, a trust that can be further bolstered by our association with FedEx. This positions Shoprunner to continue bolstering these areas effectively.?
Utilizing Tray.io, Shoprunner will seamlessly reach more ret</t>
  </si>
  <si>
    <t>USVP - US Variable Pay</t>
  </si>
  <si>
    <t>Jacob George, Pratik H. Naik, Jeremy P. Miller, Deepak Kumar Sharma, Valerie Patterson, Laura Kimpel-Matthews, Lori Marchese, Swetha Burugula, Chandra Hebron</t>
  </si>
  <si>
    <t>FXE does not have detailed FTE data associated with Temp employees since Temps do not use time keeping systems, this prohibits deeper operational insights into Temp FTE data.|
FedEx Express (FXE) realized Temporary (Temp) employee expense totaling $122M in FY22. Although, FXE has detailed insights into Temp expense booked to the GL. FXE does not have detailed FTE data associated with Temp employees since Temps do not use time keeping systems. Only FXE employees utilize time keeping systems.
Developing deeper insights into Temp FTEs supported via Dashboards that also include FXE Employee FTE data will improve US Operations Leadership Team’s ability to better flex total FTEs (Temp FTEs + FXE Employee FTEs) relative to volume/revenue driven by the enhanced FTE data. Flexing Temp FTEs down faster as volume softens can save material temporary labor expense if the US Operations Officer team has enhanced visibility into Temp FTE data.|
developing dashboards to provide deeper insight into Temp FTE to improve efficiency &amp; save revenue|
Develop dashboard for deeper insights into Temp FTEs|
Flexing Temp FTEs down faster as volume softens can save material temporary labor expense if the US Operations Officer team has enhanced visibility into Temp FTE data</t>
  </si>
  <si>
    <t>DW- Global Address Accuracy POC with Tamr</t>
  </si>
  <si>
    <t>Kevin White, Mike Westerman, Valerie Patterson, Laura Kimpel-Matthews, Lori Marchese, Swetha Burugula, Chandra Hebron, Sudha Mariappan</t>
  </si>
  <si>
    <t>Name: [06 - EU PUD Route Optimization - Integrated countries](/workspace/initiativeFDW/387/details/Overview)
Stage: **** -- Owner: **** -- Net recurring benefits: -|
Address data changes over time with economic growth and current solutions with the enterprise that are unable to keep with the change. Tamr's solution includes the following opportunity areas for FedEx that we want to explore such as:
-Global master data management
-ability to produce faster and more accurate results using human guided machine learning
- Enables FedEx to retain full control of proprietary data|
Proof of concept test with Tamr (third party vendor) to test out their address geocoding accuracy and address attribute supply.
POC Scope:
- Global Addresses
- Testing Areas: Standardization, Geocoding, Correction, Attributes
- Architecture assessment and review completed at the end of the POC with a recommendation to leadership|
This zero cost POC in which FedEx is sending raw addresses to Tamr (third party vendor) and Tamr will provide different areas of results back for FedEx evaluation for a Global address solution. In parallel of the testing, FedEx architects will evaluate Tamr and provide a recommendation of integration. This initiative will stop at Phase 2 in wave and a new initiative will be opened if FedEx moves forward with Tamr long term.
Tamr is being tested because FedEx lacks a global address solution. AEFS is not effective in Europe and there is a need for a cost efficient global solution for address|
Conduct proof of concept testing with Tamr (vendor) on address accuracy, geocoding, and address capabilities. Dataworks will facilitate testing|
Testing Tamr's Geocoding outputs (LAT/LON) that they provide us given FedEx provides Tamr a list of addresses. Also testing out address validation and additional attribute supply</t>
  </si>
  <si>
    <t>Cabinet Executive KPI Dashboard</t>
  </si>
  <si>
    <t>Goals:
Define Enterprise KPIs, both Operational and Financial (near term 2024 and lean forward One FedEx)
Develop and implement process to link Enterprise and Domain KPIs (financial, operational and commercial) 
Create a single source of truth platform to host data, logic and metrics; will host all KPI visibility tools
Engage Dataworks thought leadership on performance management process and design|
The Cabinet Executive KPI Dashboard will create a dashboard that connects financial metrics to operational metrics for use by Raj and the cabinet.|
Connect operational metrics to financial measurements at the highest level|
A single source will allow for easier visibility into the immediate, near-term, and long-term levers that drive our financial performance.</t>
  </si>
  <si>
    <t>Siemens - POC 3 HAL EDTW</t>
  </si>
  <si>
    <t>Siemens would like to know which locations have the earliest EDTW so they can have their technicians pick up the parts as early as possible. All shipments are HAL shipments.|
SAD team has a working session with Siemens.  They have prioritized 4 opportunities to work with SAD as well are interested in PDE, FASI, FSI.  They have asked for a meeting to discuss their Post Purchase needs (Returns, White Label and ABR). This opportunity is focused on Hold at Location (HAL) EDTW work.|
We are helping them prioritize most important shipments, improve HAL delivery and notifications, help them move off EDI to FASI.  We are doing research and analyzing data to outline a plan.|
1. Siemens wants to know Probability of Recovery when there is an issue  2. They need a way to identify Priority of top shipments for M&amp;I  3.  They need help with HAL shipments to technicians to repair equipment with 1 day SLA's 4. They want to use FASI, FSI, PDE, ITDE, Weather ALerts's|
Support plan to move to current API's while working on prioritized SAD efforts|
Siemens is ready to integrate to FASI, FSI, PDE and ITDE.  They have some custom needs around HAL for their technicians.  They need support in the Post Purchase area with returns, notifications and advanced business rules. They need some custom support for M&amp;I of TOP shipments to meet their SLA's.  They are VERY willing to work with us and provide capacity.</t>
  </si>
  <si>
    <t>Best performing HAL location? (Best Destination Station determined by performance)
# of stops are there before reaching HAL location
EDTW for HAL locations (Pre-ship, In-Transit)
What is in the package? to provide technician more information?
Identify HAL shipments upstream when HAL flag is not being used (Ghost HAL)</t>
  </si>
  <si>
    <t>FDX India/Floship</t>
  </si>
  <si>
    <t>Timothy Sutherland, Michael Scheid, Mike Westerman, Valerie Patterson, Laura Kimpel-Matthews, Lori Marchese, Swetha Burugula, Chandra Hebron, Sudha Mariappan</t>
  </si>
  <si>
    <t>Expanding existing capabilities and capabilities in-development to new geographies/regions (India) where there is a customer need and support from the regions to create new revenue streams through FDW.|
Launch the fdx platform and specific capabilities - including Advanced Visibility, Returns, and Fulfillment Optimization - for India-based customers. Will include integrations with 3rd party vendors/partners (e.g. Floship) to enable full capability set.|
Extending existing fdx capabilities for merchants based in India. Allows FDW to leverage existing capabilities/development work to open new, growing revenues stream in India.|
Support launch of fdx platform/capabilities in India|
By extending fdx capabilities to the Indian market, we can open new revenue streams without a significant capital or resource infusion.</t>
  </si>
  <si>
    <t>Chewy - Visibility Experiment</t>
  </si>
  <si>
    <t>Jeffrey Tullis, Mike Westerman, Valerie Patterson, Laura Kimpel-Matthews, Lori Marchese, Swetha Burugula, Chandra Hebron, Sudha Mariappan</t>
  </si>
  <si>
    <t>Chewy wants Picture Proof of Delivery (PPOD) which can be provided through Premium Visibility Insights (PVI) but they do not want all data elements (300+) only PPOD. SAD team will need to have a discovery session with Chewy to determine what elements they want and if PVI can meet their needs or a different feature set is needed.|
Chewy wants Picture Proof of Delivery (PPOD) without other data elements which is not contained in a commercialized offering today (Premium Visibility Insights has 300+ data elements) and discovery will need to take place to determine what Chewy needs to solve their problem.|
Discovery session|
Strategy:
1. Discovery session
2. Envisioning session
3. Alignment on pricing
4. Pitch proposed solution (ex; PVI, PVI variation) to customer for trial</t>
  </si>
  <si>
    <t>eAtlas Decommissioning</t>
  </si>
  <si>
    <t>Tharun Bejawada, Hardil S. Sarao, Mike Westerman, Valerie Patterson, Laura Kimpel-Matthews, Lori Marchese, Swetha Burugula, Chandra Hebron, Sudha Mariappan</t>
  </si>
  <si>
    <t>eAtlas costs DataWorks $6 mil per year.  Additionally, this was not created based on DW architecture so is not easy to maintain. The goal is to get the relevant data out of it to Atlas and retire the rest to save DW money each year.|
Goal of this initiative is to retire eAtlas by migrating all data and users to dAtlas. This involves retiring 4 out of 5 subscriptions in the initial phase. This should potentially save Dataworks money each year in perpetuity and reduce the administrative burden of running and maintaining two data lakes.|
We are retiring old infrastructure related to Enterprise Atlas to reduce the running cost of this legacy platform|
If we shutdown eAtlas we will save $6mil per year</t>
  </si>
  <si>
    <t>Data available in supportable environment(Atlas)</t>
  </si>
  <si>
    <t xml:space="preserve">Eliminate eAtlas datalake to enable Atlas as single Data Platform. </t>
  </si>
  <si>
    <t xml:space="preserve">As a Platform Engineer Lead I want to migrate the datasets and it's consumers to Atlas from eAtlas so that Atlas will be the single data platform where all the data products can be made accessible through VDAP or expose the data via Service Principal. </t>
  </si>
  <si>
    <t>https://myfedex-my.sharepoint.com/:p:/g/personal/tharun_bejawada_fedex_com/EXOKwDhYveFJkE-w24djPJEB6</t>
  </si>
  <si>
    <t>Tharun Bejawada</t>
  </si>
  <si>
    <t>StockX</t>
  </si>
  <si>
    <t>Info: WAM is looking to bring more inbound business from StockX and consolidate returns activity into a single DC. Fraud in general is a focal point. 1300-1600 shipments get identified as claims, some fraudulent/some not. Want to win business from UPS – they’re aware of UPS Delv Defense; UPS struggles to provide inbound visibility they require for proper product visibility.|
Under the Dataworks “Fraud” program, we are currently recruiting a pipeline of customers who we want to expose emerging capabilities to, including 1) Address Intelligence: a combination of address validation and risk insights, available pre-shipment. This is a key capability required for us to enter the competitive fraud digital intelligence space, including competing with UPS Delivery Defense. 2). Inbound AND Outbound monitoring/anomaly detection – focused on key symptoms of fraud such as label issues, weight/DIM monitoring, location issues.
StockX is one of those customers.|
Inbound visibility and Fraud detection/mitigation|
Inbound visibility and Fraud detection/mitigation dashboard|
Solution Theory: Expose StockX to data sets that can help close visibility gaps and detect patterns in loss/fraud. This could include: core inbound visibility/identifying returns shipments in the network, identifying activity that could be considered fraud/anomalies, and identifying the risk of shipping to a particular address which includes the risk of porch piracy or claim at that address.</t>
  </si>
  <si>
    <t>Migrating Sales Operations from SF Dataworks to En</t>
  </si>
  <si>
    <t>Ash Chaya Raj, Mohammed Faizan, Mike Westerman, Valerie Patterson, Laura Kimpel-Matthews, Lori Marchese, Swetha Burugula, Chandra Hebron, Sudha Mariappan</t>
  </si>
  <si>
    <t>Currently, Dataworks Sales operates on its own Salesforce instance which was acquired from Shoprunner. This instance's architecture is not aligned with other FedEx Salesforce organizations. The Dataworks Salesforce instance lacks integration with the Atlantis tool for territory alignment, forcing the sales team to rely on spreadsheets for this task making the process inefficient since alignments are changed frequently at the enterprise level. Since these instances are not integrated, there is no data communication between them, preventing enterprise-level visibility of digital revenue for leadership. With the recent organizational changes, where the sales team now reports to Karishma Patel under the enterprise structure, this direction has come from Karishma to unify both the sales pipelines into iSell|
Due to recent organizational changes within Dataworks, sales team in dataworks has now transitioned to report to Karishma Patel in the Enterprise. To unify sales and digital pipeline, sales operations from salesforce dataworks instance has to be migrated to iSell.|
Increase in Data Visibility and Operational Efficiency. Consistency in territory alignment for sales</t>
  </si>
  <si>
    <t>FedEx Rather Educated Describer (FRED) - A GPT Int</t>
  </si>
  <si>
    <t>Justin Williams, Brock Martin, Karun Parashar, Mike Westerman, Valerie Patterson, Laura Kimpel-Matthews, Lori Marchese, Swetha Burugula, Chandra Hebron, Sudha Mariappan</t>
  </si>
  <si>
    <t>The knowledge base of FedEx is large and distributed. Discovery is difficult. An LLM may be able to provide faster more relevant results to users.|
One-line description: Talk to someone who knows every document in FedEx.
Type of GenAI Use Modeled: Search and Summarization of Documents
Estimated Level of Effort: Medium
Value Hypothesis: FRED would augment or replace the Keyword framework. A user can use natural language to ask questions about FedEx tools, policies, definitions, documents, acronyms¸ etc. 
Sample interaction: User asks "How do I submit expenses?". Based on user's role, the model responds with "You can submit business related expenses by entering an expense report at FCF." along with a link to the appropriate resource. 
User Description: All FedEx employees, especially those who primarily work on the computer. Tens of thousands of employees.|
Create a chat interface where FedEx employees can interact with FedEx documentation.|
FRED would augment or replace the Keyword framework. A user can use natural language to ask questions about FedEx tools, policies, definitions, documents, acronyms¸ etc.</t>
  </si>
  <si>
    <t>Siemens - POC 1 Probability of Recovery</t>
  </si>
  <si>
    <t>Tracey Brucker, Neeraj Alavala, Mike Westerman, Valerie Patterson, Laura Kimpel-Matthews, Lori Marchese, Swetha Burugula, Chandra Hebron, Sudha Mariappan</t>
  </si>
  <si>
    <t>When there is a network disruption, it impacts Siemens operations downstream. Siemens wants the probability and estimate on recovery so they can plan accordingly and take action if FedEx is not able to recover.|
Siemens wants more visibility to FedEx disaster recovery (ex: weather events) that impact on time delivery performance so they can plan ahead and mitigate impacts to their deliveries as much as possible.|
Evaluate what's possible and align with product on roadmap|
Evaluating EDD, product analytics and point of failure analytics to meet this need.
1.) Probability of Failure
Team will start looking into Siemens data and needs to scope probability of failure and exposure channel.
2.) Probability of Recovery
Will be built on probability of failure model with additional business rules related to shipment location</t>
  </si>
  <si>
    <t>Siemens - POC 2 Priority within Priority</t>
  </si>
  <si>
    <t>How might Siemens identify most important shipments within
top priority shipments, so FedEx can intervene to ensure these “PWP” shipments will be monitored and intervention will happen if required?|
How might Siemens identify most important shipments within top priority shipments so FedEx can intervene to ensure these "PWP" shipments will be monitored and intervention will happen if required?|
Lead envisioning to determine if problem can be solved operationally|
FedEx Surround is a potential product to leverage to solve this problem. Siemens is currently using FedEx Surround dashboard and Intervention services.</t>
  </si>
  <si>
    <t>1-800-Flowers (Pmall) - PVI</t>
  </si>
  <si>
    <t>Pj Pazhayidathu, Jeffrey Tullis, Penelope Fisher, Mike Westerman, Valerie Patterson, Laura Kimpel-Matthews, Lori Marchese, Swetha Burugula, Chandra Hebron, Sudha Mariappan</t>
  </si>
  <si>
    <t>Pmall has had issues with data transfer via EDI and wants to modernize/update data sharing via the Fasi 2.0 webhook - they are primarily interested in scan/status/exceptions tied to shipments, but also getting access to net new data like PPOD.|
**Purpose:** 
1-800-Flowers' sub-brand (Personalization Mall (PMall)) is interested in a more reliable and robust data sharing solution after experiencing data transfer issues with EDI during peak.
**Objectives:** 
* Replace EDI data feed with more modern data sharing solution
* Access Picture Proof of Delivery (PPOD)
* Gain scan status and exception status through solution
**Scope:**
* PVI for US and Canada
**Timing:** 
* PVI integration by Mother's day (5/12) is customer target for beginning integration and fully complete by June/July|
At this stage, nothing specific that doesn't already exist is being asked.|
Fasi 2.0 Webhook provision|
Replace customer EDI with PDE or FASI. Planning to enroll customer on trials to determine which solution meets most of their needs or if it is a joint solution with incremental features needed.
Strategy:
1. Send contract on FASI and PDE
2. Customer signs contract
3. Onboard customer on FASI and PDE
4. Feedback sessions to evaluate solution to prepare commercial terms</t>
  </si>
  <si>
    <t>Siemens - POC 5 HAL High Performing Locations</t>
  </si>
  <si>
    <t>How can FedEx provide the best performing HAL locations (Best destination station determined by performance ) at time of shipping? Siemens wants to know the following:
* How can we provide the best performing HAL location? (Best Destination Station determined by performance)
* How many stops are there before reaching HAL location?
* EDTW for HAL locations (Pre-ship, In-Transit)
* How can technician be provided more information? (What is in the package?)
* Identify HAL shipments upstream when HAL flag is not being used (Ghost HAL)|
How can FedEx provide the best performing Hold at Location (HAL) location? Best destination determined by performance.|
Experiment with dashboard for HAL locations|
A dashboard to provide Hold at Location EDTW with historic performance of each HAL location so Siemens can make their HAL selection.</t>
  </si>
  <si>
    <t>FDX Labs</t>
  </si>
  <si>
    <t>Ting Huang, Shanker Karra, Pj Pazhayidathu, Mike Westerman, Valerie Patterson, Laura Kimpel-Matthews, Lori Marchese, Swetha Burugula, Chandra Hebron, Sudha Mariappan</t>
  </si>
  <si>
    <t>FedEx Dataworks needs a way to prototype data visualizations quickly to facilitate customer conversations and help inform product roadmaps.|
An environment to prototype data visualizations for customer conversations and help inform product roadmaps.|
fdx Labs will be a React.js shell connected to PowerBI where data analysts and data scientists can build new dashboards without involving engineering. Labs will live independently of Insights – as its own capability in the fdx navigation bar and leverage a different front-end infrastructure (PBI vs. D3). By design, only selected prototype that are deemed scalable to multiple customer will make it into the product roadmap for a core capability or Insights.|
By providing a low-lift method to gather customer feedback without the need for engineering to build out graphs and charts natively in React / D3 reduce the time it takes to identify product-market fit.</t>
  </si>
  <si>
    <t>FDW FSM Magic HS Code Generative AI Assistant</t>
  </si>
  <si>
    <t>Drew Nelson, Gordon M. Turner, Himabindu Peeyeti, Mike Westerman, Valerie Patterson, Laura Kimpel-Matthews, Lori Marchese, Swetha Burugula, Chandra Hebron, Sudha Mariappan</t>
  </si>
  <si>
    <t>The problem can be summarized as followed:
* Users do not understand the importance of entering accurate HS codes,  and/or product descriptions. The ChatGPT window will help guide the user to more accurate codes and descriptions
* When the hs code/description are inaccurate, it is the lead reason that shipments are caged, costing the enterprise extensively. Helping users arrive at more accurate HS codes/descriptions will have a direct impact on lowering cage rates
* The user experience on this section of the international shipping journey is confusing. The chatbot should help reduce the confusion.|
The goal is to humanize the HS Code lookup process within the FSM Magic shipping flow. Currently, the user enters an item description, clicks into the HS Code field, and is given a stack ranked list via Trade Tools. By utilizing the DW HS Model, the goal will be for the user to enter an item description, click into the HS field, then prompt a generative AI assistant if either of the two following criteria are met:
1. The confidence score on the top HS code is less than 75%
2. The top two codes provided are within 5% confidence from each other.
The user will also have the option of activating the Customs AI by clicking the AI icon. 
The assistant will humanize the experience and guide the user through determining an HS code with a high confidence level, and also help guide the user in developing a more robust item description.|
The goal is to humanize the HS Code lookup process within the FSM Magic shipping flow. Currently, the user enters an item description, clicks into the HS Code field, and is given a stack ranked list via Trade Tools.  We hope this will reduce caged shipments, and improve user experience.|
Dataworks will be making our ChatGPT POC API (already developed) available to the Magic team in Europe.|
The hypothesis is that this chatGPT poc will
* Reduce caged shipments
* Allow more international shipments to arrive to their destination on time
* Improve overall user experience
* Reduce users who bounce from the international shipping process on fedex.com (Magic)
* Drive users toward more accurate HS Codes</t>
  </si>
  <si>
    <t>Wayfair - PVI</t>
  </si>
  <si>
    <t>Jeffrey Tullis, Penelope Fisher, Mike Westerman, Valerie Patterson, Laura Kimpel-Matthews, Lori Marchese, Swetha Burugula, Chandra Hebron, Sudha Mariappan</t>
  </si>
  <si>
    <t>Improve the estimated delivery date accuracy to ensure a holistic customer experience across all tracking channels.|
Wayfair wants to elevate their customer experience by providing more accurate delivery data to their customers. SAD team worked with Wayfair to experiment with the Shipment Visibility Events (SVE) Webhook to meet Wayfair's needs. Currently in negotiations and redlining order form, but techncial discussions and onboarding integration conversations have begun. Salesforce opportunity name is [Wayfair - FASI Webhook (Contract #2)](https://shoprunner.lightning.force.com/lightning/r/Opportunity/0064W00001KNE1dQAH/view).|
FASI Webhook provides 10 data elements Wayfair has requested.
Real-time Tracking and Status
EDD/EDTW and Confidence Score
Returns Visibility
Previous Events
MPS
Geo-Location
Actual Delivery Address
Commit Date
Delay Reason and Description|
Onboard Wayfair to FASI and finalize commercial terms|
Providing near real time, shipment visibility for Wayfair to improve your estimated delivery date accuracy, enhance your customer communications, and more through FedEx Advanced Visibility Insights (FASI) Webhook.</t>
  </si>
  <si>
    <t>Google - Clearance</t>
  </si>
  <si>
    <t>Lack of visibility during international shipments customs clearance process. The single biggest challenge to providing connected visibility around clearance to a customer is that, internally, clearance data is often contained within hundreds of sub-systems across our global operations, within different regions and countries. And because of the many hands involved in international shipping, the “shipper” can be different parties. 
Additionally for compliance reasons shippers (like Google) may need to be able to access documents appended to shipments that have cleared in the past. Due to our clearance data distribution issue which also impacts stored documents there's an opportunity to better serve customers who wish to see/access documents required for FedEx to clear shipments on their behalf.|
Google is part of a cluster of customers who are directly/indirectly describing the same needs: more visibility throughout global clearance processes. Clearance is a tough space that often involves: the customer, brokers, 3rd-party logistics companies, clearance/government employees, FedEx/internal employees. All need to work together and sometimes communicate or share information to clear packages or close information gaps. This can make tracking status of cross-border packages extremely challenging. 
Due to the high value of solving the above problem, Dataworks has created an initiative called ‘CUBE,’ where the goal is to create our own pipeline of access and centralize this data, AND create a standard clearance report that would meet the majority of clearance reporting needs for customers like Google. The CUBE team is working with enterprise global data owners to continually identify and source new clearance data based on the needs of customers in the pilot initiative. Google is one of them, as is Raytheon Collins. [Connected to Init #42999 ](https://fedex.mckinseywave.com/card/42999/Overview). 
Google's first ask and the related CUBE work above is associated with what we're calling Concept 1 or 'Import Field Reporting' which is fairly basic visibility and shipment data reporting on cleared shipments - information coverage on a per-shipment basis as it is available, such as origin/destination, ports, clearance locations and dates with timestamps, statuses and exceptions, cage or delay reasons if applicable, clearance release dates, other identifiable information like invoice or part numbers.  Customers like Google today do not have even data coverage on international shipments due to clearance architecture being distributed per country and/or region - creating gaps or blind spots for countries that do not have the same system capabilities. Some documents are being provided to Google today, but mostly manually via e-mail or a customized solution per region. Google wants the same unified solution/access point for information access and even coverage across the globe.
Google's Global Logistics Organization (GLO) has made a secondary ask: (Concept 2 or 'Clearance Document Retrieval'). Google wants the ability to access any clearance document that would be associated with a shipment that FedEx would clear as the clearance agent for Google. Documents include but are not limited to: commercial invoices, import licensure, EEI filings, commodity-specific paperwork like DG certificates. Google wants these docs on a persistent push but also able to query them with up-to 10 years of retention. We're working to continuously refine their needs, including critical coverage areas. APAC is their highest priority, regionally, with 3-5 countries in particular that are highest order of priority: Korea, Singapore, Japan, Taiwan.|
We're building: 
1) Related to "Concept 1" or CUBE reporting we are building data access pipelines in order to provide Google with basic clearance status/data coverage they have so far been unable to receive on a standard basis. Prototype reporting is established and available in FDX Labs for the customer to evaluate. The</t>
  </si>
  <si>
    <t>Lyft</t>
  </si>
  <si>
    <t>Tracey Brucker, Mike Westerman, Valerie Patterson, Laura Kimpel-Matthews, Lori Marchese, Swetha Burugula, Chandra Hebron, Sudha Mariappan</t>
  </si>
  <si>
    <t>Lyft wants to collect more road data to enhance their mapping solution that powers their app (convenient drop off and pick up lanes, construction for more efficient routes) and support innovations like self-driving cars that will depend on map inputs.|
Opportunity to partner with Lyft to collect road data via dashboard cameras within FedEx vehicles to enable Lyft to enhance their home-grown map that drives their app to optimize the customer experience and innovations.
[Project Charter](https://myfedex.sharepoint.com/:w:/t/SADSolutionArchitectureDesign/EcsjtR_MXQBCjwnKm8Q8avIBZ1kKRie6DZvQihwa4eO4AQ?e=Kly0DY) | [Project Schedule](https://app.smartsheet.com/b/publish?EQBCT=bb9a233add0b4a4692ec648aed2295cd) |  [OneNote](https://myfedex-my.sharepoint.com/personal/srswamy_fedex_com/Documents/Notebooks/B2B%20SAD%20CUSTOMERS/Lyft.one#section-id={DE621E8F-5DD7-4753-BBD8-E3FF047B2AE2}&amp;end)|
Evaluate the efficacy of the pilot to determine viaibility|
Dashboard cameras can be installed in FedEx owned vehicles (Express) to capture road data and FedEx can push this data to Lyft and charge Lyft for the service or receive partnership in lieu of payment. As FedEx delivers to homes, they will operate more and gain more coverage of local roads than Lyft can with its internal network and minimal partners that primarily capture highway roads.</t>
  </si>
  <si>
    <t>Data Ingestion for Dataworks Finance</t>
  </si>
  <si>
    <t>Tracey Brucker, Shilpa Appurubugatha, Mike Westerman, Valerie Patterson, Laura Kimpel-Matthews, Lori Marchese, Swetha Burugula, Chandra Hebron, Sudha Mariappan</t>
  </si>
  <si>
    <t>Data transformations and joins in support of monthly cost allocations and cost and revenue reporting have been built with Power BI using data stored in Excel. As the complexity and number of data sources have increased, the limits of Power BI and Excel are being stretched resulting in frequent tool crashes and slow response times.|
The Databricks Workspace for Dataworks Finance initiative is a request to ingest finance data currently being stored in Excel and Smartsheet and joined together via Power BI as a quasi-database. This will enable controls on the appropriate level of access and advanced transformation capabilities. Future development of the finance database will include the need to access volume information from various sources to support unit-based pricing. Having the finance data in the same environment will help facilitate these linkages.|
We have already built a monthly cost allocation process for distributing costs to the initiative level and multiple reports for various stakeholders. We would like to transition the data and data transformation to Azure to solve the issue we are currently encountering using Excel and and Power BI, position the data for future enhancements and provide a higher level of security for the sensitive financial data.|
Ingest financial data|
Positioning the finance data and data transformations in Azure will not only help alleviate current tool challenges but will also lay the ground work for connection to additional data sources to support unit based costing.</t>
  </si>
  <si>
    <t>Thuma (Fraud POCs)</t>
  </si>
  <si>
    <t>Jeffrey Tullis, Emily Haraway, Mike Westerman, Valerie Patterson, Laura Kimpel-Matthews, Lori Marchese, Swetha Burugula, Chandra Hebron, Sudha Mariappan</t>
  </si>
  <si>
    <t>3% of all e-commerce orders and 10% of all returns in the US will experience fraudulent activity. This activity hurts customer experiences, impacts revenues and can cost 2-3x beyond the cost of the item itself due to things like chargebacks and other administrative costs of fraud. These are the outcomes we want to avoid by helping shippers better detect suspicious activity as a shipment moves through our network, whether that is outbound or inbound.|
Under the Fraud program umbrella, we are recruiting various customers whom to expose to various emerging prototypes. Thuma is one of those customers. Specific data/technical assets that will be shared are TBD - but will likely include inbound/outbound monitoring/flagging and possibly the address intelligence model.|
To start, explore/build dashboarding prototype(s) in FDX Labs so Thuma can explore the value to their business if we provide insights they cannot currently access|
By providing data/aggregated visibility to activity that shippers cannot monitor very well or at all today, we can help customers like Thuma make their protective policies stronger and reduce loss associated with fraud, reduce the financial impact to their e-commerce businesses in the forms of (not limited to): chargebacks, re-stock/processing fees, customer loss/attrition.</t>
  </si>
  <si>
    <t>Tesla - HS Code Classification Tool</t>
  </si>
  <si>
    <t>Tesla outsources customs clearance Harmonized System (HS) Classification to an external company. As this comes at a cost and adds extra layers to there process, a tool that enables Tesla to bring this in-house to save the cost of outsourcing by bulk uploading items and receiving the HS code will streamline their international shipments.|
Tesla classifies hundreds of new clearance items a week. They currently use a vendor to do this classification but are open to exploring bulk automated tools with FedEx SAD team as an alternative to their current state.|
Enhancing HS classification tool in development to enable Tesla to trial it|
Working with customs team to add this capability to demo and trial with Tesla|
The HS Classification Tool with the added capability to bulk upload items to receive the aligned HS classification will serve Tesla's needs and reduce their depending on a vendor for this information.</t>
  </si>
  <si>
    <t>Tesla - Single Point of Contact (SPOC)</t>
  </si>
  <si>
    <t>Tesla generates a known estimate of 10-20k emails per month to Tier 2 Customer Support team (estimated up to 20k to other teams/channels) on 'Where is My Package' status and questions. This frustrates Tesla to get information and escalate delayed packages that are vital for their manufacturing lines and impacts internal stakeholders with a large influx of emails. Tesla has a list of stakeholders at FedEx to contact for a delayed shipment and they want on Single Point of Contact (SPOC) to make it easier for their teams to get information.|
Single Point of Contact (SPOC) Dashboard and Internal Support Team. Tesla insists on having a Single Point of Contact for all FedEx communication and operational resolution of their shipments.|
A platform to consolidate communications between Tesla and FedEx and reduce extra emails.|
Market sizing and competitive research to enable resource decision|
A customer support team to serve as a SPOC enabled through an internally facing dashboard with global package visibility to the customer's shipments across all operating companies and modes. The platform will have an external facing capability to enable Tesla to escalate packages to the customer support team to reduce dependency and volume of emails and enable a direct line of communication from Tesla to their SPOC team.</t>
  </si>
  <si>
    <t>Kodak</t>
  </si>
  <si>
    <t>Ashish George, Tracey Brucker, Mike Westerman, Valerie Patterson, Laura Kimpel-Matthews, Lori Marchese, Swetha Burugula, Chandra Hebron, Sudha Mariappan</t>
  </si>
  <si>
    <t>DAI - P1 - Commercial</t>
  </si>
  <si>
    <t>Kodak says a $250k deal hinges on providing this data. They want a new visibility capability to gain 6 data elements to help improve their clearance operations.|
11/20/24 - Waiting for DW Legal to approve sharing Flight number with customer required for EEI Customs documentation filing
8/5/24 - Kodak has sent a pilot shipment on Friday (8/2). Tracking number 686147440946. Communicated to Engineering to pull data for this shipment that can be sent to Kodak manually for verification before building an automated solution. 
7/29/24 - 6 out of 7 data elements have been identified and can be accessed. WWAM (Lance Yoezle) to confirm with customer this week on timelines for pilot shipment and method of data ingestion for those pilot shipments. 
This is a widespread opportunity across customers using a forwarder today.  Kodak is just one example, and  Sales indicates that with current customers needing this capability there is better than $20M annual in opportunity.|
Discovery and validate hypothesis|
Would require stitching Shipment Fusion (PVI Data) and SEP</t>
  </si>
  <si>
    <t>J&amp;J Global Air Freight 810</t>
  </si>
  <si>
    <t>Tim Flood, Bryan D. Wheeler, Tracey Brucker, Mike Westerman, Valerie Patterson, Laura Kimpel-Matthews, Lori Marchese, Swetha Burugula, Chandra Hebron, Sudha Mariappan</t>
  </si>
  <si>
    <t>Johnson &amp; Johnson needs to send us a single file that is to be used in multiple steps of the shipping process. We need to convert that file to a human readable file, provide it to the correct group for manual processing while building an automated solution.|
EAI 3540984 (DW - Global Air Freight) Johnson &amp; Johnson has an immediate need to meet their contract commitment and would like to trial FedEx Global Air Freight using data provided to us from an EDI 810 file. Once FedEx receives the file we should be using that data to process all steps of their shipment, similar to what a Freight Forwarder will do, including EEI Filing, Booking, Label creation and reporting. We will be using manual processes initially while automating these steps as part of our overall GAF strategy.|
Dataworks will be automating the manual steps in GAF.|
We should work with the METL group to receive and translate the file which we provide to our Int'l Doc Prep group for processing. We need to then automate the steps that are currently being processed manually as the Doc Prep group does not have the bandwidth for the expected growth from Johnson &amp; Johnson. This fit into our GAF strategy.</t>
  </si>
  <si>
    <t>Delete Duplicate System Form Analysis Toolset - (T</t>
  </si>
  <si>
    <t>Deepesh David, John J. Capocaccia, Swarnalatha Suresh, Abhilasha Anil Salunke, Mike Westerman, Valerie Patterson, Laura Kimpel-Matthews, Lori Marchese, Swetha Burugula, Chandra Hebron, Sudha Mariappan</t>
  </si>
  <si>
    <t>Current no centralized toolset to evaluate international system forms to determine what is the best financial decision and what the corresponding downstream flows are
• The business current does not have a toolset to quantify the impact constraints and capacities have in enabling the Max White system form|
Business Problem:
• Current no centralized toolset to evaluate international system forms to determine what is the best financial decision and what the corresponding downstream flows are
• The business current does not have a toolset to quantify the impact constraints and capacities have in enabling the Max White system form
Toolset Requirements:
• Optimize transportation flows (purple, orange, white, and surface movements) to maximize service efficiency and minimize costs, while incorporating forecasting scenarios
• Enable sensitivity analysis for evaluating the balance between cost, service, constraints, and capacities
• Model various scenarios, from the most unconstrained to the current state, and understand necessary conditions for improving these constraints and what their corresponding effects are on the system form
• Set targets for network KPIs, identify core and preferred partners in the Global Partner Network (GPN) based on cost and performance, and streamline the process for implementing plans and integrating outputs into downstream systems
• Develop a user-friendly self-service toolset that allows both planning and general business users to interact with the functions described above|
Continue to improve the TWINS Model and Optimize transportation flows (purple, orange, white, and surface movements) to maximize service efficiency and minimize costs, while incorporating forecasting scenarios|
N/A</t>
  </si>
  <si>
    <t>PDE: Predictive Delivery Estimates (fka Delivery A</t>
  </si>
  <si>
    <t>John W. Bishop, Mike Westerman, Valerie Patterson, Laura Kimpel-Matthews, Lori Marchese, Swetha Burugula, Chandra Hebron, Sudha Mariappan</t>
  </si>
  <si>
    <t>Pre-shipment delivery estimates for FedEx packages available from shippers, third parties, or FedEx itself have - until now - always been based on static transit time data published by FedEx Ground and FedEx Express. These estimates do not take into account the dynamic nature of our network. For packages in the network, a key problem is a lack of visibility for shippers to changes to EDD and EDTW as they happen, or even before they happen!
The opportunity that sits before Dataworks is to reduce the reliance on static transit data and commercialize our highly accurate delivery estimates made possible by our rich supply chain data and machine learning technology.|
The Delivery APIs provide trustworthy estimates of delivery day and time that leverage our own deep knowledge of the FedEx network. The two Delivery APIs, PDE and ITDE, together provide seamless visibility to delivery across pre-shipment and post-shipment journeys.
Predictive Delivery Estimates (PDE) are focused on leveraging all of the available intelligence about the FedEx network, and other variables that can impact delivery, to produce reliable and accurate estimated delivery dates and time windows for shippers before they print a label or tender a package to FedEx. The insights are available today via both a production-ready API and a bulk data share option offline that customers can integrate locally, both of which are being commercialized as a subscription service. This pre-shipment intelligence reduces, and in some cases removes, the burden on shippers to consume static transit data from FedEx and to build their own logic to turn transit data into a delivery promise, strengthening Dataworks' ability to commercialize our insights.
In-Transit Delivery Estimates (ITDE) are focused on leveraging the Global Delivery Prediction Platform (GDPP) to deliver trustworthy estimated delivery dates (EDD) and time windows (EDTW), including delay risk and confidence scores, for packages in the FedEx network. These insights are available today via a production-ready API as a subscription service, with a webhook option available. This post-shipment delivery intelligence improves visibility to packages, elevates customer experiences, and reduces WISMO call volumes.|
The information about a package is as important as the package itself, and no piece of information  about a package is more important than knowing when it will arrive. Shippers and their customers demand better visibility to delivery estimates, and better accuracy, and no company is better suited to provide delivery prediction visibility for FedEx packages than FedEx itself.|
The Predictive Delivery Estimate (PDE) API specifically delivers (within the B2C space) on our goal to move-up the e-commerce value chain by giving brands, retailers, and shippers a tool to optimize, setting a more specific and trustworthy delivery promise pre-purchase and pre-shipment. This of course is bundled with our In-Transit Delivery Estimates capabilities which enhance shipper visibility throughout the post shipment journey.|
Dataworks is commercializing our delivery estimate capabilities in market|
Our hypothesis is that the Predictive Delivery Estimate (PDE) solution in market will help businesses boost conversions, build confidence and trust with their own customers, reduce inbound calls to customer support, drive incremental shipping volume, and reduce dependence long-term on static transit information shared by FedEx.
For In-Transit Delivery Estimates (ITDE), our hypothesis is much the same as PDE, with the important addition of real-time visibility to delivery estimate changes giving shippers more opportunity to manage expectations and minimize calls as well as negative customer experiences by using risk and confidence scores- powered by GDPP.</t>
  </si>
  <si>
    <t>The PDE API delivers pre-shipment EDD, pre-shipment EDTW, and confidence scores for both when provided just four inputs: origin zip code, destination zip code, service selections, and package induction date/time.
The ITDE API or webhook delivers in-transit EDD, in-transit EDTW, confidence scores for both, and delay risk scores. The require input is a tracking number or enterprise account number. The webhook provides the ability to subscribe to EDD and/or EDTW changes up to 500 acct/tracking numbers per transaction.</t>
  </si>
  <si>
    <t>Anticipate and manage shipment exceptions [a.k.a S</t>
  </si>
  <si>
    <t>Bishwaraj Chaulagain (Raj), Amarpreet Singh, Nisha Singh, Ann Ocampo, Valerie Patterson, Laura Kimpel-Matthews, Lori Marchese, Swetha Burugula</t>
  </si>
  <si>
    <t>- High value deliverables that have a receiving team are late and the team wastes time (&amp; resources)
- Customer expectations not met
- Lack of data to progressively optimize the process
- Lack of integration options that make it easier for customers to extend their current solution|
Surround SELECT as premium visibility offer.
As of today, bottom tier of the M&amp;I Surround offering, but this is standalone and can be sold without additional M&amp;I services (proactive monitoring and recovery by fedex agents)|
Initiative covers the FY development milestones of Surround. 
Overlaps with M&amp;I initiative on certain deliverables, overall focused on Select (digital onboarding and prem visibility needs) as well as API  (FASI v1)|
DW Initiative to track Foundational (Select, trial) and APIs|
Certain segments withinvalue a premium visibility option that enables them to better respond to unforeseen exceptions in their shipments (e.g. healthcare, perishables, customer support)</t>
  </si>
  <si>
    <t>Filter by shipment Predictive risk scoring
Weather advisory
Automated Reporting
Web Based UI for analysis</t>
  </si>
  <si>
    <t>EU Route Optimization Dashboard - 387</t>
  </si>
  <si>
    <t>Alexander Braun, MARIE DETTMERS, Erin Purnell, Gloria Rosier, Vishnu Manchala, Valerie Patterson, Laura Kimpel-Matthews, Lori Marchese, Swetha Burugula</t>
  </si>
  <si>
    <t>Currently there are 3 models/applications (AGC, SIV, and MFR) used for Route Optimization in EU that the users need insight into the data. There is an interim solution being developed that uses manual extracts and an operational database but these aren't sufficient long term solutions. Dataworks is being asked to create a set of dashboards to display the data from AGC, SIV, MFR so that operational staff, subcontractor key contacts, and Field P&amp;E can support stations with implementation of the route optimization tools, monitor data quality to ensure best usage of those tools, and evaluate the efficieny of the tools, along with staffing and other key decisions.|
This is a product enhancement/local demand for EU DRIVE initiative #387
This is a dashboard to display data from several models that are being used for EU route optimization. While the models themselves are feeding tools and systems to optimize routing, there is no user visibility into the metrics that are being produced.
This dashboard will allow impacted users to see the data that the models are producing so that they can make decisions to improve operations, staffing, and efficiency.
Dataworks is being asked to create a set of dashboards to display the data from AGC, SIV, MFR so that operational staff, subcontractor key contacts, and Field P&amp;E can support stations with implementation of the route optimization tools, monitor data quality to ensure best usage of those tools, and evaluate the efficieny of the tools, along with staffing and other key decisions.|
Dashboard for EU Route Optimization reporting for the various tools and models being used to ensure correct usage and adoption of new Route Optimizing tools.|
Create a dashboard to display data from AGC, SIV, and MFR models|
Having insight into this data will allow for efficient adoption of the route optimization tools being developed for EU P&amp;D and continued data and quality and operational efficiency.</t>
  </si>
  <si>
    <t>3 Dashboards to report on usage and efficacy of the EU Route Optimization tools</t>
  </si>
  <si>
    <t>Enterprise Planning- Financial Revenue Forecasting</t>
  </si>
  <si>
    <t>Sourav Mohanty, Collin Lucido, Mike Westerman, Valerie Patterson, Laura Kimpel-Matthews, Lori Marchese, Swetha Burugula, Chandra Hebron, Sudha Mariappan</t>
  </si>
  <si>
    <t>Currently, revenue and expense forecasting across the enterprise is developed by each operating company with their own financial forecasting processes and techniques. Additionally, different forecasting timeframes and methodologies are employed for three use cases: Financial Forecast (FF) – monthly, Annual Business Plan (ABP) – 1-year time horizon, and Strategic Outlook (SO) – 3-year time horizon. This is due to a lack of standardization/rationalization across various opcos and business processes, as we move towards OneFedex and having a platform to enable will help rationalize the processes from a data infrastructure standpoint.|
The mission of the Enterprise Planning (EP) Program is to improve financial performance and consistently achieve forecast targets by transforming our forecasting, planning, and analytical processes through the deployment of cutting-edge technology and enhanced business partnership. As part of this initiative , Dataworks will be provisioning, building a data platform that will ingest data from different data sources. The platform will provide infrastructure for reporting and Machine Learning for building out forecasts. The data will be sent to Oracle cloud for planning and intervention.|
1. Data platform
2. Data Engineering pipelines 
3. Data science labs for experimentation 
4. Building out multi-cloud infra involving Oracle cloud for data exchanges.
5. Appropriate security layer for data access management.|
Design and build the platform on Azure that will be used to ingest , curate data from various on prem/ external  systems  , provide infrastructure to build ML models, provide a connectivity to Oracle Cloud.|
Through continuous planning, we can proactively manage the P&amp;L to consistently achieve targeted financial outcomes and react to changing environments
ML generated forecast accuracy for EP Legacy Ground is being tracked and measured
In June, global team members (Finance, Marketing, DataWorks) reviewed the EP Blueprint at the Capstone Event - survey results demonstrate high levels of understanding and engagement
EP will deliver an ML forecasted full P&amp;L in October 2023 and will deliver incremental value by adopting KPI-based models over time.
Pods will be activated over time to deliver value in increments; work will be sequenced to deliver a complete solution by end of FY25.
Twelve pods have been defined and seven have been “activated” with pod charters, key results, and staffing identified
Key Results for EP over the next 12 weeks have been identified by POD</t>
  </si>
  <si>
    <t>24 month ML generated forecasted for Revenue</t>
  </si>
  <si>
    <t>Pathfinder Air Network Planner</t>
  </si>
  <si>
    <t>Deepesh David, John J. Capocaccia, Mike Smith, Mike Westerman, Valerie Patterson, Laura Kimpel-Matthews, Lori Marchese, Swetha Burugula, Chandra Hebron, Sudha Mariappan</t>
  </si>
  <si>
    <t>Phoenix system is not set to migrate to CLOUD infrastructure.  A replacement tool is needed .  Current flight planners are retiring and knowledge drain from the retirement will be lost.|
This is for the integration of the Palantir Foundry UI created for Air Network Planners to interface with several models that optimize and suggest updates for the Fedex Air network plan and then publish that plan to downstream operational systems. 
NOTE: Initiative #32312 Demand and Capacity Tool  (ICON) is related to FDW# 59620 Demand and Capacity Tool (ICON) . The work for Pathfinder Air Network Planner will have similar  resources and work flows that will affect FDW # 51942.  There is not a business initiative labeled Pathfinder.   ICON is the regional route planning optimization tool currently used separately from Phoenix but needed to be in Pathfinder (ICON). Primary work is still associated with the Phoenix tool replacement .|
We are building a consolidated , foundationally architected platform for planning across modes of transportation in support of One FedEx network.|
We have added regional planning or D&amp;C  (ICON)|
DW is responsible for the technology stack and support of the data, models and plans created in Pathfinder|
Combined data and updated model optimization will capture planner, user tribal knowledge and highlight cost saving opportunities across the FedEx Air Linehaul network</t>
  </si>
  <si>
    <t>Replace all features of the Phoenix flight planning system. 
Automate all data ingestion and data publish functionality.
Centralize and model re-use across flight and linehaul planning systems.</t>
  </si>
  <si>
    <t>Finance Insights Platform</t>
  </si>
  <si>
    <t>Vishwas Hannurkar, Sourav Mohanty, Mike Westerman, Valerie Patterson, Laura Kimpel-Matthews, Lori Marchese, Swetha Burugula, Chandra Hebron, Sudha Mariappan</t>
  </si>
  <si>
    <t>Lack of a centralized platform for financial insights|
Create a platform to house the single source of truth for financial insights Platform and capabilities – contains both revenue and expense, Connected through standardization and integration and will a key enabler of one FP&amp;A and help power overall performance management for FDX.|
Azure Data Platform which include ADF , Databricks, Storage Accounts. Ingestion frameworks for data ingestion ,|
Build a platform that will house all Revenue and Expense data and build Analytics and ML capabilities|
Not Applicable</t>
  </si>
  <si>
    <t>The platform thats being built will be the foundational to various FPnA initiatives. The platform will be used as a single source of all Fedex Enterprise wide Financials.</t>
  </si>
  <si>
    <t>Regulatory Framework - Import Control System 2 - R</t>
  </si>
  <si>
    <t>Krishna Gopudi, Markus Reimers, Gordon M. Turner, Mike Westerman, Valerie Patterson, Laura Kimpel-Matthews, Lori Marchese, Swetha Burugula, Chandra Hebron, Sudha Mariappan</t>
  </si>
  <si>
    <t>Economic operators carrying goods by sea, inland waterways, road and rail will have to submit a complete Entry Summary Declaration (ENS) dataset to ICS2. This includes postal and express carriers who transport goods using these modes of transport as well as other parties, such as logistic providers issuing transport documents to their clients, and in certain circumstances also final consignees established in the EU, will have to submit ENS data to ICS2.|
Build a reusable regulatory framework that can be used to aggregate, enrich, format, and publish regulatory data while also providing visibility to errors/responses from authorities and revenue systems. The first use case for this framework would be for [Import Control System 2 - Release 3 (European Commission)](https://taxation-customs.ec.europa.eu/customs-4/customs-security/import-control-system-2-ics2-0/import-control-system-2-release-3_en) that would build upon the work already completed by Dataworks for [Import Control System 2 - Release 2 (European Commission)](https://taxation-customs.ec.europa.eu/customs-4/customs-security/import-control-system-2-ics2-0/import-control-system-2-release-2_en) as part of FDW Initiative #38629.|
The ask is for Dataworks to build a reusable regulatory framework that can be used to aggregate, enrich, format, and publish regulatory data while also providing visibility to errors/responses from authorities and revenue systems. The first use case for this framework would be for ICS2 R3 that would build upon the work already completed by Dataworks for ICS2 R2 as part of FDW Initiative #38629.|
Regulatory compliance (initially to comply with the new European Commission Import Control System 2 requirements)</t>
  </si>
  <si>
    <t>Commercial Linehaul Scan Visibility</t>
  </si>
  <si>
    <t>Bryan Bunker, John J. Capocaccia, Swarnalatha Suresh, Abhilasha Anil Salunke, Mike Westerman, Valerie Patterson, Laura Kimpel-Matthews, Lori Marchese, Swetha Burugula, Chandra Hebron, Sudha Mariappan</t>
  </si>
  <si>
    <t>Current State: We have no systemic visibility of shipments moving on white tail carriers, which presents operational challenges and customer dissatisfaction. There are roughly 100k FXE pieces currently moving on CLH, and that number should grow as the white tail network continues to grow. The gap period can last several days, by design The CLASS system now receives the EDI messages transmitted by several CLH carriers that can be associated with the FXE shipments that move on CLH flights.|
EOPS / FedEx.Com - Visibility in general - Mapping Commercial Linehaul events to FedEx events and then publishing it
Current State: We have no systemic visibility of shipments moving on white tail carriers, which presents operational challenges and customer dissatisfaction. There are roughly 100k FXE pieces currently moving on CLH, and that number should grow as the white tail network continues to grow. The gap period can last several days, by design The CLASS system now receives the EDI messages transmitted by several CLH carriers that can be associated with the FXE shipments that move on CLH flights.
Dataworks is currently engaged and working towards ingesting the CLH event data and stitching to FXE shipment data for a variety of use cases.
Future State: Clear, systemic internal &amp; external visibility of the CLH events through carrier provided messages that will be linked to FXE shipments within to close the visibility gap. The CLH events will be visible on fedex.com for customer visibility, and in eOps for operations and customer service visibility. Furthermore, the CLH event data can be used for a multitude of use cases surrounding real-time detection and intervention processes to prevent service failures (example: Wave #29205), service reporting and root cause analysis, and improve customer satisfaction.|
The problem exist today, there is no hypothesis.</t>
  </si>
  <si>
    <t>Transition from Omnitracs to Nauto</t>
  </si>
  <si>
    <t>Justin Pavis, Tomika Bentley, MARIE DETTMERS, Jay A. Sanghavi, Mike Westerman, Valerie Patterson, Laura Kimpel-Matthews, Lori Marchese, Swetha Burugula, Chandra Hebron, Sudha Mariappan</t>
  </si>
  <si>
    <t>Omnitracs is being retired for revenue vehicles and Nauto is the replacement.  Currently, DW is ingesting GPS data from Express ops via eGPS with Omnitracs as the data source.  This data source is being transitioned to Nauto and may require new data tables within DW.|
Express is transitioning from Omnitracs to Nauto for GPS data for revenue vehicles. Dataworks is currently ingesting data from eGPS as the data source for Omnitracs. Therefore, the data source will remain the same, however, the table format will change with the transition to Nauto. GPS data must be stored from Nauto per legal requirements.  Contracts are in progress and should be executed prior to May 31st.|
This is not a new solution.  Only a change in the authoritative data source is required for revenue vehicles.  Express Operations is moving from Omnitracs to Nauto for revenue vehicles and it is a legal requirement to keep this GPS data.  Non-rev vehicles will remain on Omnitracs.|
Transition ingestion of data from Omnitracs to Nauto|
Creating a new table format for Nauto will resolve the issue for transitioning Omnitracs for revenue vehicles. GPS data for non-revenue vehicles will continue to be received via Omnitracs.</t>
  </si>
  <si>
    <t>DW is not building a product. A new data source, Nauto, is being ingested for revenue vehicles.</t>
  </si>
  <si>
    <t>Medical Service Tower- Hub</t>
  </si>
  <si>
    <t>Anne M. Amato, Marjorie Rudy, Valerie Patterson, Laura Kimpel-Matthews, Lori Marchese, Swetha Burugula, Chandra Hebron, Eric Harris</t>
  </si>
  <si>
    <t>Currently, customers subscribe to premium services within FedEx for additional Monitoring &amp; Intervention of their shipments, but there is no way for Operations to diligently monitor these shipments as they move through hubs. 
MST Hub tool will not only provide a tool for boots on the ground to go find shipments not moving quickly enough, but also provide service levels for leadership and internal groups to monitor the performance for these customers.|
MST provides FedEx internal users operations-oriented context to proactively monitor shipments. Value is delivered through near real time visibility and reporting. The report retrieves information about express shipments as they make their way through a hub. It is available in production for monitoring the journey of shipments through a hub.|
We are building a dashboard for M&amp;I shipments. This PBI dashboard will provide near real-time information on M&amp;I volume moving through US Hubs, dwell times, case information, and service levels for reporting purposes. This dashboard provides a solution for finding volume in hubs and moving it through for priority customers.|
Creating Dashboard(s)|
Hypothesis is that this tool will provide a near real-time solution for boots on the ground teams in Hubs to intervene on shipments that aren't moving in a timely manner.</t>
  </si>
  <si>
    <t>S3LICK 1.0</t>
  </si>
  <si>
    <t>Sourav Mohanty, Anila Kalluri, Mike Westerman, Valerie Patterson, Laura Kimpel-Matthews, Lori Marchese, Swetha Burugula, Chandra Hebron, Sudha Mariappan</t>
  </si>
  <si>
    <t>|
S3LICK is about transforming demand forecasting and planning capabilities through better granularity, dimensionality, and externality - this includes developing forecasts for granular dimensions of commercial business (industry vertical, sales segment, and B2B/B2C) and transforming core forecasting capabilities (enhanced accuracy) into a "Early Warning System" informed by leading external macroeconomic and consumer related indicators delivered through a platform based on data science and machine learning based techniques.
BO -Abhijeet Bhat
Pradip Sudke is the tech lead
Ruth Tie - Ent IO
This is being folded under Enterprise Planning DRIVE initiative #50645. We should combine all Financial forecast into one effort.
Taylor Schubert
Rakesh Puri from DSCS and Scott Higgins
Domestic Express Rev
Int Express Rev
SRE team
Drake Davis|
Maintain the SLICK platform and data pipeline to support Strategic Outlook and Business Plan</t>
  </si>
  <si>
    <t>EPM Portfolio Insight Platform</t>
  </si>
  <si>
    <t>Sourav Mohanty</t>
  </si>
  <si>
    <t>A subscription (PIP) for Enterprise Portfolio Management (EPM) is requested in lieu of ATLAS having the same security needs as the other Insight Platforms such as FIP and LIP.  The ingestion sources for PIP have sensitive data sources requiring security in protecting portfolio data which includes demand (with P&amp;C initiatives), capacity and financial data with limited/controlled access.  PIP will be the authoritative data source for all enterprise demand, capacity and financial data sourced from EPM tools such as various (and growing) Planview suite of tools and Digital.ai Agility.  This new subscription will become the authoritative data source for EPM once it is stood up.</t>
  </si>
  <si>
    <t>Building out the PIP platform which includes data ingestions , platform build and data curatarion pipelines to support the EDAP for Eterprise demand management</t>
  </si>
  <si>
    <t>Any other not listed above</t>
  </si>
  <si>
    <t xml:space="preserve">Ability to provide reporting to support the EPM organization </t>
  </si>
  <si>
    <t>https://dev.azure.com/fdx-strat-pgm/pip/_wiki/wikis/pip.wiki/124466/PIP-Architecture</t>
  </si>
  <si>
    <t>Julie A. Smith</t>
  </si>
  <si>
    <t>VIRGO - Cage code Filter for US tariff analysis</t>
  </si>
  <si>
    <t>Dakota Sebourn, Deepesh David</t>
  </si>
  <si>
    <t xml:space="preserve">Add the CUSRE cage code option into the Cage code Filter on the VIRGO tool and re-populate the data that includes the shipments with the CUSRE cage code. While adding the CUSRE code it is also requested to add the DESCI, DESCM, and CUSDT cage codes too.  </t>
  </si>
  <si>
    <t>N.A. This initiative is already completed.</t>
  </si>
  <si>
    <t>This addition of the cage codes gives us additional visibility of the number of shipments impacted.</t>
  </si>
  <si>
    <t>Biz Strat Docs</t>
  </si>
  <si>
    <t>sirius - fdx platform - design system &amp; UI library</t>
  </si>
  <si>
    <t>Kathleen Radecki</t>
  </si>
  <si>
    <t xml:space="preserve">Background
Fedex is enhancing their fdx design system to provide users with Figma designs, detailed guidance documentation and coded components. The system will enable designers and developers to create digital experiences and products that are optimal, consistent and with a faster time to market. It will also provide the foundations for future themes and serve as a single source of truth for product design and development.
Objectives
The goal of the project will be to create an implement a digital design system for designers and developers to leverage as they build out the fdx product platform.
Specifications / Technical Requirements
- Designs will be done in Figma
- Code will be front-end React and will live in a Storybook site that fdx hosts
- Documentation will also live in Storybook
</t>
  </si>
  <si>
    <t>UI compoents for fdx experiences such as: 
1. shipment tracking 
*  beyond foundational UI components
3. orders
4. settings
5. facilities
6. product catalog
7. branded experiences 
8. devX
9. additional fdx product capabiltiies</t>
  </si>
  <si>
    <t>Data visualization library</t>
  </si>
  <si>
    <t>The added dev, product and design support will help mature and maintain fdx design system and UI libraries.</t>
  </si>
  <si>
    <t>Sirius-fdx-platform-design systems UI library</t>
  </si>
  <si>
    <t>Sirius – fdx platform – SRE &amp; CloudOps Support</t>
  </si>
  <si>
    <t>Sara Lam</t>
  </si>
  <si>
    <t>Provide SRE and CloudOps support for fdx platform and Project Sirius.</t>
  </si>
  <si>
    <t>fdx boilerplate architecture</t>
  </si>
  <si>
    <t>Sirius - fdx Platform – Notifications</t>
  </si>
  <si>
    <t>Melissa (Mel) DiPiazza, Evan Tarullo</t>
  </si>
  <si>
    <t xml:space="preserve">Create a self-service, multi-channel notifications platform that is highly reliable, scalable, and flexible—enabling FDX teams to deliver the right message, at the right time, through the right channel, without engineering dependencies. </t>
  </si>
  <si>
    <t>Additional configurations, templates, preferences, reporting, and integration with experience manager</t>
  </si>
  <si>
    <t>channel expansion</t>
  </si>
  <si>
    <t xml:space="preserve">Stakeholder: Merchant (fdx user) 
Needs: 
Set their own notification preferences (e.g., “A return was requested”). 
Configure branded notifications for their end-users (consumers), including channel selection (email, text, etc.). 
Stakeholder: Merchant Admin (fdx user with admin role) 
Needs: 
Configure and manage notification preferences on behalf of their organization’s users. 
Stakeholder: End-User (Consumer) 
Needs: 
Receive notifications from merchant based on merchant-configured preferences. 
Opt-out via embedded links (except for transactional emails). 
Stakeholder: Advanced Visibility team 
Needs: 
Migrate users from FedEx Delivery Manager to the fdx platform, ensuring outbound delivery events are available. 
Enable merchants to send notifications to non-profile users. 
Stakeholder: fdx Capability teams 
Needs: 
Onboard and manage their notification events within the system. 
Stakeholder: Business team (Hiram’s team) 
Needs: 
Configure notification events for a capability, including interface placement and email templates. 
Access notification metrics for performance tracking. 
Stakeholder: Customer Operations team 
Needs: 
View sent notifications for users or organizations.  
Identify failed notifications and resend messages on behalf of users.  
Track user activity (subscription history, opt-outs, etc.) </t>
  </si>
  <si>
    <t>L2 artifacts notifications</t>
  </si>
  <si>
    <t>Sirius – fdx platform – Global Infrastructure</t>
  </si>
  <si>
    <t>Katarzyna Osuch - Bukowska</t>
  </si>
  <si>
    <t xml:space="preserve">Currently fdx is present only in one region in US therefore users 
experiences are different depending on their origins. Further geo localization of the user equals worse experience, higher latency etc. Moreover faliure of this one US region will endup as a global outage and  inability to use fdx platform.
What are the risks if it is not done?
- Users outside of US will be reporting poor user experience and slow operations of fdx.
- Fdx might not be legally compliant in some countries.
- Outages will be affecting all of the users around the world at the same time
</t>
  </si>
  <si>
    <t xml:space="preserve">
* Setup Active - Active regions in US 
* Identify products and capabilities that would need multi region availability and come up with a plan to implement 
* Setup First EU region for FDX 
* End to End monitory and logging </t>
  </si>
  <si>
    <t>more than one new region</t>
  </si>
  <si>
    <t>Highlevel global infra</t>
  </si>
  <si>
    <t>Sirius – fdx platform – Data Foundation layer</t>
  </si>
  <si>
    <t>Ramachandran Krishnamoorthi, Benitta Ruphus</t>
  </si>
  <si>
    <t>The Data Foundation serves as a centralized data repository, sourcing data from different data sources, and provides relevant data to various experiences</t>
  </si>
  <si>
    <t xml:space="preserve">Data Products consumption
Data for Advance visibility
Flowship Integration and Returns
</t>
  </si>
  <si>
    <t xml:space="preserve">Reporting
</t>
  </si>
  <si>
    <t xml:space="preserve">As a fdx user, I want the ability to view my shipment information leveraging data from the data foundation layer so that I know where my shipments are </t>
  </si>
  <si>
    <t>https://myfedex.sharepoint.com/:f:/r/teams/FedExPlatformEcosystem259/Shared%20Documents/%F0%9F%9A%80</t>
  </si>
  <si>
    <t>Sirius - fdx Platform – Orchestrator</t>
  </si>
  <si>
    <t>Evan Tarullo, Melissa (Mel) DiPiazza</t>
  </si>
  <si>
    <t xml:space="preserve">Enable automation and customization of reoccurring operations across fdx and its capabilities to increase platform value to merchants. </t>
  </si>
  <si>
    <t>MVP orchestrator system and rules expansion to support multi-capability, guided onboarding</t>
  </si>
  <si>
    <t>AI enhacements, import/export rules</t>
  </si>
  <si>
    <t xml:space="preserve">* Ability to create workflows for return products
* Ability to leverage rules engine by any capability within fdx ecosystem
* Ability to create workflows with advanced actions, conditions, and triggers for returns 
* ability to self-onboard to new workflow capabilities
</t>
  </si>
  <si>
    <t>Orchestrator L2 Diagrams</t>
  </si>
  <si>
    <t>Sirius - fdx Platform – Experience Manager (XM)</t>
  </si>
  <si>
    <t>Melissa (Mel) DiPiazza, Sarvesh Yadav</t>
  </si>
  <si>
    <t>Experience Manager (XM) is a comprehensive tool within fdx for businesses to create, manage, measure and optimize digital experiences across multiple channels.</t>
  </si>
  <si>
    <t xml:space="preserve">Redesigned experience manager to maintain parity with competition with advanced customizations on end-user experience. Integration with notifications for customization options. </t>
  </si>
  <si>
    <t>Abilitiy to customize look and feel to experiences at the global level
Ability to customize tracking pages 
Ability to customize notifications (email)
Ability for merchants to run variant tests on configurations and analyze performance</t>
  </si>
  <si>
    <t>XM L2 Artifacts</t>
  </si>
  <si>
    <t>Sirius – fdx platform – Widget Framework</t>
  </si>
  <si>
    <t xml:space="preserve">Establish a common way to discover and use widgets ​for the fdx platform. This functionality is necessary to give users control over their dashboards and enable them to customize the interface according to their individual preferences. Without this, all FDX users would be limited to a static, preconfigured set of dashboards.
This project involves the preparation of:
1) Backend engine – It will expose endpoints for dashboard management, including the creation, modification, and deletion of dashboard variants. All dashboard-related data will be stored in the BPS application database.
- Frontend UI - It will allow each FDX user to create and modify their own dashboard versions. </t>
  </si>
  <si>
    <t xml:space="preserve">This project involves the preparation of:
1) Backend engine – It will expose endpoints for dashboard management, including the creation, modification, and deletion of dashboard variants. All dashboard-related data will be stored in the BPS application database.
2) Frontend UI - It will allow each FDX user to create and modify their own dashboard versions. </t>
  </si>
  <si>
    <t>Widgets Framework Overview</t>
  </si>
  <si>
    <t>Lukasz Lizon</t>
  </si>
  <si>
    <t>Sirius – fdx platform – Product deployments</t>
  </si>
  <si>
    <t>Gloal of this project is to change a way how new versions of the applications/modules are tested, realeased and delivered to end clients.
Currently FDX do not have standarised approach to how to safely test new functionalities both performance wise and experience wise, without disturbance for existing users. Moreover we are unable to present new functionalities to narrow audiences before it is released to all users.
Why is this needed?
Standarised, automated way of testing and releasing new versions of applications is struggle and time consuming for each development team. Having this solution will simplify and secure and speedup operations and will reduce costs.</t>
  </si>
  <si>
    <t>Standarised, automated way of testing and releasing new versions of applications is struggle and time consuming for each development team. Having this solution will simplify and secure and speedup operations and will reduce costs.</t>
  </si>
  <si>
    <t>AB Testing -  highlevel diagram</t>
  </si>
  <si>
    <t>Sirius – fdx platform – Boilerplates for fdx</t>
  </si>
  <si>
    <t>Boilerplates for fdx is focused on providing tools for developers to easily and quickly create new, standardized projects for fdx Platform. This will enable us to automate all services expected/needed by each fdx module. Additionally, all existing fdx related systems will be migrated into one subscription using boilerplates automation. 
Boilerplate functionality will be built within our portfolio.</t>
  </si>
  <si>
    <t>Automate all the services expected/needed by each fdx module in the areas of:
• Security and Compliance by design 
• Standards and Patterns build-in. 
• Automated Infrastructure provisioning 
• Automated Repos and Pipelines creation 
• Automated Wiki/Documentation structure and templates setup 
• Application Code generation for both, Frontend and Backend apps 
• Automated integration with fdx Platform (fdx Portal and Auth) 
• Automated monitoring setup  
fdx modules in scope: Portal ,Auth, Tags, Returns, Orchiestrator, BrandedX, DevX, OMS, PCAT; PIM, Azure Al, PDE; PVI, Advanced Visibility</t>
  </si>
  <si>
    <t>fdx modules that are out of scope: EDD, EDTW, Surround</t>
  </si>
  <si>
    <t>Boilerplates Architectural Overview</t>
  </si>
  <si>
    <t>Sirius – fdx platform – Dashboard</t>
  </si>
  <si>
    <t>Enable fdx users to configure and manage their dashboard</t>
  </si>
  <si>
    <t>Data Product for KPIs</t>
  </si>
  <si>
    <t>Dashboard UI</t>
  </si>
  <si>
    <t>Sirius -fdx platform-Tags as a Platform Capability</t>
  </si>
  <si>
    <t>Mateusz Malochleb, Katarzyna Osuch - Bukowska</t>
  </si>
  <si>
    <t>The current solution developed by the Shopping Bundle team called the Shopping Bundle script is not scalable. Every time an fdx capability needs to create an fdx-powered Tag on external websites, they need to file a request to the Shopping Bundle team to develop the capability-specific Tag and wait for the free cycles of that team. 
Development and testing of a new capability-specific Tag are more complicated as they depend on two teams. 
Branding of the customer-facing Tags must be ensured by specific capability, neglecting the possibility of combining fdx platform capabilities
What are the risks if it is not done?
Every new initiative requiring Tags technology may be delayed
New initiatives requiring fast development will stop the development of ongoing Tags development
Responsibility for specific capability development spread across teams will cause increased effort in requirements definition and increased investigation time in case of incidents 
Styling of each Tag may be disjointed from fdx branding settings
What larger effort is the ''Tags as a Platform Capability' enabling? 
Response: "Sirius - fdx platform.'  Requestor said the title should read, 'Sirius-fdx platform - Tags as a Platform Capability" and asked Triage to update it (Done)</t>
  </si>
  <si>
    <t>* implementation of generic functions
* it can be used to embed on any website to display web elements like information, forms, buttons, and links 
* users can easily implement desired layout and communication with their backend 
* users can handle any actions the web component may trigger 
* it provides an option to cache data on storage inside the browser 
* it provides an option for securing communication with backend endpoints 
* it can send user-defined metrics to user-defined sink API or use Amplitude SDK 
* it enables a preview mode by exposing a function to inject the backend response instead of calling the endpoints itself 
* it enables in the preview mode injecting custom styles to the component on the website 
* it enables branding based on the fdx platform configuration 
* the generic library ensures compatibility with Chrome, Safari, Firefox, Opera 
* a specific component does not reveal any fdx-internal data like organization ID or application tokens 
* a specific component does not allow any errors or styles to affect the host’s page 
* the output bundle should be small  
* it should be possible to render many same types web components at the same page independently 
* it should handle hosts as single page applications 
* the code bundle is not versioned on external pages
* it enables integration testing on a pre-Prod environment
* specific components can use different versions of the bundle</t>
  </si>
  <si>
    <t>* features for any specific capability
* features for any specific customer</t>
  </si>
  <si>
    <t>As an Engineer developing fdx functionalities using Tags technology, I want to have generic Tag functions available and have control over capability-specific functionalities so that the development time is shorter.
As an Architect, I want to have responsibility for Tags technology clearly defined so that I can involve only necessary stakeholders in design sessions.
As a Project Manager/Director/Engineering Manager, I want to run the development of multiple capabilities using Tags technology at the same time so that I would not need to sacrifice any of them due to organization bottlenecks.</t>
  </si>
  <si>
    <t>Tags as a library system design</t>
  </si>
  <si>
    <t>Customer Experimentation: J&amp;J EDI GAF Support</t>
  </si>
  <si>
    <t>Bryan D. Wheeler</t>
  </si>
  <si>
    <t xml:space="preserve">What is the project about? Customer Experimentation: J&amp;J EDI GAF Support. This project was started prior to DW moving to Planview and this is to support the Experimentation Team work that is already in progress.
What do you want to be able to do? FedEx will ingest EDI (GIX already engaged and supporting) transactions to create consolidated Shipment detail and Commercial Invoices for GAF shipments. We are also planning to provide a Milestone Report - E2E shipment movement details including 3rd party delivery support in a second phase. 
Why is this needed? Builds confidence in FedEx's ability to act as a freight forwarder to grow global air freight business specifically to will potential $30 - $40 million annual incremental revenue. 
What are the risks if it is not done? We will not be able to bid on this Freight opportunity for 2 years due to J&amp;J's bid process. This also helps us to prove out our preliminary architecture for GAF PFS. 
Are there any FY25 value benefits? If so, what are they? Yes, it will be a small portion of the total $30 - $40 million projected gain however once lane award is finalized we will see the made the full revenue realized in FY26. </t>
  </si>
  <si>
    <t xml:space="preserve">Phase 1: Consolidated Shipment Detail and CI Support
1) As a FedEx Customer I need the ability to send an EDI file that contains shipment details for data ingestion for use by the IDP team for EEI filing and CI generation. 
2) As and International Document Preparation Team I need the ability to generate a Commercial Invoice from customer provided EDI file containing shipment details.
3) As a FedEx customer I need a pre-alert notification of shipment details provided to multiple identified parties that will be supporting shipment delivery, including internal and 3rd parties.
4) As a FedEx Customer I need the ability to generate two CI's for a shipment, one for Export, and one for Clearance from the provided EDI file containing shipment details. 
5) As an International Document Prep Team member I need to ability to generate a consolidate shipment detail report for EEI filing and producing a commercial invoice from the shipment detail EDI feed.  
Phase 2: Milestone Reporting
1) As a Global Air Freight Shipper, I want end-to-end visibility of my freight across FedEx (e.g., between FEC and FXL) and third-party carriers so that I can track my shipments in real-time from origin to destination, enhancing transparency and security.
</t>
  </si>
  <si>
    <t>Gen AI Enabling Doorstep/CX Enhancements</t>
  </si>
  <si>
    <t>Jose Zenteno</t>
  </si>
  <si>
    <t xml:space="preserve">Using Gen AI to measure and improve the quality of our door step experience by classifying picture proof of delivery images, signature images, and delivery instructions entered by recipients.  This work will enable $56 million in direct savings through the following DRIVE initiatives: 7836, 7167, 7169,  7168, 7390, 8309. </t>
  </si>
  <si>
    <t>Ability to measure the quality of our picture proof of delivery images via creating classifications such as package missing, sensitive data, poor quality others.
Ability to create metadata on pictures so we can query it for enhancements and opportunities
Ability to share insights directly with drivers and authorized officers of contracts to improve driver behavior and the customer experience</t>
  </si>
  <si>
    <t>Live Reweigh/DIMS Report Refresh Time</t>
  </si>
  <si>
    <t>Garrett Hammers, Matt Mocek, Jamie Outlaw, Sheldon Arbaugh</t>
  </si>
  <si>
    <t>Change Reweigh/DIMS Live Report refresh time from midnight to noon. Midnight refresh outage causes unnecessary delays and lost revenue.
Recreating 92016 because the demand type needed to change from Business w/ tech to Local Enhancement
ADDITIONAL INFORMATION:
a. You selected Freight Domain.  However, for LE demand type, we need to know the Portfolio Impacted.  Can you please let me know which Solution or Portfolio is impacted by your request?
R= The portfolio impacted is FDNA or Data &amp; AI.</t>
  </si>
  <si>
    <t>See above</t>
  </si>
  <si>
    <t xml:space="preserve">CPQ Datacubes Extract - IDC refactoring </t>
  </si>
  <si>
    <t>Binod Basnet, Juan Luna</t>
  </si>
  <si>
    <t>In SPOTS CPQ, we are replacing the API calls from IDC with CPQ Datacube extract from CPQ which will be sent to the Azure Storage. 
ADDITIONAL INFORMATION: We need to Enable CPQ Data Cubes for IDC reporting. We must create update data cube integration. Data Cube feature is an add-on to the standard Oracle CPQ Cloud product.  IDC is impacted they have to make changes to receive the data from datacubes and retire/remove the existing api calls using which they are getting the data. There will be similar set of fields which where there in the earlier process.
CNP Ticket is also raised RITM6988837, for creating the azure storage with sftp storage
CNP request number #16074</t>
  </si>
  <si>
    <t xml:space="preserve">1. IDC will cosume the agreed business entities in a file/interface from SFTP server retiring the API call.
2. IDC to consume and load the tables with the interface that contains all the data element that exists today and clearly reflect relationships among the entities. </t>
  </si>
  <si>
    <t>1. Any addition or removal of fields
2. Any modification to accomodate extra logic/calculation in IDC
3. Any change to interface/data entities while sending from IDC to Ab Initio (this is existing flow).
4. Any changes to SPOTS PowerBI report.</t>
  </si>
  <si>
    <t>There will be similar set of fields which where there in the earlier process.</t>
  </si>
  <si>
    <t>Draft</t>
  </si>
  <si>
    <t>Neelakantan Kuthalanathan</t>
  </si>
  <si>
    <t>First Time Delivery Dashboard</t>
  </si>
  <si>
    <t>Jonas Broughman</t>
  </si>
  <si>
    <t xml:space="preserve">Overall view for District &amp; drill to Country view showing key metrics for DEX03 &amp; DEX08: Trend, Impact on Volume, Top Failure Stations, Failures &amp; Failure against Volume, DEX03 Resolved Rate
Quality Check Questions and Responses
1. What is the project about? This project is about the implementation of dashboard about the KPIs that ensure the success of first time delivery in Europe. The dashboard will include the overall view for District &amp; drill to Country view (if possible Senior Mgr. as well) showing key metrics for DEX03 &amp; DEX08: Trend, Impact on Volume, Top Failure Stations. Failures &amp; Failure against Volume, DEX03 Resolved Rate.
2. What do you want to be able to do?
Firstly, the allocation of Dataworks resource for the implementation of the dashboard for EU and secondly from the business perspective the tool provides insight regarding the delivery attempts. 
3. Why is this needed? It is needed to create accurate insight and visibility on the delivery process. 
4. What are the risks if it is not done? If it is not implemented, there will be no clarity on what are the root causes of failed delivery attempts. 
5. Are there any FY25 value benefits? If so, what are they? This is an enabler for service improvements. 
6. What are the anticipated results or benefits from the demand completion? The resource allocation and adjustment of the tool for the Europe operation. 
</t>
  </si>
  <si>
    <t>All items in description as well as the attached powerpoint documentation from the request intake</t>
  </si>
  <si>
    <t>All dex events outside of the ones listed in the attached powerpoint</t>
  </si>
  <si>
    <t>Please refere to attached powerpoint for requirements and dashboards</t>
  </si>
  <si>
    <t>https://fedex.pvcloud.com/planview/ContentManagement/readdoc.aspx?dsn=fdxprod&amp;id=12350</t>
  </si>
  <si>
    <t>Rajesh Yerram</t>
  </si>
  <si>
    <t>All Mandatory metrics and controls</t>
  </si>
  <si>
    <t>Munier Chowdhury, Sourav Mohanty, Vimal Pradhan</t>
  </si>
  <si>
    <t>New laws have been adopted across the globe that require companies to report on Environmental, Social, and Governance metrics. The most comprehensive of these regulations is the EU's Corporate Sustainability Reporting Directive (CSRD). The European Sustainability Reporting Standards (ESRS) have been adopted by the European Commission for use by companies subject to the Corporate Sustainability Reporting Directive (CSRD). These standards set out detailed reporting requirements for companies, including information on environmental, social, and governance (ESG) impacts and risks and assurance requirements.</t>
  </si>
  <si>
    <t>Ingest and integrate with Watershed and Workiva all metrics to support CSRD reporting</t>
  </si>
  <si>
    <t xml:space="preserve">Any data elements  that doesnt support CSRD </t>
  </si>
  <si>
    <t>Successful filing of first CSRD report by May 31, 2027</t>
  </si>
  <si>
    <t>FedEx SIP Architecture and Pattern Designs</t>
  </si>
  <si>
    <t>Rahul Kochhar</t>
  </si>
  <si>
    <t>N2.0 Service Dashboards</t>
  </si>
  <si>
    <t>Anne M. Amato, Swarnalatha Suresh</t>
  </si>
  <si>
    <t>Previously in Drive #7780
Move N2.0 Service Scorecard to production
These set of tools that allow the enterprise to troubleshoot/improve service levels for products that are impacted by a network 2.0 transition and or are traveling between different networks (Surface/Air/Freight) are extremely important to move to a production environment.</t>
  </si>
  <si>
    <t>N2.0 Service Dashboard</t>
  </si>
  <si>
    <t>Multi-Network RACER to prod (being rationalized with Enterprise Failure Analysis)</t>
  </si>
  <si>
    <t>As a FedEx organization the tools designed from this initiative provide the ability to visualize, track, and root cause service levels as our organization transforms. N2.0 Service levels will need to be reliable and stable for the entire organization (corporate and field teams) to be able to diagnose the health of a N2.0 rollout from a service standpoint.</t>
  </si>
  <si>
    <t>POC Architecture</t>
  </si>
  <si>
    <t>Akshay Thakare</t>
  </si>
  <si>
    <t>Azure VM for OR Geocoding Service/FMCSA</t>
  </si>
  <si>
    <t>Sheldon Arbaugh, Jamie Outlaw</t>
  </si>
  <si>
    <t>We would like to create an Azure Virtual Machine which will host a geocoding service that is to be used by Operations Research to geocode customer and shipment information as well as to host FMCSA web scraping application.</t>
  </si>
  <si>
    <t>Create DEV/UAT/PROD Virtual Machines
Managing availability - uptime
Establish connectivity to FXF Databases (Synapse, pureScale)
Provide connectivity to external websites (FMCSA)</t>
  </si>
  <si>
    <t>Creation of reports
Managing access
Installation of OR Applications</t>
  </si>
  <si>
    <t xml:space="preserve">This will allow users to get coordinates for customer addresses for use in route planning and optimization tools.
This will allow users to get standardized address information to use for determining the preferred account number for customers.
This tool will allow users to determine coordinates for addresses to be used in adhoc analysis projects.  </t>
  </si>
  <si>
    <t>https://myfedex-my.sharepoint.com/:p:/g/personal/jamie_fedex_com/EUypplV5Rc5JpJuQofNJHNMB4SQ9YcJgmsb</t>
  </si>
  <si>
    <t>Craig Kelly</t>
  </si>
  <si>
    <t>Integrated D&amp;C Dashboard</t>
  </si>
  <si>
    <t xml:space="preserve">The integrated D&amp;C dashboard is expected to merge various D&amp;C reports into a single view providing users capability to have a holistic picture of all elements related to D&amp;C execution, as well has review specific details needed in each building block (demand, capacity, backlogs)
3/25/25:
1.What is D &amp; C?   
[AG] - D&amp;C is Demand and Capacity management , which include daily review of demand , capacity and on hand volume or backlogs. This process is crucial to how we operate our business to regulate the demand and On hand volume, and optimize the capacity, to achieve the best business outcome (revenue maximization, service protection, cost/operational efficiency).
2.Which applications are affected by this request? 
[AG] - The request outcome or deliverable is a Power BI dashboard , and support for automating sending of an email with selective views from this dashboard to a mailing list (primarily O&amp;D). The data sources are varying in nature depending on where Demand, Capacity and Backlog information is stored (could be EIW, ATLAS, Sharepoint etc).
[AG] - The intelligence developed from this dashboard would affect decisions made on a daily basis 
3.What type of data will be pulled into the dashboard?
[AG] - Data pulled will be daily volumes picked up (e.g. from express volume visibility) , purple tail and white tail capacity , on hand volume data , all preferably from scan data
[AG] - Manual data related to business plan and monthly/weekly forecasts
3/26/25:  Please see attachments
Note the L3 referenced in the Ability To Statements does not refer to an initiative in Planview.  </t>
  </si>
  <si>
    <t>Demand - STI (Init ID # 80703, Strat Seq ID# 8267) Capacity - Airplan (Init ID # 32312, Strat Seq ID# 6907) Backlog - Airpath+ (Init ID # 38430, Strat Seq ID# 7085)</t>
  </si>
  <si>
    <t>New Enhcements shared by the business will not be part of the local enhancement initiative</t>
  </si>
  <si>
    <t>The project acts as an enabler for the various Air Tech ecosystem projects that drive value for the company. Demand - STI (Init ID # 80703, Strat Seq ID# 8267) Capacity - Airplan (Init ID # 32312, Strat Seq ID# 6907) Backlog - Airpath+ (Init ID # 38430, Strat Seq ID# 7085)</t>
  </si>
  <si>
    <t>https://fedex.pvcloud.com/planview/ContentManagement/readdoc.aspx?dsn=fdxprod&amp;id=11450</t>
  </si>
  <si>
    <t>Sheldon Arbaugh</t>
  </si>
  <si>
    <t>Updating time that report is refreshed from Midnight to Noon</t>
  </si>
  <si>
    <t>New Reports</t>
  </si>
  <si>
    <t>Live Reweigh DIMS</t>
  </si>
  <si>
    <t>Taylor Robinson</t>
  </si>
  <si>
    <t>Webalytics Generative AI Integration</t>
  </si>
  <si>
    <t>Robert Heard, Ross Montague, Gayathri Daniel</t>
  </si>
  <si>
    <t>Leverage Azure GPT API in existing supply chain consulting and project management tools to speed customer implementations, capture new business through tailored bid responses, and identify customer characteristics for optimal solutioning.  - No incremental IT development required. This will be accomplished by connecting an existing application to existing Dataworks core genAI modules.</t>
  </si>
  <si>
    <t>Provide Azure subscription ID to build vector store endpoint for content search and completion</t>
  </si>
  <si>
    <t>Kubernetes or any additional Azure setup not expected</t>
  </si>
  <si>
    <t>We would like to be able to build a vector store of our existing content database to serve as an endpoint for API calls in our existing architecture with GenAI CORE.</t>
  </si>
  <si>
    <t>https://myfedex-my.sharepoint.com/:w:/g/personal/robert_heard_fedex_com/EXPP7_YHNLdNiZyRMIGZV0kBuuRB</t>
  </si>
  <si>
    <t>Scott Campbell</t>
  </si>
  <si>
    <t>FXFDW CallPass API</t>
  </si>
  <si>
    <t>Sheldon Arbaugh, Jaclyn Natoli</t>
  </si>
  <si>
    <t xml:space="preserve">High-level: Enable a CallPass API to feed FXF centric GPS data to the FXFDW. Currently, a CallPass API feeds to Atlas and our data is owned/ managed by DataWorks. With the FXF spin-off, we need to begin minimizing our dependencies on DataWorks. To support FXF's ability to more easily access and use this data, we need to begin owning and managing it locally.
Detailed Explanation:
The goal is to minimize Freights reliance on DataWorks to access and use our GPS data for our assets. This data promotes enhanced visibility and management of our assets. Currently, an API with this data feeds to Atlas but the processes/ working norms for FXF to obtain access to utilize this data is broken. Red tape for requesting access to this data prevents us from utilizing it to support operational efficiencies and improving equipment management.
With the spinoff of FXF, it is inappropriate to continue relying on them DataWorks for this data and the amount of waisted time/ effort energy on FXF's side to attempt to access this data is concerning. Also, it is in our CallPass contract that they will setup an API free of charge for us. I have already collected use cases/ user stories from all FXF department stakeholders who benefit from this data, so we just need to work to be approved and prioritized. 
One use case for this data, tied to my project I mentioned above, is to utilize CallPass GPS data for pups (currently not local to FXF and owned/ managed by DataWorks) and Geofence data (local to FXF) to support enhanced visibility of FXF owned trailing assets and improve compliance with defined Equipment pool needs across the FXF network. When loaning/ sharing assets across OpCos or with customers, these assets often fall into a blackhole as the dispatch data to support current location is not available. This data will be used and displayed within a PowerBI report currently being developed by FXF resources. The report mentioned is calling the Equipment Summary report and we are currently migrating it from Spotfire to PowerBI. 
Risks include continuing to underutilize assets our customers hoard in their yard. When we don't meet our defined equipment pool needs at Service Centers, we rent and accrue additional costs or don't meet service.  We risk fully losing visibility into these assets if we do not track asset location and GPS device health performance (i.e.- battery %). </t>
  </si>
  <si>
    <t xml:space="preserve">All assets being tracked through CallPass. All assets encompassed in the existing CallPass API feeding Atlas. </t>
  </si>
  <si>
    <t>Future generation of GPS tags and their corresponding data. Assets not being tracked in CallPass.</t>
  </si>
  <si>
    <t xml:space="preserve">FXF needs the ability to own and manage their CallPass GPS data locally.
FXF users need the ability to easily access and utilize FXF GPS data to support operational needs tied to improved asset visibility and management.
FXF needs to set the stage for future iterations of GPS devices and their data. 
</t>
  </si>
  <si>
    <t>https://fedex.pvcloud.com/planview/ContentManagement/readdoc.aspx?dsn=fdxprod&amp;id=12481</t>
  </si>
  <si>
    <t>SPOTlight - Update CDAS API</t>
  </si>
  <si>
    <t>Sunny Koduri</t>
  </si>
  <si>
    <t>Update the API utilized by SPOTlight for Multi-Factor Authentication (MFA) process from the Authorizations-API service to Contracts-API service. Authorizations-API is scheduled to be moved into containment in June 2025. No work required by CDAS (TVS Art).</t>
  </si>
  <si>
    <t xml:space="preserve"> External Customer Reporting Project PFS/ TNT </t>
  </si>
  <si>
    <t>Madhu Kondapalli</t>
  </si>
  <si>
    <t>Legacy TNT reporting systems are experiencing declining accuracy and will be discontinued. l.​</t>
  </si>
  <si>
    <t>Customer Experimentation: Becton Dickinson GAF</t>
  </si>
  <si>
    <t>Jason Watkins</t>
  </si>
  <si>
    <t xml:space="preserve">What is the project about? Customer Experimentation: Becton Dickinson to support Freight Forwarding experience with EDI transaction to support Global Air Freight shipment processing.  
What do you want to be able to do? We are looking to support the following through EDI transaction: pre-assigned tracking numbers for shipment, create booking, consolidate shipping detail to generate CI, leverage ETD, and provide shipment detail based on master tracking number. 
Why is this needed? This is a Customer Experimentation that supports gaining incremental business from the customer and further scale our architecture of PFS for Global Air Freight.  
What are the risks if it is not done? We lose customer confidence and opportunity for a projected incremental revenue of ~$7 million from the customer and may impact PFS GAF timelines as solution continues to scale what we have already built. 
Are there any FY25 value benefits? If so, what are they? Yes, a small portion of the total gain (~$7 Million) will be supported in FY25, the rest will be realized in FY26. </t>
  </si>
  <si>
    <t xml:space="preserve">1) As a FedEx Customer I need the ability to transmit an EDI file for Booking a Shipment (Shipment Tender EDI 856). 
2) As a FedEx Customer I need to receive an EDI (EDI 214/315) transaction response with booking information including confirmation and number.
3) As a FedEx Customer I need the ability to create a shipment with limited
shipment details to receive a tracking number (pre-assign) and update the full details at a later date.
4) As a FedEx Customer I need the ability to Ingest EDI transmission with shipment details (EDI 810) to be used for generating Commercial Invoices for Export and clearance.
5) As a FedEx Customer I need the ability to query shipment details based on the
master tracking number.
6) As a FedEx Customer I need the ability to create a CI based on customer template
requirements. &lt;Need confirmation w/ BD&gt;
7) As a FedEx Customer I need the utilize Electronic Trade Documents (ETD) for international shipments.
</t>
  </si>
  <si>
    <t>STOPS application Admin</t>
  </si>
  <si>
    <t>Alon David Honig</t>
  </si>
  <si>
    <t>We do not currently have an administrator supporting the Legacy STOPS application in APAC. This application enables station managers to create optimal routes based on past pickup data. We need an administrator to support this system.</t>
  </si>
  <si>
    <t>O-WDL Tool Update (Ground and Optimized Origins)</t>
  </si>
  <si>
    <t>Jacob George</t>
  </si>
  <si>
    <t xml:space="preserve">Update existing Origin WDL Preventer Tool (Drive initiative # 8262) to include Legacy Ground and optimized original locations.
Quality Check Questions and Responses
1. What is the project about?
Update to the existing Origin WDL Preventer Tool, developed through Drive by DataWorks.  A_B_DS_Origin WDL Scan Compliance Report - Power BI
.  Existing dashboard only shows Legacy Express origin locations.  The tool needs updated to include Legacy Ground and Optimized origin locations.  Without these, the tool has minimal functionality in a One FedEx environment.
2. Why is this needed? To assist origin locations in preventing Wrong Day Late packages, which have a direct negative impact on MBG service.
3. What are the risks if it is not done? MBG Service will degrade in optimized markets.
4. You have selected ‘Enabler’ for the Request Type and provided Drive Initiative #: 8262 Origin WDL Preventer Tool as the initiative this ASK is enabling. I am unable to find this title in Planview. Please double check the title. 
Addition triage feedback.
There is no initiative entitled Reduction of Origin WDLs associated to an initiative #: 10422 in Planview. There is, however, the following: 
1.Reduction of Origin Wrong Day Lates (WDLs) – Focus with initiative #: 8888 that is in L4 and
2.Reduction of Origin Wrong Day Lates (WDLs) – Focus with Work ID #: 0105133 that is associated with #8888.
</t>
  </si>
  <si>
    <t>Update OWDL code and dashboard to include N2.0 optimized locations for all express services.</t>
  </si>
  <si>
    <t>Legacy Ground services</t>
  </si>
  <si>
    <t>Ability to see wrong day late packages at Legacy Ground origin locations</t>
  </si>
  <si>
    <t>Architecture</t>
  </si>
  <si>
    <t>Pratik Naik</t>
  </si>
  <si>
    <t>EDD - Ground\Express - Model/Feature Enhancements</t>
  </si>
  <si>
    <t>Shawn M. Sigler</t>
  </si>
  <si>
    <t>This includes minor changes to the model or the ruleset within EDD-Feature Engineering/Inference code base. Features such as nullify/suppress the EDD prediction based on reason codes, pushing to EDD to next day or updating the reason codes for more accurate predictions etc.</t>
  </si>
  <si>
    <t>GDPP Model Refresh</t>
  </si>
  <si>
    <t>This work request is an ongoing activity that is required for our models.  We need to constantly refresh our models to ensure they are trained on the most up to date data.  These refreshes help keep our KPIs at the desired levels.  Our models consist of 4 hour EDTW, 2 hour EDTW (Ground), 2 hour EDTW (Express), and EDD.</t>
  </si>
  <si>
    <t xml:space="preserve"> RBAC module migration</t>
  </si>
  <si>
    <t>Update Terraform code to ensure compliance by migrating all existing role assignments to the rbac map structure in alignment with the latest storage account module version - 2.0.5</t>
  </si>
  <si>
    <t>PNA Disable - Storage Accounts</t>
  </si>
  <si>
    <t>This work item is created to disable the PNA for the azure storage accounts. When you disable public network access to your storage account, all incoming requests for data are blocked by default. Only applications that request data from allowed sources that you configure in your storage account firewall settings will be able to access your data.</t>
  </si>
  <si>
    <t>Pydantic DQ Module Integration</t>
  </si>
  <si>
    <t>Pydantic is a powerful Python library that provides robust data validation ensuring that the data entered into a system is accurate, complete, and consistent. By leveraging Python type hints, Pydantic ensures that the data conforms to the specified types, making data validation straightforward and efficient. Thus keeping the GDPP system error free.</t>
  </si>
  <si>
    <t>Service by Flight Dashboard Development</t>
  </si>
  <si>
    <t>Anne M. Amato, Mridula Dubey</t>
  </si>
  <si>
    <t>Ability to view international service levels by flight which will allow us to identify opportunities for service improvement.  Visibility to volume by flight color and supports the Tricolor initiative.</t>
  </si>
  <si>
    <t>Migrating the existing POC (PBI Dashboard) to prod environment, data curations and optimizations, all global regions</t>
  </si>
  <si>
    <t>New dashboard</t>
  </si>
  <si>
    <t xml:space="preserve">As a , I want the ability to , so that </t>
  </si>
  <si>
    <t>POC Workflow</t>
  </si>
  <si>
    <t>SPOTlight - Access Expansion</t>
  </si>
  <si>
    <t>The Service Provider Operational Toolkit (SPOTlight) is a service provider-facing application that enhances the way service providers can directly access operational data and contract performance metrics. This initiative consists of two phases: expanding access to U.S. P&amp;D BCs and expanding access to U.S. Linehaul TSPs (AOs and BCs). Both phases will require general application enhancements and data curation additions (no new data ingestions required). The work on U.S. Linehaul TSP access is contingent upon the completion of U.S. P&amp;D BC access enhancements.</t>
  </si>
  <si>
    <t>U.S. P&amp;D and Linehaul (AOs and BCs) will be able to access SPOTlight securely through MFA.
U.S. Linehaul TSPs will be able to select which TSPA(s) they would like to view information for once logged into the application.
U.S. Linehaul TSPs will be able to select which dashboard they would like to view once a TSPA is selected.
U.S. P&amp;D and Linehaul Authorized Officers (AOs) will be able to control dashboard visibility for each of their Business Contacts (BCs).</t>
  </si>
  <si>
    <t xml:space="preserve">Compass - Compliance Report Enhancenments </t>
  </si>
  <si>
    <t xml:space="preserve">Compass (#9529) serves as a powerful tool to support effective task assignment, accountability, and decision making across field operations. Every thursday an automated report is sent to our users informing them on Task Metrics and Compliance status. This demand is to update the current report to adapt to our user needs and update the Compliance Logic </t>
  </si>
  <si>
    <t>These changes from Current State to Proposed State are in scope:
Current State - Compass measures compliance by using the total population of task with a Status of Pending or Assigned
Proposed State – Compliance should only be measured for task created within 4 weeks of the day the report was run. (matching our CURRENT TASK population Metric in the report)
Current State – Our naming convention for Columns in the Compliance report can be confusing as it uses similar terminology across different metrics and statuses. 
Proposed State – Changing the names of the columns as well as the way the columns are calculated. Attached to this email is the new TABLE KEY information</t>
  </si>
  <si>
    <t>Any other improvements not related to Compliance Report</t>
  </si>
  <si>
    <t>As a Compass User, I want compliance to be measured based on tasks no older than 4 weeks old so that my compliance is not made inaccurate by old open tasks.
As a Compass user, I want the compliance report column names and calculations to change so that the report is more intuitive and accurate.</t>
  </si>
  <si>
    <t>https://dev.azure.com/fdx-strat-pgm/oip/_wiki/wikis/oip.wiki/98011/Architecture</t>
  </si>
  <si>
    <t>Publish EDD Confidence Scores</t>
  </si>
  <si>
    <t xml:space="preserve">Enables Sequence #: 7727. (MM)
The team that owns the fedex.com tracking experience would like to utilize GDPP's confidence scores to enable notification suppression rules.
Quality Check Questions &amp; Responses:
1.What is the project about?  Shobha Iyer's team wants to access GDPP's confidence score.  They are asking us to start publishing this data point into so they can access it and build business rules around it.
2.Is this ASK only for access to GDPP’s scores? Or are you also planning to enable the suppression rules? The ask is for my team (GDPP) to publish the Estimated Delivery Date (EDD) confidence scores so that the fedex.com Visibility team can access them.  The suppression rules will be handled by another team.  We are just an enabler.
3.Will other portfolios be impacted? Eg: ENS (Commercial) and or CEFS (Platform) Unknown at this time.  We believe that if there is an impact, it's test only.
4.Why is this needed?  Bikram Virk and Shobha Iyer own the notification experience and need the confidence scores so they can build business rules to suppress notifications.
5.What are the risks if it is not done?  Customer experience will continue to suffer which will drive inbound customer calls and negatively impact the Net Promoter Score (NPS)
6.Are there any FY25 value benefits? If so, what are they? The desired timeline for this to be delivered is July of 2025 (FY26).  The value benefit is that we (GDPP) will enable fedex.com tracking to manage their notifications, resulting in a reduction in inbound customer service calls and an increase in the NPS.
7.Local Enhancement requests are not traditionally sized as Extra Large. Is the t-¬shirt size really XL? If so, please explain why this ASK is not Business w/Tech.  The development effort is small but testing is what makes it XL.  Once we publish the confidence scores, consumers of that field will need to test to ensure that nothing breaks.
</t>
  </si>
  <si>
    <t>Internal Audit Innovation and Efficiency</t>
  </si>
  <si>
    <t>Brian W. Hoogstra, Gayathri Daniel</t>
  </si>
  <si>
    <t xml:space="preserve">Need an evaluation of AI capabilities in the Internal Audit Management Tool SAAS to see if we can enable it to help improve the quality and efficiency of work documentation. 
Need approval to use the Sidekick API to leverage the logic within our developed PowerApps for identifying risk, risk themes, and risk grouping from our documentation and data mart data.
Need an integrated VDAP environment to enable automated workflows in our datalake. 
Need approval to get an AppID to connect to the EIW in support of data extraction for audit testing and risk assessment. 
</t>
  </si>
  <si>
    <t>AppID 3539263 is in Scope for access to DataWorks Gen AI Core API integration and an EIW app id.  While TeamMate+ (AppID 3536651) is in scope for external vendor Gen AI use within the TeamMate+ SaaS tool.</t>
  </si>
  <si>
    <t>This will be restricted to the 2 app id's listed in scope and integrated with stated areas (Gen AI Core API's and EIW + externally hosted SaaS software).</t>
  </si>
  <si>
    <t xml:space="preserve">Ability to innovate with Gen AI to improve efficiency and precision in the execution of audits and risk assessment. 
Ability to leverage existing tool sets and capabilities to improve the experience for our FedEx internal customers. </t>
  </si>
  <si>
    <t>Gen AI ETL Data Enrichment Diagram.pptx</t>
  </si>
  <si>
    <t>Brian Hoogstra (5188048)</t>
  </si>
  <si>
    <t>MSAT Azure Web Services</t>
  </si>
  <si>
    <t>Jason Honeycutt, Sheldon Arbaugh</t>
  </si>
  <si>
    <t xml:space="preserve">Migrating MSAT off of a personal device onto Azure Web Services
Quality Check Questions and Responses
1.What is the project about? Migrating the MSAT program off of the developer’s laptop onto Azure Web Services
2.What do you want to be able to do? Keep all current functionalities while migrating it to a more stable environment with the ability to connect to OIP.
3.Is this migrating MSAT from only one personal device or all personal devices? It will be migrating it off of a personal device for it to be used by multiple users onto a cloud platform.
4.Why is this needed? Sustainability and long-term risk avoidance.
5.What are the risks if it is not done? Loss of tool uptime.
6.Define MSAT. Mode Shift Analysis Tool
7.Provide the initiative number and title for the initiative this ASK is enabling.  Strategy Seq. ID: 7315 Initiative Name: Mode Shift Analysis Tool
</t>
  </si>
  <si>
    <t>Creating what is in today's OIP environment, in Freight's Azure environment</t>
  </si>
  <si>
    <t>Anything NEW that is not already setup in OIP</t>
  </si>
  <si>
    <t>Check Rail schedule feasibility
Compute Rail schedule's unit cost
Analyze mode shift chance using current shipment flow</t>
  </si>
  <si>
    <t>iOCR data consumption from SEP to SDV</t>
  </si>
  <si>
    <t>Dakota Sebourn</t>
  </si>
  <si>
    <t xml:space="preserve">Request initiated on behalf of the GEMINI Domain Architect Shirish Charabudla as requested by Krishna Gopudi
Background.
1.iOCR team pushing the data to SEP via GENCOM message
2.DW team pushing the data from SEP to SDV
3.GEMINI has the capability to consume the data from SDV
At present, DW team dropping the OCR messages as there is no requirement. If we enable the OCR data push to SDV, GEMINI will auto consume the data.
</t>
  </si>
  <si>
    <t>tbd</t>
  </si>
  <si>
    <t xml:space="preserve">As SDV, I want the ability to consume iOCR data pushed to SEP so that GEMINI can auto consume the iOCR data. </t>
  </si>
  <si>
    <t>https://myfedex.sharepoint.com/teams/DataworksBusinessStrategy/Dataworks%20Documents/Forms/AllItems.</t>
  </si>
  <si>
    <t>Package Security Insights Dashboard</t>
  </si>
  <si>
    <t>Jay A. Sanghavi</t>
  </si>
  <si>
    <t xml:space="preserve">Existing product needs methodology on backend updated. 
ADDITIONAL INFORMATION:
1.Please describe what the project is about.
This is an existing dashboard.  Used to flag packages that appear to have been delivered more than a mile away from the intend destination. The report also sends email alerts and stations are expected to investigate these stops and submit an acknowledgement form.
The logic used to generate these alerts needs to be updated for more accurate reporting.
2.What do you want to be able to do?
Improve stop address coordinates. This will be updating logic that is already in production with a much more accurate calculation. This is meant to improve false positive reporting as well as collect more accurate stop address coordinates. 
A new pipeline needs to be added to ADF that will run a KQL query. It will push data to a new table in ADE to save our recalculated address coordinates. Then, a separate ADF pipeline that is already running in production needs to be updated to use the new address coordinates for more accurate reporting.
We will also need to match reporting up to the logic used for the email alerts - we receive several emails a week from the field asking why prompts were not sent for flagged stops.
3.Why is this needed?
This will improve the false positives we send in our email alerts to each station. It also has the potential to improve driver proximity alerts. They are often ignored as the drivers receive too many inaccurate alerts.
District should be holding stations accountable for acknowledging these stops - reporting is inaccurate since the link to the forms they are required to submit is only accessible through email alerts.
4.What are the risks if it is not done? 
A) Inaccurate reporting - this is a companywide report with visibility to upper management. Stations cannot be held accountable for any days on report since they can claim they did not receive an email making this report ineffective. 
B) Customer Experience Improvements – With updated address coordinates, drivers will be able to more accurately deliver packages to the correct location.
C) Proximity alerts – Drivers ignore proximity alerts as they are often inaccurate. With updated locations these false alerts can be improved drastically.
</t>
  </si>
  <si>
    <t>Workload Identity Implementation - FunctionApp</t>
  </si>
  <si>
    <t>The current authentication scheme in use by the FunctionApp modules is 'managed identity' which is deprecated by Microsoft and the recommendation is to move to 'workload identity'. 
This has been set as a standard by the CloudOps/Infosec teams and to follow the security compliance we will be migrating the FunctionApp modules to workload-identity scheme replacing a variety of auth schemes such as connection-strings, service principal and managed identity.</t>
  </si>
  <si>
    <t>GEMINI - CE Event</t>
  </si>
  <si>
    <t xml:space="preserve">Ability to send all SEP events without any filtering to GEMINI. 
Quality Check Questions &amp; Responses.
1.What is the project about?
GEMINI Global Platform is a clearance solution for Global Customs Clearance. It is getting built as a platform that will be deployed into 77 countries to support clearance operations across the regions. Shipment data and its real time movement information is critical for clearance operations to perform timely and accurate declaration to customs.
2.Why is this needed?
The Contract Event that we are missing today (from source GENESIS) is important to perform accurate declaration to customs.
3.What are the risks if it is not done?
Missing manifested data for shipment and will become a regulatory issue.
4.You have selected a hard value with Annualized Value of &gt;$35M. Are you aware that by moving this forward as a Local Enhancement, this value will not be able to be claimed towards your DRIVE numbers?
The total project value is $&gt;35M. This particular bug fix, however is much lower. @Allan Fisher or @Eyad Bahhur let me know if you disagree? 
5.The T-shirt size selected is Medium. This means it will take 3-5 PI’s and multiple ARTS to complete. Is this accurate?
No this is not accurate. What we are requesting is a bug fix to eliminate filtering CE event from GENSIS and it shouldn’t take this much effort; @Monica McMorise, based on this info from Raj, the t-shirt size should be updated to S. I don’t believe I can do that (or at least didn’t see how). Do you need any other info from us to make that change? 
</t>
  </si>
  <si>
    <t xml:space="preserve">The CE messages in GENESIS has a filter which is restricting Business to receive the complete set of CE events, this filter must be removed. </t>
  </si>
  <si>
    <t>Any filters in place for CE messages which are *not* sourced from GENESIS as well as any  non-CE messages are out of scope.</t>
  </si>
  <si>
    <t xml:space="preserve">As GEMINI, I want the ability to receive all CE messages with the source as GEMINI so that I can provide all downstream operators using Gemini with necessary data for their operations. </t>
  </si>
  <si>
    <t>Diagram</t>
  </si>
  <si>
    <t>Chandra Vutukuru</t>
  </si>
  <si>
    <t>OIP-CFR Data Ingestion and Curation</t>
  </si>
  <si>
    <t>Sunny Koduri, Jay A. Sanghavi, MARIE DETTMERS</t>
  </si>
  <si>
    <t xml:space="preserve">F&amp;LME P&amp;A has identified data sources that can be used to evolve and supplement the MEDALS and SPOTlight applications. These data sources will need to be made available in the OIP-CFR Azure/Databricks workspace that F&amp;LME P&amp;A operates in. FLME P&amp;A will also provide curation logic for these data sources that will need to be pulled into the master branch of oip-cfr (oip-cfr-cicd). F&amp;LME P&amp;A does not expect Dataworks to build the logic of the curation queries. 
These data sources fall into three categories: 
1. Views have been created by CDAS IT. These views need to be ingested into ATLAS and made available to OIP-CFR.
2. Data that is available in ATLAS but needs to be made available to OIP-CFR. 
3. An existing data source mounted in OIP-CFR needs to be adjusted. 
Attached documentation details all requested data sources and what categories they fall into. 
These data sources being made available in OIP-CFR will yield the following benefits: 
-Eliminating the manual processes involved in staging data for SPOTlight dashboards.
-Additional data being made available in SPOTlight application (Accidents, additional settlement details, enhanced resource level stop/package granularity, SP invoices). 
</t>
  </si>
  <si>
    <t xml:space="preserve">This initiative will make several more data sources available to F&amp;LME P&amp;A for continued development of SPOTlight and MEDALS. </t>
  </si>
  <si>
    <t>Data Transfer for Optimum Flight Dispatch</t>
  </si>
  <si>
    <t>Mridula Dubey</t>
  </si>
  <si>
    <t xml:space="preserve">1.What is the project about?
Today the operator receives through email but willling the payload files to be saved on a folder to which the operators have access. The payload estimations would need to be saved in the appropriate fields in FOIS database for FedEx internal records. 
2.What do you want to be able to do?
Improve reliability of transmission of payload estimates for fuel requirements by using METL/ FedExnet FTP rather than email.
3.Why is this needed?
This is needed in order to automatize and eliminate error on how the data is transmitted and treated.
4.What are the risks if it is not done?
The risk of not implementing this initiative is that the third party air operators decline dispatching flights optimally according to predicted payload values due to manual process induced workload.
 </t>
  </si>
  <si>
    <t xml:space="preserve">Today Operator receives 2 emails a day with excel file which then gets sent to  the vendor team who does data entry from this excel file to another system ( flight planning software). 
The data from the excel is then used for further planning. Because this is  manual process and there is risk on unmanageable workload, requestor would like this to be automated.  
Automate the way files are stored and shared by via METL so that vendor team can access the file and read the file automatically and update their systems for further analysis. 
For each flight predicted payload, data gets populated in KGS. This is coming from the model but the FOIS data should be in LBS. So FOIS data should be changed to LBS. 
For each flight, there are two predictions; AM and PM. In FOIS, for some flight, there are only AM or PM and not both. This needs to be verified and corrected in the FOIS data set. </t>
  </si>
  <si>
    <t>creating any dashboard</t>
  </si>
  <si>
    <t>As a Feeder Aircraft Operations Facilitator, I want payload estimates to be transmitted automatically via METL or FedExNet FTP so that third-party operators can access reliable data efficiently and dispatch flights based on accurate payload predictions.</t>
  </si>
  <si>
    <t>envision document</t>
  </si>
  <si>
    <t>Anil Suddaplli</t>
  </si>
  <si>
    <t>Canadian Issue with Station OB Load Planning Dash.</t>
  </si>
  <si>
    <t>Eric Harris</t>
  </si>
  <si>
    <t>The tool, Station OB Load Planning Dashboard, is not generating results for the hubs in Canada (6050, 6103, 6183, 6212, 6216 and 6226).
We need the ability for field operations to make engineered consolidation decisions based on historical actuals.  In addition, the toll provides data to better support Day0 planning for the operations.
Tool = https://overflow.internal.dataworks.fedex.com/</t>
  </si>
  <si>
    <t>Enables field operations to make engineered consolidation decisions based on historical actuals.  In addition, the toll provides data to better support Day0 planning for the operations.</t>
  </si>
  <si>
    <t>fdx AI</t>
  </si>
  <si>
    <t>Michelle Becerra</t>
  </si>
  <si>
    <t xml:space="preserve">This request is dedicated to capture milestones and initiatives that require Spark AI. FDX Spark is an AI layer of FDX that delivers significant value through its advanced capabilities like chatbot, agents, configurable actions that lead to efficiency and automation. </t>
  </si>
  <si>
    <t xml:space="preserve">fdx portal for mvp. Language: English only </t>
  </si>
  <si>
    <t xml:space="preserve"> laguages that are not english</t>
  </si>
  <si>
    <t xml:space="preserve">As a Merchant, I want the ability to quickly access FAQs for my shipments on Shipment portal
As a Developer, I want the ability to quickly access FAQs for  fdx developer portal 
As a Merchant/Developer, I want the chatbot to greet me by my name
As a Merchant, I want the ability to track up to 10 of my shipments in fdx
As a Merchant/Developer, I want the ability to let fdx know if chatbot answered my question 
As a developer, I want the ability to easily integrate into APIs I am subscribed for includes: * Generating code snippets, learning about API/Webhooks, API integration guidance, generating tokens and secret keys automatically
As a Developer, I want the ability to troubleshoot errors in logs
I want the ability to limit answers to only supply chain and logistic topics
I want the ability to answer to questions in conversational manner
I want the ability to save my chatbot conversations 
I want the ability to only see answers that are relevant to my role and subscription
</t>
  </si>
  <si>
    <t xml:space="preserve">HLD </t>
  </si>
  <si>
    <t>Chandan Gurrala</t>
  </si>
  <si>
    <t>CLASS data ingestion in Atlas</t>
  </si>
  <si>
    <t>Suvro Choudhury</t>
  </si>
  <si>
    <t xml:space="preserve">Our team have ingested the following tables into Atlas from CLASS systems.  Of them, below highlighted are shipment related tables which need to be configured as full reload to reflect the source changes. However, we need to understand 
•Are rate tables (comments below) impacted by these (1&amp;2) mentioned below? Do they need to be fully reloaded every refresh?
CLASS team's answer: No we do not have to reload. These do not have any deletes
•Regarding Different table ingestion points Comparison,  are these tables fall under curated tables or class shipment? 
CLASS team's answer: The are standard and curated.  This will fail under curated
•Also, post reload is the data in the tables usable in our models AS IS ? or does needs changes  ( for e.g. ship_id join and cancelled shipments elimination)
CLASS team's answer: This doesn’t change how the ship_id is used to join, but we are not certain how you are using. 
Tables                        Comment
air_waybill_dtl_rpt        Shipment table – CLASS team's answer: Full Reload Needed
air_waybill_hdr_rptShipment table – CLASS team's answer: Full Reload Needed
air_waybill_flt_dtl_rptShipment table – CLASS team's answer: Full Reload Needed
vw_plng_rate_by_miscRate table -  Do we need to update to reload?   CLASS team's answer: (No Change Needed)
vw_plng_rate_by_wgtRate table -  Do we need to update to reload?   CLASS team's answer: (No Change Needed)
vw_plng_rate_by_uldRate table -  Do we need to update to reload?   CLASS team's answer: (No Change Needed)
</t>
  </si>
  <si>
    <t>#15601 - Check if new FedEx customer already has a</t>
  </si>
  <si>
    <t>James Bullock</t>
  </si>
  <si>
    <t>Search by postcode and/or VAT registration number for an existing TNT account when creating a new FedEx one. If one does exist check that the Debtor Status indicates that the existing account  is not on STOP TRADE.</t>
  </si>
  <si>
    <t>#20708 - Phoenix StC</t>
  </si>
  <si>
    <t>#28545 S2C and Sales Data Integration</t>
  </si>
  <si>
    <t>Architecture support the increase cross-functional transparency between Ship to Collect and Sales on collection strategy and processes</t>
  </si>
  <si>
    <t>#68946 - DRIVE International Infrastructure</t>
  </si>
  <si>
    <t>#DRIVE 66535 - Customer Migration - Customer Hiera</t>
  </si>
  <si>
    <t>As a an enabler for TNT customer migration under ACE, an exercise to clean up the customer hierarchy is required.Build a solution that would allow sales to access information needed for a clean-up process that in turn would enable re-rating and further migration.The tool would combine information from different sources that, today, have to be accessed via different tools.Sales will then have to provide feedback through the tool as to what action needs to be taken for each level (pre-defined options)We are also working on adding guidance/recommendations for certain (or all) levThe tool would combine information from different sources that, today, have to be accessed via different tools.Sales will then have to provide feedback through the tool as to what action needs to be taken for each level (pre-defined options)We are also working on adding guidance/recommendations for certain (or all) lev</t>
  </si>
  <si>
    <t>(GEN AI) GenAI Sidekick</t>
  </si>
  <si>
    <t>Teena Lopez</t>
  </si>
  <si>
    <t>LLMs and LMMs represent a key tool. How can our internal work benefit from the application of this tool? This project seeks to explore, discover, define, and ultimately deliver MVPs for these use cases.|Investigate and identify opportunities to apply GPT/GenAI technologies to the business, and rapidly prototype these concepts.|Create compelling internal use cases and demonstrations for LLMs and LMMs|There exists a set of use cases for internal FedEx employees for which an LLM or LMM enabled tool will be a justifiable expense based on the cost-savings and benefits it provides.</t>
  </si>
  <si>
    <t>[TSV 1.5] Create Email Notification Request (ENR)</t>
  </si>
  <si>
    <t>Epic goal: Provide a single view of all packages shipped by all carriers with easy navigation,filters and customization that allow customers to quickly have a comprehensive listview of all their shipments with the most relevant information for eachshipment, and with and filters and customization capabilities. This will helpcustomers to obtain the relevant shipment information quickly, saving time andoperational costs when identifying issues or providing updates .Detailed epic:As a logistic managerI want to see a comprehensive list of all the shipments from all carrier with filtering, sorting and view customization optionsSo that I can easily track of all the shipments,  quickly filter out shipments that require more attention and personalize my view to see the most relevant information on the list view i.e. status, tracking number, EDD, etc.</t>
  </si>
  <si>
    <t>[VEDA] IDC Architecture Runway</t>
  </si>
  <si>
    <t>Deepu James</t>
  </si>
  <si>
    <t>Placeholder Epic for adding foundational capabilities for IDC</t>
  </si>
  <si>
    <t>Backoffice - ITAPP Payroll</t>
  </si>
  <si>
    <t>Modernisation and rationalisation of the Payroll application landscape. Migration towards the enterprise payroll application and retirement/data migration of the legacy payroll apps There is a requirement to build archiving capability.</t>
  </si>
  <si>
    <t>Commercial Linehaul Scan Visibility - E-492758</t>
  </si>
  <si>
    <t>Current State: We have no systemic visibility of shipments moving on white tail carriers, which presents operational challenges and customer dissatisfaction. There are roughly 100k FXE pieces currently moving on CLH, and that number should grow as the white tail network continues to grow. The gap period can last several days, by design The CLASS system now receives the EDI messages transmitted by several CLH carriers that can be associated with the FXE shipments that move on CLH flights.|EOPS / FedEx.Com - Visibility in general - Mapping Commercial Linehaul events to FedEx events and then publishing itCurrent State: We have no systemic visibility of shipments moving on white tail carriers, which presents operational challenges and customer dissatisfaction. There are roughly 100k FXE pieces currently moving on CLH, and that number should grow as the white tail network continues to grow. The gap period can last several days, by design The CLASS system now receives the EDI messages transmitted by several CLH carriers that can be associated with the FXE shipments that move on CLH flights.Dataworks is currently engaged and working towards ingesting the CLH event data and stitching to FXE shipment data for a variety of use cases.Future State: Clear, systemic internal &amp; external visibility of the CLH events through carrier provided messages that will be linked to FXE shipments within to close the visibility gap. The CLH events will be visible on fedex.com for customer visibility, and in eOps for operations and customer service visibility. Furthermore, the CLH event data can be used for a multitude of use cases surrounding real-time detection and intervention processes to prevent service failures (example: Wave #29205), service reporting and root cause analysis, and improve customer satisfaction.|The problem exist today, there is no hypothesis.</t>
  </si>
  <si>
    <t>Data Architecture Support - PHOENIX</t>
  </si>
  <si>
    <t>PHOENIX (Finance) - Data mapping, architecture, analysis (TBD)</t>
  </si>
  <si>
    <t>Data Privacy - Chinese Data Privacy Impact Analysi</t>
  </si>
  <si>
    <t>Org /EAIs  needing input for Qi 86 ( formerly China 4 China effort to identify applications interfacing with China and containing Personal identifiable information.</t>
  </si>
  <si>
    <t>DRIVE - #7063 CLEARANCE / Abacus</t>
  </si>
  <si>
    <t>Binod Basnet</t>
  </si>
  <si>
    <t>CLEARANCE / Abacus local enhancements</t>
  </si>
  <si>
    <t>DRIVE - VEDA support</t>
  </si>
  <si>
    <t>Amanda Turner, Juan Luna</t>
  </si>
  <si>
    <t>DAI - Independent ARTs</t>
  </si>
  <si>
    <t>DRIVE 21010 -CRA Enable Proactive Monitoring &amp; Int</t>
  </si>
  <si>
    <t>CRA(Customer reporting Automation) Enable Proactive Monitoring &amp; Intervention - establish an efficient delivery mechanism for customers who are transitioning to FedEx system  as part of Lift &amp; Shift ACE migration strategy.</t>
  </si>
  <si>
    <t>Migrate YOS repository and reports to Dataworks</t>
  </si>
  <si>
    <t>Migrate YOS repository and report to Dataworks Platform (Atlas/OIP) (Peviously DRIVE 58189)</t>
  </si>
  <si>
    <t>Eddex Enhancements</t>
  </si>
  <si>
    <t>Amanda Turner, Binod Basnet, Juan Luna</t>
  </si>
  <si>
    <t>EU domestic data exchange application features will be covered under this epic.</t>
  </si>
  <si>
    <t>ePDSM / BO Deliverables</t>
  </si>
  <si>
    <t>Ken Johnson</t>
  </si>
  <si>
    <t>A platform to  manage and support digital workflows requests for business areas</t>
  </si>
  <si>
    <t>EU Bunker - WS#- FIP - Nucleus Eplp ingestions</t>
  </si>
  <si>
    <t>SPOAH and Station volume aggregated data to be sent to Atlas for FIP to consume</t>
  </si>
  <si>
    <t>EU Bunker-Workstream5-Online Analytics-Support</t>
  </si>
  <si>
    <t>Support related to EU Bunker - Workstream 5 - 360 Nav team</t>
  </si>
  <si>
    <t>EU Marketing Datamart Migration to Atlas</t>
  </si>
  <si>
    <t>Provide support to SAS marketing team for EU datamart Migration to Atlas</t>
  </si>
  <si>
    <t>FXE-EU-VEDA-Data Architecture</t>
  </si>
  <si>
    <t>Non DRIVE work for International Data Architecture  team</t>
  </si>
  <si>
    <t>FXO Bot</t>
  </si>
  <si>
    <t>How might we reduce the cost ($300K) and improve the service quality (time and ease) of customer support in our retail office locations by creating a self-service tool for TMs to use? Today, TMs (retail employees) have to call a vendor hotline to get guidance on questions they receive in the office - it is time consuming, creating a perception with customers that they do not have the right information and also additional costs.|Leveraging components of the Agent Assist POC, create an instance for FXO Retail TMs. Today, TMs leverage OneCall, a vendor service to provide support for live, in-store customer inquiries. The goal is to reduce call volumes by 30% initially, in hopes of ultimately reducing the need to lean on OneCall all together and reduce the associated spend.|How might we reduce our dependence on third party providers, and associated annual spend $300K, by providing a self-service chat interface for FXO retail employees?</t>
  </si>
  <si>
    <t>FY26 DAI EDA Production Support</t>
  </si>
  <si>
    <t>Nicole Sobral</t>
  </si>
  <si>
    <t>Lifecycle Management for Production Support  Beginning in FY26, we are allowing Portfolios to have the option for a single Planview request for each ART to track all Production support work for the FY. This will create a single Epic for all teams on a specific ART to track defect and ongoing production support. This approach minimizes overhead while also providing visibility into the effort required to support applications.</t>
  </si>
  <si>
    <t>IDC Performance Improvement and Support</t>
  </si>
  <si>
    <t>Nidhin Raj Karanghat</t>
  </si>
  <si>
    <t>Informatica ETL Pipeline</t>
  </si>
  <si>
    <t>Informatica ETL Pipeline local enhancements</t>
  </si>
  <si>
    <t>ISK-RDI-Automated Data Ingestion for StC-Collectio</t>
  </si>
  <si>
    <t>Mahendra Josyabhatla</t>
  </si>
  <si>
    <t>Team will be creating ADF pipelines for source SAP to ADLS (Raw Data Zone)</t>
  </si>
  <si>
    <t>Modernize FedEx Ground Speeds data into Atlas</t>
  </si>
  <si>
    <t>Nicole Wilson</t>
  </si>
  <si>
    <t>Phase 1: All Ground Economy SPeDS data feeds that are being loaded into Teradata via EIW Ingestion should also be loaded into ADLS, as well as, copying all of the previously ingested Teradata data.Phase 2: Will move the application processing from Java/Scripts into Azure.Phase 3: Once the customer applications requiring the data have been updated to pull from ADLS, then those feeds into Teradata can be terminated.PPM PROPOSAL: 578891 - Modernize FedEx Ground Speeds data into Azure (Phase I)</t>
  </si>
  <si>
    <t>Nucleus - Italy Domestic</t>
  </si>
  <si>
    <t>Nucleus 1.0 Migration to ATLAS</t>
  </si>
  <si>
    <t>Migration of Nucleus 1.0 from IDC to Atlas</t>
  </si>
  <si>
    <t>Nucleus 2.0 Closure</t>
  </si>
  <si>
    <t>Juan Luna</t>
  </si>
  <si>
    <t>1/Documentation of the data processing and PBI queries related to Nucleus Program. It includesHigh Level Diagrams, with explicit description of the transformations by layerData mapping between each layer (Aggregated, Metric, Refined, Source); from the tables created for the dashboard  to the raw data source (ODS or EIW)PBI transformations; from the fields used in the dashboard to the corresponding aggregated tables2/Intermediate demo of the documentation after one metric is completed end-to-end3/Signoff of the document by (yet to be identified)</t>
  </si>
  <si>
    <t>ROLLS - Road Operations Load Factor &amp; Linehaul Ser</t>
  </si>
  <si>
    <t>Deliver an effective,and intuitive dashboard, including the most relevant KPIs, related to LHvolume, Load Factor, to aid in effective execute of the LH  network operations</t>
  </si>
  <si>
    <t>Ship2Collect -  FCM dispute module</t>
  </si>
  <si>
    <t>Optimize the dispute handling in Salesforce for TNT.</t>
  </si>
  <si>
    <t>VEDA - BAU Support and Maintenance</t>
  </si>
  <si>
    <t>Support of TNT EDW teradata -Manage the support team and issue resolution</t>
  </si>
  <si>
    <t>VEDA Production Support Activities</t>
  </si>
  <si>
    <t>KLO development - PROD support issue required to resolve outages, app failures, running the businessRegulatory -  Legal, Security, Corporate, etc.BAU development - updates and modification to maintain the business (status qou)ME development - change the business, customer experience</t>
  </si>
  <si>
    <t>Locate Data Initiative</t>
  </si>
  <si>
    <t xml:space="preserve">Zebra has created camel routes to authenticated APIs on Zebra dev servers to accommodate data format requirements for the FedEx External Gateway API. GEFS team needs to validate the data format requirements have been met and then set up the connection. Dataworks will then need to ingest the data. Atlas is the preferred method to ingest the data once it is received by GEFS.
Data being ingested from the Zebra MWE (Motion Works Enterprise) cloud will be GSE (Ground Support Equipment) equipment GPS data. This will include the following data attributes:
1.FedEx Asset ID
2.FedEx Asset Type (ex. TUG)
3.Zone Name (Geofence)
4.Zone Dwell (000d 00h 00m 00s)
5.Zone Group Name (made up of individual zones)
6.Zone Group Dwell (000d 00h 00m 00s)
7.Site Name (Memphis or Indianapolis)
8.Zebra Tag ID (0045044735)
9.Blink Timestamp (10/01/24, 12:00:00 AM)
10.Record ID (mwe.resource.locate+0+963329870)
11.Latitude
12.Longitude
13.Alert (Yes or No)
14.Blinking (Yes or No)
15.Locating (Yes or No)
16.Battery Low (Yes or No)
17.Low Battery Time (10/01/24, 12:00:00 AM)
18.GPS Locate (Yes or No)
19.External Power (Yes or No)
20.Isolated Switch 1 (Yes or No) (Ignition On or Off)
21.Last Blink Elapsed Time (000d 00h 00m 00s)
22.Last Locate Elapsed Time (000d 00h 00m 00s)
23.Low Battery Elapsed Time (000d 00h 00m 00s)
24.Last Locate Time (10/01/24, 12:00:00 AM)
Platform used for ingestion will depend on preferred architectural direction. Option 1 is to simply make the data available for the business to produce reports now. Option 2 is to make the data available to the business for reports now and for future real-time decision-making.
</t>
  </si>
  <si>
    <t>Data ingetsion from Zebra and curation in OIP</t>
  </si>
  <si>
    <t>Building nay dashboard</t>
  </si>
  <si>
    <t>The ability to store data and view it will allow engineering and operations the ability to locate under performing equipment/employees and engage in performance improvement discussions.
The ability to retain data to support future enhancements.</t>
  </si>
  <si>
    <t>Anil Suddapalli</t>
  </si>
  <si>
    <t>FXE Access to ROM - DW</t>
  </si>
  <si>
    <t>Updating the current ROM logic to allow for FXE scan data to display in ROM.</t>
  </si>
  <si>
    <t>Open filter to allow FXE facilities to be queried by ROM application when those facilities exist in current data sources</t>
  </si>
  <si>
    <t>Connecting of additional data sources</t>
  </si>
  <si>
    <t>As a ROM user, I want to see legacy FXE facilities when those facilities have sort data that is accessible by ROM.</t>
  </si>
  <si>
    <t>https://dev.azure.com/fdx-strat-pgm/oip/_wiki/wikis/oip.wiki/95890/Real-Time-Operations-Manager-(ROM</t>
  </si>
  <si>
    <t>FY26_Production Support _GDPP</t>
  </si>
  <si>
    <t>**GDPP**
-  Model Refreshes:  EDD - Monthly, 4 hour EDTW - Every 10 weeks, 2 Hour Ground EDTW - Monthly, and 2 Hour Express EDTW - Monthly
-  Infosec compliance
-  Cloudsec compliance
-  Software version upgrades
-  FinOps Optimization - monitoring and reducing cloud costs
-  Support SRE when there is a production issue
-  Support Data Science model improvements
-  Ground Economy EDDs
-  Dynamic EDTW
-  Network Intelligence
-  Proactive Scoring
-  EDD Global Expansion
-  EDTW Global Expansion</t>
  </si>
  <si>
    <t>Data Monetization - Finance</t>
  </si>
  <si>
    <t>Regina Chen, Chip Chatellier, Mark Ledbetter, Nisha Singh, Stephanie Cannon</t>
  </si>
  <si>
    <t>Citadel approached FedEx to establish a business partnership, recognizing the value of our data for financial companies. We decided to explore this opportunity further due to interest from a venture firm 
Using a private connection, we securely shared shipment data with Citadel Securities and Citadel Hedge Fund, which they will use to train AI models and enhance trading strategies.</t>
  </si>
  <si>
    <t xml:space="preserve">We will have the ability to: 
- send data to Citadel Securities and Citadel hedge fund according to the data contract and business rules 
- provide a scalable solution at the platform level 
- price our data appropriately using a framework developed w/ Deloitte's help </t>
  </si>
  <si>
    <t>CDG Volume Forecasting Tool</t>
  </si>
  <si>
    <t>Ladislau-Emeric Kabat</t>
  </si>
  <si>
    <t xml:space="preserve">CDG Operations (incl. Control Room) do not possess daily advanced volume forecasting/prediction capabilities to accurately determine daily staffing requirements.
The volume fluctuates on daily basis, is scattered in different systems, and not all volume is known nor in the system in advance to allow efficient and accurate daily staff planning.
Objective is to create a solution that will provide daily dynamic forecasts early enough to be in position to adjust the temporary labor daily order.
</t>
  </si>
  <si>
    <t>Please note: MVP Solution is already built for Euro1 &amp; IP D1234 and fine-tuning on-going
Solution to provide daily (same day) projected volumes to be sorted (excl. transload or bypass volumes) at CDGH​
For IP Sort D1 to D6 at 14:00 lcl  &amp; for EU1 Sort D1 to D4 at 14:00 lcl
For Euro 1 - D5 (lowest day but different origins feed so it might differ analytically - TBA)
Total Sort Volumes &amp; Box – (currently manning is ordered based Box), if possilbe also add SPSS, DG, Non-Con, Freight volume split
Identify required data sources and make them available in Atlas/DW framework​
Holidays – methodology expected to be robust to holidays but to be assessed moving forward​
IF methodology allows we provide additional drill down capabilities (e.g. split by origin country - tbd)​
Build point-prediction model on DW framework by EU ODS &amp; Dataworks​
Accuracy: Strive for max +/-5% daily deviation​
Establish front-end and make results accessible to operations / control room – PowerBI​
Assess &amp; define how to continuously monitor model performance:​
Assess means to implement a confidence interval into predictions (e.g. range)​
Implement post operational monitoring to continuously measure prediction accuracy​
Support implementing solution into business flow &amp; process​
Validation &amp; UAT of MVP results by P&amp;E &amp; operation​
Define business value upon PoC/MVP solution by CDG P&amp;E, CDG Operations, &amp; EU ODS​
Submit initiative into Drive​</t>
  </si>
  <si>
    <t>Split by operational area
(Predict) Volume availability time
Anything around scheduling/rostering &amp; staffing required
Daily continuous predictions at different times – NOTE: Would be beneficial for the Euro 1</t>
  </si>
  <si>
    <t>For: CDG Operations (incl. Control Room) &amp; CDG P&amp;E
Who: want to improve &amp; optimize daily resource planning to more accurately manage daily staffing needs
The: CDG Daily Forecast Solution
Is A: solution that will provide (a) daily dynamic forecast(s) at a given time &amp; in advance
So That: operations is enabled to more accurately manage &amp; order required staffing (OSC – Outside Service Contractors) prior operations (IP &amp; Euro1 Sort) resulting in efficient operations and reduced costs</t>
  </si>
  <si>
    <t>https://myfedex.sharepoint.com/:p:/t/EnterpriseArchitectureCommonRepository/EcVT2XPUu-xBosrZ3G2vE_8B</t>
  </si>
  <si>
    <t>FY26_Data&amp;AI_IA_FDNA_LCM Patching</t>
  </si>
  <si>
    <t>Patches, Protect Purple, Move off WL to TomCat or PCF, Move off SOAP to REST, Move to Ionic/Angular, Move to Springboot
Work required for production standards alignment upgrade. 
Includes software upgrades to meet minimum standards set by EADS, IT Operations and Infosec or to implement corporate standards mandates.</t>
  </si>
  <si>
    <t>FY26_Data&amp;AI_IA_FDNA_Production Support</t>
  </si>
  <si>
    <t>An Initiative for all FY26 Production Support work to be tied to a Planview and Agility EPIC. This request is specifically for the Freight Data and Analytics team within the Data&amp;AI Portfolio, and Independent ARTs Solution Train</t>
  </si>
  <si>
    <t xml:space="preserve">EU-KTLO - SAS Admin Support </t>
  </si>
  <si>
    <t>This request is for specialized SAS administration support for the EU Marketing environment until the SAS environment is replaced by a Dataworks solution. DW solution it is in progress. The support is required until November 30rd;
assuming the SAS replacement is in place in production
Support complex EU SAS environment to ensure
business continuity of critical functions in Marketing</t>
  </si>
  <si>
    <t>FY26_DAI_SalesforceB2CIntegration_ProductionSupprt</t>
  </si>
  <si>
    <t>Elisa Sandland, Brian Sulaiman</t>
  </si>
  <si>
    <t>Responds to increasing customer demand for unified digital commerce experiences by enabling seamless integration of FedEx digital capabilities into Salesforce Commerce Cloud and Salesforce OMS. Supports merchants in delivering faster, more reliable fulfillment and enhanced post-purchase experiences across platforms.</t>
  </si>
  <si>
    <t>FY26_DAI_ShopifySRIntegration_Production Support</t>
  </si>
  <si>
    <t>DAI - P2&amp;3 - Cust Engagement</t>
  </si>
  <si>
    <t>Addresses the needs of retailers wanting to offer to their customers ShopRunner 2-Day Free Shipping. This application is specific to merchants using Shopify Plus as their e-commerce Website. It enables easy integration, configuration and deployment of the ShopRunner capabilities to Shopify+ stores. Ensures merchants can quickly meet shopper expectations for fast, reliable delivery and premium member benefit</t>
  </si>
  <si>
    <t>FY26_Data&amp;AI_DAI_P1_Comm_Pricing&amp;Rev_ProdSupport</t>
  </si>
  <si>
    <t>Anila Kalluri</t>
  </si>
  <si>
    <t>This LCM initiative is to cover the below items for all the platforms and initiatives under Data &amp; AI Pillar 1 commercial. (Pricing &amp; Revenue management) like Apollo, GRIP, EU DataMart, Billing integration service, Dynamic pricing etc.
1) Production fixes/Issues
2) Maintenance and KTLO work
3) Adhoc queries</t>
  </si>
  <si>
    <t>Data Integration with SFCC to fdx</t>
  </si>
  <si>
    <t>Manaswini Dumpa</t>
  </si>
  <si>
    <t>** Note - We need to have this request processed to SL2 before August 13th as we have VDC review to extend the vendors contracts working on this request.
Customer Data Exchange (CDE) serves two primary purposes.
1) Enables securely sharing data between our clients' systems and fdx to onboard on fdx products.
2) Provides a simpler and efficient integration lift for our customers reducing time it takes to get to revenues. For our clients to create integrations with fdx it can be complex and cost prohibitive.
Leveraging the CDE framework with our iPaaS vendor (tray.ai), development of pre-integrated solutions into the eCommerce and ERP/OMS systems that our clients are using can be easily implemented, rolled out and managed. The objective is to build a one-time integration per platform per type of data being exchanged and make it reusable for every customer using popular and well-known platforms, enabling fast onboarding into fdx where no code is needed from our clients.
Note: This initiative was in Dataworks Wave in delivery/execution. Wave ID: 44484. This initiative was paired together under the same Wave initiative with fdx Developer Experience. The two products have been decoupled and will proceed as separate initiatives in Planview.
This is one out of 15 connectors in Tray that helps in bringing order data from Salesforce cloud commerce to FDX.
Initiatives that were enabled with this integration:
fdx- Branded Order Tracking - 0002995 - Estimated Annualized Value Range $1M-$5M
Returns (ABR, Exchanges, etc) - 0105058 - $5M - $10M
Project Michelangelo - 0008618 - Estimated Annualized Value Range Maximum: &gt;$35M
1) What we want to be able to do? Our goal is to build more connectors for the platforms used by our customers to enable them to easily onboard on fdx and turn on the capabilities they want to use.
2) This initiative is needed to enable customer onboarding for customers that do not have the resources to build direct integrations to fdx. Otherwise they will not use fdx.
3) Risks of not implementing this initiative:
-Many customers in the hundreds if not thousands will not be able to onboard on fdx capabilities as they don't have the ability to build direct integrations with fdx to use our capabilities.
-Potential loss of existing and new revenue from customers requiring connectors
4) FY26 Benefits:
-Improve adoption and onboarding customers on fdx for those customers that expect easy onboarding and integration to use fdx.
-Enable integration to Project Michelangelo in APAC. There are about a 100 customers that require easy connectivity to fdx and do not have the resources to build directly to our APIs
Additional Information: FedEx has subscribed with Tray.ai to use their platform and professional services for $ 1,133,140.00. The subscription started on June 30, 2023 and ends on June 30, 2026.
Note - We need to have this requests processed to SL2 before August 13th as we have VDC review to extend the vendors contracts working on this requests.</t>
  </si>
  <si>
    <t>Focus on integrating Salesforce cloud commerce customers who can't build integrations to our fdx API's via iPaaS olution.</t>
  </si>
  <si>
    <t>Provides the ability for faster integration turn-around by enabling customers to use configuration to set up integration with no code.</t>
  </si>
  <si>
    <t>Integration Architecture</t>
  </si>
  <si>
    <t>Data Integration with WIX to fdx</t>
  </si>
  <si>
    <t xml:space="preserve">** Note - We need to have this request processed to SL2 before August 13th as we have VDC review to extend the vendors contracts working on this request.
Customer Data Exchange (CDE) serves two primary purposes.
1) Enables securely sharing data between our clients' systems and fdx to onboard on fdx products.
2) Provides a simpler and efficient integration lift for our customers reducing time it takes to get to revenues. For our clients to create integrations with fdx it can be complex and cost prohibitive.
Leveraging the CDE framework with our iPaaS vendor (tray.ai), development of pre-integrated solutions into the eCommerce and ERP/OMS systems that our clients are using can be easily implemented, rolled out and managed. The objective is to build a one-time integration per platform per type of data being exchanged and make it reusable for every customer using popular and well-known platforms, enabling fast onboarding into fdx where no code is needed from our clients.
Note: This initiative was in Dataworks Wave in delivery/execution. Wave ID: 44484. This initiative was paired together under the same Wave initiative with fdx Developer Experience. The two products have been decoupled and will proceed as separate initiatives in Planview.
This is one out of 15 connectors in Tray that helps in bringing order and product catalog data from WIX to fdx.
Initiatives being enabled with this integration:
fdx- Branded Order Tracking - 0002995 - Estimated Annualized Value Range $1M-$5M
Returns (ABR, Exchanges, etc) - 0105058 - $5M - $10M
Project Michelangelo - 0008618 - Estimated Annualized Value Range Maximum: &gt;$35M
1) What we want to be able to do? Our goal is to build more connectors for the platforms used by our customers to enable them to easily onboard on fdx and turn on the capabilities they want to use.
2) This initiative is needed to enable customer onboarding for customers that do not have the resources to build direct integrations to fdx. Otherwise they will not use fdx.
3) Risks of not implementing this initiative:
-Many customers in the hundreds if not thousands will not be able to onboard on fdx capabilities as they don't have the ability to build direct integrations with fdx to use our capabilities.
-Potential loss of existing and new revenue from customers requiring connectors
4) FY26 Benefits:
-Improve adoption and onboarding customers on fdx for those customers that expect easy onboarding and integration to use fdx.
-Enable integration to Project Michelangelo in APAC. There are about a 100 customers that require easy connectivity to fdx and do not have the resources to build directly to our APIs
Additional Information: FedEx has subscribed with Tray.ai to use their platform and professional services for $ 1,133,140.00. The subscription started on June 30, 2023 and ends on June 30, 2026.
</t>
  </si>
  <si>
    <t>Data Integration with NetSuite to fdx</t>
  </si>
  <si>
    <t xml:space="preserve">** Note - We need to have this request processed to SL2 before August 13th as we have VDC review to extend the vendors contracts working on this request. **
Customer Data Exchange (CDE) serves two primary purposes.
1) Enables securely sharing data between our clients' systems and fdx to onboard on fdx products.
2) Provides a simpler and efficient integration lift for our customers reducing time it takes to get to revenues. For our clients to create integrations with fdx it can be complex and cost prohibitive.
Leveraging the CDE framework with our iPaaS vendor (tray.ai), development of pre-integrated solutions into the eCommerce and ERP/OMS systems that our clients are using can be easily implemented, rolled out and managed. The objective is to build a one-time integration per platform per type of data being exchanged and make it reusable for every customer using popular and well-known platforms, enabling fast onboarding into fdx where no code is needed from our clients.
Note: This initiative was in Dataworks Wave in delivery/execution. Wave ID: 44484. This initiative was paired together under the same Wave initiative with fdx Developer Experience. The two products have been decoupled and will proceed as separate initiatives in Planview.
This is one out of 15 connectors in Tray that helps in bringing order and product catalog data from Netsuite to fdx.
Initiatives that were enabled and need to be enabled with this integration:
fdx- Branded Order Tracking - 0002995 - Estimated Annualized Value Range $1M-$5M
Returns (ABR, Exchanges, etc) - 0105058 - $5M - $10M
Project Michelangelo - 0008618 - Estimated Annualized Value Range Maximum: &gt;$35M
1) What we want to be able to do? Our goal is to build more connectors for the platforms used by our customers to enable them to easily onboard on fdx and turn on the capabilities they want to use.
2) This initiative is needed to enable customer onboarding for customers that do not have the resources to build direct integrations to fdx. Otherwise they will not use fdx.
3) Risks of not implementing this initiative:
-Many customers in the hundreds if not thousands will not be able to onboard on fdx capabilities as they don't have the ability to build direct integrations with fdx to use our capabilities.
-Potential loss of existing and new revenue from customers requiring connectors
4) FY26 Benefits:
-Improve adoption and onboarding customers on fdx for those customers that expect easy onboarding and integration to use fdx.
-Enable integration to Project Michelangelo in APAC. There are about a 100 customers that require easy connectivity to fdx and do not have the resources to build directly to our APIs
Additional Information: FedEx has subscribed with Tray.ai to use their platform and professional services for $ 1,133,140.00. The subscription started on June 30, 2023 and ends on June 30, 2026.
</t>
  </si>
  <si>
    <t>Data Integration with AliExpress to fdx</t>
  </si>
  <si>
    <t xml:space="preserve">** Note - We need to have this request processed to SL2 before August 13th as we have VDC review to extend the vendors contracts working on this request. **
Customer Data Exchange (CDE) serves two primary purposes.
1) Enables securely sharing data between our clients' systems and fdx to onboard on fdx products.
2) Provides a simpler and efficient integration lift for our customers reducing time it takes to get to revenues. For our clients to create integrations with fdx it can be complex and cost prohibitive.
Leveraging the CDE framework with our iPaaS vendor (tray.ai), development of pre-integrated solutions into the eCommerce and ERP/OMS systems that our clients are using can be easily implemented, rolled out and managed. The objective is to build a one-time integration per platform per type of data being exchanged and make it reusable for every customer using popular and well-known platforms, enabling fast onboarding into fdx where no code is needed from our clients.
Note: This initiative was in Dataworks Wave in delivery/execution. Wave ID: 44484. This initiative was paired together under the same Wave initiative with fdx Developer Experience. The two products have been decoupled and will proceed as separate initiatives in Planview.
This is one out of 15 connectors in Tray that helps in bringing order and product catalog data from AliExpress to fdx.
Initiatives being enabled with this integration:
fdx- Branded Order Tracking - 0002995 - Estimated Annualized Value Range $1M-$5M
Returns (ABR, Exchanges, etc) - 0105058 - $5M - $10M
Project Michelangelo - 0008618 - Estimated Annualized Value Range Maximum: &gt;$35M
1) What we want to be able to do? Our goal is to build more connectors for the platforms used by our customers to enable them to easily onboard on fdx and turn on the capabilities they want to use.
2) This initiative is needed to enable customer onboarding for customers that do not have the resources to build direct integrations to fdx. Otherwise they will not use fdx.
3) Risks of not implementing this initiative:
-Many customers in the hundreds if not thousands will not be able to onboard on fdx capabilities as they don't have the ability to build direct integrations with fdx to use our capabilities.
-Potential loss of existing and new revenue from customers requiring connectors
4) FY26 Benefits:
-Improve adoption and onboarding customers on fdx for those customers that expect easy onboarding and integration to use fdx.
-Enable integration to Project Michelangelo in APAC. There are about a 100 customers that require easy connectivity to fdx and do not have the resources to build directly to our APIs
Additional Information: FedEx has subscribed with Tray.ai to use their platform and professional services for $ 1,133,140.00. The subscription started on June 30, 2023 and ends on June 30, 2026.
</t>
  </si>
  <si>
    <t>Data Integration with TikTok Shop to fdx</t>
  </si>
  <si>
    <t xml:space="preserve">** Note - We need to have this request processed to SL2 before August 13th as we have VDC review to extend the vendors contracts working on this request. **
Customer Data Exchange (CDE) serves two primary purposes.
1) Enables securely sharing data between our clients' systems and fdx to onboard on fdx products.
2) Provides a simpler and efficient integration lift for our customers reducing time it takes to get to revenues. For our clients to create integrations with fdx it can be complex and cost prohibitive.
Leveraging the CDE framework with our iPaaS vendor (tray.ai), development of pre-integrated solutions into the eCommerce and ERP/OMS systems that our clients are using can be easily implemented, rolled out and managed. The objective is to build a one-time integration per platform per type of data being exchanged and make it reusable for every customer using popular and well-known platforms, enabling fast onboarding into fdx where no code is needed from our clients.
Note: This initiative was in Dataworks Wave in delivery/execution. Wave ID: 44484. This initiative was paired together under the same Wave initiative with fdx Developer Experience. The two products have been decoupled and will proceed as separate initiatives in Planview.
This is one out of 15 connectors in Tray that helps in bringing order and product catalog data from TikTok to fdx.
Initiatives being enabled with this integration:
fdx- Branded Order Tracking - 0002995 - Estimated Annualized Value Range $1M-$5M
Returns (ABR, Exchanges, etc) - 0105058 - $5M - $10M
Project Michelangelo - 0008618 - Estimated Annualized Value Range Maximum: &gt;$35M
1) What we want to be able to do? Our goal is to build more connectors for the platforms used by our customers to enable them to easily onboard on fdx and turn on the capabilities they want to use.
2) This initiative is needed to enable customer onboarding for customers that do not have the resources to build direct integrations to fdx. Otherwise they will not use fdx.
3) Risks of not implementing this initiative:
-Many customers in the hundreds if not thousands will not be able to onboard on fdx capabilities as they don't have the ability to build direct integrations with fdx to use our capabilities.
-Potential loss of existing and new revenue from customers requiring connectors
4) FY26 Benefits:
-Improve adoption and onboarding customers on fdx for those customers that expect easy onboarding and integration to use fdx.
-Enable integration to Project Michelangelo in APAC. There are about a 100 customers that require easy connectivity to fdx and do not have the resources to build directly to our APIs
Additional Information: FedEx has subscribed with Tray.ai to use their platform and professional services for $ 1,133,140.00. The subscription started on June 30, 2023 and ends on June 30, 2026.
</t>
  </si>
  <si>
    <t>Data Integration with BigCommerce to fdx</t>
  </si>
  <si>
    <t xml:space="preserve">** Note - We need to have this request processed to SL2 before August 13th as we have VDC review to extend the vendors contracts working on this request. **
Customer Data Exchange (CDE) serves two primary purposes.
1) Enables securely sharing data between our clients' systems and fdx to onboard on fdx products.
2) Provides a simpler and efficient integration lift for our customers reducing time it takes to get to revenues. For our clients to create integrations with fdx it can be complex and cost prohibitive.
Leveraging the CDE framework with our iPaaS vendor (tray.ai), development of pre-integrated solutions into the eCommerce and ERP/OMS systems that our clients are using can be easily implemented, rolled out and managed. The objective is to build a one-time integration per platform per type of data being exchanged and make it reusable for every customer using popular and well-known platforms, enabling fast onboarding into fdx where no code is needed from our clients.
Note: This initiative was in Dataworks Wave in delivery/execution. Wave ID: 44484. This initiative was paired together under the same Wave initiative with fdx Developer Experience. The two products have been decoupled and will proceed as separate initiatives in Planview.
This is one out of 15 connectors in Tray that helps in bringing order and product catalog data from BigCommerce to fdx.
Initiatives being enabled with this integration:
fdx- Branded Order Tracking - 0002995 - Estimated Annualized Value Range $1M-$5M
Returns (ABR, Exchanges, etc) - 0105058 - $5M - $10M
Project Michelangelo - 0008618 - Estimated Annualized Value Range Maximum: &gt;$35M
1) What we want to be able to do? Our goal is to build more connectors for the platforms used by our customers to enable them to easily onboard on fdx and turn on the capabilities they want to use.
2) This initiative is needed to enable customer onboarding for customers that do not have the resources to build direct integrations to fdx. Otherwise they will not use fdx.
3) Risks of not implementing this initiative:
-Many customers in the hundreds if not thousands will not be able to onboard on fdx capabilities as they don't have the ability to build direct integrations with fdx to use our capabilities.
-Potential loss of existing and new revenue from customers requiring connectors
4) FY26 Benefits:
-Improve adoption and onboarding customers on fdx for those customers that expect easy onboarding and integration to use fdx.
-Enable integration to Project Michelangelo in APAC. There are about a 100 customers that require easy connectivity to fdx and do not have the resources to build directly to our APIs
Additional Information: FedEx has subscribed with Tray.ai to use their platform and professional services for $ 1,133,140.00. The subscription started on June 30, 2023 and ends on June 30, 2026.
</t>
  </si>
  <si>
    <t>Data Integration with Ebay to fdx</t>
  </si>
  <si>
    <t>** Note - We need to have this request processed to SL2 before August 13th as we have VDC review to extend the vendors contracts working on this request. **
Customer Data Exchange (CDE) serves two primary purposes.
1) Enables securely sharing data between our clients' systems and fdx to onboard on fdx products.
2) Provides a simpler and efficient integration lift for our customers reducing time it takes to get to revenues. For our clients to create integrations with fdx it can be complex and cost prohibitive.
Leveraging the CDE framework with our iPaaS vendor (tray.ai), development of pre-integrated solutions into the eCommerce and ERP/OMS systems that our clients are using can be easily implemented, rolled out and managed. The objective is to build a one-time integration per platform per type of data being exchanged and make it reusable for every customer using popular and well-known platforms, enabling fast onboarding into fdx where no code is needed from our clients.
Note: This initiative was in Dataworks Wave in delivery/execution. Wave ID: 44484. This initiative was paired together under the same Wave initiative with fdx Developer Experience. The two products have been decoupled and will proceed as separate initiatives in Planview.
This is one out of 15 connectors in Tray that helps in bringing order and product catalog data from Ebay to fdx.
Initiatives being enabled with this integration:
fdx- Branded Order Tracking - 0002995 - Estimated Annualized Value Range $1M-$5M
Returns (ABR, Exchanges, etc) - 0105058 - $5M - $10M
Project Michelangelo - 0008618 - Estimated Annualized Value Range Maximum: &gt;$35M
1) What we want to be able to do? Our goal is to build more connectors for the platforms used by our customers to enable them to easily onboard on fdx and turn on the capabilities they want to use.
2) This initiative is needed to enable customer onboarding for customers that do not have the resources to build direct integrations to fdx. Otherwise they will not use fdx.
3) Risks of not implementing this initiative:
-Many customers in the hundreds if not thousands will not be able to onboard on fdx capabilities as they don't have the ability to build direct integrations with fdx to use our capabilities.
-Potential loss of existing and new revenue from customers requiring connectors
4) FY26 Benefits:
-Improve adoption and onboarding customers on fdx for those customers that expect easy onboarding and integration to use fdx.
-Enable integration to Project Michelangelo in APAC. There are about a 100 customers that require easy connectivity to fdx and do not have the resources to build directly to our APIs
Additional Information: FedEx has subscribed with Tray.ai to use their platform and professional services for $ 1,133,140.00. The subscription started on June 30, 2023 and ends on June 30, 2026.
Note - We need to have this requests processed to SL2 before August 13th as we have VDC review to extend the vendors contracts working on this requests.</t>
  </si>
  <si>
    <t>Data Integration with Shopify to fdx</t>
  </si>
  <si>
    <t xml:space="preserve">** Note - We need to have this request processed to SL2 before August 13th as we have VDC review to extend the vendors contracts working on this request. **
Customer Data Exchange (CDE) serves two primary purposes.
1) Enables securely sharing data between our clients' systems and fdx to onboard on fdx products.
2) Provides a simpler and efficient integration lift for our customers reducing time it takes to get to revenues. For our clients to create integrations with fdx it can be complex and cost prohibitive.
Leveraging the CDE framework with our iPaaS vendor (tray.ai), development of pre-integrated solutions into the eCommerce and ERP/OMS systems that our clients are using can be easily implemented, rolled out and managed. The objective is to build a one-time integration per platform per type of data being exchanged and make it reusable for every customer using popular and well-known platforms, enabling fast onboarding into fdx where no code is needed from our clients.
Note: This initiative was in Dataworks Wave in delivery/execution. Wave ID: 44484. This initiative was paired together under the same Wave initiative with fdx Developer Experience. The two products have been decoupled and will proceed as separate initiatives in Planview.
This is one out of 15 connectors in Tray that helps in bringing order and product catalog data from Shopify to fdx.
Initiatives that were enabled with this integration:
fdx- Branded Order Tracking - 0002995 - Estimated Annualized Value Range $1M-$5M
Returns (ABR, Exchanges, etc) - 0105058 - $5M - $10M
Project Michelangelo - 0008618 - Estimated Annualized Value Range Maximum: &gt;$35M
1) What we want to be able to do? Our goal is to build more connectors for the platforms used by our customers to enable them to easily onboard on fdx and turn on the capabilities they want to use.
2) This initiative is needed to enable customer onboarding for customers that do not have the resources to build direct integrations to fdx. Otherwise they will not use fdx.
3) Risks of not implementing this initiative:
-Many customers in the hundreds if not thousands will not be able to onboard on fdx capabilities as they don't have the ability to build direct integrations with fdx to use our capabilities.
-Potential loss of existing and new revenue from customers requiring connectors
4) FY26 Benefits:
-Improve adoption and onboarding customers on fdx for those customers that expect easy onboarding and integration to use fdx.
-Enable integration to Project Michelangelo in APAC. There are about a 100 customers that require easy connectivity to fdx and do not have the resources to build directly to our APIs
Additional Information: FedEx has subscribed with Tray.ai to use their platform and professional services for $ 1,133,140.00. The subscription started on June 30, 2023 and ends on June 30, 2026.
</t>
  </si>
  <si>
    <t>Data Integration with WooCommerce to fdx</t>
  </si>
  <si>
    <t>** Note - We need to have this request processed to SL2 before August 13th as we have VDC review to extend the vendors contracts working on this request. **
Customer Data Exchange (CDE) serves two primary purposes.
1) Enables securely sharing data between our clients' systems and fdx to onboard on fdx products.
2) Provides a simpler and efficient integration lift for our customers reducing time it takes to get to revenues. For our clients to create integrations with fdx it can be complex and cost prohibitive.
Leveraging the CDE framework with our iPaaS vendor (tray.ai), development of pre-integrated solutions into the eCommerce and ERP/OMS systems that our clients are using can be easily implemented, rolled out and managed. The objective is to build a one-time integration per platform per type of data being exchanged and make it reusable for every customer using popular and well-known platforms, enabling fast onboarding into fdx where no code is needed from our clients.
Note: This initiative was in Dataworks Wave in delivery/execution. Wave ID: 44484. This initiative was paired together under the same Wave initiative with fdx Developer Experience. The two products have been decoupled and will proceed as separate initiatives in Planview.
This is one out of 15 connectors in Tray that helps in bringing order and product catalog data from WooCommerce to fdx.
Initiatives being enabled with this integration:
fdx- Branded Order Tracking - 0002995 - Estimated Annualized Value Range $1M-$5M
Returns (ABR, Exchanges, etc) - 0105058 - $5M - $10M
Project Michelangelo - 0008618 - Estimated Annualized Value Range Maximum: &gt;$35M
1) What we want to be able to do? Our goal is to build more connectors for the platforms used by our customers to enable them to easily onboard on fdx and turn on the capabilities they want to use.
2) This initiative is needed to enable customer onboarding for customers that do not have the resources to build direct integrations to fdx. Otherwise they will not use fdx.
3) Risks of not implementing this initiative:
-Many customers in the hundreds if not thousands will not be able to onboard on fdx capabilities as they don't have the ability to build direct integrations with fdx to use our capabilities.
-Potential loss of existing and new revenue from customers requiring connectors
4) FY26 Benefits:
-Improve adoption and onboarding customers on fdx for those customers that expect easy onboarding and integration to use fdx.
-Enable integration to Project Michelangelo in APAC. There are about a 100 customers that require easy connectivity to fdx and do not have the resources to build directly to our APIs
Additional Information: FedEx has subscribed with Tray.ai to use their platform and professional services for $ 1,133,140.00. The subscription started on June 30, 2023 and ends on June 30, 2026.
Note - We need to have this requests processed to SL2 before August 13th as we have VDC review to extend the vendors contracts working on this requests.</t>
  </si>
  <si>
    <t>Focus on integrating Salesforce cloud commerce customers who can't build integrations to our fdx API's via iPaaS solution.</t>
  </si>
  <si>
    <t>Data Integration with Amazon to fdx</t>
  </si>
  <si>
    <t xml:space="preserve">** Note - We need to have this request processed to SL2 before August 13th as we have VDC review to extend the vendors contracts working on this request. **
Customer Data Exchange (CDE) serves two primary purposes.
1) Enables securely sharing data between our clients' systems and fdx to onboard on fdx products.
2) Provides a simpler and efficient integration lift for our customers reducing time it takes to get to revenues. For our clients to create integrations with fdx it can be complex and cost prohibitive.
Leveraging the CDE framework with our iPaaS vendor (tray.ai), development of pre-integrated solutions into the eCommerce and ERP/OMS systems that our clients are using can be easily implemented, rolled out and managed. The objective is to build a one-time integration per platform per type of data being exchanged and make it reusable for every customer using popular and well-known platforms, enabling fast onboarding into fdx where no code is needed from our clients.
Note: This initiative was in Dataworks Wave in delivery/execution. Wave ID: 44484. This initiative was paired together under the same Wave initiative with fdx Developer Experience. The two products have been decoupled and will proceed as separate initiatives in Planview.
This is one out of 15 connectors in Tray that helps in bringing order and product catalog data from Amazon to fdx.
Initiatives being enabled with this integration:
fdx- Branded Order Tracking - 0002995 - Estimated Annualized Value Range $1M-$5M
Returns (ABR, Exchanges, etc) - 0105058 - $5M - $10M
Project Michelangelo - 0008618 - Estimated Annualized Value Range Maximum: &gt;$35M
1) What we want to be able to do? Our goal is to build more connectors for the platforms used by our customers to enable them to easily onboard on fdx and turn on the capabilities they want to use.
2) This initiative is needed to enable customer onboarding for customers that do not have the resources to build direct integrations to fdx. Otherwise they will not use fdx.
3) Risks of not implementing this initiative:
-Many customers in the hundreds if not thousands will not be able to onboard on fdx capabilities as they don't have the ability to build direct integrations with fdx to use our capabilities.
-Potential loss of existing and new revenue from customers requiring connectors
4) FY26 Benefits:
-Improve adoption and onboarding customers on fdx for those customers that expect easy onboarding and integration to use fdx.
-Enable integration to Project Michelangelo in APAC. There are about a 100 customers that require easy connectivity to fdx and do not have the resources to build directly to our APIs
Additional Information: FedEx has subscribed with Tray.ai to use their platform and professional services for $ 1,133,140.00. The subscription started on June 30, 2023 and ends on June 30, 2026.
</t>
  </si>
  <si>
    <t>Data Integration with Walmart to fdx</t>
  </si>
  <si>
    <t xml:space="preserve">** Note - We need to have this request processed to SL2 before August 13th as we have VDC review to extend the vendors contracts working on this request. **
Customer Data Exchange (CDE) serves two primary purposes.
1) Enables securely sharing data between our clients' systems and fdx to onboard on fdx products.
2) Provides a simpler and efficient integration lift for our customers reducing time it takes to get to revenues. For our clients to create integrations with fdx it can be complex and cost prohibitive.
Leveraging the CDE framework with our iPaaS vendor (tray.ai), development of pre-integrated solutions into the eCommerce and ERP/OMS systems that our clients are using can be easily implemented, rolled out and managed. The objective is to build a one-time integration per platform per type of data being exchanged and make it reusable for every customer using popular and well-known platforms, enabling fast onboarding into fdx where no code is needed from our clients.
Note: This initiative was in Dataworks Wave in delivery/execution. Wave ID: 44484. This initiative was paired together under the same Wave initiative with fdx Developer Experience. The two products have been decoupled and will proceed as separate initiatives in Planview.
This is one out of 15 connectors in Tray that helps in bringing order and product catalog data from Walmart to fdx.
Initiatives being enabled with this integration:
fdx- Branded Order Tracking - 0002995 - Estimated Annualized Value Range $1M-$5M
Returns (ABR, Exchanges, etc) - 0105058 - $5M - $10M
Project Michelangelo - 0008618 - Estimated Annualized Value Range Maximum: &gt;$35M
1) What we want to be able to do? Our goal is to build more connectors for the platforms used by our customers to enable them to easily onboard on fdx and turn on the capabilities they want to use.
2) This initiative is needed to enable customer onboarding for customers that do not have the resources to build direct integrations to fdx. Otherwise they will not use fdx.
3) Risks of not implementing this initiative:
-Many customers in the hundreds if not thousands will not be able to onboard on fdx capabilities as they don't have the ability to build direct integrations with fdx to use our capabilities.
-Potential loss of existing and new revenue from customers requiring connectors
4) FY26 Benefits:
-Improve adoption and onboarding customers on fdx for those customers that expect easy onboarding and integration to use fdx.
-Enable integration to Project Michelangelo in APAC. There are about a 100 customers that require easy connectivity to fdx and do not have the resources to build directly to our APIs
Additional Information: FedEx has subscribed with Tray.ai to use their platform and professional services for $ 1,133,140.00. The subscription started on June 30, 2023 and ends on June 30, 2026.
</t>
  </si>
  <si>
    <t>Sirius - fdx Platform - Data Integration Services</t>
  </si>
  <si>
    <t>The two primary purposes of our Data Integration and Solutions are:
1. Backend Secure Data Sharing: Enabling clients within FDX to use the Tray solution in the backend for securely sharing data between their systems and FDX, facilitating the onboarding process for FDX products.
2. Efficient Integration Process: Providing a simpler and more efficient integration lift for our customers, reducing the time it takes to achieve revenue goals.
This initiative empowers merchants to independently set up their data integration solutions within FDX, streamlining the process of connecting various e-commerce and order management platforms. This capability allows for the seamless retrieval and aggregation of order information, which is then presented within FDX using our advanced Data Integration solution.
By offering a user-friendly interface, customers can easily input and manage their credentials directly within the solution card located in the data integration section of FDX. This intuitive setup process reduces onboarding time, minimizes errors, and enhances data accuracy.</t>
  </si>
  <si>
    <t>Focus on improvising the process of onboarding merchants to fdx who uses IpaaS solution.</t>
  </si>
  <si>
    <t>DINTS</t>
  </si>
  <si>
    <t xml:space="preserve"> Richard Lemieux</t>
  </si>
  <si>
    <t xml:space="preserve"> Migration of PowerBI Premium Capacities to Fabric</t>
  </si>
  <si>
    <t>Eddie Patterson</t>
  </si>
  <si>
    <t xml:space="preserve">Ensure seamless migration of Power BI Premium capacities to Fabric capacity by fulfilling all technical and operational prerequisites, including infrastructure readiness, data compatibility assessment, and stakeholder alignment. </t>
  </si>
  <si>
    <t xml:space="preserve">- Only the Premium Capacities are in scope to migrated to the new Microsoft Fabric platform.
- ADO will be used version control and governace.
- ADLS gen 2 storage for Power BI audit logs
</t>
  </si>
  <si>
    <t>Capacities for other analytics tools besides Power BI are out of scope for this project.</t>
  </si>
  <si>
    <t xml:space="preserve">1. Need to the ability to create new Micosoft Fabric Capacities for different business area in order to facialitae thier analytics and reporting business requirements.
</t>
  </si>
  <si>
    <t>https://myfedex.sharepoint.com/:p:/t/DataAnalyticsWarehouse/EQ7zmD6Zt-dOo_WtBYWZr1QBx2JT3O-reQzg_KtG</t>
  </si>
  <si>
    <t>Jaswanth Vankayalapati</t>
  </si>
  <si>
    <t>Data Integration with Salesforce OMS to fdx</t>
  </si>
  <si>
    <t>Customer Data Exchange (CDE) serves two primary purposes.
Enables securely sharing data between our clients' systems and fdx to onboard on fdx products.
Provides a simpler and efficient integration lift for our customers reducing time it takes to get to revenues. For our clients to create integrations with fdx it can be complex and cost prohibitive.
Leveraging the CDE framework with our iPaaS vendor (tray.ai), development of pre-integrated solutions into the eCommerce and ERP/OMS systems that our clients are using can be easily implemented, rolled out and managed. The objective is to build a one-time integration per platform per type of data being exchanged and make it reusable for every customer using popular and well-known platforms, enabling fast onboarding into fdx where no code is needed from our clients.
Note: This initiative was in Dataworks Wave in delivery/execution. Wave ID: 44484. This initiative was paired together under the same Wave initiative with fdx Developer Experience. The two products have been decoupled and will proceed as separate initiatives in Planview.
This is one out of 15 connectors in Tray that helps in bringing order and product catalog data from Shopify to fdx.
Initiatives that were enabled with this integration:
fdx- Branded Order Tracking - 0002995 - Estimated Annualized Value Range $1M-$5M
Returns (ABR, Exchanges, etc) - 0105058 - $5M - $10M
Project Michelangelo - 0008618 - Estimated Annualized Value Range Maximum: &gt;$35M
What we want to be able to do? Our goal is to build more connectors for the platforms used by our customers to enable them to easily onboard on fdx and turn on the capabilities they want to use.
This initiative is needed to enable customer onboarding for customers that do not have the resources to build direct integrations to fdx. Otherwise they will not use fdx.
Risks of not implementing this initiative:
-Many customers in the hundreds if not thousands will not be able to onboard on fdx capabilities as they don't have the ability to build direct integrations with fdx to use our capabilities.
-Potential loss of existing and new revenue from customers requiring connectors
FY26 Benefits:
-Improve adoption and onboarding customers on fdx for those customers that expect easy onboarding and integration to use fdx.
-Enable integration to Project Michelangelo in APAC. There are about a 100 customers that require easy connectivity to fdx and do not have the resources to build directly to our APIs
Additional Information: FedEx has subscribed with Tray.ai to use their platform and professional services for $ 1,133,140.00. The subscription started on June 30, 2023 and ends on June 30, 2026.</t>
  </si>
  <si>
    <t>ECR reporting enhancement</t>
  </si>
  <si>
    <t>Enhancement needed for WWW Customers in Europe. 4 main areas of improvement, in priority order
1. Increase limits from 150K lines to maximum excel allows.
2. File size for export is too large for sending via email. How to better distribute this to customer.
3. Error. reporting is showing shipment data of weeks that didn't start yet.
4. Change service code from numbers to description. i.e. 01 service code in the report should show as International Priority.</t>
  </si>
  <si>
    <t>1. Show all shipment level data in the selected period without the 150K lines limitation
2. Send in a more automated way reporting to customers
3. Show in the reporting the weeks information that actually happened / not future weeks.
4. Customers can understand all data in the reporting, by not having numbers of product codes that they are not familiar with.</t>
  </si>
  <si>
    <t xml:space="preserve">Copy a Table from EDW to VDAP and refresh data </t>
  </si>
  <si>
    <t>Krishnan Athinarayanan</t>
  </si>
  <si>
    <t>Hello,
Please copy table - SCAN_PROD_VIEW_DB.scan_type_code  from EDW to atlas.shipment catalog in VDAP. Also atlas.shipment.dm_cons_pkg_hierarchy_redacted table in VDAP doesnt have updated data. Can you please refresh the table?
Thank you</t>
  </si>
  <si>
    <t xml:space="preserve">Security Enhancement for VIRGO </t>
  </si>
  <si>
    <t>Bryan Bunker</t>
  </si>
  <si>
    <t xml:space="preserve">Update VIRGO BI Reporting tool to include the origin and destination address State code (E.g. NY for New York, NJ for New Jersey, etc) in to the data load process , present it in the table on screen and add a filter for it. This will enable security teams to help filter to a smaller, more manageable, sub-set of data when performing investigations and analysis. The second field to be added is the 'Pick up type' to enable easier identification of over the counter shipments. </t>
  </si>
  <si>
    <t>As a security user of VIRGO I need to have the ability to see the origin state and destination state address fields in the filter on the exploration page and subsequent pages, and shown in the data table on the 'other details' page.
As a security user of VIRGO I need to have the ability to see the 'Pick up type' field in the filter on the exploration page and subsequent pages, and shown in the data table on the 'other details' page.</t>
  </si>
  <si>
    <t>Atlas Pipeline Metadata Automation</t>
  </si>
  <si>
    <t>Shalivahana Mitta</t>
  </si>
  <si>
    <t>Automate the consolidation and integration of Atlas pipeline metadata from multiple sources into a unified Databricks workspace. This initiative aims to improve data discoverability, enable automated lineage tracking, and enhance data governance through standardized metadata definitions. The automated pipelines will reduce manual effort, eliminate duplication, and support enterprise-wide data quality, compliance, and reporting via Power BI.</t>
  </si>
  <si>
    <t>YAML Extraction Automation 
Securely extract and parse YAML files from ADO using service principal 
Metadata Consolidation Pipeline 
Build PySpark job to merge and standardize metadata into Delta tables 
Schema Drift Handling 
Dynamically adapt to changes in YAML structure and dataset schema 
Unity Catalog Integration 
Access external ADLS-backed tables via service group and storage credential 
Power BI Dashboard Setup 
Publish metadata insights using Power BI (DirectQuery or Import Mode) 
Retry &amp; Logging Logic 
Implement job-level error handling and audit trail for failed merges 
Effort-Based ROI Tracking 
Measure reduction in manual hours post-automation (Planview metr</t>
  </si>
  <si>
    <t xml:space="preserve"> Manual YAML Curation 
YAML file creation or editing is owned by source teams 
Cross-domain Data Governance 
Governance policies and approvals are handled by data governance team 
Power BI Licensing Procurement 
License acquisition is dependent on Planview approval and DRIVE ID 
Non-Atlas Metadata Sources 
Only Atlas-related YAMLs and datasets are included in this phase 
</t>
  </si>
  <si>
    <t>As an
Principal Architect of Atlas Ingestion Team,
I want to
Centralize Atlas Pipeline Metadata, merge atlas pipeline metadata from multiple sources into a single Delta table and develop a Power BI dashboard that depicts that data
so that
I can efficiently ingest, clean, and transform large atlas pipeline metadata volumes, enable dynamic reporting by building interactive Power BI dashboards showing lineage, quality, and usage, scale easily by ensuring the solution supports future atlas pipeline metadata sources and growing data volumes.</t>
  </si>
  <si>
    <t>FY26 DAI Core Frameworks Atlas Production Support</t>
  </si>
  <si>
    <t>Chitrareddy Musku</t>
  </si>
  <si>
    <t xml:space="preserve">This request is specifically for the Core Frameworks team within the Data&amp;AI Portfolio. Lifecycle Management for Production Support in FY26.
This is to have the option for a single Planview request to track all Atlas Production support work for the FY. This will create a single Epic for all Atlas teams to track help requests and support. This approach minimizes overhead while also providing visibility into the effort required to support the Atlas environment.
</t>
  </si>
  <si>
    <t>Move Dashboard from DEV to PROD - MDVS</t>
  </si>
  <si>
    <t>Anne M. Amato</t>
  </si>
  <si>
    <t xml:space="preserve">Request to move the new Multi-Day Van Scan (MDVS) Power BI dashboard from DEV to PROD. This dashboard utilizes GCP/Dataworks resources. This dashboard it to replace an existing report with updated data source, logic and metrics.
</t>
  </si>
  <si>
    <t>Move Dashboard from DEV to PROD - Status Code</t>
  </si>
  <si>
    <t>Request to move the new Status Code Source Tool Power BI dashboard from DEV to PROD. This dashboard utilizes GCP/Dataworks resources. This dashboard it to replace an existing report with updated data source, logic and metrics.</t>
  </si>
  <si>
    <t>Customer Account Cleanup Web Application</t>
  </si>
  <si>
    <t xml:space="preserve">Set up an Azure Web Application Service to deploy a Flask application with react JS UI static files.
Expanded Description Details:
It states that is it Business Only and an Enabler
But what it is enabling is already on L4
Enables: FXF Account Clean up (L4) – Business Only
FXF Account Clean up – is an enabler itself – for Account Selection Accuracy (Reduce 999)
I believe Account Selection Accuracy (Reduce 999) is a Local Enhancement too. 
*This is business oriented and will aid in FXF separation work.
</t>
  </si>
  <si>
    <t>Azure Web Application Service to deploy a Flask application with react JS UI static files</t>
  </si>
  <si>
    <t>I want the ability to query customer accounts using various filters: customer name, customer address, customer number and other customer hierarchy related features.
I want the ability to be able to query all master bill-to account and related customer accounts.
I want the ability to view comments related to customer accounts.
I want the ability to view alias accounts associated with customer accounts.
I want the ability to view all customer related information in a single portal which will act as a one-stop-shop for this information.</t>
  </si>
  <si>
    <t>LBC</t>
  </si>
  <si>
    <t xml:space="preserve">fdx Mobile App </t>
  </si>
  <si>
    <t>Benjamin Schmidt</t>
  </si>
  <si>
    <t>MVP scope for an iOS/Android fdx App. 
As FedEx moves toward fdx as a global business platform, we need mobile-first tools to be competitive globally, constantly testing with users and incorporating feedback early.​
Small to medium businesses are overwhelmed by fragmented logistics tools. Teams are no longer confined to desks, and many use a patchwork suite of tools to get work done.​
We learned through existing interviews and customer advisory boards:​ 
- Need real-time exception handling.​ 
- Plentiful data but hard to interpret.​ 
- Patchworked solutions = inefficiency.​ 
- A desire for multi-language support​ 
- A mobile-first tool for on-the-go insights and resolution.​</t>
  </si>
  <si>
    <t>Ability to authenticate into fdx with native-first biometric tools
Ability to get real-time notifications via push on device
Ability to interact with fdx in localized languages 
Ability to view key metrics on the fdx dashboard
Ability to interact with an AI assistant in fdx
Ability to address one type of advance visibility exception type in fdx mobile app</t>
  </si>
  <si>
    <t>FY26_Data&amp;AI Portfolio_Azure Production Support</t>
  </si>
  <si>
    <t>Desiree Adeboye</t>
  </si>
  <si>
    <t>Maintenance efforts for Azure by the Operations and Business Execution Team under Thomas J Seipp (TJS)</t>
  </si>
  <si>
    <t xml:space="preserve">Column Add from Purescale to Oracle/Synapse </t>
  </si>
  <si>
    <t>.  Can you please add DFLT_PKP_Route_CD FROM DB2FFP.CUST_PROFILE_LOCAL to fxfdw_ads_schema.CUST_ACCOUNT_CUR_VW? there already is a copied  DFLT_DLV_Route_CD from the same table.  This small gap close will help FEs create better plans for PDCs.</t>
  </si>
  <si>
    <t>Adding new column and setting up ingestion from source to fill in new column on fxfdw_ads_schema.CUST_ACCOUNT_CUR_VW</t>
  </si>
  <si>
    <t>Ability to view all info on one table</t>
  </si>
  <si>
    <t>Column Add from Purescale to Oracle Synapse</t>
  </si>
  <si>
    <t>COM-S&amp;CDE-CDE-SFMC Journey Log Fields into ATLAS</t>
  </si>
  <si>
    <t xml:space="preserve">Approved at Sales &amp; CDE Solution Council on 09.22.2025 (Offline PPMT) 
Marketing Cloud updates and added the new fields to the global journey log used for journey measurement. As this data being consumed in Atlas from Sales Force Marketing Cloud, requesting Atlas team to update the ingestion to consume these new fields. Team aims to expedite this change to avoid delaying any new journey launches.
</t>
  </si>
  <si>
    <t>Ability to ingest new Marketing Cloud Global Journey Log fields into Atlas with validated schemas and versioning.
Ability to validate field mappings and ensure end-to-end data lineage from Marketing Cloud to Atlas.
Ability to deploy ingestion changes in a controlled, auditable manner with rollback paths.
Ability to demonstrate measurable improvements in measurement fidelity and time-to-insight after release</t>
  </si>
  <si>
    <t>Integration from eComm Platform to fdx via Copilot</t>
  </si>
  <si>
    <t>Currently, we use a third-party iPaaS solution, Tray.ai, to handle integrations between our e-commerce platform and FDX. To reduce costs and increase automation, we are conducting a proof of concept to evaluate using Copilot service for these integrations.</t>
  </si>
  <si>
    <t>Focus on integrating ecommerce platforms to our fdx API's using co-pilot to develop platform agnostic data ingestion service.</t>
  </si>
  <si>
    <t>If POC is successful, then we wouldn't need the third party platform to perform integrations with ecommerce platforms to fdx. This will save ~300k per year and can use connector service (code) that we have developed using co-pilot to perform this integrations.</t>
  </si>
  <si>
    <t>Platform agnostic solution</t>
  </si>
  <si>
    <t>MPS Cons-Specific Tagging Phase I</t>
  </si>
  <si>
    <t xml:space="preserve">This initiative will create a short-term solution for reducing MPS failures by creating a Power BI dashboard that will provide visibility into related ULDs across the multi-piece shipment. This will automate a process that is currently very manual and do so in a much timelier matter until Phase II which involves integrating this logic into systems that are currently used today (ex. Workbench/ROCS/Trips).
8/20/25 PC:
1.What is the source system for the data you want to gather?
-We will build this dashboard with data that is within Atlas, OIP data to be specific. Dataworks will use the SEP and Autoslip data for inputs of the dashboard. 
2.The outcome seems to be to reduce split shipment failures?   How will that be measured? 
-Correct, reduced shipment failures is our goal. We can measure this via a currently published service dashboard called “Service by Flight (SBF)” or another already stood up dashboard that tracks MPS integrity. 
3.Is this just to create the dashboard and complete analysis on the data you find?
-We will create the dashboard and share with operators to adjust procedures to tackle the MPS issue. We will complete analysis in parallel to this being used to ensure our efforts are working. 
4.Which region is this for?  There are several MPS and Split initiatives out there.  Hoping this isn’t a duplicate. 
-This Phase I will start with a single lane: MEM – ANC – CAN. Depending on the success, this will be further shared, potentially globally for both the air and surface network. There is another initiative with a very similar name (126536) that we began with. After talking with Austin Welch and Daniel Knopfmacher last week, we are adjusting that initiative to Phase II of this effort due to it requiring a longer-term solution that involves greater IT resources. 
5.What is the impact to Operations?
-Operations will use our dashboard alongside currently used systems (ex. workbench weight &amp; balance/TRIPS/ROCS) to better load aircraft/trucks in a way that maintains MPS integrity and keeps the MPS together during transit. 
6.What is the impact to the Customer? 
-The will impact the customer by reducing the number of shipments that are mis-sorts or get split up during transit and fail service due to not being able to clear at the gateway in time while waiting for the entire shipment to arrive. 
</t>
  </si>
  <si>
    <t xml:space="preserve">I would like this power bi dashboard to be able to show the related MPS containers that would need to be loaded onto the aircraft together so that Split shipment service failures are reduced and MPS shipment integrity is maintained. </t>
  </si>
  <si>
    <t xml:space="preserve">CAB dashboard - enhancement and enrichment </t>
  </si>
  <si>
    <t>Binod Basnet, Amanda Turner</t>
  </si>
  <si>
    <t>Currently in EU we use CAB PowerBI dashboard in order to report on Purple Adjustments. Unfortunately:
- it does not contain some key fields (e.g. correct customer hierarchy)
- the way it is built makes it only usable and understandable for a small group of people
- the creation of official reporting (ESP/CESC - used up to Richard Smith level) is fully manual, not fully aligned to the global standard and error prone.
Results:
The inability to analyze/use the adjustment data effectively is creating delays in the detection of invoice inaccuracy root causes and the creation of initiatives to tackle them with following results:
- 1 out of 4 invoices is queried or disputed (massive workload/cost for dispute team and NPS hit)
- disputed invoices are not paid and we experience $20m bad dept per month as a result
Opportunity:
With right Data and Analytics we are confident we can reduce adjustments by 50% with positive financial effects and NPS impact.
CAB (https://app.powerbi.com/groups/me/apps/cd6ac78b-ebca-450e-9ff9-be4bc3df3159?ctid=b945c813-dce6-41f8-8457-5a12c2fe15bf&amp;experience=power-bi) is a powerful tool, however it is also slow and adjustment codes (over a hundred) need to be selected one by one in order to obtain meaningful views of the adjustment root causes.
Because of that, as a first step, we need to work with the product owner team (mgr: Juan Luna) in order to add the possibility to group adjustment codes into a customizable way (a one off update without customization capabilities is not advisable because there are frequent changes in the groupings themselves, therefore any grouping would soon become incorrect). In the 'ability to' statements I also add other priority areas</t>
  </si>
  <si>
    <t>Enhancement on credit notes report</t>
  </si>
  <si>
    <t>reports in Dashboard showing Duplicate invoice or invoices marked for review.</t>
  </si>
  <si>
    <t xml:space="preserve">•Ability to visualize adjustment groupings to mirror US root causes
•Automate reporting by creating views that mirrors the graphs that we use for global reporting
•Possibility to look at customers according to the correct customer hierarchy
•Possibility to assign each customer to relevant Sales owner and Sales hierarchy/segment in order to contact them for resolution purposes
•Possibility to see trends based on both adjustment date and shipment date (specific request by EU President in order to allocate based on issue date rather than adjustment date)
•Product information (Priority vs. Economy, Intl’ vs Domestic, Parcel vs. Freight) to identify root causes
•View adjustments at customer level as a % of all shpmts to address real top offenders (currently we address mainly large customer, as they drive adjustment volumes, but many of them do not have high adjustment ratio)
</t>
  </si>
  <si>
    <t>CAB Arhchitecture</t>
  </si>
  <si>
    <t>FY26_PI05_GenAI Documentation Assitant</t>
  </si>
  <si>
    <t>Daksh Gumber, Abiola Abraham, Gayathri Daniel</t>
  </si>
  <si>
    <t xml:space="preserve">Problem
Developers spend too long hunting across FedEx docs, FAQ(s), Guides, Getting Started and release notes to accomplish simple tasks (get a test label, authenticate, fix a 404 error). The current documentation is text-intensive because our APIs are heavy, causing some friction and leg work for the developers. This delays Time to First Sandbox-Call and increases support load.
We need Data and AI portfolio to enable their RAG solution for FDP to build  - 
An on page, citation backed AI assistant that transforms documentation from static pages into an interactive, guided building experience: ask natural questions, get grounded answers with code snippets, and one click deep links into the exact doc section, environment, and API version a developer is using.
</t>
  </si>
  <si>
    <t>FedEx Developer Portal Only.</t>
  </si>
  <si>
    <t>Any other application outside of FedEx Developer Portal.</t>
  </si>
  <si>
    <t>Ability for a developer to see an AI based chat assistant that can simply daily tasks for them.
Ability for the chatbot to read through the API documentation and answer dev questions.
Ability for the chatbot to prompt help the developer to resolve any unknown errors 
Ability for the chatbot to inform the developers of the APIs to use for their Use case.</t>
  </si>
  <si>
    <t>FDP Arch Doc</t>
  </si>
  <si>
    <t>SPOTlight - PPODA + DT Comp</t>
  </si>
  <si>
    <t xml:space="preserve">Incorporate Picture Proof of Delivery Attempt (PPODA) and Door Tag (DT) Compliance data into SPOTlight
ADDITIONAL INFORMATION:
SPOTlight is a dashboard system that allows us to directly share data and analytics with service providers that they can use to enhance their operational decision-making. Currently, there are internal dashboards for both PPODA and DT comp created by Process Engineering/Dataworks that we aim to similarly create in SPOTlight for direct access by service providers. This integration will provide service providers with enhanced tracking visibility into Door Tag compliance and Picture Proof of Delivery Attempt.
SPOTlight currently includes PPOD - both new metrics will build upon PPOD
OFFLINE CALL WITH DATA &amp; AI PORTFOLIO ON 10/20/2025 - 
Call including AI protfolio where we clarified the ask and it only includes changing the script and we agreed that this request is a local enhancement.
Existing pipeline needs to be modified to include the 2 new metrics - goes from 10 to 12 columns.  
</t>
  </si>
  <si>
    <t>SIV/IVVI LAC Deployment</t>
  </si>
  <si>
    <t>Lukasz Bogdanski</t>
  </si>
  <si>
    <t xml:space="preserve">An accurate manifest is necessary for enabling GPDE and the current solution in LAC does not reach a sufficient accuracy. SIV would close that gap as per tests performed. Therefore, SIV is enabler for GPDE initiative in LAC (Drive #9022/MX Launch). From a technical perspective, part of SIV is a machine learning model (IVVI) that needs to be called via API. DW support is needed for calling IVVI API in Databricks environment. For reference, the same has been done for EU with Planview Initiative ID# 0105030. 
10/31/25 PC:
1.There are also many abbreviations in your request description that should be spelled out. 
[Answer] - Following the clarifications: GPDE = Global Pick Up and Delivery Ecosystem; SIV = Station Inbound Visibility (a software solution); LAC = Latin America and Carribean Region; DW = Dataworks; EU = European Union; MX = Mexico 
2.What is the problem or gap this request is to solve?
[Answer] -  This request is to formalize the need of dataworks support for calling IVVI API in Databricks environment. IVVI is a component of SIV. Dataworks team itself asked to raise this planview demand, specifically local enhancement. 
4.What if we don’t do this work? 
[Answer] - SIV would not be correctly deployed to support LAC, that would not be able to benefit from the savings estimated from using GPDE.
5.Please share the basis of the estimate of value.  And, an enabler does not hold value – the value is rolled up to the parent initiative. 
[Answer] - The basis for value was provided by engineers supporting the region and GPDE initiative, both above in cc.
</t>
  </si>
  <si>
    <t>Building IVVI ML model service to produce output for SIV to consume along with databricks jobs and topics</t>
  </si>
  <si>
    <t>Ability to consume LAC data by SIV</t>
  </si>
  <si>
    <t>https://myfedex.sharepoint.com/:i:/r/teams/EUDWDRIVECollaboration/Shared%20Documents/General/EU%20%2</t>
  </si>
  <si>
    <t>Michal Tomaszewski</t>
  </si>
  <si>
    <t>Replacement Intrastate/Intracity Tax Report</t>
  </si>
  <si>
    <t>The tax team has been using a revenue report from PITT4 for FedEx Ground (FXG). However, we understand that PITT4 is scheduled to retire on 12/31/25.  With the recent merger as well, we no longer need FXG specific data. We’re looking for a replacement report that covers all of FEC. In certain states, we’re legally required to report revenue based on shipments that originate and reside within the same state, as well as those that cross state lines.</t>
  </si>
  <si>
    <t xml:space="preserve">Provide a report from FIP that provides delivered volume and revenue by zipcodes from FIP - Revenue planning </t>
  </si>
  <si>
    <t xml:space="preserve">Any other tax specific reporting </t>
  </si>
  <si>
    <t xml:space="preserve">To be able to generate a report that provides Intrastate volume </t>
  </si>
  <si>
    <t>FIP</t>
  </si>
  <si>
    <t>Julie Smith</t>
  </si>
  <si>
    <t>Data Validations in fdx</t>
  </si>
  <si>
    <t>Anantha Venkatesh</t>
  </si>
  <si>
    <t xml:space="preserve">AKS Service that can integrate with Various Enterprise API's to validate the Account Numbers provided by the Customers.
AKS Service that can integrate with Various Enterprise API's to validate the Addresses provided by the Customers.
</t>
  </si>
  <si>
    <t>EAN or Account Number is entered in many places in fdx UI and ingested by Customers externally using EDIP which is used to Create Shipment, Capture D&amp;T, and use for invoicing the customers. 
There are already Enterprise API's that exist to validate the account numbers or EANs.
We will build an AKS Service that can integrate with the Enterprise API's to validate the Account Numbers provided by the Customers.
Validate the Recipient Address, Exporter, and Importer Address entered in fdx-GGCP</t>
  </si>
  <si>
    <t>Validation of Customer to EAN association is not in scope</t>
  </si>
  <si>
    <t>Ability to validate that an account number entered or ingested by the Customer in fdx is a Valid Account Number
Ability to validate that an account number entered or ingested by the Customer in fdx can be used to create shipment
Ability to validate that an account number entered or ingested by the Customer in fdx can be used to pay Duties &amp; Taxes
Ability to validate that an address entered by Customer is standarized
Ability to validate that an address entered by Customer is validated for the city, state, postal code combination</t>
  </si>
  <si>
    <t>https://myfedex.sharepoint.com/:i:/r/teams/ClearanceDILO-CurrentStatePFS2/Shared%20Documents/Clearan</t>
  </si>
  <si>
    <t>Benoy Thomas</t>
  </si>
  <si>
    <t>Volupia - domestics data</t>
  </si>
  <si>
    <t xml:space="preserve">We need to be able to consume the EU360 domestics shipment data from FR/IT/PL to generate predictions for these stations.
The data fields required are:
shipment ID
shipment date
origin station (station that does the PU)
destination station (station that delivers the shipment)
service code
delivery date
delivery station arrival date
delivery date
and the history required is 2.5 years
11/7/25 PC:
1.Which applications are involved in this request? 
[Answer] - Volupia is a station volume forecast to support staffing needs in EU. It is deployed in OIP.
Our data sources to generate the forecast are Atlas (SEP,LSSI) but we also use the output of marketing forecast.
2.Which stations are these?  FR / IT / PL? 
[Answer] - All stations that handle domestics volumes
5.Will this only be used at the Volupia station?  
 [Answer] - Volupia is the name of the product. This is used by all stations in EU, and today is missing the domestics volumes from FR,IT,PL.
6.A Volupia station model is mentioned – does this exist and all you need is an extract to feed it? 
[Answer] - Volupia is a solution deployed in OIP that provides a 14-week volume forecast at station level for EU stations; these forecasts are used to support staffing needs. Volupia covers today all shipments except domestics volumes from FR,IT,PL .The ask of the local enhancement is to make domestics shipment data from FR,IT,PL available for us, so that we can generate predictions for domestics volumes from FR,IT,PL.
</t>
  </si>
  <si>
    <t>Include shipment domestic data for IT,PL,FR</t>
  </si>
  <si>
    <t>Ability to incorporate domestics shipment data from FR/IT/PL to the volupia station model to generate predictions for these stations.</t>
  </si>
  <si>
    <t>ALPHA Performance Updates</t>
  </si>
  <si>
    <t>Natasza Wojtczak</t>
  </si>
  <si>
    <t>Improve the 15 minute interval updates from Power Automate to Logic Apps, add additional functionality around Multi Piece Shipments, add additional functionality around searching by product type, change from dynamic to static for inbound list and general appearance updates.</t>
  </si>
  <si>
    <t xml:space="preserve">Additional functionality around Multi Piece Shipment (MPS): A separate page will be created to visualize the incomplete MPS shipments on a certain trailer. New functionality is to see the missing pieces and the last location and event of the missing pieces. The SEP source table will need to be adjusted for this and extended to capture all MPS pieces
change from dynamic to static for inbound list: Currently online pieces that are “underway” or allocated to a trailer are visible. Business would like to see also the arrived and processed volume for a certain number of days (3 or 4). This requires a change of logic in the code, as currently volume that is processed is filtered out. It will also require a different approach to storing, merge and maybe even refresh the Power Bi file as the size will significantly increase with 3 or 4 days of data. </t>
  </si>
  <si>
    <t>changes not specified in request</t>
  </si>
  <si>
    <t xml:space="preserve">
Ability to provide a reliable dashboard where it updates as stated and does not lose connectivity. Ability to provide enhanced value to view products by service codes. Ability to further interrogate Multi-Piece shipments to ensure regulatory compliance. Ability to provide a clean and usable UI. Ability to provide deep dive analysis capability to view contents of a trailer.</t>
  </si>
  <si>
    <t>ROAD3-4 Architecture</t>
  </si>
  <si>
    <t xml:space="preserve">MST : ADX to Azure Databricks </t>
  </si>
  <si>
    <t xml:space="preserve">Upgrade the exising ADX MST infrastructure to the new Databricks based architecture to future-proof the data architecture. This will improve the technology stack to overcome scaling bottlenecks. 
11/20/25 PC:
1.What issue or problem does this work resolve? 
[Answer] - It resolves infrastructure restraints due the ADX not being able to handle the load of accounts and it will give the application the ability to be enhanced in the future. Right now with the current infrastructure enhancements are inhibited and we have planned upgrades that will not work until we move to databricks.
2.What if we don’t do this work? 
[Answer] - If we don’t work on this, we can’t enhance the application to be more reliable and will not have to ability to bring in more business value. 
4.This is noted as an enabler for the request type.   In Planview, an enabler is a request that is needed for another parent request to deliver its value.  If that is the case, please provide the name of the parent request this work will support.  Otherwise, please choose another of the request type options as shown below:  
[Answer] - This will be an enabler for PV Int. 7111 Monitoring &amp; Intervention with HC ID and CT- US. 
PC:  As this request is in L3, it cannot be an enabler for this request, unless it needs to go back through Change Management.  I will leave the note here for the connection, but will change the Request Type to Efficiency.
</t>
  </si>
  <si>
    <t xml:space="preserve">Automated placing of clearance reports </t>
  </si>
  <si>
    <t xml:space="preserve">**Requirement**: Automation of Clearance Report Delivery to designated destiantion
**Background**
Currently, clearance reports generated by BO team (DAI-IA-VEDA) are sent manually. These reports need to be downloaded and placed on a server so they can be made available to our customers by the Easy Customs team under FedEX Import Tool (FiT ART). This manual process is heave, time-consuming and prone to delays.
**Requirement Overview**
Easy Customs under FiT ART from Management Shipement Solution-Train under Commercial portfolio is requesting  automation of the clearance report delivery process, along with the ongoing clearance report migration from BO to Power BI.
**Detailed Requirements**
1.**Automated Report Placement**
oAutomate the delivery of clearance reports generated by BO reporting team (DAI-IA-VEDA)
oReports should be automatically placed in one of the following (to be mutually agreed):
A designated SharePoint folder, or
A designated folder on a remote server via SFTP.
oThe automated process should eliminate any manual downloading or uploading of reports.
2.**Report Availability and list **
oThe reports placed in the agreed location should be readily accessible to the Easy Customs team for onward consumption by customers.
oFolder structure, naming conventions, and access permissions can be finalized collaboratively.
oList of reports – Daily, Weekly and Monthly for Countries FR, DE and UK (any additional to be shared should be confirmed by DAI-IA-VEDA )
3.**Clearance Report Migration**
oPlease include this automation work as part of the ongoing clearance report migration from Business Objects (BO) to Power BI.
**Expected Outcome**
•End-to-end automated clearance report delivery to designated path / remote server
•Reduced manual effort and operational risk.
**Next Steps**
•Confirm the preferred delivery mechanism destination (SharePoint vs. SFTP).
</t>
  </si>
  <si>
    <t>Automating the end-to-end delivery of clearance reports from BO/Power BI to SharePoint or SFTP.
Supporting scheduled report delivery (Daily, Weekly, Monthly) for FR, DE, and UK with defined naming and folder structure.
Providing secure access and basic monitoring/logging for report availability and delivery status</t>
  </si>
  <si>
    <t>Any changes to report logic, calculations, or creation of new reports in BO or Power BI.
Modifications to customer-facing applications (FiT ART) or user interfaces.
Historical data migration/backfill or handling of legacy reports.</t>
  </si>
  <si>
    <t>The system shall be able to automatically generate and deliver clearance reports to the designated destination (SharePoint or SFTP) without any manual intervention.
The system shall be able to schedule, organize, and manage reports based on defined frequencies (Daily, Weekly, Monthly), countries (FR, DE, UK), and agreed naming/folder structure.
The system shall be able to ensure secure, reliable, and trackable delivery of reports with logging, access control, and failure handling mechanisms.</t>
  </si>
  <si>
    <t>ETL Product adjustment - FDF</t>
  </si>
  <si>
    <t>Amanda Turner, Christopher Boden</t>
  </si>
  <si>
    <t xml:space="preserve">This initiative addresses the current inability to track the FDF product within the EU reporting systems due to how the data is currently mapped in the ETL logic. In the EU region, the product mapping is hardcoded in the ETL, which prevents FDF data from being properly extracted and reflected in reporting outputs. The required change involves updating this mapping logic just for the FDF product - the remainder of the logic for products does not need to be adjusted. Although there is no direct revenue impact, it supports strategic transparency and consistent performance measurement at the regional level.
</t>
  </si>
  <si>
    <t>Informatica ETL change to adjust hard-coded product defniitions to accomodate the launch of the FD product</t>
  </si>
  <si>
    <t>No ther changes required</t>
  </si>
  <si>
    <t>Report on FDF as a product
Measure how we are performing as a region
Manage the FDF product growth</t>
  </si>
  <si>
    <t xml:space="preserve">Documents/Projects/LE 0009825 - Product Adjustment FDF?csf=1&amp;web=1&amp;e=gAaGwb&amp;xsdata=MDV8MDJ8Y2hyaXN0b3BoZXIuYm9kZW5AZmVkZXguY29tfGNjNDg5ZTQ5OGRkZTRkNjJiZTc5MDhkZThiNDQ5NzAwfGI5NDVjODEzZGNlNjQxZjg4NDU3NWExMmMyZmUxNWJmfDB8MHw2MzkxMDEzMjM4ODIyMzMxODd8VW5rbm93bnxUV0ZwYkdac2IzZDhleUpGYlhCMGVVMWhjR2tpT25SeWRXVXNJbFlpT2lJd0xqQXVNREF3TUNJc0lsQWlPaUpYYVc0ek1pSXNJa0ZPSWpvaVRXRnBiQ0lzSWxkVUlqb3lmUT09fDB8fHw%3d&amp;sdata=VUlCWGhUZU1SM0poejlaMFdxSHNONXdlVDRZMlBzRGt2cWJJYVdEb0FwQT0%3d https://myfedex.sharepoint.com/:f:/r/teams/ETLSupportTeam247/Shared Documents/Projects/LE 0009825 - </t>
  </si>
  <si>
    <t xml:space="preserve">Dhanashree Jadhav </t>
  </si>
  <si>
    <t>SI Backlog</t>
  </si>
  <si>
    <t>Privileged and Confidential; Local demand for D&amp;T resources associated with privileged and confidential efforts to reduce SI backlog. This is an enhancement to an existing solution.</t>
  </si>
  <si>
    <t>SI backlog reduction.
(specifics are tented)</t>
  </si>
  <si>
    <t>Non-US inbound shipments.
(specifics are tented)</t>
  </si>
  <si>
    <t>I want the AB2 reduce the SI backlog on demand so that I can accomplish necessary business goals.
(specifics are tented)</t>
  </si>
  <si>
    <t>(Tented)</t>
  </si>
  <si>
    <t>Prasun Patel</t>
  </si>
  <si>
    <t xml:space="preserve">Enterprise Info Warehouse Ingestion of eYMS Data </t>
  </si>
  <si>
    <t>Kolawole T. Ogundare</t>
  </si>
  <si>
    <t>Teams need reliable eYMS data for analytics, auditing and operational reporting. Today, eYMS data is not systematically ingested into the Teradata Vantage–based Enterprise Information Warehouse (EIW) , limiting visibility into yard inventory, trailer movements, trailer to door assignments, trailer status, trailer seal mismatches, switcher activity, and trailer move requests data.</t>
  </si>
  <si>
    <t>loadside events, user facing reports</t>
  </si>
  <si>
    <t xml:space="preserve">1.Ability to publish governed eYMS subject areas in Teradata EIW: inventory, door assignments, trailer moves, switcher tasks, seal mismatch events, and activity audits as curated tables and views for downstream use.
2.Ability to guarantee documented freshness SLAs and include table load timestamps, so consumers know data recency and can build near real time or daily reports as needed.
3.Ability to provide conformed dimensions and standard business definitions in a data catalog, enabling consistent KPI creation by any analytics team.
4.Ability to retain full history and point in time context, supporting audits, trend analysis, and reproducible results.
</t>
  </si>
  <si>
    <t>Corporate Compliance Data Ingestion</t>
  </si>
  <si>
    <t>James Brucker, Kathy Werner</t>
  </si>
  <si>
    <t>FedEx Corporate Integrity and Compliance (CIC) team aims to enhance its compliance data analytics initiative to support its overarching mission to develop, implement, and oversee an effective enterprise compliance program, including a consolidated domestic and international complaint resolution process, ensuring governance and process alignment with U.S. Department of Justice and international authorities’ expectations for such programs. Currently, compliance data from disparate source systems are not ingested into a single platform, but are maintained in separate, decentralized locations. CIC is requesting to ingest its data into ATLAS, including FedEx Alert Line data from NAVEX/EthicsPoint, so it can transform and combine this data with other sources (such as HR data, T&amp;E data, CDAS data for Service Providers) to provide actionable insights to stakeholders across the enterprise and report results to Executive Management and the FedEx Board of Directors.     
*Note - This request was initially entered as a Business w/Tech initiatve (92291) and is currently in L1.  Based on disucssions with ESPM and HR People Analytics team, decision was made to resubmit as Local Enhancement.</t>
  </si>
  <si>
    <t xml:space="preserve">All alert line case data from global business units (excluding FXF)
Contraced driver information from CDAS (US + CA) </t>
  </si>
  <si>
    <t>FedEx Freight</t>
  </si>
  <si>
    <t>Ability to ingest compliance data from disparate source systems into a single platform.
Ability to provide actionable insights related to compliance risks to stakeholders across the enterprise.</t>
  </si>
  <si>
    <t>Sreejith Nair</t>
  </si>
  <si>
    <t>Keith Thomas</t>
  </si>
  <si>
    <t>Scaling AI - Development of AI Foundations [Model]</t>
  </si>
  <si>
    <t>Hibinjith  Hariharan, Suvro Choudhury</t>
  </si>
  <si>
    <t>In scope is the design and build of FedEx’s Phase 1 AI Foundation—including data, model, agentic, operating system, workbench, and security capabilities—to establish the core infrastructure enabling enterprise scale AI. Demand outlined in this request covers the building of an Enterprise Wide AI Foundation - with a focus on data foundations. This request is expected to be handled in Md. Aslam Khan's area. The human resourcing/funding for this request has been approved as a part of the contract - 140304262.</t>
  </si>
  <si>
    <t>1. Foundational Platform Setup
Provision all foundational cloud and platform components using console‑based or CLI‑driven workflows.
Establish required networking, IAM, service accounts, storage, and runtime environments to support agent and service deployment.
2. Agent Engine Deployment
Deploy and configure the Agent Engine to host, run, and manage all required agents.
Ensure the Agent Engine integrates securely with downstream services and follows organizational identity and access policies.
3. Workload Deployment to GKE / Cloud Run
Package and deploy agents and solution components to GKE and/or Cloud Run.
Configure autoscaling, health checks, logging, and monitoring for all deployed services.
Validate successful deployment and service readiness through console-driven operations.
4. End‑to‑End (E2E) Pressure Testing
Execute an E2E pressure test in a sandbox environment using a representative business use case.
Measure performance, reliability, and error handling under load.
Confirm that all agents and services function cohesively and scale as expected.
5. Security and Compliance
Apply required security controls, IAM guardrails, and compliance policies across all components.
Enforce network segmentation, data encryption, approved registries, and runtime security standards.
Validate that all deployments meet organizational and cloud security requirements.
6. Validation and Evidence
Provide clear evidence of successful:
Infrastructure setup
Agent and workload deployment
Testing outcomes
Security compliance
Deliver a final verification summary confirming functional, performance, and security requirements are met.</t>
  </si>
  <si>
    <t>Anyhting outside of usecase is Out of scope</t>
  </si>
  <si>
    <t>1. Foundational Platform Capabilities
Ability to provision all foundational infrastructure components entirely through console‑based or CLI-driven workflows.
Ability to configure networking, IAM, service accounts, storage, and platform services required to support agent and workload deployment.
Ability to automate initial environment setup using standardized, repeatable console/CLI operations.
2. Agent Engine Capabilities
Ability to deploy agents and supporting components into the Agent Engine using CLI-managed workflows.
Ability to configure the Agent Engine to securely integrate with other platform services.
Ability to enforce identity, access, and policy controls required for agent execution.
3. Workload Deployment Capabilities (GKE / Cloud Run)
Ability to deploy services and components to GKE or Cloud Run using CLI and declarative configurations.
Ability to monitor and manage deployed workloads through logs, metrics, health checks, and scaling configurations.
Ability to validate readiness, health, and operational functionality of deployed services entirely through console-driven tools.
4. E2E Pressure Testing Capabilities
Ability to execute end‑to‑end functional and performance pressure tests in a sandbox environment.
Ability to simulate realistic load patterns and validate performance, reliability, and error handling.
Ability to measure system behavior through latency, throughput, scaling, and error-rate metrics.
5. Security &amp; Guardrail Capabilities
Ability to enforce IAM, identity-based access, and least‑privilege controls across all components.
Ability to apply network segmentation, encryption, approved registry usage, and runtime security policies.
Ability to validate compliance with organizational and cloud-provider security standards.
6. Validation &amp; Evidence Capabilities
Ability to produce evidence of successful foundations setup, deployments, testing results, and security adherence.
Ability to confirm that all functional, performance, and security requirements are met through verifiable documentation.
Ability to present a final validation package proving operational readiness.</t>
  </si>
  <si>
    <t>L3 architecture</t>
  </si>
  <si>
    <t>Sai Mattancheril</t>
  </si>
  <si>
    <t>2026 Contingency Enhancements _ Dataworks</t>
  </si>
  <si>
    <t>MARIE DETTMERS, Matt Anderson</t>
  </si>
  <si>
    <t>Various minor enhancements to contingency Request Tool (PowerApp) for users during request submission, clarity in approval flows for leadership, data points for reporting, and support use for L-FXE and ESSP locations.</t>
  </si>
  <si>
    <t>See attached Word doc.</t>
  </si>
  <si>
    <t>Scaling AI - Development of AI Foundations [Data]</t>
  </si>
  <si>
    <t xml:space="preserve">In scope is the design and build of FedEx’s Phase 1 AI Foundation—including data, model, agentic, operating‑system, workbench, and security capabilities—to establish the core infrastructure enabling enterprise‑scale AI. Demand outlined in this request covers the building of an Enterprise Wide AI Foundation - with a focus on data foundations.
This request is expected to be handled in Md. Aslam Khan's area. The human resourcing/funding for this request has been approved as a part of the contract - 140304262. </t>
  </si>
  <si>
    <t>enhancements as per data foundation work ( data platform, data product, governance and self service analytics)</t>
  </si>
  <si>
    <t>work on AI foundation</t>
  </si>
  <si>
    <t>set up 1) POC infra for data founation 2) build long term infra</t>
  </si>
  <si>
    <t>overall arch.</t>
  </si>
  <si>
    <t>Stephen Raj</t>
  </si>
  <si>
    <t>EIW Teradata L1 Support AI Agent</t>
  </si>
  <si>
    <t>Amanda Nevins</t>
  </si>
  <si>
    <t>Description: Deploy and configure Teradata MCP on the RND Azure VM and integrate as an L1 support assistant for Teradata users. This pilot will assess whether an AI agent can adequately answer common support questions.
Example Use Cases:
•"I cannot log into Teradata, why?"
•"Help me get Studio Express to work"
•"What tables do I have access to?"
•"For xyz table access, what image role do I need?"
Business Value: Faster L1 responses, reduced DBA support workload, consistent troubleshooting, insight and logging recurring user support needs</t>
  </si>
  <si>
    <t xml:space="preserve">AUTOPILOT - Automation initiative for roll out in </t>
  </si>
  <si>
    <t>Zachary Dsouza</t>
  </si>
  <si>
    <t>**AutoPILOT** (AUTOnomous Platform for Intelligent Linehaul Optimization &amp; Tracking) is an AI-driven platform designed to unify FedEx India’s domestic linehaul operations.
AutoPILOT operates as a supporting platform under the current Direct on Air India Project however, due to scope and ownership constraints, the AutoPILOT project itself cannot be hosted in the L3 drive. To address this, we are proposing a local enhancement under AutoPILOT, aligned with the current initiative.
**Why This Enhancement Is Needed:**
AutoPILOT currently focuses on automation and network-level validations.
As more lanes and vendors are added, there is a growing need for structured lane-level and vendor-level tracking to ensure savings initiatives are consistently monitored and sustained.
This enhancement provides a clear mechanism to track progress and outcomes across Direct on Air India lanes in a scalable manner.
**What This Enhancement Enables:**
Lane-level assessment to track savings realization and identify deviations.
Vendor-level assessment to monitor performance, billing accuracy, and consistency.
Overall linehaul health visibility, helping identify inefficiencies and potential revenue leakage at an early stage.
Progress tracking as new lanes are added or existing lanes are optimized over time.
**Business Value:**
Reduces manual tracking and reconciliation effort.
Helps prevent revenue leakage through consistent and structured monitoring.
Saves time and operational cost through automation.
Scales seamlessly across multiple lanes and vendors without incremental resource or tooling cost.
**Future Scope:**
As AutoPILOT matures, a subsequent phase will extend its intelligence beyond linehaul into intra‑P&amp;E operations by automating facility‑level planning and resource utilization. This phase will enable standardized visibility into area utilization, workforce deployment, and courier productivity across stations and hubs, ensuring end‑to‑end operational optimization from network movement to facility execution.
**Closure:**
This enhancement strengthens AutoPILOT as a linehaul tracking and optimization platform, ensuring sustained visibility, control, and scalability as the initiative expands. It complements the current project while remaining lightweight, practical, and aligned with existing constraints.
2/19/26 PC:  See Triage Comments for more details</t>
  </si>
  <si>
    <t>1. Standardization of network planning validation across colloder teams
2. Structured handling of network files, invoice submissions, and rate inputs within a single workflow
3. Reduction of manual validation effort through consistent rule-driven processes
4. Improved visibility into planning activities, validation outcomes, and changes
5. Enablement of a unified workflow for planners to execute and review planning tasks</t>
  </si>
  <si>
    <t>1. Network Planning, decision-making and approvals remain with the respective teams
2. Upstream data sources and existing data structures are not modified
3. The application focuses on operational workflow support, and not integrate with other application (CLASS)</t>
  </si>
  <si>
    <t>1. Ability to execute planning validation in a consistent and standardized manner
2. Ability to process network files, invoices, and rate inputs within a controlled workflow
3. Ability to reduce manual effort and dependency on multiple tools
4. Ability to track planning activities and changes with improved transparency
5. Ability to support teams with a clear and guided execution process</t>
  </si>
  <si>
    <t>High Level Business Architecture Diagram</t>
  </si>
  <si>
    <t>Ayush Dayal</t>
  </si>
  <si>
    <t>Pramod Nair</t>
  </si>
  <si>
    <t>PF - Data&amp;AI: Unity Catalog Enablement on GRIP and</t>
  </si>
  <si>
    <t>Enable Unity Catalog on the Databricks environments on the GRIP and CDP subscriptions</t>
  </si>
  <si>
    <t>ELVIS - Extend D&amp;AI Work</t>
  </si>
  <si>
    <t>This is to continue the work that was originally started under PV # 0105201. This will allow dedicated resources to be assigned so that iPFS can be delivered within a six month window (April–September 2026). This Local Enhancement only has one location and mode of transport in scope: YVR air arrivals.
Note: The iPFS POC has already been ongoing for approximately 18 months. This is in addition to the work being done by SCO Portfolio on the main ELVIS PV # 98476 where a specific work EPIC has been created for the Phase 1 Go Live (Port YVR Air only). Each Phase thereafter will be created as the rollout is specified by the CBSA for the remaining 7 AIR ports and for Surface Ports.</t>
  </si>
  <si>
    <t>This is strictly for the first test port - YVR and AIR only to complete testing and gain certification from the CBSA on ELVIS API transmission abilities to support their ELVIS software application.</t>
  </si>
  <si>
    <t>All Surface ports. Remaining 7 air ports in Canada.</t>
  </si>
  <si>
    <t>Need to be able to respond to the CBSA API systems message with required data elements to allow them to have the information to target shipments within their own new application. We also need to be able to post and manage all disposition statuses in CCII and take appropriate actions in the international sort in an acceptable timeframe to avoid package delays.</t>
  </si>
  <si>
    <t>Documents/Forms/AllItems.aspx?id=%2fteams%2fELVISDocumentCollaborationSpace%2fShared+Documents%2fAll+Documents%2fArchitecture+Artifacts&amp;OR=Teams-HL&amp;CT=1735939098237&amp;xsdata=MDV8MDJ8c21yb3NzQGZlZGV4LmNvbXw3YjExYmMyZWQ2ZDQ0NTY1ZjdiYTA4ZGU4YjUwMzE5NHxiOTQ1YzgxM2RjZTY0MWY4ODQ1NzVhMTJjMmZlMTViZnwwfDB8NjM5MTAxMzczNzQwOTIyMzkxfFVua25vd258VFdGcGJHWnNiM2Q4ZXlKRmJYQjBlVTFoY0draU9uUnlkV1VzSWxZaU9pSXdMakF1TURBd01DSXNJbEFpT2lKWGFXNHpNaUlzSWtGT0lqb2lUV0ZwYkNJc0lsZFVJam95ZlE9PXwwfHx8&amp;sdata=Q0FqZjkrakJhMXVORnpac2hyS2lCRVpwYXo3NFZBR3VsSUNoTmpmc3JJYz0%3d https://myfedex.sharepoint.com/teams/ELVISDocumentCollaborationSpace/Shared Documents/Forms/AllItems</t>
  </si>
  <si>
    <t>Chandra Vutukuru/Susantha Sahoo</t>
  </si>
  <si>
    <t>EU FOPD Route Optimization dashboard V2</t>
  </si>
  <si>
    <t>Richard Soubies</t>
  </si>
  <si>
    <t xml:space="preserve">Following the release of the EU FOPD Route optimization dashboard, we have identified multiple enhancements and optimizations from the various feedback received.
Implementing these changes will require collaboration between EU FOPD and the Data &amp; AI teams to make sure EU FOPD will send the right data to enhance the performances of that dashboard and display additional metrics expected from P&amp;E and operations.
Here is a summary of these changes: 
* **All reports**:
* Allow reporting/filtering at district territory or manager level
* **MFR**
* Remove all useless fields to reduce the size of the messages and improve performances on ingesting and processing the data
* Visibility on employee who logged in RDNA
* Visibility on consolidation rules applied by WPC (Visible in the field Stop &gt; Packages &gt; Rule_applied &gt; Label)
* Visibility on CSPA properties being used (Section cspa_info) 
* Additional metrics to compare Planned Vs Actual route execution
* Additional Metrics to calculate predictability and service accuracy at stop creation
* Include Address details at stop level information (i.e. ShareId, Postal code, City, Line 1)
* Page dedicated to data extraction for on road plannification (i.e. Extracting stop GPS position for a specific scope which would only be possible for a selected group of users to allow extraction of data for contracted routes)
* **AGC**
* Visibility on the requestor (iRoads, GPDE). This would involve the consumption of a new table
* Location associated to the Address to report at location level
* Metrics to assess impact of previous manuel corrections in the correction process
* Visibility on shipper account linked to original shareId requiring manual corrections to identify top offenders
* Include address details to allow data extraction of a specific sample of address (i.e. ShareId, Address details)
** **SIV**
* Report Manifest accuracy at postal code level
</t>
  </si>
  <si>
    <t>See the details of the changes expected in the dashboard:
**For All reports:**
- Allow reporting/filtering at district territory or manager level
**For MFR:**
- Remove all useless fields to reduce the size of the messages and improve performances on ingesting and processing the data
- Visibility on employee who logged in RDNA
- Visibility on consolidation rules applied by WPC (Visible in the field Stop &gt; Packages &gt; Rule_applied &gt; Label)
- Visibility on CSPA properties being used (Section cspa_info)
- Additional metrics to compare Planned Vs Actual route execution
- Additional Metrics to calculate predictability and service accuracy at stop creation
- Include Address details at stop level information (i.e. ShareId, Postal code, City, Line 1)
- Page dedicated to data extraction for on road plannification (i.e. Extracting stop GPS position for a specific scope which would only be possible for a selected group of users to allow extraction of data for contracted routes)
**For AGC:**
- Visibility on the requestor (iRoads, GPDE). This would involve the consumption of a new table
- Location associated to the Address to report at location level
- Metrics to assess impact of previous manuel corrections in the correction process
- Visibility on shipper account linked to original shareId requiring manual corrections to identify top offenders
- Include address details to allow data extraction of a specific sample of address (i.e. ShareId, Address details)
** For SIV:**
- Report Manifest accuracy at postal code level</t>
  </si>
  <si>
    <t>- Ingestion and curation of data not mention in the "In scope" description</t>
  </si>
  <si>
    <t>- Ability as a station manager or station supervisor to monitor whether my station is doing the efforts required to leverage route optimization tools for my area
- Ability for engineers to perform a more detailed analysis of the possible root cause that could explain why Route optimization tools are not used efficiently in a station/Country
- Ability for engineers to extract a specific set of data from the dashboard to run some analysis with this data in order to optimize the plannification of the routes accross EU
- Ability for Central P&amp;E to report Route optimization metrics at district or manager level
- Ability for Central P&amp;E to compare results collected from route for couriers using RDNA vs couriers not using RDNA</t>
  </si>
  <si>
    <t>Link to the associated Portfolio item</t>
  </si>
  <si>
    <t>Deepthi Ajith</t>
  </si>
  <si>
    <t>FY26_Data and AI_PickupandDelivery_Production Supp</t>
  </si>
  <si>
    <t>MARIE DETTMERS</t>
  </si>
  <si>
    <t xml:space="preserve">Provide standard production support activities including monitoring applications, troubleshooting issues, performing root cause analysis, applying fixes, managing incidents and service requests, supporting deployments, and ensuring system stability and performance as part of lifecycle management.
This applies to the following applications currently under Production Support for the Pickup and Delivery Team
3540323 (Contingency Overhaul)
3540842 (DEX 03/08),
3539862 (DW-OIP-VehicleRoutePlanning),
3541044 (EU Route Optimization Dashboard),
3540320 (DW- SP Liquidated Damages),
3541477 (DW-SPECS)
3539355 (DW-NotificationService)
3540039 (DW-CSP-Authentication)
3540447 (DW-CSP-Web Application)
3540969 (N2.0 Premium Volume)
3541107 (HTM Stream)
3539267 (Contracting for Results)
</t>
  </si>
  <si>
    <t>FY26_&amp;_TY26_Data and AI_PickupandDelivery_Security</t>
  </si>
  <si>
    <t xml:space="preserve">Perform infrastructure and security upgrades including system updates, patching, configuration improvements, and implementation of security controls to maintain performance, reliability, and compliance.
This applies to the following applications currently in production for the Pickup and Delivery Team
3540323 (Contingency Overhaul)
3540842 (DEX 03/08),
3539862 (DW-OIP-VehicleRoutePlanning),
3541044 (EU Route Optimization Dashboard),
3540320 (DW- SP Liquidated Damages),
3541477 (DW-SPECS)
3539355 (DW-NotificationService)
3540039 (DW-CSP-Authentication)
3540447 (DW-CSP-Web Application)
3540969 (N2.0 Premium Volume)
3541107 (HTM Stream)
3539267 (Contracting for Results)
</t>
  </si>
  <si>
    <t>FY26_Data and AI_Sort_Production Support</t>
  </si>
  <si>
    <t>Deepak Kumar Sharma</t>
  </si>
  <si>
    <t>This work request is for lifecycle management (production support, upgrades, patching, maintenance) of the following SORT Applications -
3538539- SVM-Commit-Date
3538541- SVM-Service-Standards</t>
  </si>
  <si>
    <t>CY26_VEDA_EMEA-BI-Report_Production_Support</t>
  </si>
  <si>
    <t xml:space="preserve">Suppport of dashboards and reports supporting multiple domains in Europe. Solutions previously implemented in Business Objects and migrated to PowerBI. Those include the following projects:
* GST Reports
* Customer Shipment
* COINS
* Billing Invoices Reports
* RWH Reports
* GSP-BI Reports
* FDX DE POD Report
* TNT DE POD Reports
* Contact Center Reports
* CDG Applications
* HubSort Reports - CGN
* HubSort Reports - MXP
* HubSort Report - CPH &amp; Gnrl Hub
* Easy Customs
* Trucking Reports
* EDW Reports
* OneView UK Reports
</t>
  </si>
  <si>
    <t>FY26_Data and AI_Sort_Security_Infrastructure_Upda</t>
  </si>
  <si>
    <t xml:space="preserve">This work request is for lifecycle management (infrastructure / security / patching / maintenance) of the following SORT Applications -
3538539- SVM-Commit-Date
3538541- SVM-Service-Standards
</t>
  </si>
  <si>
    <t>Linehaul Volume Tree Enhancements</t>
  </si>
  <si>
    <t>Esmail Afsardalir, Binod Basnet</t>
  </si>
  <si>
    <t>The Linehaul Volume Tree (LVT) is an existing model that has been migrated to OIP. We aim to enhance this model to improve overall data quality and introduce new features that deliver additional business value. In addition, we plan to refine and update the ROLLS dashboard to ensure it aligns with current operational needs.
The requested enhancements focus on improving data quality, completeness, and analytical capability of the Linehaul Volume Tree (LVT) by correcting location and movement data logic, enforcing ROCS as the primary source for linehaul information, and expanding operational visibility. 
This includes aligning location code suffix logic with TNT standards by replacing the “X” suffix with “R”, deriving missing TNT location codes instead of using placeholder values, and ensuring all ROCS attributes consistently override TRIP data for movement, vehicle, equipment, and operator fields. 
Additional improvements aim to make volumes visible for customer‑origin movements and second‑leg SWAP routes, flag inconsistencies between Transportation Unit and Vessel CONS destinations, and capture key timestamps related to CONS and package consolidation. 
Furthermore, the ROLLS dashboard will be enhanced to provide package‑type visibility, package‑ and TU‑level detail, improved identification of persistently low‑performing lanes using median‑based logic, and a more comprehensive view of trailer contents, enabling better operational insight and decision‑making.
Finally, we intend to integrate RouteGuard, with  Missort and Sort on time Compliance,  into the LVT workspace to further strengthen monitoring and decision‑support capabilities.</t>
  </si>
  <si>
    <t xml:space="preserve">- Business location changes
- Rocs linehaul information over TRIP linehaul information
- RouteGuard 
</t>
  </si>
  <si>
    <t>Will not the logic in DSLABS</t>
  </si>
  <si>
    <t xml:space="preserve">* The business location needs to be updated properly. 
* Always use the ROCS information to show the correct linhaul movements. 
* The package_type needs to be added to see content wise what is loaded in a trailer.
* RouteGuard will contain the main KPI as Missort and Sort on time Compliance </t>
  </si>
  <si>
    <t>Arch diagram</t>
  </si>
  <si>
    <t>Esmail Afsardalir</t>
  </si>
  <si>
    <t>FY26_Data and AI_ClearanceCommercialAPI_Security_I</t>
  </si>
  <si>
    <t>Krishna Gopudi</t>
  </si>
  <si>
    <t>This work request is for lifecycle management (infrastructure / security / patching / maintenance) of the following Clearance Commercial APIs/ Applications -
3541327 - Risk Classification
EAI 3541004 - DW-Magic-Customs-AI
EAI 3541339 - DW-Estimated-Landed-Cost</t>
  </si>
  <si>
    <t>FY26_Data and AI_ClearanceCommercialAPI_Production</t>
  </si>
  <si>
    <t>This work request is for lifecycle management (production support, upgrades, patching, maintenance) of the following Clearance Commercial APIs/ Applications -
3541327 - Risk Classification
EAI 3541004 - DW-Magic-Customs-AI
EAI 3541339 - DW-Estimated-Landed-Cost</t>
  </si>
  <si>
    <t>FY26_Data and AI_ClearanceAnalytics_Security_Infra</t>
  </si>
  <si>
    <t>This work request is for lifecycle management (infrastructure / security / patching / maintenance) of the following Clearance Analytical Financial tools/ Applications -
3539899- Valuation Infringement Reduction and Governance Project (VIRGO)
3540308- Automated Billing and Clearance Using Synapse (ABACUS)
3541454- DW - Broker Shipment Manager</t>
  </si>
  <si>
    <t>FY26_Data and AI_ClearanceAnalytics_Production Sup</t>
  </si>
  <si>
    <t>This work request is for lifecycle management (production support, upgrades, patching, maintenance) of the following Clearance Analytical Financial tools/ Applications -
3539899- Valuation Infringement Reduction and Governance Project (VIRGO)
3540308- Automated Billing and Clearance Using Synapse (ABACUS)
3541454- DW - Broker Shipment Manager</t>
  </si>
  <si>
    <t>HS Classification: Deep Thought</t>
  </si>
  <si>
    <t>D&amp;AI Clearance team as aligned to a new vision for the future state of our HS Classification tool which will bring the tool in competition with others currently on the market. This future state expansion includes 16 new features which will reduce cage rates and compliance risk for customers by improving the accuracy of our HS Class AIML model. This future state will be tiered so that users can choose if they want a fast response, a ballanced response, or a deeply researched response.</t>
  </si>
  <si>
    <t>International shipments</t>
  </si>
  <si>
    <t>Export declarations, Domestic shipments</t>
  </si>
  <si>
    <t>The below are the features, further expanded on, that will enhance HS Classification:
* Robust feature documentation to describe the below features for users
* UI + Voice-enabled AI Agent for customer assistance in commodity classification
* Justification of proposed HS Classification
* Import country coverage expansion to bring individual nation's fully qualified HS codes into scope
* Additional Context data to give users fields to provide attribute information
* Vagueness Support to guide users in providing more robust descriptions
* Audit trails that make clear the user's actions that led to the final HS classification proposal
* Language translation to accept non-english character input, as well as to output non-english characters for shipments destined for countries with non-english language documentation requirements 
* Image upload analysis where users provide an image of their product so we can derrive a more accurate HS code
* Product URL may be provided by the user where the tool can scrape a targeted webpage for product information that will aid in the classification.
* Export-Import mapping that connects one countries export HS codes to  another countries import HS codes, so that an export code may be used to aid in the classification proposal.
* Web search where the model will use the customer provided information to skim the web for any supporting information.
* Batch support where multiple commodities can be analyized and provisioned with HS code proposals.
* Stacking of multiple HS codes on a single commodity where required (ie, watches)
* HS Code Coherence (validation) where a broker can provide direct feedback to the classification provided
* Market Segment Prediction where the known market segment of the customer is used to narrow down the most likely HS codes.</t>
  </si>
  <si>
    <t>https://myfedex.sharepoint.com/:f:/s/DAIGlobalClearance/IgAz0G_d53g2SqRXTxia22MHAc4Th1Vl2X9bZ4nlklcQ</t>
  </si>
  <si>
    <t>Pavan Kumar Akula</t>
  </si>
  <si>
    <t>FXO FUSE Customer Profile Capture - EIW Data</t>
  </si>
  <si>
    <t>Currently the print customer profile in FUSE has a field for email address as an optional field.  We are modifying the email address field to required, with an ability to bypass the requirement if the customer refuses to provide the email.  To support this new functionality in CDS2.0 4 new fields need to be pulled from CDS2.0 in the Retail schema ( RETAIL_CUSTOMER_PROD_VIEW_DB.retail_cust_profile).  The fields (and data types) are as follows: Email Capture Flag (Yes/No), Capture/Decline Date (Date/Time), Team Member ID (8 digit #) and Location ID (6 digit alpha).
This data must appear in EIW, before we can consume this data in AZURE MARS for use in FedEx Office reporting.  This data allows the business to understand how frequently email addresses are being populated vs declined, and which team member and stores the fields were set.  
This request is related to another LE initiative in PV - 0112246, this work is all within Retail Solutions.  The development within Retail Solutions has started and is expected to be completed in PI 26.01 (~April 2026)</t>
  </si>
  <si>
    <t>* 4 new fields in Retail Customer schema in EIW from CDS2.0 (Email Capture Flag (Yes/No), Capture/Decline Date (Date/Time), Team Member ID (8 digit #) and Location ID (6 digit alpha).  These 4 new fields are populated either when the email address is added to a customer profile in FUSE, or if the customer declines to provide the email address.
* The email address from the Retail Customer Schema is already being consumed by EIW, we just expect to see more records populated.
* The organization name from the Retail Customer Schema is also included in the larger initiative, however no new fields need to be added to EIW as this is an existing field.</t>
  </si>
  <si>
    <t>* This feature does not impact EANs or EAN associations to RTLI customer profiles.
* Non-RTLI profiles are not impacted by these changes (e.g. FCL/MGNT profiles).</t>
  </si>
  <si>
    <t xml:space="preserve">* Ability to retrieve email flag data (location &amp; TM ID and date/time) from CDS2.0 via Retail Schema in EIW.
* Ability to report KPIs on Retail Solution Initiative of capturing more email addresses in customer profiles.
</t>
  </si>
  <si>
    <t xml:space="preserve"> Enterprise Architecture Common Repository - Documents</t>
  </si>
  <si>
    <t>Sharad Vernekar</t>
  </si>
  <si>
    <t>DEX08 Dashboard Enhancement</t>
  </si>
  <si>
    <t>In all DEX08 tabs, can we update the DEX08 AWB calculation with below new conditions?
o Exclude Australia (AU) RESI AWB with STAT19
o Exclude Japan (JP) locations SDSX, TSJX &amp; AWB with STAT67
EAI# is 3540842 (DEX03/08)</t>
  </si>
  <si>
    <t>Nikki Reed</t>
  </si>
  <si>
    <t>This request seeks funding and approval to support data-related activities within FedEx’s Phase 1 AI Foundation. The scope includes data acquisition, integration, management, and governance necessary to build a secure and scalable data infrastructure that underpins enterprise-scale AI capabilities. The work will primarily be performed by Deloitte, with FedEx D&amp;T providing oversight and production support. This funding is part of the Digital Transformation initiative and is required to track financials and project progress in L3.</t>
  </si>
  <si>
    <t>This request pertains to funding approval for the contract renewal supporting FedEx’s Phase 1 AI Foundation initiative. The initiative involves Deloitte leading the design and build of the AI Foundation—including data, model, agentic, operating system, workbench, and security components—within FedEx’s cloud environment to establish the enterprise-scale AI infrastructure.
FedEx Digital &amp; Technology (D&amp;T) is primarily focused on oversight and production support activities, estimated at approximately 20% effort, with Deloitte performing around 80% of the work.  Deloitte will develop within FedEx’s environment. The description reflects the expected scope of work by FedEx IT staff and the funding purpose to facilitate proper financial and project tracking.</t>
  </si>
  <si>
    <t>SunLife / Manulife - Move from DH to LIP ES 361</t>
  </si>
  <si>
    <t>Enterprise Services Portfolio</t>
  </si>
  <si>
    <t>Thompson Billings, Davis A. Dodson, Bill Stanek</t>
  </si>
  <si>
    <t>ES - Back Office</t>
  </si>
  <si>
    <t xml:space="preserve">In support of Datahub Sunset/Retirement, we are moving third-party vendor interfaces coming out of Datahub to be direct from Workday to the vendor. This request is for the feeds for SunLife and Manulife, which are employee health benefits and retirement benefits for Canadian employees. This request is for the feeds listed below and does not include the one for FXF.
•SunLife FSC-CAN (Health)
•SunLife FSC-CAN (Retirements)
•SunLife ‘FXG-CAN’ (Retirements)
•Manulife: FXE-CAN (Health)
</t>
  </si>
  <si>
    <t xml:space="preserve">Transitioning exsiting feeds from Datahub to Sunlife and Manulife to be direct from Workday. </t>
  </si>
  <si>
    <t>Any feeds unrelated to Sunlife or Manulife.</t>
  </si>
  <si>
    <t>As a benefits administrator, I want the SunLife and Manulife employee eligibility data feeds to come direct from Workday, eliminating the Datahub feed and provide more accurate and efficient data to our third-party vendors.</t>
  </si>
  <si>
    <t>ES 361 SunLife and Manulife - Move from DH to WD.pptx</t>
  </si>
  <si>
    <t>Tom Steel</t>
  </si>
  <si>
    <t>Transition Insight Vendors to Accenture</t>
  </si>
  <si>
    <t>Jasmine Whatley</t>
  </si>
  <si>
    <t>The Enterprise Legal Solutions team must transition Insight vendors to Accenture.</t>
  </si>
  <si>
    <t>Support work for eDiscovery tools used by Legal teams must be transitioned from contractors at Insight to Accenture, FedEx’s preferred vendor.</t>
  </si>
  <si>
    <t>Resources from Enterprise Legal Solutions team to work alongside the Insight team to onboard and train Accenture on how to perform eDiscovery tool support tasks.</t>
  </si>
  <si>
    <t xml:space="preserve">Ability to use FedEx’s preferred vendor for support work </t>
  </si>
  <si>
    <t>https://myfedex-my.sharepoint.com/:p:/g/personal/ro_prewitt_fedex_com/Ec0bOpw1swlEkpxOuXVOc-oBa2XwdT</t>
  </si>
  <si>
    <t>Gerald Neal</t>
  </si>
  <si>
    <t>Korea GSP Pickup Delivery Agent Costs</t>
  </si>
  <si>
    <t>Debra Elbert, Cynthia L. Akins</t>
  </si>
  <si>
    <t xml:space="preserve">EPLP provides pkgs by svc provider (FXE: by FedEx, GSP : by non FedEx ). Korea would like to override the employee-based rule as all pickup and delivery would be FXE regardless if it were Global Service Provider or Express. Korea would like to use PUX26 as Global Service Provider pickups.
</t>
  </si>
  <si>
    <t>PLP users</t>
  </si>
  <si>
    <t xml:space="preserve">none </t>
  </si>
  <si>
    <t>As a APAC Financial Analyst, I want the ability to see how much GSP shipments cost so that we can accurately price business</t>
  </si>
  <si>
    <t>https://fedex.pvcloud.com/planview/ContentManagement/readdoc.aspx?id=12580&amp;pe=1</t>
  </si>
  <si>
    <t>John Gilbert</t>
  </si>
  <si>
    <t>New Onit LSR/Litigation eDiscovery Support Request</t>
  </si>
  <si>
    <t>We are requesting a new Onit LSR (Legal Service Request) form, titled Litigation eDiscovery Support Request
Litigation has consolidated eDiscovery functions as part of One FedEx into one team that supports all of the merged Litigation team.  Litigation needs an efficient system for attorneys and paralegals to request support from the eDiscovery team.  Litigation also needs a way to track metrics on the type and volume of support requests to enable more efficient team structures and inform future staffing decisions.</t>
  </si>
  <si>
    <t xml:space="preserve">A new Legal Service Request will enable the eDiscovery team to provide timely support to attorneys and paralegals to assist them in meeting court-ordered deadlines in Litigation matters and to position cases for favorable resolution. </t>
  </si>
  <si>
    <t>This functionality will also allow Litigation management to track the types and volume of support requests to enable more efficient team structures and work allocation among the team, and to inform future staffing decisions and other management decisions as the Litigation group grows over time.</t>
  </si>
  <si>
    <t>https://myfedex-my.sharepoint.com/:w:/g/personal/kian_grey_fedex_com/EctN7XRMfZFPvRyxcpfCp7gB0Ke5eVB</t>
  </si>
  <si>
    <t>FEC Incentive Code</t>
  </si>
  <si>
    <t>Joshua Miller, Micah S. Peterson</t>
  </si>
  <si>
    <t xml:space="preserve">Create a new incentive task code (timekeeping) for use with non-exempt employees within FEC 001 and FEC 003. </t>
  </si>
  <si>
    <t>For legacy 003 – 
•Incentive code will be assigned by state
•The hours would be paid as regular worked which would add to OT so no additional calculation would be needed. 
-should hit regular hours for home GL account 
•Rates would be the same as their standard rate for worked hours. 
•Hours would be added by the manager. 
•New pay code will be created that can be used by the manager for any employee
-need to see if we can restrict the code from PHs job codes 
For legacy 001 –
•Incentive code will be assigned by hub/station
•Change to one incentive code for Hubs, Surface, Air (AGFS) with the ability to add the number of hours (Rename Hub Incentive, retire Hub Emergency)
-What do you want to rename the incentive code to? 
•Continue to count incentive code toward weekly OT (/Daily in those states)
•Send to HR Pay as REC
Both programs will launch at the same time with similar communication to the field.</t>
  </si>
  <si>
    <t xml:space="preserve">Workday impacts for A, C, and M job codes
Any non-US location
</t>
  </si>
  <si>
    <t>As a Manager, I want the ability to enter an additional two or four hours to an employee's timecard and assign an incentive task code per the approved program.</t>
  </si>
  <si>
    <t>ES 305 FEC Incentive Code</t>
  </si>
  <si>
    <t>Brian Park</t>
  </si>
  <si>
    <t>HRPAY: Project Jade Phase 2</t>
  </si>
  <si>
    <t>Angela Wren</t>
  </si>
  <si>
    <t>The purpose of Project Jade is to implement specific terms of the Pilots Collective Bargaining Agreement (CBA) at the request of Flight Operations and the Legal Department.
Due to the confidential nature of this project no other specific information can be entered into Planview.</t>
  </si>
  <si>
    <t>Implement specific terms of the Pilots Collective Bargaining Agreement (CBA) at the request of Flight Operations and the Legal Department.
Due to the confidential nature of this project no other specific information can be entered into Planview.</t>
  </si>
  <si>
    <t>Implementation will include only items specified in the CBA contract.</t>
  </si>
  <si>
    <t>To implementation changes according to the the CBA contract.</t>
  </si>
  <si>
    <t>Project Jade Request - No changes to current architecture.</t>
  </si>
  <si>
    <t>Chandramukhi Adusumilli</t>
  </si>
  <si>
    <t>Officer Adjustment Pool (OAP) Redesign ES 388</t>
  </si>
  <si>
    <t>Jennifer A. Fejedelem, Bill Stanek</t>
  </si>
  <si>
    <t>Request to implement regional pools for the Officer Adjustment Pools. Any region should have access to those figures and control them. Plus revamp of the OAP module. REPLACEMENT TICKET FOR DIR 1260</t>
  </si>
  <si>
    <t>Request to implement regional pools for the Officer Adjustment Pools. Any region should have access to those figures and control them.</t>
  </si>
  <si>
    <t xml:space="preserve"> any non OAP related processes.</t>
  </si>
  <si>
    <t>As a customer (SVP, VP as Officer Adjustment Pool Owner) I would to be able to see and control my OAP budget and balance amounts for my employees in the different regions and see what is available for employees in those regions. OAP support (OAP Updater security role) must be enable to have a controlled process in place.
As a customer I would to be able to see and control my OAP budget and balance amounts for my employees in the different regions and see what is available for employees in those regions. OAP support must be enable to have a controlled process in place.</t>
  </si>
  <si>
    <t>https://myfedex.sharepoint.com/:w:/t/EBCFT_ProjectRecharge/Ed_lEHZdRadFhXrowTJYG-UBqkm8S88vRxz1TXaOw</t>
  </si>
  <si>
    <t>Jasmine Poindexter</t>
  </si>
  <si>
    <t>CE Operations Hourly Overtime ES 399</t>
  </si>
  <si>
    <t>Jennifer A. Fejedelem, Joshua Miller, Bill Stanek</t>
  </si>
  <si>
    <t xml:space="preserve">•Customer Experience teams in C coded jobs (Legacy Services) 
•Remove Daily Overtime rules where state rules do not over-ride 
•Change to Extended workweek rules with work on 6th or 7th day paid at 1.5 times and would remove Double time rules unless required by state. 
•Remove 4x10 flag if applicable 
•Remove all weekly minimums (this changed from what we originally told them)
•Remove Holiday, Sick, Vacation and Floating Holiday from overtime calculation 
</t>
  </si>
  <si>
    <t>Workday Timekeeping
Preprocessor</t>
  </si>
  <si>
    <t>All non C job codes</t>
  </si>
  <si>
    <t>Remove the 4X10 flag from Workday Timekeeping</t>
  </si>
  <si>
    <t>ES 399 CE Operations Hourly Overtime</t>
  </si>
  <si>
    <t>Tommy Collier</t>
  </si>
  <si>
    <t>FY26_ES_BO_HRT_ProdSup</t>
  </si>
  <si>
    <t>Bill Stanek</t>
  </si>
  <si>
    <t>Initiative to track all FY26 production support for the Back Office HRT ART within Enterprise Services Portfolio</t>
  </si>
  <si>
    <t>361314 HRPAY _ Permanent fix for the deduction sub</t>
  </si>
  <si>
    <t>JoNell Cararas, Sherry Dockery</t>
  </si>
  <si>
    <t>Payroll needs research done for a permanent fix for the deduction subset and other identified issues that have been occurring each payroll. In the meantime, Payroll IT and Payroll are having a SQL run each payroll but a permanent fix needs to be identified. It will need extensive cycle testing.</t>
  </si>
  <si>
    <t>433045 Modification to ZX_TER_PYSHT Program to Pro</t>
  </si>
  <si>
    <t>The PSPPSHUP pushup process for payroll processing currently does not load timekeeping/CIs for employees on 'L' status leave of absence. All of the employees in this status fall to the ZXRPSHUP Audit Report and require manual data entry. Program needs modified to allow this status to load for Ground 003, Ground Canada 515, and Freight EST. Request the modification to the process to use a custom parameter table to identify the OpCos so that payroll can add additional OpCos as we obtain Legal approval. This update is requested so that the processing team can discontinue the manual data entry of timecard information on the weekly pay-cycle each week. 2276 lines of data for the leave of absence employees in the Ground OpCo fell to the audit report for w/e 4/24/21 that had to be entered. This type of manual entry occurs every weekly on-cycle.</t>
  </si>
  <si>
    <t>439450 Replace Purple Promise Message with Employe</t>
  </si>
  <si>
    <t>Angela Wren, Sherry Dockery</t>
  </si>
  <si>
    <t>Remove the Purple Promiss message and add the employee's home address to the paycheck.</t>
  </si>
  <si>
    <t>475676 P&amp;C Wage Statements for Crewmembers Based i</t>
  </si>
  <si>
    <t>California law requires the three bulleted items noted below in one location verses some on the recaps and some on the pay statement.  Since this information is calculated on Payroll’s side, Crew Pay IT will rely on Payroll and Payroll IT on how they quality this information and send it on the file for the payroll recaps. • Gross wages $24,000.00• Net wages:    $15,000.00• Total Hours:    95:32 (All payable hours prior BLG true-up, BLG, Training, etc)</t>
  </si>
  <si>
    <t>475910 Modifications to Pushup Audit Report BNS</t>
  </si>
  <si>
    <t>The purpose of this project is to modify the Pushup Audit Report (ZXRPSHUP) to resolve identified issues on the report.</t>
  </si>
  <si>
    <t>525995 AWU - HCM Labor Insights Platform (#524172)</t>
  </si>
  <si>
    <t>https://ppm-fedex.saas.microfocus.com/itg/web/knta/crt/RequestDetail.jsp?REQUEST_ID=525995&amp;ID_CACHE_NAME=PORTLET_30880308808487277004646123010&amp;ENTITY_MODE=Y Send HRPAY data currently sent to HCM to Labor Insights Platform. Add configuration based on company so opcos other than Ground can be included if needed.</t>
  </si>
  <si>
    <t>563254 Update MetLife (Farmers) Auto-Home Insuranc</t>
  </si>
  <si>
    <t>Description of the change: Enterprise Health Care (EHC) Team needs the inbound file load program for Auto/Home deductions coming from MetLife/Farmers to be updated. The need is for the load program 'zximetlf' to be updated to handle inbound changes from the vendor. See attached email.Justification for deploying the change: PBMET deduction code is not updating properly whenever there is a company change.Criticality: HighImpacted business areas: BenefitsRisk level: High</t>
  </si>
  <si>
    <t>574168 FEC Dimensions Timekeeping Implementation -</t>
  </si>
  <si>
    <t>Description of the change: To implement Dimensions timekeeping system for Express and Ground (US and Canada). Also, may include some other Workday companies that use Workday as its timekeeping system.Justification for deploying the change: To streamline timekeeping systems for all companies including US, Canada, and International.Criticality: MediumImpacted business areas: HR, Payroll, IT, EBSRisk level: Low</t>
  </si>
  <si>
    <t>596222 TH54L7FZ| Mail Wrap Enhancement for Dedicat</t>
  </si>
  <si>
    <t>During the 2024 AIC off-cycle, the address populated on the off-cycle distribution panel did not pick up in the mail wrap. Checks and advices were routed to the wrong address.</t>
  </si>
  <si>
    <t>596325 Frontstream/HRPay Evergreen Charitable Dedu</t>
  </si>
  <si>
    <t>Frontstream/HRPay Evergreen Charitable Deduction Elections. Need to add end date to existing AE. Prior PPM was PPM #494742.</t>
  </si>
  <si>
    <t>761426 Installation of PeopleSoft Tax Update 25-A</t>
  </si>
  <si>
    <t>Installation of PeopleSoft Tax Update 25-A to HRPAY</t>
  </si>
  <si>
    <t>761727 HRC0231942 - Provide FEC employee hours and</t>
  </si>
  <si>
    <t>Cynthia Esfeld, Sherry Dockery</t>
  </si>
  <si>
    <t>An automated report is needed on a weekly basis providing payroll hours and dollars paid by cost center, location, and job code.  The report should be similar to the existing report provided for FedEx Ground.</t>
  </si>
  <si>
    <t>784483 New Canadian Benefit Vendor (Manulife)</t>
  </si>
  <si>
    <t>New benefits vendor is being implemented for FXG Canada. The vendor is Manulife.</t>
  </si>
  <si>
    <t>ADP 2nd Quarter Updates for 2025</t>
  </si>
  <si>
    <t>Robert P. Armstrong, JoNell Cararas</t>
  </si>
  <si>
    <t>Apply ADP 2nd quarter updates to HRPAY test and production environments for employer taxes. Must be installed by end of June.</t>
  </si>
  <si>
    <t>Badging Lifecycle Management</t>
  </si>
  <si>
    <t>Mac McKee</t>
  </si>
  <si>
    <t>Activities in this epic help with keeping the lights on in production.</t>
  </si>
  <si>
    <t>CRC PH Rate &amp; Location Calculator</t>
  </si>
  <si>
    <t>Kristy Mitchell</t>
  </si>
  <si>
    <t>Business ProblemProvide a 2-3 sentence high-level business-focused description of the request. Include:·      WHAT is the business problem we are trying to solve? (not HOW)·     What business change is being proposed to resolve it?Do not include system/technical terminology, instead focusing on the business problem driving the requestThe PH Rate Calculator is used by the MyTime team to research package handler pay issues.  Currently, the file is created in Excel and emailed out as changes to package handler pay (rates, surge, bonus) are made.  The request is to create an improved version of this tool that does not require manual steps to create and share. Business Value DescriptionQuantify the value the proposed change will bring to FedEx. For example, estimated money or hours saved, additional revenue projected, etc. This is important input to prioritization decisions.This change will eliminate the need for compensation to manually create and email the Rate Calculator spreadsheet any time there are package handler pay changes.  The MyTime team will benefit from enhancements to the current tool that can help them calculate package handler rates of pay easier, and more consistently, when completing PH pay reviews.Current StateHow does this function today, what process is used, any systems, documents, or processes that can be used as reference when implementing the below ability to statements.The current PH Rate Calculator is an Excel file that is emailed any time there are package handler pay changes made. Ability to StatementsIn this section, define what the user needs to be able to do after implementation of the changes.  Also known as Functional Capabilities, the statements:•       Describe WHAT the business is trying to accomplish, not HOW•       Describe why the business is trying to accomplish it•       Capture a complete business goal – realizes business value•       Written in “plain English,” often in “Ability to do X so that Y” format•       Use familiar operational terms•       Easily understandable by stakeholders outside of the business architecture community After an epic is prioritized, the Product Manager will work with the Epic Owner to “break down” the capabilities into features that provide the development team with the critical information needed to develop the solution. Format for ability to statements:Ability to/for &lt;Do new or enhanced business stuff&gt; so that &lt;role&gt; can &lt;defined business value can be delivered&gt; Example:   Ability to scan packages to a trailer so that Package Handlers can give an accurate log of what packages are on what trailer  For more information: See the “Writing Functional Capabilities” guide in the Demand Process Section of the Business Agile Enablement (AEO) site.·         Ability for specific users and user groups to have access to Rate Calculator information (Compen</t>
  </si>
  <si>
    <t>Deloitte Invoice Review</t>
  </si>
  <si>
    <t>ECRM Transition to Insight</t>
  </si>
  <si>
    <t>ELS - Apptitude Ticketing and Integration</t>
  </si>
  <si>
    <t>Complete groundwork for new Onit Ticketing system and RelativityOne integration in order to improve and streamline workflows and enhance reporting and visibility.</t>
  </si>
  <si>
    <t>ELS - Demand Planning &amp; Architectural Support</t>
  </si>
  <si>
    <t>ELS - ECRM - RK - FY25 enhancements</t>
  </si>
  <si>
    <t>GOAL: Support FY25 enhancements for Riskonnect (Enterprise RMIS solution for ECRM (Enterprise Claims and Risk Management)UAT    Work380    ECRM MVP Use of Property Claims             - New profile set up412    ECRM COI Request Process - external portal            - Public facing portal         - FIRST (Julianne will work with Randy)        - Placeholder any additional approvals since this is a first one372    Intake for FXF (comp + liability) -internal portal          - FIRST        - New feed RK to GB feeds        - Leverage current RK feed to SW?        - Security/profile set up? - limited user impact anonymous profile just to enter with no edit (no visibility to data)          - Large number of intake folks (hundreds would be difficult to manage)        - No look up to employee records - no pull        - just push data into system with thank you for submission, make submission only        - RK would set up a portal to the platform (digital experience - create website and form, which posts to intake object)        - Profile would be set up on the digital experience specifying only intake object only                 IP restricted or not guest site users                  If not guest site users then would have to be defined users        - Similar to LSRs - no authentication376    HR Demographic Data RK to Sedgwick             - Meetings 367    Nurseline Data Into RK (Medcor)            - FIRST        - Brand new data feed and vendor - PPMTBD  Shadow Object            -Meetings  to understand the processTBD    CDAS    SFTP METL         - METL SFTP files (just listen in)POTENTIAL ADD'L scope:EFS Location - Hierarchy API?ISO claim search?Lineslip - separate SOWEnlyte (Nurse case manager)?Nauto?Workday (wages) to RK feed?Driver Scanner data (CDAS)Oliver Wyman Reports - using RK as source of truth to provide actuarial data (data feed?) - pending RK certificationPre-funding approval workflow - GB portal for funding large settlementsto provide TPAs with a portal to enter basic claim data, identify the claims under that occurrence and submit a single funding request. This request will then be broken up by ECRM, Captive and Tower approval required. The process will generate the request to the approvers, track the responses and send notification to all parties with instructions to review.</t>
  </si>
  <si>
    <t>ELS Production Support FY25</t>
  </si>
  <si>
    <t>ELS Production Support FY26</t>
  </si>
  <si>
    <t>Production Support and lifecycle management for all ELS applications. Complete requests for preservation, collection and legal hold of evidence.</t>
  </si>
  <si>
    <t>ELS Training FY25</t>
  </si>
  <si>
    <t>Training for ELS</t>
  </si>
  <si>
    <t>ERMA Scheduling Enhancements</t>
  </si>
  <si>
    <t>Kara E. Lombardo, Nancy Rinehart</t>
  </si>
  <si>
    <t>Business ProblemNeed to develop ERMA product enhancements to provide value added solutions to managing rosters more effectively/efficiently and to flow more accurate information to BY.Business Value DescriptionThe product enhancements will·   let field users know that their voices have been heard·   contribute to more accurate rosters·   contribute to better schedules·   encourage adoption and compliance of My ScheduleImpact of Not Making ChangeIf ERMA product enhancements were not to be developed, there is a very high likelihood that My Schedule efficacy will not reach it’s full potential. In ScopeERMA Application·   ERMA audit screen·   Schedule Validation set to True·   Fixed Shifts limitation·   Addition of ‘Hire Date’ to homescreen roster·   Limit Jobs removal to give warning and impacted employee list·   Sort Time Window changes to give warning and fixed shifts impacted employee list·   Secondary Jobs removal to give warning and fixed shifts impacted employee list·   Change 'Close' to 'Cancel' on the Sort Times page·   Change 'Reset' to 'Cancel' on Limit Jobs page·   Change Sort Times screen tab to 'Availability Time Windows' and add note explaining rules (ie. should be wider than EDP, will not auto-update fixed shifts, no overlapping, etc.)·   Termination Failures- API not cancelling future TORs·   Prevent non-PH punches·   Secondary Job API failuresOut of Scope·   Engineering Plans·   My Schedule application IT Sizing Ability to Statements·   Ability for user to view/filter/print/export audit screen so that they can see or look up who made what changes when to whom on their roster.·   Ability for user to see the scheduled job instead of primary job on the Daily Overview so that they will know if the employee has reported to the correct scheduled area.·   Ability to restrict no more than 2 fixed shifts per day so that the employee’s availability submittal does not fail to be received in BY.·   Ability for user to view and sort employees’ hire date on the homescreen roster so that they can easily tell new/recent hires.·   Ability for user to know when unchecking (removal) of a job in the Limit Jobs screen that it will impact employees and which employees’ primary and secondary jobs are being impacted so that they can enter a new primary job for the impacted employees.·   Ability for user to know when changing times in the Sort Times screen that it will impact employees that have fixed shifts and which employees are being impacted so that they can adjust the employees’ fixed shifts to be within the new Sort Times window.·   Ability for user to know when deleting Secondary Job(s) for an employee that it will impact that employee’s fixed shifts so that they can enter in another job for the employee’s fi</t>
  </si>
  <si>
    <t>FIIS Rewrite - AKS</t>
  </si>
  <si>
    <t>Marshall Dabney, Sherry Dockery</t>
  </si>
  <si>
    <t>Re-engineer FIIS from the old .NET application to the cloud based AKS technology.</t>
  </si>
  <si>
    <t>FXEPLP - PPM 368136 - FXE - FAAR Famis Data Source</t>
  </si>
  <si>
    <t>Daniel Robinson, Sherry Dockery</t>
  </si>
  <si>
    <t>FXE - FAAR Famis Data Source Conversion</t>
  </si>
  <si>
    <t>Give Feedback Reporting (ES 52)</t>
  </si>
  <si>
    <t>Deirdra L. Royston</t>
  </si>
  <si>
    <t>Updated criteria sent by the business - Desired State: Use the current report as base for 3 reports.FedEx - Feedback on My Team: Remove confusing fields and add correct employee ID and job profileThis is currently in production but the “No Feedback” prompt needs fixedIf No Feedback is checked, report only returns team members with no feedbackIf No Feedback is not checked, report only returns team members with feedbackNeed to be able to run report and include full team – those with and those without feedback FedEx - Give Feedback Tracking: Remove confusing fields, add correct employee ID and job profile, AND remove feedback fieldWe do need this report – it should mirror #1 (with the No Feedback prompt fixed)Should have “yes/no” field to show if feedback enteredActual feedback is sensitive, should not be forwarded or reviewed by those pulling report in mass and needs to be removed from this report FedEx - Give Feedback Tracking &amp; Analysis: Remove confusing fields and add correct employee ID and all of the following: Add additional management fields above EVP (e.g., President, CEO). For example, we can’t filter this to Surface or Air orgs, because John Smith and Richard Smith are above the EVP level. Add company code, so we can filter to subsidiaries. Add this as a prompt to generate the report too. If Region is a data element in Workday, add as column to the report. Add this as a prompt to generate the report too. Add Country Field Add Job Profile Field (covers numerical job code and job title) Add Employee Type Field Add Pay Rate Type Add FLSA CodeWe do need this report for the CoE to provide reporting and analysis for O&amp;D, etc.Field HR needs a report they can run to help managers identify who has and has not received feedback in their org. They don't need access to the actual feedback.Modify calculated fieldWe need a report to also assess who has and has not received feedback. In addition, we need access to the feedback to pull down for analysis. The report must allow us to sort and filter to identify various groups that may be needed in future analysis.Gather business requirements</t>
  </si>
  <si>
    <t>My Schedule Ecosystem Adoption in FXE - Epic 1 - C</t>
  </si>
  <si>
    <t>Kara E. Lombardo, Nancy Rinehart, Megan Le</t>
  </si>
  <si>
    <t>EPIC 1  Ground and Express Operational and Employee Information in the Enterprise repositoriesCapability 1.1FXE employee information available in the enterprise employee roster platform ?Real-time employee roster information made available to FXE Hub &amp; Ramp management in ERMA Capability 1.1.1 : User logs into Employee Roster Management Application (ERMA) user interface to access rosters??As A?FXE Ramp or Hub employee?I Want The Ability to log into ERMA to view information on employees at a given FXE facility??Ability for “people” data in ERMA to be supplied from Workday?Ability for users to navigate to ERMA via FedEx intranet?</t>
  </si>
  <si>
    <t>Network 2.0 Immediate Pay States</t>
  </si>
  <si>
    <t>Sherry Philippart</t>
  </si>
  <si>
    <t>Need the ability to load a csv file to pay immediate pay states.</t>
  </si>
  <si>
    <t>New York Prenatal Leave</t>
  </si>
  <si>
    <t>Modify Preprocessor to accept a new, unique three digit code from Workday.  This code would be mapped to the Peoplesoft earning code "PNY" on the Preprocessor side before being sent to HRPAY.Hours do not count towards weekly overtimeHours do not count towards daily overtimeHours cancel EWW Day off OvertimeHours cancel weekly minimums</t>
  </si>
  <si>
    <t>PCRS PPM 759600 - Pickup Preferred Future State (P</t>
  </si>
  <si>
    <t>Sherry Dockery, Kory D kozlowski</t>
  </si>
  <si>
    <t>These new dynamics will impact how PCRS/eCD functions. While some patches can be done in the short-term, a long-term solution is still required. Such a solution may encompass: 1. Importing data from new tables 2. Manipulating the data accordingly to stage datasets or create unit costs &amp; averages 3. Calculate pickup costs accurately and consistently, in a way that Air and Surface results will not differ</t>
  </si>
  <si>
    <t>PPR-PPM-758566-Recon Report</t>
  </si>
  <si>
    <t>Create a new Recon report for HRPAY  / WorkDay</t>
  </si>
  <si>
    <t>Scheduling FOSS Compliance (Springboot, Angular, J</t>
  </si>
  <si>
    <t>Sambi Badduri</t>
  </si>
  <si>
    <t>As part of ongoing FOSS compliance monitoring, we are getting close to being out of compliance on various items.  In an effort to head off potential blockers in future PI events we should tackle these larger items while we have a chance. Angular should be version 14 or laterJava should be v17 or laterSpringboot should be version 3.x or later</t>
  </si>
  <si>
    <t>Immigration Team ES 409</t>
  </si>
  <si>
    <t>Candice O'Brien, Bill Stanek</t>
  </si>
  <si>
    <t xml:space="preserve">Add Immigration Security Role, a flag and reporting visible only to that team, legal and HR leadership.  </t>
  </si>
  <si>
    <t xml:space="preserve">* Identify a worker with FedEx sponsored foregin national status with a flag/designation in Workday.
* Set and modify the flag/designation. 
* Report on this flag/designation.
* Restrict this flag/designation visibility to Immigration Team.
* Incorporate Immigration Team reviews into relevant staffing changes. </t>
  </si>
  <si>
    <t xml:space="preserve">Immigration matters outside of FedEx sponsorsed status/classification. </t>
  </si>
  <si>
    <t xml:space="preserve">Immigration Security Role allows the team to set &amp; remove the flag for employee in Workday. Only visible for the team, legal and HR Leadership.  Immigration Security Role would need to approve any location change (home or work), job title changes (career progressions, demotions, lateral moves), manager or origination changes and new hires.   These requests will need to trigger a task to be sent to Immigration email account to be approved by Immigration Team only.  Report will allow visibility of changes made with flag to include fields of employee name, ID, manager name, ID, employee work &amp; home address, job changes and manager changes.  </t>
  </si>
  <si>
    <t>https://myfedex.sharepoint.com/:w:/t/EBCFT_ProjectRecharge/EQhg2hTSbyhDgaISUfvxQ4EBkYMgxJf9waT3LgjSi</t>
  </si>
  <si>
    <t>Randy Armstrong</t>
  </si>
  <si>
    <t>HRPAY: Rescind Actions Affects WTW Benefits</t>
  </si>
  <si>
    <t>Angela Wren, Joshua Miller</t>
  </si>
  <si>
    <t>Workday rescinds for termination records are leaving WTW benefits deductions deactivated in HRPAY. A solution is needed to have deductions reactivated.</t>
  </si>
  <si>
    <t>Employees with rescind actions.</t>
  </si>
  <si>
    <t>Employees w/o rescind actions.</t>
  </si>
  <si>
    <t>The ability to prevent rescinded employees' WTW benefits from terminating. This will prevent the company from losing money due to deductions not collecting from employees' paychecks.</t>
  </si>
  <si>
    <t>No changes to current architecture.</t>
  </si>
  <si>
    <t>report 251 - express Ita eur ES 423</t>
  </si>
  <si>
    <t>Jason Stefanov, Leigh Espy, Raquel Sayli</t>
  </si>
  <si>
    <t>BTI_FS ART (Business Technology Innovation Financial Systems ART)
We were using the OTBI regulatory report 251 and we need to convert it from OTBI to BI publisher because OTBI report time out after running 10 minutes</t>
  </si>
  <si>
    <t>* FCF BI Reporting - AP Invoices, AP Payments, Suppliers
* Only Users who have access to FCF Reporting should be able to run this report
* This is considered a Global Solution</t>
  </si>
  <si>
    <t>Non-FCF BIP Reporting.
Any new requirements outside of the defined scope's developement should not be included for this requirement's development.</t>
  </si>
  <si>
    <t>Finance/Accounting/Tax employees need to be able to run this report for their country's Business Unit on a monthly basis.</t>
  </si>
  <si>
    <t>MD50 - 251 Payables Withholding Tax</t>
  </si>
  <si>
    <t>BIP Deloitte Developers, FCF Report Development Team</t>
  </si>
  <si>
    <t>HRPAY - Interface File Format Change ES 425</t>
  </si>
  <si>
    <t>Cynthia Esfeld</t>
  </si>
  <si>
    <t>The EBS Oracle Analytics Cloud team is requesting changes to the 209 files (Off-cycle, Weeky, and Salary) from HRPAY that are used in the FTE OAC process.  Changes include adding header information, additional field(s), and file format.</t>
  </si>
  <si>
    <t>Update file format to xlsx, add header record, add column(s), modify field formatting</t>
  </si>
  <si>
    <t>add new companies</t>
  </si>
  <si>
    <t>Ability to automate OAC FTE report creation using HRPAY 209 hours report in .xlsx format</t>
  </si>
  <si>
    <t>Architectural Doc</t>
  </si>
  <si>
    <t>Chandra Adusumilli</t>
  </si>
  <si>
    <t>ERMA Availability Cleared when Marked Not Avail.</t>
  </si>
  <si>
    <t>Kara E. Lombardo</t>
  </si>
  <si>
    <t xml:space="preserve">Currently if/when an employee is marked as 'Not Available' their availability is completely cleared out. If someone checks 'Not Available' sand saves on accident, the availability data is wiped. When someone returns from being not available, their availability needs to be re-entered due to being previously cleared out when on NA.
Want the ability to grey out an employee's availability instead of eliminating altogether whenever they are marked as 'Not Available'. </t>
  </si>
  <si>
    <t xml:space="preserve">-Ability to grey out an employee's availability instead of eliminating altogether whenever they are marked as 'Not -Available'. 
</t>
  </si>
  <si>
    <t xml:space="preserve">436/11488: ERMA Availability Cleared when Marked Not Avail. </t>
  </si>
  <si>
    <t>Edward Knotek</t>
  </si>
  <si>
    <t>ERMA Fixed Shifts (ES 446)</t>
  </si>
  <si>
    <t>Currently there is no limit to what jobs can be fixed.
Currently there is no limit to the amount of the roster able to be assigned to fixed shifts.
Want the ability for locations to select / deselect which jobs can/ cannot be fixed.
Want the ability for locations to only have X amount of their roster allowed to be assigned to fixed shifts.</t>
  </si>
  <si>
    <t xml:space="preserve">-Ability for location to select/ deselect which jobs can/cannot be fixed/assigned to a fixed shift.
-Ability for locations to only have X amount of their roster allowed to be assigned to fixed shifts.
</t>
  </si>
  <si>
    <t>446/11492: ERMA Fixed Shifts</t>
  </si>
  <si>
    <t>FY26_ES_BO_FIN_All Patching</t>
  </si>
  <si>
    <t>Sherry Dockery</t>
  </si>
  <si>
    <t>Initiative to track all FY26 All Patching for the Back Office Finance ART within ES Portfolio</t>
  </si>
  <si>
    <t>FY26_ES_BO_FIN_ProdSup</t>
  </si>
  <si>
    <t>Initiative to track all FY26 production support for the Back Office Finance ART within Enterprise Services Portfolio</t>
  </si>
  <si>
    <t>MyTime Sick Day Configuration - Canada ONLY ES 431</t>
  </si>
  <si>
    <t>Joshua Miller</t>
  </si>
  <si>
    <t xml:space="preserve">Please reconfigure the sick leave program in MyTime to align with the FEC policy. If timely reconfiguration is not feasible, we request the expedited removal of employee visibility of available sick time. - Attached is a detailed summary of the request.  </t>
  </si>
  <si>
    <t xml:space="preserve">Removal of visibility of sick time in MyTime
A new process to track sick days by employement status
* 1 sick day will be accounted for every time a code is used (whether 8 hours or 1 hour) 
* After 10 usages of the sick code, pay will be reduced to 70% for hourly employees
* Salaried - Sick unlimited pay at 100%No change 
* All Hourly, including PH - 10 paid sick days front-loaded based on standard hours worked 100% of pay for the first 10 sick days. 
Additional sick days for eligible employees will be paid 70%.
* OPH - 10 paid sick days front-loaded based on standard hours workedUnlimited days paid at a 1/20 calculation. 
New report to display the total days of sick time used for each employee
</t>
  </si>
  <si>
    <t>new accrual bucket(s)</t>
  </si>
  <si>
    <t xml:space="preserve">Ability to implement a standardized sick day program across FEC Canada and adjust system configurations to reduce visibility of accruals, supporting misuse of sick time and employee relations concerns with inconsistent pay programs. </t>
  </si>
  <si>
    <t xml:space="preserve">431/11140: MyTime Sick Day Configuration - Canada ONLY </t>
  </si>
  <si>
    <t>FY26_HRT_Distributed_LCM_Linux, Weblogic, Java</t>
  </si>
  <si>
    <t>1. Quarterly Linux Patching 
2. Quarterly Weblogic/Java Patching
3. Application Decommission
This needs to be assigned to the Enterprise Services Portfolio, HRT ART
Note (SD, ES PEO, 8/20/25): Renamed per request from RTE and PRM to make epic relevant for whole of FY26 (earlier it was only for PI4)</t>
  </si>
  <si>
    <t>ERMA Job Qualifications (ES 449)</t>
  </si>
  <si>
    <t>Thompson Billings, Bill Stanek</t>
  </si>
  <si>
    <t>There is no source of truth for job qualifications thus no way for ERMA to automatically update when an employee is newly trained/qualified to work a job they can be scheduled to.
Impacts HRT ART.
Want the ability for ERMA to be fed job qualifications to know when job qualifications are complete in order to auto-assign the applicable job to the employee. Want a Workday Learning to ERMA skills connection.</t>
  </si>
  <si>
    <t xml:space="preserve">* Workday Learning course completions within the Package Handler Learning Journey
* Package Handler Learning Journey initially, to be expanded in the future for other positions
* Workday delivered reports and RaaS report
* ERMA ingestion of report
* ERMA rostering based on course completion
</t>
  </si>
  <si>
    <t>Workday to ERMA Integration
Scheduling</t>
  </si>
  <si>
    <t xml:space="preserve">* Ability for a Workday Learning course completions to be available via RaaS report.
* Ability for ERMA to call WD RaaS course completion report.
* Ability for ERMA to consume course completions 
* Ability for ERMA to create a new table to track course completions
* Ability for ERMA to assign roles based on course completions.
</t>
  </si>
  <si>
    <t>https://myfedex.sharepoint.com/:p:/t/EBCFT_ProjectRecharge/EaEIAEza515Epv00UbOGZnoBfHozKBDWTlriWlQcP</t>
  </si>
  <si>
    <t>Tammy Page, Ed Knotek</t>
  </si>
  <si>
    <t>Installation of PeopleSoft Tax Update 25-B (ES462)</t>
  </si>
  <si>
    <t>Install PeopleSoft tax update 25-B to HRPAY to ensure payroll processing is accurate.</t>
  </si>
  <si>
    <t>FY26_ES_BO_SPaT_ProdSup (ES 466)</t>
  </si>
  <si>
    <t>Angela Parks</t>
  </si>
  <si>
    <t>Initiative to track all FY26 production support for the Back Office SPaT ART within Enterprise Services Portfolio</t>
  </si>
  <si>
    <t>Officer &amp; Director Workflow in Paradox ES 450</t>
  </si>
  <si>
    <t>Khristopher D. Tunstall, Bill Stanek</t>
  </si>
  <si>
    <t>Creation of a new Paradox Workflow for Officer &amp; Director hiring. This will be a copy of the existing exempt workflow, but with updated move forward options, security permissions, and offer letters. There will be no changes made to integrations, and no new integrations will be needed.</t>
  </si>
  <si>
    <t>Ability to route Officer &amp; Director candidates through a secure, tailored workflow in Paradox.
Ability to apply updated security permissions that restrict access to sensitive information.
Ability to select from Officer &amp; Director-specific offer letters during the offer stage.
Ability to maintain current system integrations without modification.
Ability to distinguish Officer &amp; Director hiring processes from standard exempt hiring for clearer reporting and governance.</t>
  </si>
  <si>
    <t>Workday/Workiva Data Integration ES 460</t>
  </si>
  <si>
    <t>Teresa D. Krokowski, Davis A. Dodson, Bill Stanek</t>
  </si>
  <si>
    <t>Our SOX team is currently undergoing a system implementation project (Archer to Workiva). Workiva will be the new global SOX administration system, and we would like to integrate with Workday to automate extraction of employee data. This would greatly improve the SOX team's ability to maintain employee data, improve data completeness and accuracy, and drive administrative efficiency.</t>
  </si>
  <si>
    <t>Integration between Workiva and Workday</t>
  </si>
  <si>
    <t>As a SOX team, we want to integrate with Workday to automate extraction of employee data, so that we can improve the team's ability to maintain employee data, improve data completeness and accuracy, and drive administrative efficiency.</t>
  </si>
  <si>
    <t>Workiva / Workday Integration Arch Doc</t>
  </si>
  <si>
    <t>Workday Historical Form I-9 Data Load ES 480</t>
  </si>
  <si>
    <t>Bill Stanek, Candice O'Brien</t>
  </si>
  <si>
    <t>Requesting pdf files of all I-9s across US based Opcos currently housed in Workday in the format provided</t>
  </si>
  <si>
    <t>eDiscovery Automation (ES 491)</t>
  </si>
  <si>
    <t>An integration between Onit and RelativityOne (FedEx Legal eDiscovery system) is needed to improve business processes and facilitate cost savings.  This integration would streamline the collection process by eliminating redundancies, facilitate the use of one system of record for matters with legal holds and collections, and allow automation of the matter closure process, ensuring compliance with retention rules and enabling cost savings on data storage.</t>
  </si>
  <si>
    <t xml:space="preserve">An integration between Onit and RelativityOne (FedEx Legal eDiscovery system) is needed to improve business processes and facilitate cost savings.  </t>
  </si>
  <si>
    <t xml:space="preserve">API call to the collect application. No API currently exist, a custom build would be needed for collect data. </t>
  </si>
  <si>
    <t xml:space="preserve">As a Legal Onit User:
I need integration with RelativityOne’s Legal Hold application and the preservations and collections status of custodians.
As a Legal Onit User:
I need integration with RelativityOne that ties my eDiscovery case to the matter in Onit and reflects the current matter status.
</t>
  </si>
  <si>
    <t>https://myfedex-my.sharepoint.com/:p:/g/personal/kian_grey_fedex_com/EQQ65Ig8uPZAob99c5zvceIB9aQTjFT</t>
  </si>
  <si>
    <t>BI Publisher report for FCF Workbench Orders ES492</t>
  </si>
  <si>
    <t>Jason Stefanov</t>
  </si>
  <si>
    <t xml:space="preserve">Need an extract from FCF database for Workbench Purchase Orders where the "paid amount" is greater than the "matched amount": Order number; Supplier; invoiced amount; matched amount; paid amount; and any other data that can enable the analyst to identify "below the line charges" being paid and charged back to owners of cost centers without approval. Directed by FCF Reporting Team to submit a new report development request due to the complexity of the request. Informed that the report would need to be developed via BI Publisher 
9/10/25 PC:  Sending through per request from Kirstin Brustuen
The scope for this initiative is a BI Publisher Report request for the FedEx Cloud Financials (FCF) system and the work is isolated to the Enterprise Services portfolio between our 
BTIFS and Finance ARTs. </t>
  </si>
  <si>
    <t>FCF FInance/Accounting
EBS Procurement/Payables/Payments
EBS PTP
EBS FCF BI Reporting - BI Publisher
FCF - Payables/Payments Module
FCF - Procurement Module
FCF - Suppliers Module
FCF - GL Module (only for Ledger Name)</t>
  </si>
  <si>
    <t xml:space="preserve">Everything that is not included in the 'In Scope' scope. </t>
  </si>
  <si>
    <t>Ability for Financial/Accounting Members to extract FCF data from a developed FCF BI Publisher report to determine unapproved payments against Workbench Purchase Orders</t>
  </si>
  <si>
    <t>Jaosn Stefanov, EBS BI Reporting</t>
  </si>
  <si>
    <t>Vector - LS QR Service Revision/Implementation 488</t>
  </si>
  <si>
    <t>William Lamar, Thomas Quimby</t>
  </si>
  <si>
    <t>In Production, the LS QR Service is crashing several times a day. Lenel has provided a new revision with a fix for this issue on 9/15/25.  IT will need to conduct testing in the lower environment. If/Once testing is successful, the new revision will need to be implemented into Production on the Ground Regional Lenel Server and then monitored</t>
  </si>
  <si>
    <t>FXO Badge Renewal Reminder (ES 407)</t>
  </si>
  <si>
    <t>William Lamar, Bill Stanek</t>
  </si>
  <si>
    <t>Update code in IMAGE for badge expiration notifications to include Employee FXO badges.  This is same code currently being used for FXE and FEC badges.  Sujata Satam with IMAGE team requested this be added to Planview.</t>
  </si>
  <si>
    <t xml:space="preserve">Analyze current FXE and FEC badge expiration notification workflows to identify integration points for FXO.
Extend existing notification code to handle FXO badge types, mirroring FXE/FEC behavior:
 - Detect FXO badge expiration events.
 - Generate and send expiration notifications for FXO badges using the same channels and formats as FXE/FEC (e.g., email, in-app, SMS, push) and same timing.
Update configuration, mapping tables, or feature flags to include FXO.
Implement unit and integration tests ensuring FXO notifications behave identically to FXE/FEC under equivalent conditions.
Update documentation, runbooks, and operational guides to reflect FXO inclusion.
Obtain stakeholder review and sign-off from Sujata Satam (IMAGE team) and relevant security/compliance owners.
</t>
  </si>
  <si>
    <t xml:space="preserve">- Non-notification related badge processing (issuance, revocation) beyond FXO integration for notifications.
- Changes to external systems beyond notification channels unless required for FXO compatibility.
</t>
  </si>
  <si>
    <t>Ability for the system to send out three notifications (90 - 60 - 30 days out) that a badge is nearing its expiration date</t>
  </si>
  <si>
    <t>FXO Badge Expiration Notifications</t>
  </si>
  <si>
    <t>Jim Finch</t>
  </si>
  <si>
    <t>Marlon Jones</t>
  </si>
  <si>
    <t>OMEGA - Inventory Quantity Balance Correction</t>
  </si>
  <si>
    <t>Sherry Dockery, Megan A. Piernik, Carol A. Vincent</t>
  </si>
  <si>
    <t>OMEGA - Inventory Quantity Balance Correction - Finance ART</t>
  </si>
  <si>
    <t>Create new page for business and IT Support teams to execute a program to correct inventory quantities.</t>
  </si>
  <si>
    <t>As a support team member. we would like to correct inventory quantities with a new PeopleSoft page.</t>
  </si>
  <si>
    <t>L1 Architectural Assessment - PV0113290 OMEGA - Inventory Quantity Balance Correction</t>
  </si>
  <si>
    <t>Grace Kwok</t>
  </si>
  <si>
    <t>PeopleSoft Application Updates 50-52 (ES 471)</t>
  </si>
  <si>
    <t>JoNell Cararas</t>
  </si>
  <si>
    <t>Install PeopleSoft Application Update images 50-52 to HRPAY (Payroll)</t>
  </si>
  <si>
    <t xml:space="preserve"> 2025 ADP Interface Spec Release for 3rd Quarter</t>
  </si>
  <si>
    <t>Employment tax. Install the 3Q25 Interface Release and ensure mapping of the new tax codes before sending in your periodic for 3Q2025.</t>
  </si>
  <si>
    <t>Vector - Lenel Assessment of Non- LFXG Expansion</t>
  </si>
  <si>
    <t>William Lamar</t>
  </si>
  <si>
    <t>Service is installed on Ground Regional Server at this moment and not replicating Vector badges to Lenel master or Corp Regional servers.   This assessment will help in determining if the existing LS QR Service is sustainable for Non-LFXG expansion as well as where the service should reside on Lenel environment.   This will help in determining if additional code changes need to be made to LS QR Service.</t>
  </si>
  <si>
    <t>Manulife Demographic file update (ES 464)</t>
  </si>
  <si>
    <t>Thompson Billings</t>
  </si>
  <si>
    <t xml:space="preserve">As the business owner, jumping in here to assist with this clarity.  As part of the CTP project (Canada merger project), there are two vendors (plan administrators) that FXE and FXG shared but due to different payroll systems, and employees not being fully integrated in FXE’s WD instance, we have had to make changes to the two vendors payroll files and demographic files to support employees in LG (515) and LE (CAN) to have equal benefits.  All of this was intended to be under ES #258.
SunLife (retirement plan benefits), go live July 1, 2025:
•Demographic file updates to update FXG specs to FXE specs (changes and testing completed – new file will be pushed to production later this month)
•Payroll file (work in progress by payroll and IT teams) 
Manulife (health plan benefits – medical, vision, dental), already live as of June 1:                                                                                                                                        
•Demographic file updates to update FXG specs to FXE specs – this is the work overlooked that is being requested sized a M (18 hours).  Note, there was confusion on my part in that I thought this was part of the payroll team’s work when in fact I learned it was a different group.  This is what caused the confusion.  Right now, we are supporting this by manual intervention to ensure employee benefits are not interrupted and coverage for 515 employees is under the Express Plan.
•Payroll file (work in progress with payroll and IT teams)
</t>
  </si>
  <si>
    <t>Manulife Demo data for CAN</t>
  </si>
  <si>
    <t>All other data</t>
  </si>
  <si>
    <t>I want the ability to send records for a population in CAN (515 people) to my vendor Manulife.</t>
  </si>
  <si>
    <t>https://myfedex.sharepoint.com/:p:/r/teams/EBCFT_ProjectRecharge/_layouts/15/Doc.aspx?sourcedoc=%7B2</t>
  </si>
  <si>
    <t>Emmanuel Idehen</t>
  </si>
  <si>
    <t>HRPAY: Pilot Pay - Incorporate Processing Controls</t>
  </si>
  <si>
    <t>There are no controls in place to prevent multiple executions of core pilot pay and per diem file processing.</t>
  </si>
  <si>
    <t>Preventing core pilot pay and per diem files from processing multiple times.</t>
  </si>
  <si>
    <t>Non-pilot files</t>
  </si>
  <si>
    <t>Ability to prevent pilot files from processing multiple times.</t>
  </si>
  <si>
    <t>Pilot Files Processing Multiple Times</t>
  </si>
  <si>
    <t>CY25_PI5_HRT_LCM_FY26_SOX_Compliance1 (ES 512)</t>
  </si>
  <si>
    <t>Sabrina Hayes</t>
  </si>
  <si>
    <t>This request is to support SOX Compliance efforts in the HRT ART for PI 5 which includes
All IT and Business Controls review and validation (Due November 14).
Workday SOX Audit Documentation Phase evidence (Due November 30)
Responses to EY Audit team requests that includes process walkthroughs to validate and confirm operational processes in preparation for the annual audits.
Documenting/providing evidence for the START of annual audit/testing (begins December 1).</t>
  </si>
  <si>
    <t>New Payroll Earnings Code -Civic Service/Jury Duty</t>
  </si>
  <si>
    <t>Joshua Miller, Angela Wren</t>
  </si>
  <si>
    <t>A new Payroll Earnings Code for Civic Service/Jury Duty is needed to ensure exempt employees are not paid after they have exhausted the 10 days of company paid time.</t>
  </si>
  <si>
    <t xml:space="preserve">FEC 001 and 003: I would like for the employee to enter the new Civic Service/Jury Duty Unpaid Exempt paycode (to be created by Timekeeping) and have the new earnings attached. </t>
  </si>
  <si>
    <t>Install PeopleSoft Tax Update 25-D and PRPs ES 505</t>
  </si>
  <si>
    <t>Install tax update 25-D and PeopleSoft Release Patches before 12/31</t>
  </si>
  <si>
    <t>New Flex Pay Codes Needed for Ticket HRC0528077</t>
  </si>
  <si>
    <t>New Flex Pay Codes Needed for Ticket HRC0528077 
QC Context:
a.As part of the PTO Policy changes for PTO Harmonization that went into effect 6/1 the Payroll and Payroll IT team agreed to create two new pay codes for flex time to be entered into the timekeeping systems and sent to payroll. These new codes will create alignment across the organization, reduce redundancy, and accurately reflect the time used on paystubs.
b.What are the risks if not done? 
a.Systems would not be aligned to the policy changes and employees’ paystubs will not accurately reflect the type of time taken.
 c. Are there any fiscal year value benefits? If so, what are they? In what year are they expected to be realized? No</t>
  </si>
  <si>
    <t>EIB Option for Talent Data (ES 507)</t>
  </si>
  <si>
    <t>Deirdra L. Royston, Bill Stanek</t>
  </si>
  <si>
    <t>Working with Antony Louisraj on EIB BP Build for talent matrix data</t>
  </si>
  <si>
    <t>RightCrowd &amp; Lenel INT Upgrade (E-464918) ES-53</t>
  </si>
  <si>
    <t>Current state of RightCrowd is on an older version and not compatible with Lenel/Ongaurd 8.2
Current version of RightCrowd on the test servers and connected to Lenel
Needs to have the open access API
Has to point to Global server
automation where possible
Business need immediate goal: logging visitors within Legacy FXG and FXG region controlled
assign/revoke within RC visitor badge to a worker within Lenel
logging FX employee as visitor at location w/ access levels assigned and works with a proxy badge
assign/revoke within RC visitor badge to a person for campus access and terminate person from RC when badge is returned</t>
  </si>
  <si>
    <t xml:space="preserve">Civic Service/Jury Duty Unpaid Abs/Reason ES 511 </t>
  </si>
  <si>
    <t xml:space="preserve">Do PI4
Requesting a Civic Service/Jury Duty Unpaid type of absence code and related reason codes for FEC 001 Workday. </t>
  </si>
  <si>
    <t>Workday (FEC 001)</t>
  </si>
  <si>
    <t>All other timekeeping systems</t>
  </si>
  <si>
    <t>FEC 001 exempt and non-exempt employees: I would like for the employee to enter the new Civic Service/Jury Duty Unpaid type of absence code and select the related reason code in Workday to be used after they have exhausted the 10 days of company paid time.
As an employee, I want to be able to enter the new Civic Service/Jury Duty unpaid type of absence code, and select the related reason code, in Workday so that I can take time off as unpaid after I have exhausted the 10 days of company paid time.</t>
  </si>
  <si>
    <t>Workday Discovery Boards (ES 513)</t>
  </si>
  <si>
    <t>Deirdra L. Royston, Bill Stanek, Thompson Billings</t>
  </si>
  <si>
    <t>Configure two Workday Discovery Boards
1. Performance Discovery Board (Goals, Feedback, etc.)
2. Talent Discovery Board (Talent Matrix, Succession, etc.)</t>
  </si>
  <si>
    <t>Configure two Workday Discovery Boards
1. Performance Discovery Board (Goals, Feedback, Strengths &amp; Opportunities, End of Year ratings, form step, etc.)
2. Talent Discovery Board (Talent Matrix, Succession, etc.)</t>
  </si>
  <si>
    <t>Discipline forms/processes. Primary focus on Performance and Talent Disco boards only.</t>
  </si>
  <si>
    <t>Give leaders visual ability to efficiently and accurately meet business requirments to track performance and talent processes through real-time data without having to consistently run reports (saving them time, etc.) and require assistance from the Talent/Performance partners.</t>
  </si>
  <si>
    <t>https://myfedex.sharepoint.com/:w:/r/teams/DiscoveryBoard/Shared%20Documents/General/Architectural%2</t>
  </si>
  <si>
    <t>Deblina Poddar, Vydan Tran, Antony Louisraj</t>
  </si>
  <si>
    <t>OMEGA S&amp;F Inventory to MAXIMO (ES 514)</t>
  </si>
  <si>
    <t>Megan A. Piernik</t>
  </si>
  <si>
    <t>OMEGA IT to provide below:
1.A list of all the OMEGA interfaces regarding the Sort and Facilities Parts.
2.Samples interface files.
3.File layout with field names and descriptions for each of the interface file.
4.Ongoing assistance</t>
  </si>
  <si>
    <t>Provide assistance to Maximo initiative, including system interface data and support.</t>
  </si>
  <si>
    <t>As a support member, I would like to provide information to the Maximo team to ensure the transition is successful.</t>
  </si>
  <si>
    <t>L1 Architectural Assessment_PV0114502</t>
  </si>
  <si>
    <t>Wage payment files to ADPimprovement (ES 502)</t>
  </si>
  <si>
    <t xml:space="preserve">Current State:
HRPAY creates both the on-cycle and off-cycle ADP Wage Payment (including iPay) files and pushes them up to FedEx Net as “clear text” files where they are then encrypted and renamed by FedEx Net before sending to ADP.  These includes the US Domestic, Canadian English, and Canadian French files.
NOTE:  This approach subjects HRPAY to multiple compliance and data security violations and does not ensure that a complete file is transmitted successfully.
Please see the attached emails and screenshots where the PE 8/31/2025 On-cycle Semi-monthly Domestic Wage Payment file was only partially transmitted to ADP resulting in a compromised file.
</t>
  </si>
  <si>
    <t xml:space="preserve">Encrypt and rename ALL ADP Wage Payment files, including ADP iPay files, prior to pushing up to FedEx Net for sending to ADP, thus utilizing ADP as a “pass through” only.
</t>
  </si>
  <si>
    <t>Additional changes to ADP file</t>
  </si>
  <si>
    <t xml:space="preserve">To encrypt and rename ALL ADP Wage payment files to prevent sending a partial file to ADP. </t>
  </si>
  <si>
    <t>https://myfedex-my.sharepoint.com/:w:/r/personal/jonell_cararas_fedex_com/Documents/Desktop/ADP%20Wa</t>
  </si>
  <si>
    <t xml:space="preserve">Chandramukhi Adusumilli </t>
  </si>
  <si>
    <t>ES - BO - SPaT Support of METL HIPPA Compliance</t>
  </si>
  <si>
    <t>Angela Wren, Sherry Philippart</t>
  </si>
  <si>
    <t>FedEx Net is required to resolve a Compliance Control Issue (CCI). The solution is to implement in the new METL platform and migrate partners transmitting HIPPA data to close the loop.</t>
  </si>
  <si>
    <t>Inbound and outbound files that contains HIPPA information.</t>
  </si>
  <si>
    <t>Inbound and outbound files that do not contain HIPPA information.</t>
  </si>
  <si>
    <t>Transport HIPPA data through a secure system that has the ability to audit the transmissions.
To close the current CCI open for FedEx Net compliance.
Begin migration workflows for SPaT to METL.</t>
  </si>
  <si>
    <t>FEC/003 CRC Report Update:  CA TOR Report (ES 524)</t>
  </si>
  <si>
    <t xml:space="preserve">FEC/003 CRC Report Update:  CA TOR Report needs an update within the CRC application to mirror changes made to the CA_Vacation_Accrual_Finance interface in the legacy 003 MyTime system where states (CO, MT, and NE) were added to the query and new columns were added to the report results.  The CRC reports should mirror the MyTime interface.   </t>
  </si>
  <si>
    <t>FEC/003 CRC Report Update: CA TOR Report (ES 524)</t>
  </si>
  <si>
    <t xml:space="preserve">CA Vacation/PTO Final Payout Rate Update (ES 521) </t>
  </si>
  <si>
    <t xml:space="preserve">Per legal, the legacy Ground vacation/PTO final payouts for the state of Califorina need to be updated to the "highest rate." 
11/10/25 PC:
1.What is the technical work required for this request?    
[Answer] - Per Eddie Knotek, since we added Minnesota into this same logic as California, it will not be as simple as just a Combined Pay Code change. It would end up needing some minor development changes to split out California and Minnesota and then the appropriate Combined Pay Code can be updated to include the applicable pay codes, bumping this up to a Planview request. 
2.  What if we don’t do it?
[Answer] - If we do not compete the work, we will be at risk for fines due to non-compliance with California law. 
</t>
  </si>
  <si>
    <t xml:space="preserve">since we added Minnesota into this same logic as California, it will not be as simple as just a Combined Pay Code change. It would end up needing some minor development changes to split out California and Minnesota and then the appropriate Combined Pay Code can be updated to include the applicable pay codes, bumping this up to a Planview request. </t>
  </si>
  <si>
    <t>ability to pay out vacation/PTO at the proper rate upon final pay in CA for 003 locations</t>
  </si>
  <si>
    <t>IMAGE -OCI EFBV Integration(EBS Team testing only)</t>
  </si>
  <si>
    <t>BharathiRaja Rajendran</t>
  </si>
  <si>
    <t xml:space="preserve">Request is related to the Demand request (0016386) that has been sent to Platforms Portfolio for AD/IMAGE team to make changes. This Request is to documnet the test only impact for EBS Team once the Demand request 0016386 is completed
</t>
  </si>
  <si>
    <t>CW Universal ID feed to VNDLY - onboarding ES 528</t>
  </si>
  <si>
    <t>Davis A. Dodson</t>
  </si>
  <si>
    <t>Workday Integration team needs to create an Orchestration to update VNDLY with Universal ID as part of Contingent Worker Onboarding</t>
  </si>
  <si>
    <t>Creation of Workday Orchestration to send contingent worker Universal ID (FedEx ID) to VNDLY at onboarding.</t>
  </si>
  <si>
    <t>Documents/HRT Local Demand/Local Demand Architecture Docs/PV_0115254_UniversalID_to_VNDLY.pptx?d=wd2264068135d481cb2bbcf2d655e615b&amp;csf=1&amp;web=1&amp;e=sxsafv&amp;xsdata=MDV8MDJ8ZGF2aXMuZG9kc29uQGZlZGV4LmNvbXwwNDgzNzNmMmM3OGI0NmZmZDI0NjA4ZGU1MWVhYTdlYnxiOTQ1YzgxM2RjZTY0MWY4ODQ1NzVhMTJjMmZlMTViZnwwfDB8NjM5MDM4MjY1NDUwOTYzMDIwfFVua25vd258VFdGcGJHWnNiM2Q4ZXlKRmJYQjBlVTFoY0draU9uUnlkV1VzSWxZaU9pSXdMakF1TURBd01DSXNJbEFpT2lKWGFXNHpNaUlzSWtGT0lqb2lUV0ZwYkNJc0lsZFVJam95ZlE9PXwwfHx8&amp;sdata=RVNJNFMxK0pldHM5WnFCV3hzUEp4ZVpsT0FtOThHYUY5dXhHTlJadjBxST0%3d https://myfedex.sharepoint.com/:p:/r/teams/EBCFT_ProjectRecharge/Shared Documents/HRT Local Demand/L</t>
  </si>
  <si>
    <t>Aaron Rajavel</t>
  </si>
  <si>
    <t>FEC FY26 AIC Exception Workday Admin ES 534</t>
  </si>
  <si>
    <t>Jennifer A. Fejedelem</t>
  </si>
  <si>
    <t>Workday support - Enterprise Interface Builder (EIB) support is needed to update FY26 AIC information in Workday.  This includes adding/revising/deleting plan assignments (and effective dates) and adding/revising/deleting targets (and effective dates) for employees with exceptions.
QC context:
1.If Local is more appropriate, please change it to that.
2.As stated in the form, we are trying to administer exception AIC targets in Workday and have the information in Workday reflect correct information, based on those exceptions.  Otherwise we would need to pull the employee out of the AIC cycles – which would require another EIB due to the volume.  If we can leave the employees in the cycle, besides having the information correct in Workday, it will also save the cost of administration related to having all of those employees outside of the cycle and having to be managed manually.
3.Enterprise Interface Builder
4.Let’s make this Local and keep Rorie.
5.Thanks for this information.  If other selections in the form are more appropriate for Workday requests, please let me know.</t>
  </si>
  <si>
    <t>FEC 001 employees that will be provided on EIB files.</t>
  </si>
  <si>
    <t>All other employees.</t>
  </si>
  <si>
    <t>As an AIC administrator, I want to ensure that employees' AIC targets are accurate in Workday, so that employees do not see inaccurate information and so their AIC payment will process properly in Workday.</t>
  </si>
  <si>
    <t>https://myfedex.sharepoint.com/:w:/r/teams/EBCFT_ProjectRecharge/Shared%20Documents/HRT%20Local%20De</t>
  </si>
  <si>
    <t>Germany - Local Enhancement Workday (ES 535)</t>
  </si>
  <si>
    <t xml:space="preserve">This request should be routed to HR Technology. 2.Germany currently operates on a legacy/non-standard payroll platform. Any delay in establishing integrations would:
• incur direct financial impact due to postponed implementation, including potential Workers Council cancellation of the proposed plan (which also includes Phoenix Bridge) and
• pose material risk to overall project timelines, which have already been endorsed and funded.
</t>
  </si>
  <si>
    <t>New fields added to Workday PECI files to Phoenix Bridge to stay in compliance with Germany Works Council.</t>
  </si>
  <si>
    <t>https://myfedex.sharepoint.com/:p:/r/teams/EBCFT_ProjectRecharge/Shared%20Documents/HRT%20Local%20De</t>
  </si>
  <si>
    <t>Aaron Rajavel / Tom Steel</t>
  </si>
  <si>
    <t>LIP PI-6 Workday Performance Reports (ES 538)</t>
  </si>
  <si>
    <t xml:space="preserve">Requesting the following reports be enabled:
1. Team Performance - Form Tracking (used for PDD);  Review Templates "FY26 FEC EU PDD”, “FY26 FEC US Performance Development Discussion”, “ LAC FY26 PDD”
2. FedEx - Employee Review Status –  used for PIP
3. FXE-EU - HRA - Positions Overview 
NOTE: Newly requested performance reports. Would like to determine if there are existing, overlapping reports and consolidate if possible. 
QC info: 
a.Why is this needed?   The request is to ultimately ingest Workday data sets into the Labor Insights Platform (LIP) for performance analysis and other analytics products. 
c.    What are the risks if not done?  Senior leadership will have limited visibility to needed employee metrics. 
d.    Are there any fiscal year value benefits? If so, what are they? In what year are they expected to be realized?   N/A
4.Please spell out acronyms LIP, PDD, FEC, LAC, PIP, HRA  
1.LIP = Labor Insights Platform
-PDD = Performance Development Discussion
-FEC = FedEx Corporation
-LAC = Latin America Caribbean
-PIP = Performance Improvement Plan
-HRA = Human Resource Analytics
5.You’ve entered this as an Enabler, what is the ID of the existing DRIVE Initiative it enables?
Labor Insights Platform (LIP) - 131685
6.You entered Michelle Shaw as your sponsor, however she is at the MD level. Is there a VP Sponsor engaged for this effort? At the Local level of demand, you need MD sponsorship and at the Business with Tech level of demand, you need VP sponsorship. 
Agree with adjusting this to Local demand.
</t>
  </si>
  <si>
    <t>Performance Report</t>
  </si>
  <si>
    <t>All other Reports</t>
  </si>
  <si>
    <t xml:space="preserve">  I want the ability to see Performance via reports as it flow in to LIP.</t>
  </si>
  <si>
    <t>Prajna Munipalle</t>
  </si>
  <si>
    <t>New absence plan for Thailand (ES 542)</t>
  </si>
  <si>
    <t>A recent labour law announcement in Thailand has introduced a provision for infant care leave as part of the Labour Protection Act. The new leave will be effective from December 7th, 2025 onwards and is applicable to female employees. The maximum no. of days is 15 with 50% normal wage.</t>
  </si>
  <si>
    <t>Absence - Female employees in Thailand should avail this leave after their maternity leave and should be a maximum of 15 days.</t>
  </si>
  <si>
    <t>Male employees</t>
  </si>
  <si>
    <t>As a female employee, I should be able to request for a infant care leave after the exhaustion of my maternity lea
As a female employee in Thailand, I want to be able to take absence plan (Infant Care Leave), so that I can avail of the benefit.</t>
  </si>
  <si>
    <t>Add task to manager when creating a SIDA CW ES 539</t>
  </si>
  <si>
    <t>Candice O'Brien</t>
  </si>
  <si>
    <t>When a CW is hired with a Job Profile that = FXE-US: Contigent Worker&gt;VNTSA: SIDA - Non-Air Ops Division, that worker will need a SIDA badge and DOB and SSN are required for badge assignment. This field is not collected in VNDLY, so we need a task created for the hiring manager during onboarding to go to the vendor profile in Workday and add DOB and SSN. We are also requesting some kind of notification in VNDLY upon selection that the manager will need to complete these tasks in Workday.</t>
  </si>
  <si>
    <t>When a CW is hired with a Job Profile that = FXE-US: Contingent Worker&gt;VNTSA: SIDA - Non-Air Ops Division, that worker will need a SIDA badge and DOB and SSN are required for badge assignment. This field is not collected in VNDLY, so we need a task created for the hiring manager during onboarding to go to the vendor profile in Workday and add DOB and SSN. We are also requesting some kind of notification in VNDLY upon selection that the manager will need to complete these tasks in Workday.</t>
  </si>
  <si>
    <t>This is only needed when the SIDA profile is used. Any other profile will not need to collect SSN or DOB.</t>
  </si>
  <si>
    <t>As a hiring manager, I will receive a task in my Workday inbox to add DOB and SSN when a SIDA Job Profile is created in VNDLY, so that we can meet safetly compliance and the Contigent worker can be assigned a badge
The Vendor Management team would like 2 tasks assigned to the hiring manager (when an onboard of a SIDA employee has been triggered) to enter the DOB and the SSN in Workday so we are in compliance with the TSA.</t>
  </si>
  <si>
    <t xml:space="preserve">Randy Armstrong </t>
  </si>
  <si>
    <t>New Onit LSR/National Labor Relations Board Filing</t>
  </si>
  <si>
    <t>We are requesting a new Onit LSR (Legal Service Request) form, titled National Labor Relations Board Filing</t>
  </si>
  <si>
    <t>LIP data feed for FSC emps - WD + Populo ES 550</t>
  </si>
  <si>
    <t xml:space="preserve">Corporate Communicatioins team has implemented a new platform, Poppulo, to manage/measure email communications to employees. The prior tool, Polite Mail, will retire Jan. 31, 2026. Poppulo has an established feed from Workday that does not contain FSC employees. The request is to combine FSC data from LIP with the Workday feed, prior to sending it to Poppulo.. This happens on a daily cadence. Ideally, the combined FSC/LIP + Workday feed will be in place no later than January 16, 2026. </t>
  </si>
  <si>
    <t>Populo feed</t>
  </si>
  <si>
    <t>all other feeds</t>
  </si>
  <si>
    <t xml:space="preserve">•The category heading mapping that Larry performed previously should align well with what is currently being sent from Workday, but I would want our team to take one final look before signing off that the file is good to go. 
•Ideally, we would have a way to exclude records without a work email in LIP from flowing through.
•If there is any more granularity (ex: we provide job codes for package handlers to exclude from the daily feed since we never email them) that would be even better and something my team could provide. 
</t>
  </si>
  <si>
    <t>Sanjeev Singh</t>
  </si>
  <si>
    <t>AIC Administration - Plan Assignments Missing -555</t>
  </si>
  <si>
    <t>Missing AIC targets for back-office employee population that needs resolved. Scope is roughly 4,000 employees for the missing plan. Part of FY26 continued clean up of data in Workday to be able to run the Enterprise-wide FY26 AIC cycle for July payout.</t>
  </si>
  <si>
    <t>AIC eligible employees
Cleanup of 4000 FEC US employees</t>
  </si>
  <si>
    <t>Non eligible employees (Ops hourly, FXF and FCC)</t>
  </si>
  <si>
    <t>As an end user I want the AIC templates and targets updated so that the AIC eligible employees get their payout and managers can have a smooth process.</t>
  </si>
  <si>
    <t>Workday Release 2026R1 (ES 557)</t>
  </si>
  <si>
    <t>Incorporate Workday Semi-annual Feature Release 2026R1
2026R1 Feature Release Documentation on the Release Center: Wednesday, January 28th, 2026
2026R1 Feature Release Documentation on the What's New in Workday report: Friday, January 30th, 2026
Preview Release: Saturday, February 7th, 2026
Release Preparation Window: February 7th – March 14th 2026
Feature Release Review Webinars: Week of February 23rd, 2026
Production Release: Saturday, March 14th, 2026</t>
  </si>
  <si>
    <t>The Pilot code SDA needs to be mapped to POV ES537</t>
  </si>
  <si>
    <t>The Pilot code SDA needs to be mapped to POV mapped in the ZXPSV250 program.</t>
  </si>
  <si>
    <t>GIBS Badge Expiration Update (ES 570)</t>
  </si>
  <si>
    <t xml:space="preserve">Update any GIBS badges created in physical year 2025. Request that the Badging IT team update the expiration dates for these badges approximate 375k badges be extended a year via the database update to avoid putting extra strain on Lenel’s software.
</t>
  </si>
  <si>
    <t>Handler Saturday Bonus (ES 564)</t>
  </si>
  <si>
    <t xml:space="preserve">Enable dollar amount bonus to be paid for hours worked on Saturday. This would apply to Handlers (future state in UKG) and Package Handlers (current 003 MyTime), to be ready for upcoming peak activity. Similar to current bonus programs, overtime calculation and reporting needs to be consistent. Similar to Sun OR Sat Bonus, however focused only on Saturday. </t>
  </si>
  <si>
    <t xml:space="preserve">Enable dollar amount bonus to be paid for hours worked on Saturday. This would apply to Handlers (future state in UKG) and Package Handlers (current 003 MyTime), to be ready for upcoming peak activity. Similar to current bonus programs, overtime calculation and reporting needs to be consistent. Similar to Sun OR Sat Bonus, however focused only on Saturday. 
Ability to pay dollar amount, including applicable overtime adjustments, systematically from the timekeeping system to flow to payroll. Applying to Handlers working Saturday hours in locations with active Saturday Bonus. Consistent with current Package Handler bonus programs in MyTime (CRC) today, as well as consideration of build for future UKG platform. </t>
  </si>
  <si>
    <t xml:space="preserve">Ability to pay dollar amount, including applicable overtime adjustments, systematically from the timekeeping system to flow to payroll. Applying to Handlers working Saturday hours in locations with active Saturday Bonus. Consistent with current Package Handler bonus programs in MyTime (CRC) today, as well as consideration of build for future UKG platform. </t>
  </si>
  <si>
    <t>Handler Saturday Bonus</t>
  </si>
  <si>
    <t>Network 2.0 HRT Support CY26 PI1 (ES 569)</t>
  </si>
  <si>
    <t>Bill Stanek, Jennifer A. Fejedelem</t>
  </si>
  <si>
    <t>To support organizational changes and terminations involved in the Network 2.0 rollout. Ongoing work consists in EIB support for organizational moves and balance calculation to support termination payouts.</t>
  </si>
  <si>
    <t xml:space="preserve">Organizational moves for N2.0
Includes balance moves and organizational changes. </t>
  </si>
  <si>
    <t>Organizational moves not related to N2.0</t>
  </si>
  <si>
    <t>Ability to move workers as directed by N2.0 project.
Ability to calculate vacation/sick payouts for terminated workers.</t>
  </si>
  <si>
    <t>Network 2.0 HRT Support CY26 PI2 (ES 568)</t>
  </si>
  <si>
    <t>FedEx - Audit - Job Profiles Report (ES 549)</t>
  </si>
  <si>
    <t xml:space="preserve">A variation of the FedEx - Audit - Job Profiles FXE-US with Descriptions may be used as the basis of the report, as it has a pre and post change with dates; however, we would need each segment of the Job Profiles represented for changes, their effective dates and for all job profiles.  </t>
  </si>
  <si>
    <t>Job profile report</t>
  </si>
  <si>
    <t xml:space="preserve">all other reports </t>
  </si>
  <si>
    <t xml:space="preserve">As a FXE-US All Comp Roles (Partner, Coordinator, Configurator, Configurator Viewer) in WD, I want to run report to capture all job profiles creation data, and subsequently complete history of edits, changes, etc. 
Will need filters: 
&gt; an effective date 
&gt; Job Family
&gt; Job profile
&gt; OpCo name
With no required filter entries. "
</t>
  </si>
  <si>
    <t>https://myfedex.sharepoint.com/teams/EBCFT_ProjectRecharge/Shared?xsdata=MDV8MDJ8fGRkOTgwZjViNGU2NDR</t>
  </si>
  <si>
    <t xml:space="preserve">Tammy Page </t>
  </si>
  <si>
    <t>HRPAY: Equifax Interface Changes ES 566</t>
  </si>
  <si>
    <t>Additional changes are needed to the Equifax interface in order to retire the Gates McDonald interface that is transmitted to Equifax for unemployment wages.</t>
  </si>
  <si>
    <t>California Emergency Contact Note ES 577</t>
  </si>
  <si>
    <t>Bill Stanek, Candice O'Brien, Thompson Billings</t>
  </si>
  <si>
    <t xml:space="preserve">Due to a legal requirement under CA SB294, employees in CA should designate emergency contacts to be contacted in certain situations (arrests or detentations). As a result of this requirement, a Workday enhancement in the Emergency Contact section is needed- specifically allowing the notes section to be displayed on the employees profile OR be available as a reportable field. The notes section would allow employees to notate when an emergency contact should be contact. </t>
  </si>
  <si>
    <t>Workday Emergency Contact
Related Person Relationships
Business Process to maintain emergency contact and relationsips
Reporting on emergency contact</t>
  </si>
  <si>
    <t>Any process not needed to comply with CA SB-294</t>
  </si>
  <si>
    <t xml:space="preserve">As an existing employee working in California, I have the ability to designate an emergency contact to be contacted if I am arrested or detained while during work hours or during the performance of my job duties. *This ability must be in effect on or before March 30, 2026.*
As a new employee hired after March 30, 2026, I have the ability to designate an emergency contact to be contacted if I am arrested or detained while during work hours or during the performance of my job duties. 
As a manager or HR representative of an employee working in California, I have the ability to access the emergency contact information for an employee who is arrested or detained. </t>
  </si>
  <si>
    <t>Tanya Marshall</t>
  </si>
  <si>
    <t>Purple Access Gateway (PAG) Decommission - Impleme</t>
  </si>
  <si>
    <t>Usha D. Iyengar, Sherry Dockery, Sita Achanta</t>
  </si>
  <si>
    <t>Applications using PAG need to be modernized to another authentication protocol before PAG decommissioning of May 2026. FCOE and Omega (ES-BO-Finance ART) will implement Pathlock.</t>
  </si>
  <si>
    <t>https://myfedex.sharepoint.com/:p:/r/teams/JBGroup-Site/Shared%20Documents/General/PV_0116900_FCOE_O</t>
  </si>
  <si>
    <t xml:space="preserve"> 2026 ADP Interface Spec Release for 1st Q, ES 580</t>
  </si>
  <si>
    <t>Employment tax. Install the 2026 ADP 1st Q Interface Release</t>
  </si>
  <si>
    <t xml:space="preserve"> Install PeopleSoft Tax Update 26-A, ES 579</t>
  </si>
  <si>
    <t xml:space="preserve">Install Oracle delivered PeopleSoft tax update 26-A and retrofit as needed to HRPAY. Noncompliance with Federal and State tax laws resulting in incorrect employee pay.
Required for compliance of Federal and State tax laws. Tax update release is applied with updated Federal and State tax updates ensuring correct employee pay.
</t>
  </si>
  <si>
    <t>28 Crime return process (ES 585)</t>
  </si>
  <si>
    <t>Brandon L. Lake, Sherry Dockery, Sainadh Anumula</t>
  </si>
  <si>
    <t xml:space="preserve">**Summary**
We propose a local demand change to use the existing STA BOI workflow for return processing of SIDA 28-crime forms. This approach leverages completed STA workflow development work, requires only final role/workflow activation, and will produce faster, trackable, and paperless processing while we continue longer-term Planview (SIDA TELOS) work. 
</t>
  </si>
  <si>
    <t>Human Resources, Recruitment, Aviaiton Security, Regaltory Law, employment Law, FEC internal Audit, Operations, Back Office imaging</t>
  </si>
  <si>
    <t>Aircraft maintinace, STA processing, Enterprise badging</t>
  </si>
  <si>
    <t>As an internal stakeholder, I require the ability to:
* Send a 28-Crime form to a user for correction and receive the corrected form back via the BOI workflow.
* Review the returned 28-Crime form and index it if it is correct.
* Insert the return reason into the email template and include a BOI URL that links directly to the returned form in the workflow.
* Track the return receipt and monitor the form through return processing.</t>
  </si>
  <si>
    <t>https://myfedex-my.sharepoint.com/:w:/g/personal/bllake_fedex_com/IQAQYBppEU_aRoOkbvlK1Nr3AQwa6xUL7r</t>
  </si>
  <si>
    <t>Sainadh Anumula</t>
  </si>
  <si>
    <t>New SAF-T reporting - mismatch between TB and 052</t>
  </si>
  <si>
    <t>There is a new local tax requirement to report the TB and 052 to the tax authority starting from FY2026 for polish entities (SAF-t reporting). During the testing we noticed that the movement on TB report ( credit and debit side) doesn't match with 052 report. 1) The 052 report is designed to extract transactional data specifically from the Invoice Distribution tables. 2)The G.L. Trial Balance provides the net balance for each account by summarizing the invoice transaction distributions. AS the 052 report needs to  displaying  transactional data (as referenced in point 2) is required, a new report with updated logic would need to be developed to accommodate this request.</t>
  </si>
  <si>
    <t>PCRS - Performance fine-tuning PoC (ES 586)</t>
  </si>
  <si>
    <t>Daniel Pelichek</t>
  </si>
  <si>
    <t>The goal with this enhancement is to curate the shipment data to a greater extent in order to improve runtime performance of the client applications in the ecosystem.
To validate the expected theoretical performance improvement, the data flow design changes need to be implemented by IT. The scope, therefore, will be limited to producing a testable version of said designed flow that can be comparable against the current baseline. The intent is to enable a faster processing while not creating excessive technical debt.
This novel design flow is attempting to fix a long time problem for Pricing: running analysis for the Top 50 FXG customers is a challenge due to the sheer amount of data needed. Results will be twofold: faster/easier analysis for Pricing and lower data footprint in our systems.
3/9/26 PC:  See Triage comments for more details.</t>
  </si>
  <si>
    <t>New Pay Hours report from the Preprocessor Data</t>
  </si>
  <si>
    <t xml:space="preserve">A new report of pay hours is required for management visibility of employee hours worked. This report must include the following data for a specific ist of cost centers:  0103800 and 0133805, with flexibility to include additional cost centers in the future as needed. The report will be generated on a monthly basis and distributed to a designated distribution list.. (example of possible dist list:   CLSManagersPayHoursReport@corp.ds.fedex.com) . The preprocessor team will run one report for all cost centers and each Manager or Sr Manager can filter for their own employees.
Data requested:   .
•TMCRD_SRC_CD 
•WORK_LOC_CD 
•COST_CENTER_CD 
•FEDEX_ID_NBR 
•WK_START_DT 
•WK_END_DT 
•OVERTIME_1_5 
•OVERTIME_2_0 
•TOT_WKLY_HR_WRKD_NBR 
•TOT_WKLY_DOE_HR_NBR 
•OTH_HR_WRKD_NBR 
•TOT_WKLY_HR_NBR 
•PAY_PERD_END_DT 
Additional fields may be incorporated in the future to accommodate evolving business needs.
</t>
  </si>
  <si>
    <t>Preprocessor EAI 7223 will create a new report like an existing one.</t>
  </si>
  <si>
    <t>no other teams are impacted and only a new report will be created</t>
  </si>
  <si>
    <t>As a level of management, I would like a report generated that provides employee worked hours, so that the correct decisions on employee scheduling/etc. can be made.</t>
  </si>
  <si>
    <t>https://myfedex.sharepoint.com/:w:/r/teams/PreprocessorandRecon/Shared%20Documents/General/PlanView%</t>
  </si>
  <si>
    <t>Ritam Shukla</t>
  </si>
  <si>
    <t xml:space="preserve">Accounting Reporting - Paid Time Off Accruals (US </t>
  </si>
  <si>
    <t xml:space="preserve">Accounting requires a standarized cadance of paid time off (PTO) accruals. </t>
  </si>
  <si>
    <t xml:space="preserve">First accounting report needs to occur on June 16th
                Please provide sample files ASAP for LIP and David Henderson
                Ideally the report will use 1 file format: 
                                FedExID
Time Off / Absence Type Name (Ex: Vacation, Flex Holiday, etc)
Earned Balance
Taken Balance
Available Balance
Rate (if available)
                Target should still be June 1 for recurring report delivery
</t>
  </si>
  <si>
    <t>Ability to generate a monthly report for accurals data from all FedEx timkeeping systems</t>
  </si>
  <si>
    <t xml:space="preserve">587-19133: Accounting Reporting - Paid Time Off Accruals (US Only) </t>
  </si>
  <si>
    <t xml:space="preserve"> Brian Park</t>
  </si>
  <si>
    <t>FIND Application (ES 597)</t>
  </si>
  <si>
    <t>Andrew Russell</t>
  </si>
  <si>
    <t xml:space="preserve">The FIND application agregates and presents Corporate Data (Employees, Facilities, Flights, Vehicles, Revenue, Volume, CARES, CAPEX, Sourcing) for use by Corporate Communications, Government Affairs, Security and our International Regions.
1)What is the project about? This application captures corporate and matches it to municipality files and congressional district files so our Communicaitons and Government Affairs teams can quickly determine how many employees and facilities are in certain locations.  This type of sorting is not available from Workday or FedEx facilities.  These are two examples of what the application does.  What is the problem you are trying to solve?  We have migrated the application and resources to Dataworks and now need to make basic enhancements.  This Plan view request is to follow IT guidelines for allocating resources.
2)What do you want to be able to do?  We need to continue to add other corporate data and features to the application.  Such as, Supply Chain employees are not included in Workday so we need to add the capability to upload an employee spreadsheet to join the Workday data.  We also need to add a feature allowing the user to query data from the FedEx Economic Impact Report
3)Why is this needed?  These enhancements are needed to keep the application accurate as well as meet the growing requests from Government Affairs, FedEx Security, and Corporate Communications.
4)What are the risks if it is not done?  Inaccurate data and reporting for Government Affairs and Security
5)You selected an ESI. Please refer to the following link to confirm the ASK aligns and explain how it supports the chosen ESI. We will discuss further during triage.  I used the only ESI for my EVP Brie Carere, which seems accurate for this project
</t>
  </si>
  <si>
    <t xml:space="preserve">The primary role of the app is to capture live corporate data  (Employees, Facilities, Flights, Vehicles, Revenue, Volume, CARES, CAPEX, Sourcing), map it to municipal and congressional data, and finally presenting it in a pre-approved format for external use.  </t>
  </si>
  <si>
    <t>Perceptyx Automated Data File (ES 591)</t>
  </si>
  <si>
    <t xml:space="preserve">Outbound data file (currently Qualtrics data file). Integrate with new vendor Perceptyx. </t>
  </si>
  <si>
    <t>Perceptyx</t>
  </si>
  <si>
    <t>all other interfaces</t>
  </si>
  <si>
    <t>https://myfedex.sharepoint.com/:p:/r/teams/RechargePhase3/Shared%20Documents/Team%20Leads/Org%20Stru</t>
  </si>
  <si>
    <t>Contingent Worker - Process Change for TSA ES 594</t>
  </si>
  <si>
    <t>Candice O'Brien, Bill Stanek, Thompson Billings</t>
  </si>
  <si>
    <t xml:space="preserve">A process change that could improve our ability to capture required SSN and DOB information for TSA compliance when issuing FedEx vertical badges for contingent wokers. Adjusting the prompt for selecting a vertical badge to be moved from the second page to the first page. Also, when the prompt is selected, limiting the Job profile dropdown to only include SIDA vendor options. </t>
  </si>
  <si>
    <t xml:space="preserve">Eliminate step 2 for C grade structures ES 595  </t>
  </si>
  <si>
    <t>C GRADES ARE STEP STRUCTURES. STEP 2 WAS ELIMINATED WITH THE 9/29/25 GENERAL INCREASE; THEREFORE, WE NEED STEP 2 ON ALL C GRADE STRUCTURES REMOVED. SEE PDSM INC033393732</t>
  </si>
  <si>
    <t xml:space="preserve">Only remove step 2 of the C grade Compensation structure
</t>
  </si>
  <si>
    <t>All other grades and steps</t>
  </si>
  <si>
    <t>As an employee and Compensation Partner, I want Step 2 of the C compensation grade removed to ensure this step isn't used so that workers are not given incorrect offer letters and errors manually corrected.</t>
  </si>
  <si>
    <t>PCRS: Piece-Level Dimensions Visibility for Intern</t>
  </si>
  <si>
    <t>Rahul C. Tiwary, John Gilbert</t>
  </si>
  <si>
    <t>4/17/26 [SD, PEO]: Request is not confidential
This feature enables PCRS to provide detailed, piece-level dimensional data for International shipments to its client applications. By exposing dimensions at the individual piece level, client systems can accurately perform dimensional rating for multi-piece international shipments.
Once implemented, client applications will be able to:
- Access granular dimensional details for each piece within an international shipment
- Apply dimensional rating logic across all shipment pieces
- Accurately calculate billable weight and pricing for complex, multi-piece scenarios
As a result, this enhancement significantly improves the accuracy and reliability of International Pricing analysis, reduces pricing discrepancies, and supports more informed decision-making for international pricing requests.</t>
  </si>
  <si>
    <t>Client applications will have the ability to access piece level dimensions for International Express shipments so they can use it for dimensional rating and to improve pricing accuracy.</t>
  </si>
  <si>
    <t>PCRS: US customs cost recalibration for historical</t>
  </si>
  <si>
    <t>4/17/26 [SD, PEO]: Request is not confidential
This change enables PCRS to update costs for historical US Inbound Express rated shipments more in line with current setup following the removal of the de minimis exemption, effective August 29, 2025.
Once implemented, client applications will have more accurate customs cost estimates for pricing analyses involving US Inbound Express shipments, resulting in better P&amp;Ls and improved pricing decisions.
Overall, this enhancement improves the accuracy and reliability of International Pricing analysis and better supports informed decision-making for international pricing requests.</t>
  </si>
  <si>
    <t>Pricing Analysts and management will have the ability to view P&amp;Ls for current/ historical business more in line with current operational setup post the removal of de minimis exemption due to better cost assumptions.</t>
  </si>
  <si>
    <t>Enable Pay Range visibility Europe (ES 588)</t>
  </si>
  <si>
    <t xml:space="preserve">Related to the Pay Transparency initiatives undergo especially in Europe, it would be required to provide visibility to the Pay Range in the employee record. </t>
  </si>
  <si>
    <t>HRPAY-Restrict ZXAGEADJ to U.S. only es592</t>
  </si>
  <si>
    <t xml:space="preserve">Modify program ZXAGEADJ to restrict AGEADJ balance creation to payroll companies only and evaluate changing the run frequency from annual to weekly after implementation.
</t>
  </si>
  <si>
    <t>HRPAY: Terminate 401(k) Election for Rehires es593</t>
  </si>
  <si>
    <t>Terminate any open 401(k) savings plan election upon rehire of an employee. This will eliminate manual work for both Retirement Services and Payroll resources each week and will help to ensure that incorrect 401(k) deductions are not taken from rehires who still have open deductions.</t>
  </si>
  <si>
    <t>FXEPLP-Research BSO/Express Clear/Customs (ES 602)</t>
  </si>
  <si>
    <t>Cynthia L. Akins</t>
  </si>
  <si>
    <t>Production Support to Research until ready to work</t>
  </si>
  <si>
    <t>PeopleSoft Update Manager images 53-58 (ES 599)</t>
  </si>
  <si>
    <t xml:space="preserve">Update PeopleSoft HRPAY with images 53-58. </t>
  </si>
  <si>
    <t>2026 Tax Update ... - 26 B,C,D, etc. (ES 600)</t>
  </si>
  <si>
    <t xml:space="preserve">Oracle releases 4 tax updates per year to update PeopleSoft systems. We have 3 remaining tax updates for 2026 and a year end PRP ( PeopleSoft Release Patch) which includes last minute updates at year end. Release dates below; 
*26A - Complete as of 4/10*
26B - 5/22
26C - 9/11
26D - 11/16
PRP - TBD
</t>
  </si>
  <si>
    <t>HRPAY People Tools Upgrade 8.60 to 8.62 (ES 601)</t>
  </si>
  <si>
    <t>Install People Tools update to 8.62 to the HRPAY system</t>
  </si>
  <si>
    <t>Dimensions Integration (via Delaplex) (ES 604)</t>
  </si>
  <si>
    <t>Samantha Hedges</t>
  </si>
  <si>
    <t xml:space="preserve">Integrate Dimensions to Scheduling and LIP via Delaplex vendor (to reduce IT tech debt or progress highly prioritized PV initiatives) </t>
  </si>
  <si>
    <t>MEM Ramp Wireless Connectivity</t>
  </si>
  <si>
    <t>Platforms Portfolio</t>
  </si>
  <si>
    <t>Nicole Craig</t>
  </si>
  <si>
    <t>Currently, there are areas on the MEM ramp where wireless data connectivity is weak or unavailable for operational purposes. The data connectivity at the Memphis ramp is poor in some areas and we will need to work with network engineering to find a solution. We receive data related delays and we are trying to mitigate those.</t>
  </si>
  <si>
    <t>MEM Ramp, priority being the West Ramp.</t>
  </si>
  <si>
    <t>Areas outside of MEM ramp.</t>
  </si>
  <si>
    <t>I want the ability to have seamless wireless connection meeting/exceeding 30 mbps while transitioning across the ramp.</t>
  </si>
  <si>
    <t>https://myfedex.sharepoint.com/teams/NetworkSolutions</t>
  </si>
  <si>
    <t>David Horner</t>
  </si>
  <si>
    <t>LEFS Composite Object Service access to AddressEFS</t>
  </si>
  <si>
    <t>Brian Smith</t>
  </si>
  <si>
    <t xml:space="preserve">The LEFS Composite Object Service (LCOS) will already have the Address Share Id.  LCOS will need to query Address EFS using the Share Id to retrieve the associated address details including address line information, city, state, zip, country.  This work is tied to upcoming future work.  
</t>
  </si>
  <si>
    <t>Will need Okta access to call the Address EFS API (expecting getShareInformationRequest) to retrieve the Address details for a share id.  The LEFS Composite Object Service is EAI 3541092)
LEFS Composite Object Service will take the Address information and provide to consumers of the Facility/Location/Operation.</t>
  </si>
  <si>
    <t>Will not need any Lat/Long or geography returned.</t>
  </si>
  <si>
    <t>As the LEFS Composite Object Service (LCOS), I want the ability to retrieve Address Details for a Share ID so that this information may be returned to the consumers without the need for them to make additional calls to translate the ID into the respective address information.</t>
  </si>
  <si>
    <t>PAW Rollout</t>
  </si>
  <si>
    <t>Daniel R. Laughlin, Steven N. Edwards</t>
  </si>
  <si>
    <t>Privileged Access Workstations (PAW) are used for sensitive work done by employees that requires the utmost security. This functionality is supported by Windows 365 cloud PCs. We specifically need funding to complete the PAW rollout.
W365 licenses come with a cost. We need $24,600 for the remainder of the FY (March-May). Afterwards we need
$98,4000/year (200 *41) *12 annually. Where 200 is the number of users. 41 is the monthly cost of a W365 license. We will need this yearly amount in perpetuity.
Please describe more in details what this project (effort) is about.
Certain activities involve high levels of privilege. For example, DBAs making changes in production. If this user was compromised, it could cause large damages to FedEx. To protect these activities the user is required to login to a virtual PC that is locked down and can only be used for specific activities. Email and web browsing are disabled with these PCs.
What do you want to be able to do? 
I want to have PAWs available to my user community to mitigate risk.
Why is this needed?
To mitigate cyber security threats.
What are the risks if it is not done?
High privilege activities may be compromised and cost FedEx reputation and financial losses.</t>
  </si>
  <si>
    <t>Sensitive work done by employees that requires the utmost security,</t>
  </si>
  <si>
    <t>All other knowledge workers considered that are not performing sensitive work.</t>
  </si>
  <si>
    <t>Privileged users need the ability to use a PAW for sensitive work.</t>
  </si>
  <si>
    <t>https://myfedex.sharepoint.com/:p:/r/teams/EnterpriseIdentityandAccessManagement/Shared%20Documents/</t>
  </si>
  <si>
    <t>Neal Edwards</t>
  </si>
  <si>
    <t>IND Ramp Wireless Connectivity</t>
  </si>
  <si>
    <t>Currently, there are areas on the Indianapolis (IND) ramp where wireless connectivity is weak or unavailable for operational purposes.
1.Even number aircraft gates 2-116 (46 gates) on the north side of the main sort buildings and ULD container lots
2.South Ramp aircraft gates 80-87 (8 gates)
3.All office and workshop areas of the two-story A/C MX Services and Support building (purple area)</t>
  </si>
  <si>
    <t>1.Even number aircraft gates 2-116 (46 gates) on the north side of the main sort buildings and ULD container lots
2.South Ramp aircraft gates 80-87 (8 gates)
3.All office and workshop areas of the two-story A/C MX Services and Support building (purple area)</t>
  </si>
  <si>
    <t>Areas outside of the IND Ramp</t>
  </si>
  <si>
    <t xml:space="preserve">
I want the ability to have seamless wireless connection meeting/exceeding 30 mbps while transitioning across the ramp.</t>
  </si>
  <si>
    <t>Network Solutions</t>
  </si>
  <si>
    <t>IP Address Management Project</t>
  </si>
  <si>
    <t>Monica Puryear</t>
  </si>
  <si>
    <t>The purpose of this project is to ensure a common solution for the management of IP Addresses across legacy Fedex Operating Companies.   The project team will develop a plan for all legacy OpCos to utilize Micetro for complete visibility and control of IP Address Management.</t>
  </si>
  <si>
    <t>* Centralization of IP Address Management across legacy Fedex Operating companies
* Documented process of how to acquire IP address assignments.</t>
  </si>
  <si>
    <t>Management of IP address at device level</t>
  </si>
  <si>
    <t>As a Project Team, we want the ability to the proper control of IP addresses so that our RFC1918 address space will be protected.  As we adopt the One Fedex spirit, we will utilize common tools to manage the global network.</t>
  </si>
  <si>
    <t>https://myfedex-my.sharepoint.com/personal/mmpuryear_fedex_com/Documents/Documents/IP%20Address%20Ma</t>
  </si>
  <si>
    <t>Aryo Kresdani</t>
  </si>
  <si>
    <t>Spotlight Documentation Migration</t>
  </si>
  <si>
    <t>Dimitri I. Washington</t>
  </si>
  <si>
    <t>This project will migrate technical documentation repository to from its current location on SharePoint to FEC Knowledge Online.
1.Please describe more in details what this project (effort) is about.
The purpose of this project is to move Field Services technical documentation from the SharePoint servers to the Knowledge Online site. The implementation will reduce the licensing cost associated with storing the data on the SharePoint servers.
2.What do you want to be able to do?
We want to provide the technicians with an online solution which gives them the ability access required technical documents from a centralized online location.
3. To support the DRIVE cost savings effort, our organization will migrate from a licensed based SharePoint server to a cloud repository which will not incur additional funding.
4.What are the risks if it is not done?
The organization will eventually loss assess to the documents repository when the SharePoint servers are decommissioned.</t>
  </si>
  <si>
    <t>Migrating document respository from SharePoint to Knowledge Online Platform</t>
  </si>
  <si>
    <t>No out of scope work</t>
  </si>
  <si>
    <t>As a field support manager, I want my team members to be able to search support documentation online, so they will be able to provide timely support to our customers.</t>
  </si>
  <si>
    <t>Aryo Kresnadi</t>
  </si>
  <si>
    <t>EDI Customer Logic Enhancements</t>
  </si>
  <si>
    <t>Constance Maxwell Hannah, Bradley McIntosh</t>
  </si>
  <si>
    <t>PF - Enterprise Foundation Services</t>
  </si>
  <si>
    <t xml:space="preserve">The business requires consistent customer invoice controls to ensure accounts are billed according to their appropriate billing mediums.
Opportunities exists to enhance customer related invoicing capabilities to reduce EDI accounts from sending on paper which is driving past-due balances.
Updating the rules and defaults will improve the EDI customer experience and increase EDI invoicing efficiencies. </t>
  </si>
  <si>
    <t xml:space="preserve">CAM  logic and eCIS GUI in the form of warning messages for future account updates </t>
  </si>
  <si>
    <t>Extisting account settings - no retroactive updates</t>
  </si>
  <si>
    <t xml:space="preserve">As a system user I want a control set to one billing medium for all EDI child accounts to prevent changes at child level when EDI master is present to prevent mismatched Billing Mediums and combine options.
As a system user, I want to prevent EDI masters from having a bill to other than NULL or the EDI master itself to allow revenue to load successfully to AR.
As a system user I want the default the US FIFO flag to “N” when EDI master with US PBA is added to prevent FIFO flag from setting to “Y” when EDI master with US PBA is present.
As a system user I need copy down logic added to the doc Exception indicator, to default the indicator to ‘0’ when the EDI master with US PBA is removed and prevent option ‘8’ from being selected in absence of EDI master when account has a US PBA.
As a system user I need a warning message implemented when the bill-to is removed so the PBA country code will be updated based on the PA country.
</t>
  </si>
  <si>
    <t>https://myfedex.sharepoint.com/teams/CustomerAccountManagement</t>
  </si>
  <si>
    <t>Project will not impact the infrastructure or architecture.</t>
  </si>
  <si>
    <t>End User Application Vulnerability Management</t>
  </si>
  <si>
    <t>Tammy Smith</t>
  </si>
  <si>
    <t>Strengthen FedEx's cyber security posture by identifying, prioritizing, and coordinating remediation on vulnerabilities in end-user applications to reduce risk and potential exploitation.
Quality Review Questions and Responses 3/12/2025:
1. Is this effort tied to a larger Drive Initiative? If so, what is the name of it?  This is a new capability we have with Crowdstrike that we are trying to formalize and put standard procedures around. Capability is already licensed. There is no new spend or technology needed.  
2. This work is categorized with a large T-shirt size, is there a particular reason why?  This is because this is a new area that no one has done any work on.  It will take quite a bit of effort to develop a process.
3.  Is this tied to the existing Anti-Virtus/EDR Replacement (Crowdstrike) Initiative? No
4.  Will this effort cross portfolios? It will cross different teams in IT (Infosec &amp; IT Ops) but it will all be contained under the Platforms Portfolio</t>
  </si>
  <si>
    <t>Vulnerabilities in end-user applications running on workstation devices</t>
  </si>
  <si>
    <t>Operating System vulnerabilites on workstations and all vulnerabilities on servers</t>
  </si>
  <si>
    <t xml:space="preserve">As an Infosec team, we want the ability to:
* Identify and assess application vulnerabilities on workstations to determine risk to the Enterprise
* Remediate application vulnerabilities to reduce risk
* Report on application vulnerabilities to raise awareness and measure results
</t>
  </si>
  <si>
    <t>https://myfedex.sharepoint.com/:b:/t/EndpointProtection-CrowdStrikeFalcon/EXBi3BZilV1How7PfID7pPsBSI</t>
  </si>
  <si>
    <t>Github SaaS Integration</t>
  </si>
  <si>
    <t>Kyle Shanks, Deborah Schuman</t>
  </si>
  <si>
    <t>A GitHub SaaS integration with ServiceNow allows you to connect your GitHub repositories and user information directly with ServiceNow, primarily leveraging ServiceNow's Software Asset Management (SAM) capabilities to automatically track and manage GitHub licenses, user access, and repository details within the ServiceNow platform, streamlining software asset management and compliance tracking</t>
  </si>
  <si>
    <t>SAM Team &amp; Github</t>
  </si>
  <si>
    <t>Outside of ServiceNow</t>
  </si>
  <si>
    <t xml:space="preserve">Ability to not have to update 2 different tools with the same subscription license allocation data </t>
  </si>
  <si>
    <t>https://myfedex.sharepoint.com/teams/GlobalPDSMEnterprise</t>
  </si>
  <si>
    <t>Harry Barshatzky</t>
  </si>
  <si>
    <t xml:space="preserve">Allowing Light Catalog Builder to Map SW Models </t>
  </si>
  <si>
    <t>Modifying the Scoped Application, Light Catalog Builder for Software Asset Management (SAM) Purposes.
This will be identifying the Default SAM Header (Variables &amp; Variable Sets)
Catalog Client Scripts
User Interface (UI) Policies:
for all Catalog Requests built by the Scoped App</t>
  </si>
  <si>
    <t>SAM Team</t>
  </si>
  <si>
    <t>ServiceNow Team</t>
  </si>
  <si>
    <t>Ability to have SAM Admins update SW Models on SW Requests</t>
  </si>
  <si>
    <t>Harry barshatzky</t>
  </si>
  <si>
    <t>Client Software Dist (CSD) Go-Live and Support</t>
  </si>
  <si>
    <t>Deploying Client Software Distribution For System Center Configuration Manager (SCCM) and Intune Devices for every Software Request we've built. This will automate software deployment for these catalog requests</t>
  </si>
  <si>
    <t>Ability to automate SW Deployment</t>
  </si>
  <si>
    <t>FXL Cisco LCM</t>
  </si>
  <si>
    <t>Replace End-of-Life Cisco routers and switches at FXL Field offices because they have been red flagged by InfoSec since security patches are no longer produced for these devices.
ADDITIONAL INFORMATION:
- Quote to replace the Cisco devices for about $102,000.
- The existing devices are being red-flagged by InfoSec due to the devices being obsolete and vulnerable to network attacks.
- This replacement of Cisco data network devices is only for FXL/FTN International sites</t>
  </si>
  <si>
    <t>Eddy Arrasjid</t>
  </si>
  <si>
    <t xml:space="preserve">Replace End-of-Life Cisco routers and switches at FXL Field offices because they have been red flagged by InfoSec since security patches are no longer produced for these devices.
ADDITIONAL INFORMATION:
- Quote to replace the Cisco devices for about $61,064.
- The existing devices are being red-flagged by InfoSec due to the devices being obsolete and vulnerable to network attacks.
- This replacement of Cisco data network devices is only for FXL/FTN International sites
The location codes and addresses are:
•FTOTP
Airport Plaza Building, Entrance B, 1st Floor
1A, Drumul Garii Odai Street
Otopeni
Ilfov 075100 Romania
•FTIST
Gayrettepe Mah. Yildiz Posta Cad. No: 52
D Plaza Kat: 5 Daire: 44
Gayrettepe, Besiktas
Istanbul
34349 Turkey
•FTABD
1476 Street No:2 Aksoy Plaza Floor:7 Daire: Apt. 8
Alsancak
Izmir
35220 Turkey
•FTLCL
308 C CHEMIN RIDGE
ST-BERNARD DE LACOLLE
QC J0J 2S2
•FTWIN
3950 MALDEN ROAD
WINDSOR
ON N9C 2G4
</t>
  </si>
  <si>
    <t xml:space="preserve">FY26Q1Q2 IF Network - LCM </t>
  </si>
  <si>
    <t>Alayne Ferster</t>
  </si>
  <si>
    <t xml:space="preserve">Network IF work for FY26 (Router, Switches, APs, Cradlepoints, Radio, Digital Signage).  This work includes replacement of existing network infrastructure where the network hardware fails to meet minimum requirements and business needs as follows:  End of Life, Security, Modernization.  This is just for the US region and is a multi-year program, but funding request is done every fiscal year.  </t>
  </si>
  <si>
    <t>Network Standards Reference Architecture</t>
  </si>
  <si>
    <t>Yubikey Rollout - Deployment</t>
  </si>
  <si>
    <t>Daniel R. Laughlin</t>
  </si>
  <si>
    <t>PF - Information Security</t>
  </si>
  <si>
    <t>Yubikey's need to be deployed to populations that cannot use device-based MFA. Yubikeys are hard tokens that can be used to MFA an end user without the need for a company or personal device.
3/25/2025:  Quality review question and requestor response below:
Is Yubikey for the enterprise?  Everyone can't use mobile phones; therefore, generally there may be specific ones in customer service to use at customer facilities.  
2025-04-21 - Actual Epic ID is E-500353.</t>
  </si>
  <si>
    <t>Populations that are unable to use MFA via a mobile device. Largest initial population would be Customer Service.</t>
  </si>
  <si>
    <t xml:space="preserve">Populations that are able to use MFA via a mobile device. </t>
  </si>
  <si>
    <t>As infosec IT I would like to deploy Yubikeys to populations to improve our security posture and reduce FedEx's cyber security risk.</t>
  </si>
  <si>
    <t>https://myfedex.sharepoint.com/:b:/r/sites/EIAM-AllTeamMembers/Shared%20Documents/EIAM%20ART/Project</t>
  </si>
  <si>
    <t>3666054</t>
  </si>
  <si>
    <t>2 catalog items inserting duplicate core companies</t>
  </si>
  <si>
    <t>Velma Rias Akins</t>
  </si>
  <si>
    <t xml:space="preserve">We need a story to make sure 2 catalog items have no risk of inserting a company where the same company name already exists. Two Catalog Items below:
•Add Manufacturer/ Vendor request
•Product Model Gap-Fill Request
These catalog items are causing duplicate companies to be inserted into core_company table. 
</t>
  </si>
  <si>
    <t>PDSM Integration for Certificate Management</t>
  </si>
  <si>
    <t>Jonathan Bishop</t>
  </si>
  <si>
    <t>Integrating AppViewX and Configuring Custom Fields for Sectigo with PDSM will improve the request process for Certificates in FedEx and lead to a reduction in rejected requests through customization and prepopulated fields. We are requesting PDSM Development Resources to be available to assist.
3/18/2025: Quality review questions with Requestor Response (LR):
1. What does Sectigo stand for? 
Response:  Sectigo (company name) is a Public Certificate Authority for managing Digital Certificates.
2. If this effort of work requested is an 'Enabler' then does it fall under an overall project, and if so, do you have a Drive number to share?  *If it is not Enabler work, let me know which option you would like me to change the demand to? 
Response: Confirmed to change from 'Enabler' to 'Efficiency.'  It will enable automation and reduce the amount users need to fill out for Digital Certificates.
3. What are the risks if this work is not done? 
Response: There are external deadlines provided by the Certification Authority Browser (CA/B) Forum which Certificate Authorities must comply with. FedEx needs to reduce certificate lifespans and move to Post Quantum Cryptography (PQC). Migrating workflows to AppViewX will allow the automation needed for reduction in certificate lifespans and simultaneously meet PQC deadlines.</t>
  </si>
  <si>
    <t>Update four custom fields in Sectigo PDSM Certificate requests to drop down lists instead of text input.
Integrate AppViewX with DEV and PROD environments, sync certificate database with CMDB, and use same drop down lists as Sectigo for custom fields.
Ensure same PDSM Certificate Dashboard currently being utilized for Sectigo is available for AppViewX.
Confirm PDSM notifications are properly set for certificate notifications. 
Ensure proper permissions for L1, L2, L3, and L4 support and users.</t>
  </si>
  <si>
    <t xml:space="preserve">Any additional modifications to Sectigo environment beyond access/custom fields. </t>
  </si>
  <si>
    <t>As a certificate requestor, I want to have drop-down fields when submitting certificate requests so that my request is not rejected due to typos.
As a certificate requestor, I want to have a dashboard to view my certificates so that I can easily manage and track their status.
As L1 Certificate Support, I want to have the ability to view certificate requests.
As L2 Certificate Support, I want to have the ability to view certificate requests and approve certificates.
As L3/L4 Certificate Support, I want to have the ability to view certificate requests, approve certificates, configure AppViewX/Sectigo PDSM settings, and manage PDSM connections to certificate vendors.</t>
  </si>
  <si>
    <t>Local Enhancement Lifecycle Management</t>
  </si>
  <si>
    <t>David Pavlasky</t>
  </si>
  <si>
    <t>LAN Replacement 2025</t>
  </si>
  <si>
    <t>Lovepreet Singh Hamdard</t>
  </si>
  <si>
    <t xml:space="preserve">Background of request
Customer premises equipment (Network Switches) within Europe will be reaching Software Maintenance (EoSWM) in June and October 2025. This means, these devices will not have any further software support from the vendor - Cisco. 
It implies the devices are vulnerable to several critical infrastructure attacks if they are not replaced. These devices are a vital part of the network infrastructure and must be replaced with the newer complaint models to ensure the functionality and security standards are met with the company procedures.
</t>
  </si>
  <si>
    <t>HAM Data Cleanup Support</t>
  </si>
  <si>
    <t>Russ Shenouda</t>
  </si>
  <si>
    <t xml:space="preserve">The team will review existing workflows update and create new ones as needed to outline the HAM processes and procedures. Overall request is to support flows and updates in PDSM for hardware. The HAM supports all hardware / ordering / remediation and disposal requests companywide. This effort will be small.
IT Hardware Asset Management Global Practice. This ties into the overall IT initiative </t>
  </si>
  <si>
    <t>FY26-PF-SEFS-Production-Support</t>
  </si>
  <si>
    <t>Amanda Turner, Visalakshmi Tanikella</t>
  </si>
  <si>
    <t>This is continual production support and maintenance for the following initiatives that are already in production. -business continuity and support day to day activities for 150+ SEFS applications - support Freight 2.0 and Ground - support Express (FedEx and TNT) - support GRM, PPFS, ICS2, Common Sort, GeoSplits, EPV, MapView and EESSP-M - support TNT integration Due to these initiatives being in production there will be immediate need for updates by the SEFS team accordingly</t>
  </si>
  <si>
    <t xml:space="preserve">Feature for PI2 - HAM: Mandatory Attributes </t>
  </si>
  <si>
    <t>Mature HAM data model to enforce mandatory attributes on relevant HAM forms and integrations.
Ties into 9484 IT Hardware Asset Management Global Practice.</t>
  </si>
  <si>
    <t xml:space="preserve">The following hardwatre asstes are in scope as part of our harwadre assest managemnt efforts.
Computers
Servers
Storage
Network
Mobile
Printers
</t>
  </si>
  <si>
    <t xml:space="preserve">Any other non-listed assests </t>
  </si>
  <si>
    <t xml:space="preserve">The consistent lifecycle and financial management of physical IT assets in the following categories so that we can streamline effieinceny and cost savings </t>
  </si>
  <si>
    <t>https://myfedex.sharepoint.com/:b:/r/teams/TechnologyPortfolioInsight/Shared%20Documents/Enterprise%</t>
  </si>
  <si>
    <t>jose arturo</t>
  </si>
  <si>
    <t>HAM Adoption Support</t>
  </si>
  <si>
    <t>Bandwidth to support any ad-hoc issues that arise from onboarding: China, Data Center, MEM Campus, Czech Republic. The team will review existing workflows update and create new ones as needed to outline the HAM processes and procedures. Overall request is to support flows and updates in PDSM for hardware. The HAM supports all hardware / ordering / remediation and disposal requests companywide. This effort will be small.</t>
  </si>
  <si>
    <t>Re-architecture RL integration</t>
  </si>
  <si>
    <t>Advanced exchange workflow - The team will review existing workflows update and create new ones as needed to outline the HAM processes and procedures. Overall request is to support flows and updates in PDSM for hardware. The HAM supports all hardware / ordering / remediation and disposal requests companywide. This effort will be small.</t>
  </si>
  <si>
    <t>Citizen Development for ServiceNow</t>
  </si>
  <si>
    <t>Richard Lomas</t>
  </si>
  <si>
    <t>There are a number of different Business functions now looking for Citizen Development capabilities on Service Now platform where they are able to self service on creating needed functionality and workflows to meet their business needs as low / no code.  Specifically at the moment with HR and EBS but wider potential with Office etc. 
The local enhancement here is to cover the strategy, design and implementation work for the ServiceNow ART that is needed to implement a suitable technical solution, WoW and best practices as well as governance model to allow further scaling in the use of the platform</t>
  </si>
  <si>
    <t>Ability for citizen developers to be able to onboard and develop on the servicenow platform</t>
  </si>
  <si>
    <t>Oracle Publisher Onboarding</t>
  </si>
  <si>
    <t>Kyle Shanks</t>
  </si>
  <si>
    <t>Onboarding the Oracle Publisher into ServiceNow System by reviewing the Contract, Importing License Entitlements, preparing Plug-ins and identify Software Installations</t>
  </si>
  <si>
    <t>Ability to effectively report on Oracle licensing</t>
  </si>
  <si>
    <t>Development Demand Request: Prevent Retired Busine</t>
  </si>
  <si>
    <t>Leon P. Cook</t>
  </si>
  <si>
    <t xml:space="preserve">Issue Identified:
We have noted that retired Business Applications are being added to Incidents and Major Incidents, even after their retirement. This is leading to data integrity issues within the CMDB and causing challenges with Incident/Problem Management but could have impact on changes.
Example Case:
One such instance is the eOps Mobile Tracking Application, which was retired on 31/12/2023. Despite its retirement, Incidents have continued to be created with this Business Application as the associated CI. A list of these incidents can be found here - Incident List.
Investigation Findings:
Working with the Incident team, Adam Huxley confirmed that they identified this issue through FXS_SPT_eOpsSupport. However, this is not limited to a single Business Application—multiple retired applications are still being referenced in new incidents. HERE is a breakdown of the CIs linked to incidents under FXS_SPT_eOpsSupport.
</t>
  </si>
  <si>
    <t>FXF - Portland, ME BTS - CLEAR FXFI00000005437</t>
  </si>
  <si>
    <t>Landon Harris</t>
  </si>
  <si>
    <t>FXF is pursuing a Build-to-Suite project in Portland, ME. Requesting IT support through opening in **Updated Dates Q1 CY27 (January 2027 - March 2027)** Date is subject to change due to lease constraints. Lease at current facility expires 12/31/26 with no options to extend. CLEAR # FXFI00000005437
3/24/2025:  Quality questions and responses received:
1.Please describe more in details what this project (effort) is about.
•FXF has a service center location in Portland, ME. Our current landlord will not renew our lease and will be demolishing the building and redeveloping the property. This has been previously approved but the bids received were higher than our approval amount.
2.What does the acronym 'BTS' stand for? Build-to-Suit
•What does the content of this CLEAR indicate?  The CLEAR will outline the need for more capital lease, background of the project and full request details
3.What do you want to be able to do?  
•We need IT support and was told a Planview initiative would be needed for IT to approve the CLEAR
4.Why is this needed?  
•FXF will continue needing a service center location in the Portland, ME area
5.What are the risks if it is not done?
•If the project is not approved, FXF will not have a location to operate of once our lease expires
6.Will this work be impacting the 'Platforms Portfolio?'
•I was advised this would fall into the Platforms portfolio from an IT perspective</t>
  </si>
  <si>
    <t>Installing data and network circuits and switches. setup of pc, printers/printer queues, phones</t>
  </si>
  <si>
    <t>non-it related items</t>
  </si>
  <si>
    <t>With IT support, FXF will be able to successfully move into the new facility and Operate effectively</t>
  </si>
  <si>
    <t>Facility Architecture</t>
  </si>
  <si>
    <t>Eric Glosser</t>
  </si>
  <si>
    <t>FXF-Bolingbrook, IL Make-Ready-CLEAR 100012221</t>
  </si>
  <si>
    <t>FXF facility in Bolingbrook, IL (BOL) is over capacity. Linehaul/P&amp;D changes along with capacity constraints require FXF to pursue a new facility. An existing building exists that would meet long-term operation needs. Requesting IT support through opening Q3 FY26 (Nov-Dec 2025)
ADDITIONAL DESCRIPTION DETAILS:
What is the risk if this work is not completed?  
-  There will be continued capacity constraints at the current FXF facility which is causing safety concerns
-  A lease is currently being executed at another existing facility.
-  IT support is needed through the set up time and opening of this facility.
-  The facility in BOL is also intended to be a FXF service center.</t>
  </si>
  <si>
    <t>non-IT related items</t>
  </si>
  <si>
    <t>With IT support, FXF will be able to successfully move into the new facility and operate effectively</t>
  </si>
  <si>
    <t>Freight Architecture</t>
  </si>
  <si>
    <t>FXF - Beaumont,TX BTS Facility - CLEAR 100012269</t>
  </si>
  <si>
    <t>FXF is planning network consolidations of two facilities. The consolidation will result in the need for a new facility in the Beaumont, TX market. Requesting IT support through opening Q1 FY27 (Jun-Aug 2026)</t>
  </si>
  <si>
    <t>Refactor core location table data in ServiceNow</t>
  </si>
  <si>
    <t>Many products across the ServiceNow eco-system in FedEx (PDSM) are feeling pain with core location data, for example HR SD, IT SM, CMDB, Asset Management, Scope applications, CSM.  This demand is to improve the location data by using the workday soap API as a main source (this is already developed but not used) and crucially, secure resources to remove duplicates and correct broken references by tidying up historical data,  This will have many benefits across the platform and help streamline processes. It is a one-off exercise.
This demand is to ensure we secure the resources to perform the data analysis and relationship work.  This is also a pre-requisite of the HR Recharge Phase3 program, we want to be pro-active and stop using datahub and ldap to create locations.  We also need to prepare for when FedEx ground fully becomes 001/Express (as the way we map locations for FXG will need to be reviewed).  Getting the data direct from the source/Workday helps us fix that.</t>
  </si>
  <si>
    <t>As architect supporting the serviceNow platform, I want to fully implement the workday getlocation service api as the main source of the Location table, so that we take the data from the most accurate source for employee to location data mappings.</t>
  </si>
  <si>
    <t>CNAPP Cloud Security</t>
  </si>
  <si>
    <t>Donn Janes</t>
  </si>
  <si>
    <t>Cloud Native Application Protection Platform - Cloud Security tool with WIZ to provide information security the tools needed for cloud security through a single pane of glass. This will be purchased through re-seller WWT. It is $2.75M over 3 years, invoiced annually.</t>
  </si>
  <si>
    <t>Azure, GCP, OCI and FedEx Cloud Platforms</t>
  </si>
  <si>
    <t>COLO, or Data Centers</t>
  </si>
  <si>
    <t xml:space="preserve">Provides an ability to see vulnerabilities across ALL Cloud Platforms, providing a single pane of Glass view of these Vulnerabilities. </t>
  </si>
  <si>
    <t>CNAPP Arch Diagram</t>
  </si>
  <si>
    <t>Shawn Woolston</t>
  </si>
  <si>
    <t xml:space="preserve">New Hardware Implementation </t>
  </si>
  <si>
    <t>Need automation team (Subramanian Mahadevan) to assist with testing and rolling out new hardware models for LCM.  New hardware models include:  9200CX, VG450, 9500-48P at FXG locations, 8300-2N2S routers, and 9300LM Access switches.</t>
  </si>
  <si>
    <t xml:space="preserve"> Switches:  9200CX, 9500-48P at FXG locations, 9300LM Access switches
 Routers:  VG450, 8300-2N2S Routers,</t>
  </si>
  <si>
    <t>All existing hardware that has already been rolled out</t>
  </si>
  <si>
    <t>Will help us streamline the process for rolling out new hardware for all projects.</t>
  </si>
  <si>
    <t>Subramanian Mahadevan</t>
  </si>
  <si>
    <t>FXF - Valdosta, GA Expansion - CLEAR # 100012206</t>
  </si>
  <si>
    <t>FXF is planning to execute a 53-door dock and yard expansion with a shop relocation at the leased Valdosta, GA facility. CLEAR is routing (100012206) IT support needed through opening on dock expansion and new shop building.</t>
  </si>
  <si>
    <t>Enable PG In Platform Notifications for HR Agents</t>
  </si>
  <si>
    <t>As an HRSD Platform Owner, I want to enable in-platform notifications for HR Agents in Purple Gateway, So that they receive real-time updates on case actions, system alerts, and important announcements without relying on emails.</t>
  </si>
  <si>
    <t xml:space="preserve">"Enable In-Platform Notifications for HR Agent Workspace
Configure native ServiceNow in-platform notifications specifically within the HR Agent Workspace, not in the Employee Portal (Purple Gateway).
Notification for Case Assignment
Send a real-time notification when a new case is assigned to an HR agent.
Example: ""HR Case CaseNumber is assigned to you.""
Notification for Case Status Change
Notify assigned agents and collaborators when a case’s status changes.
Example: ""HR Case CaseNumber status is changed from PreviousCaseState to NewCaseState.""
Notification for New Comments or Attachments by Others
Trigger notifications when someone other than the assigned HR agent adds a comment or attachment to the case.
Example: ""A new comment is added to HR Case CaseNumber.""
Timestamp Based on Agent's Timezone
Ensure all notifications are timestamped using the agent’s local timezone settings.
Clickable Notifications with Deep Linking
Configure notifications to include clickable links that open the specific case in HR Agent Workspace, not in Purple Gateway.
Role-Based Access Control
Limit notifications to relevant roles (Assigned to, Collaborators) based on OOTB ServiceNow behavior.
Test and Validate Notification Behavior
Validate that notifications are triggered correctly and displayed consistently across supported devices (e.g., desktop, mobile if applicable)."
</t>
  </si>
  <si>
    <t>Anything not listed in the in scope items</t>
  </si>
  <si>
    <t xml:space="preserve">HR agents receive in-platform notifications for the following scenario. Notification message is also provided below:
OOTB Applicable to: Assigned to, Collaborators.
1. new case assignment to me
*HR Case *CaseNumber* is assigned to you"
2. Case status changes
"HR Case *CaseNumber* status is changed from *NewCaseState* from *PreviousCaseState*."
3. comments or new attachment by others (comments/attachement not from the HR agents)
"A new comments is added to HR Case *CaseNumber*."
Notification shall be time-stamped based on the HR agents time zone. 
HR agents in HR Agent Workspace are able to click the notification and go directly to the case details in HR Agent Workspace, not directed to Purple Gateway case details
</t>
  </si>
  <si>
    <t>Andy Odell, Matt Wilkerson</t>
  </si>
  <si>
    <t>FORGE testing of FedEx Street Vector Tiles - eGIS</t>
  </si>
  <si>
    <t>Emily Herzog</t>
  </si>
  <si>
    <t>The FORGE dev team would like to test a base map service currently owned by the GEFS/eGIS team to replace the current FORGE map process of using stand-alone static maps downloaded on the devices.  
ADDITIONAL DESCRIPTION DETAILS:
What is the risk if the following demand is not done, 'FORGE Testing of FedEx Street Vector Tiles - eGIS?'  
When the team rolled out N2.0, more engineering support would be neede3d if requestor and team continues to you the same static map process.
The FORGE DEV Team is part of which ART?  The group is F&amp;LM Systems Engineering.</t>
  </si>
  <si>
    <t>The FORGE devices will have the ability to call a vector tile basemap service to facilitate the route overview maps on the devices.</t>
  </si>
  <si>
    <t>Fully automate the Virtual Agent iReset bot</t>
  </si>
  <si>
    <t>Corey R. Whitsett</t>
  </si>
  <si>
    <t xml:space="preserve">Dear Support, 
The Enterprise Service Desk would like to add the last 20 AS/400 Systems which are (CANA, CANAT, CDC1, COL3, CORP, CORP2, L2OPS, L2REV, LSM2, OPS1, OPS1T, PITT1, PITT2, PITT4, PITT5, PITT6, TST1, TST3, TST4, and TST5) to the current Virtual Agent iReset Password Reset/Enable Profile bot which will fully automate all the Ground iSeries systems. To put some background info on this initiative in its current state the Bot can handle: Col3, Pitt3, OPS2 and HUB3M systems. We have had FedEx mgmt and Support area's ask when the others AS/400 systems would be made available as it would help with their vendors with a Self Service option so that they did not have to make a phone call to the Service Desk to carry out the task for them. Lastly, we have noticed that there are users from the ACC that are not able to make out going phone calls to the Service Desk to get their AS/400 Profile Unlocked or Password Reset, so they end up sending an e-mail to our distribution list (GroundServiceDesk@corp.ds.fedex.com) or reaching out to the Ground Service Desk Teams room to get assistance. 
Financial Cost Saving: This project was first implemented back in October 2020 and as of 3/3/25 it has saved FedEx $1,646,469.50. FY25 Cost Avoidance is $228,144.00 which only includes four AS/400 systems.  </t>
  </si>
  <si>
    <t>All iSeries users internationally</t>
  </si>
  <si>
    <t>*N/A*</t>
  </si>
  <si>
    <t>https://pdsm.service-now.com/$sn-va-web-client-app.do?sysparm_portal=iseries&amp;sysparm_skip_load_histo</t>
  </si>
  <si>
    <t>450507</t>
  </si>
  <si>
    <t>FXL Portal - FedEx Enterprise maps support</t>
  </si>
  <si>
    <t>Nicole Nabozny</t>
  </si>
  <si>
    <t xml:space="preserve">FXL Portal Maps support for Ocean, Air and Road geo location support on Maps.
fourkites SaaS solution send periodic location coordinates for shipments to FXL portal application. Portal application in turn uses these longitude and latitude location coordinates to maps so that map gives visibility of shipment location so we are approaching to your team to see whether we can leverage your Geo services for displaying shipment location history in maps provided by enterprise (in case your team supports FedEx maps similar to google maps or Angular open layers plugin, free angular library for maps)
ADDITIONAL DESCRIPTION DETAILS REQUIRED:
1. Please describe more in details what this project (effort) is about.
The larger project here is the FedEx Logistics Portal (FXL Portal), which is our FXL customer facing visibility tool. The Portal is a replacement for our current tool, My Global Trade Data. The FXL Portal offers more modernized platform integrating with the FedEx SSO, dashboards, tracking, documents, reporting, email alerts &amp; more. This request is to engage the enterprise team to integrate FedEx eMaps 2.0 in the FXL Portal. This will allow us to incorporate maps in our dashboards and shipment details, giving our users a visual of their shipment(s) journey. 
2. What do you want to be able to do?
We want to be able to incorporate maps in our dashboards and shipment details, giving our customers a visual of their shipment(s) journey.
3. Why is this needed?
This provides a better visual customer experience when tracking freight movements. Ware are building advanced dashboards that provide a bird’s eye view of all customer shipments. This also meets capabilities that our competitors make available on their digital platforms. 
4. Does this request fall under a Drive initiative? (If so, please add the name and Drive number)
FXL Portal is not an approved Drive initiative, but it has been submitted and waiting on approval.
a.Planview request ID – 1101
b.Strategy Sequence ID - 89066
5. What are the risks if it is not done?
During FXL VOC reviews, this was one of the key capabilities requested for tracking and analytics dashboards. It also matches capabilities that our competitor platforms offer as baseline features. Lack of this feature will leave us behind the competition. </t>
  </si>
  <si>
    <t>We want to be able to incorporate maps in our dashboards and shipment details, giving our customers a visual of their shipment(s) journey.</t>
  </si>
  <si>
    <t xml:space="preserve">This provides a better visual customer experience when tracking freight movements. Ware are building advanced dashboards that provide a bird’s eye view of all customer shipments. This also meets capabilities that our competitors make available on their digital platforms. </t>
  </si>
  <si>
    <t>https://myfedex.sharepoint.com/:i:/t/CargoWiseDeployment/ETZ4JGOf4YpPtbiB4s9xGOwBYr8NDe6J6eV2tO_Rv-D</t>
  </si>
  <si>
    <t>Eswar Nalluri</t>
  </si>
  <si>
    <t>CPC Phone Logic Realignment</t>
  </si>
  <si>
    <t>Jennifer Merritt, Robert P. Frigerio</t>
  </si>
  <si>
    <t>ORIGINAL DESCRIPTION:  As virtual offices are added or updated into the system to align with the new One-FedEx districts ad regions, the phone routing logic needs to be updated accordingly.
QUALITY QUESTIONS by TRIAGE and RESPONSES RECEIVED on 4/10/2025:
1.  Please describe more in details what this project (effort) is about - a more expanded description is needed.
As virtual offices, associated with CXPC (Customer Experience Pickup Coordination), are added or updated into the system to align with the new One-FedEx districts and regions, the phone routing logic needs to be updated accordingly.  The functionality involves the phone number for a particular station is tied to an "office" or "node" in the phone logic. So, when someone dials that phone number, the call gets routed to that "office". Then, there are users also tied to that "office", so the call actually rings on the phones registered to those users. 
2.  What is the T-Shirt Size - Medium as indicated or Small?  Small
3.  What is the risk if this work is not done?  
Phone calls from customer service, stations, or drivers, into CXPC will be routed incorrectly and not be answered by the user or team that is able to provide support.</t>
  </si>
  <si>
    <t>CXPC Phone System Migration for Legacy Dispatch</t>
  </si>
  <si>
    <t xml:space="preserve">Legacy FXE Dispatchers need to be migrated to the existing legacy CPC (Customer Pickup Coordination) cloud-based phone system to support the transition to the new unified CXPC (Customer Experience Pickup Coordination) department and allow all CXPC Coordinators the ability to support all markets as needed.
The Legacy FedEx Express Dispatch department is currently utilizing a phone software application that leverages Checkpoint VPN for user authentication. With the retirement of Checkpoint VPN as the corporate supported VPN client, it became vital for a new solution to be found. To be clear, this solution is for what we call the “soft phone”, or the windows-based phone emulator tool that is used when an employee must work remotely, either from home or from a location other than their normal domicile/desk where they have an actual physical phone.
The Legacy FedEx Ground CPC (Customer Pickup Coordination) department utilizes a Cisco Webex based soft phone client that leverages Zscaler for user authentication. This application is infosec compliant since it uses Zscaler.
With the advent of One FedEx and the subsequent combining of the Dispatch and CPC departments into the newly formed CXPC (Customer Experience Pickup Coordination) department, the obvious solution for those “Legacy Dispatch” users (approximately 900 users) is to migrate them to the existing Zscaler compatible phone system that the Legacy CPC department already uses. </t>
  </si>
  <si>
    <t>CXPC Coordinators (Legacy FXE Dispatchers and Legacy FXG Coordinators) will use a single phone system, currently used by Legacy FXG Coordinators. 1100 additional toll free numbers must be added to the system.</t>
  </si>
  <si>
    <t>No consolidation of current legacy ground &amp; legacy express phone numbers or logic into single phone system.  Connection of Legacy Express phone numbers to Legacy Ground offices or nodes is not expected.</t>
  </si>
  <si>
    <t>As a CXPC coordinator, the ability to utilize the existing legacy CPC Ground phone system for all CXPC phone numbers &amp; logic.</t>
  </si>
  <si>
    <t>Chris Sims (employee id # 724511)</t>
  </si>
  <si>
    <t>Wissous - Refresh FY25</t>
  </si>
  <si>
    <t>Emilie Afonso</t>
  </si>
  <si>
    <t>2/21/2025: Feedback on Triage comments: 
1.Please be specific in describing what the Wissous project is about, including why is it needed, what station are you referencing?
===&gt; The project concerns Wissous station (LSSI - XPMA) , which is one main location in France for national and international business package transit. (Wharehouse surface 15455 m2)
This location has an UDS (Unit Distribution System) sorter. 
The aim of the project is to refresh IT rooms and racks to reach IT standards and be compliant for future audit. (Based on remarks during Wissous location audit in May 24)
2.Is there a DRIVE number tied to this project, and if so, please provide. 
==&gt; No number.
3. Is this effort tied to the Europe Domain or to the Platforms Portfolio Domain (Network and Infrastructure Management) or tied to both Europe and Platforms Portfolio Domain areas?  (If it is tied to the Platforms Portfolio only, please update the 'Demand Domain or Portfolio' field.)
==&gt; This effort is tied to Europe Domain
4. What do you want to be able to do or accomplish with this effort?
==&gt; We want to correct all remarks raised during the latest audit to be compliant and regulatory.
5. What are the risks if it is not done? (LR)
==&gt; The risk is to have a negative audit result for a second time and to not have corrected the remarks done during the first audit.
Refresh Wissous IT rooms and racks. The aim is to reach IT  standards and be compliant for future audit. 
Already approuved in capital plan for this FY.
Include:
- IT room cleaning, Cabling refresh on rack, Secure Rack Access, UPS compliance</t>
  </si>
  <si>
    <t>FY26 Replacement of EOSL VCs</t>
  </si>
  <si>
    <t>DANIELE SALVATI</t>
  </si>
  <si>
    <t>PF - Network</t>
  </si>
  <si>
    <t>Replacement of 7 devices out of the 24 that are located in different countries in Europe that will be EOL in FY26 with new equipment while all the other will be retired.
Expanded Description Received by Requestor 2/27/25:
1.What do you want to be able to do? We want to replace the video conference devices that will be in end of life and end of support by 31st of January 2026
2.Why is this needed? Because these devices are going to be out of support and end of life by 31st of January 2026
3.What are the risks if it is not done? If not done, users will not be able to use the Video conference because they have to be disconnected in order to not expose the infrastructure to any possible risk, devices will not be patched anymore
4.What are the '7 devices' you mention out of the 24 in EU. (See below)
System Name                       Country         Country Manager                           System Type              EOSD (Cisco Support)# VC in locationAlternative/ Proposed VC
CH_BSLAH                       Switzerland  Filip Baumruk                           Cisco Webex DX80      31/01/26                                                Room bar + display
CH_BSLIP_Ramp               Switzerland  Filip Baumruk                           Cisco Webex DX80      31/01/26                                                Room bar + display
DE_FRZA_Field P&amp;E       Germany          Paul Gronemeyer                   Cisco Webex DX80       31/01/26                                                Room bar + display
GB_OXQBO                       UK                  Neil Cobbe, Peter Stavropoulos   Cisco Webex DX80       31/01/26                              1                 Room bar + display
GB_PPWHQ_F132                UK                  Neil Cobbe, Peter Stavropoulos   Cisco Webex DX80       31/01/26                                                Room bar + display
GB_ZFCA_video1                UK                  Neil Cobbe, Peter Stavropoulos   Cisco Webex DX80       31/01/26                              2                Room bar + display
NL_AMSHQ_IT_SupportNetherlands  Jan Reijers                                   Cisco Webex DX80       31/01/26                                                Desk Mini</t>
  </si>
  <si>
    <t>Onboard Database Administrator credentials into PA</t>
  </si>
  <si>
    <t>Lanny Jeffries</t>
  </si>
  <si>
    <t>Currently, most Database Administrator accounts are shared accounts, which poses a significant risk. Onboarding into PAM would secure these accounts and provide accountability for the use of the accounts. In speaking with the DBA team, this was attempted approximately 5 years ago, but performance was unacceptable at the time. Since that time, PAM hardware has been expanded, and the software has undergone multiple major upgrades. We believe that these accounts can be onboarded into PAM at this time, but further testing is required to confirm that.
PAM = Privileged Access Management</t>
  </si>
  <si>
    <t>Onboard all DBAs for US Data Centers into PAM</t>
  </si>
  <si>
    <t>DBAs that do not support databases in US Data Centers</t>
  </si>
  <si>
    <t>Ability to ensure DBA credentials are managed and audited.</t>
  </si>
  <si>
    <t>https://myfedex.sharepoint.com/teams/IEDS/Account%20Management/How%20to%20configure%20Design%20DBA%2</t>
  </si>
  <si>
    <t>Martial Ngassa</t>
  </si>
  <si>
    <t>METL and Direct Connect Consultation/Execution</t>
  </si>
  <si>
    <t>COM - Independent ARTs; PF - Network</t>
  </si>
  <si>
    <t>The METL team under Rebecca Jones is seeking direction on establishing direct link connection between IBM/Megaport. We need network consulting/execution from Network Security and InfoSec of the connection. IBM/Megaport will own their network connectivity through their onsite router. 
METL (Modern Extract, Transform &amp; Load) | Dedicated Network Connectivity
Global Information eXchange is needed of a direct network connection from our IBM cloud-based METL environment to the FedEx Switch-CoLo environments. The current VPN has proven to be highly complex to configure with IBM technologies, and unlikely to scale to the traffic volumes required to migrate all FedEx Net current customers and partners to METL. IBM has recommended a Direct Link Connect solution utilizing Megaport as the 3rd party vendor to install and manage the physical connection.  
Below is a recap of our ‘tentative’ architecture, volumes, etc. 
METL (Moden Extract, Transform &amp; Load) Network Architecture Draft &amp; FedEx Net Historical Volumes, etc.
1.Connectivity Options: 
a.Direct Link Connect: through a selected provider (Megaport—recommended)
b.Direct Link Dedicated – private physical connection, requires hardware installation.
2.Connection Locations (Active/Passive HA/DR): 
a.Active (Prod &amp; Non-Prod): Washington (WAS)
b.Passive (Prod Only):  Dallas (DAL)
3.# Connections (x2 for METL)
a.(2) Connections (WAS Active): (1) Production &amp; (1) Non-Prod
b.(1)  Connection (DAL Passive): (1) Production
4.Connection Speed: 1Gbps; minimum required for scaling without major architectural changes.
5.Timelines: our team is collaborating with IBM to build a clean production environment targeted to go live prior to 2025 Peak Season. Accelerating the networking component is required complete the build and move to the next phases: smoke testing, integration testing and UAT.</t>
  </si>
  <si>
    <t>IBM to FedEx Direct Link connection</t>
  </si>
  <si>
    <t>Any other connection</t>
  </si>
  <si>
    <t>leveraged for connectivity between onprem to Cloud.​
Policy-based VPN connection established between FedEx checkpoint gateway and IBM VPC VPNaaS.​
Each zone in WDC has 40+ VPN connections due to gateway limitation on supported CIDRs (only 1) for individual VPN connection.​
Bandwidth of individual VPN connection is limited to 600Mbps.​
IBM VPNaaS is zonal. Expect 3 VPN gateways for HA.​
FedEx and IBM manages 130+ VPN connections just for 1 environment (expected to have 4 environment in total just in WDC)Ability to</t>
  </si>
  <si>
    <t>https://myfedex.sharepoint.com/:p:/s/RJJOrg/EVfAILsSJaVFtNyPedMDS84BS4HyeSUj-Khwec3SJHbxjg?e=pxwHZs</t>
  </si>
  <si>
    <t xml:space="preserve">Andrew Graham </t>
  </si>
  <si>
    <t>OSAT Edge - FY26 Edge LCM</t>
  </si>
  <si>
    <t>Brian S. Mitnick</t>
  </si>
  <si>
    <t>Servers at Edge Auto and Manual sites to continue life cycle management (LCM) of IT Sortation Systems hardware at FXG Automated Stations, FXG Manual Stations scheduled for FY26. These systems host sort critical applications and are in need of life cycle management due to aging end of life and out of support servers. Servers at Edge Auto and Manual sites will be requesting minimal checkouts from Network Engineering.</t>
  </si>
  <si>
    <t>Accenture AZURE remediation AZURE Pod</t>
  </si>
  <si>
    <t>This is for the Accenture AZURE pod to complete the work to remediate the vulnerabilities in AZURE. This is a 9 month engagement and the AZURE pod has 2 offshore resources.
ADDITIONAL DESCRIPTION DETAILS - Feedback requested - Quality Questions sent for responses 4/22/25 and received back 4/25/25:
1. Please describe more in details what this project (effort) is about and include what is an Accenture AZURE remediation AZURE Pod.
 - This request is to remediate vulnerabilities and issues in the AZURE instance that didn't previously have guardrails. There was a legacy audit that found several issued we needed to mitigate and due to time constraints and cloud being tied to PCI compliance, we need to bring in additional resources to help us remediate this quickly.
2. What do you want to be able to do?
We need to be able to remediate all audit findings and vulnerabilities in the AZURE instance. After remediation, apps will be migrated to the new AZURE instance called the landing zone. The resources in this request will help migrate after vulnerabilities are mitigated.
3. Why is this needed?
There was an audit that found many gaps in the AZURE instance, and we need it remediated quickly to remain compliant.
4. What are the risks if it is not done?
The gaps are a sever risk to the FedEx information security posture, and if we are not PCI compliant, FedEx loses the ability to take credit card payments which is detrimental to the company.
5. Are you requesting additional external resources to complete the work needed?
Yes, this pod will be composed of the technical resources with Accenture that will actually mitigate the risks in AZURE and help migrate to the new instance.
6. Is this request mainly about needed project management work?
This request is for the technical offshore resources to work on the AZURE vulnerabilities. I was instructed to split up this SOW into 2 initiatives (AZURE pod, and PMO pod). The project management work will be completed by the PMO pod, a separate drive initiative.</t>
  </si>
  <si>
    <t>Azure Audit Remediation</t>
  </si>
  <si>
    <t>OCI/GCP Remediation</t>
  </si>
  <si>
    <t>This allows us to remediate the vulnerabilities in a timely manner to keep us compliant and allows Infosec FTE to continue with their workload to keep FedEx enterprise safe.</t>
  </si>
  <si>
    <t>https://pdsm.service-now.com/now/vr/dashboards/params/sys-id/ceb8ba5347a75e98c71661f3636d435e/tab-sy</t>
  </si>
  <si>
    <t>Improve ServiceNow DB performance and scalability</t>
  </si>
  <si>
    <t xml:space="preserve">Technical Enabler imitative for the ServiceNow Platform to POC and implement new DB technology (Raptor DB - based on PostgresQL).
FedEx is pushing the limits of the current DB technology underpinning ServiceNow (Maria DB) with a number of recent performance, scalability and reliability challenges experienced where the platform has bottlenecked at the DB layer.
Raptor DB is designed to allow the platform to scale beyond MariaDB's recommended 100m record table size as well as significantly improve the performance of read queries on the DB which will improve End User Experience with page load times as well as heavy read jobs and reports on the platform. 
Ask:  To enable continued scaling of the ServiceNow platform to support growing workloads and workflow business processes which are expected to drive greater utilization on the platform from the in-flight work on the mega processes.
Additional Information:
What is the risk if this work is not done?
Risk is increase in platform reliability  / performance issues as the workloads on ServiceNow platform increase, also the number of incidents will increase and there will be business impacts.
</t>
  </si>
  <si>
    <t>Ability to continue to scale the servicenow platfrom
Address some recent bottlenecks with performance 
reduce incidents on the platform
reduce processing time for jobs and reporting
open new capabilities for reporting directly on the servicenow platform</t>
  </si>
  <si>
    <t>EIAM Cyber Resiliency - Failover Execution FY26H1</t>
  </si>
  <si>
    <t>As a part of ensuring resiliency and reliability. Enterprise Identity and Access Management need to perform functional failover exercises. Preferably in production but can be accepted in test.
Feedback requested from Requestor as of 4/17/25:
1.  Please provide more detailed specifics  in regard to the functional failover exercises.  Will this take the first half of FY26 (6 months)?  
2.  With the IMAGE/Identity Management Team be working on these failover exercises?  If not, which ART?
3.  Describe the benefits in doing this work and risks.
Feedback Answers on 2025-04-18:
1.  Please provide more detailed specifics  in regard to the functional failover exercises.  Will this take the first half of FY26 (6 months)?  
For a specific example, we would shutdown instances of PurpleID Active Directory listeners in ATL and route traffic only to LAS. This world ensure in the event of a crisis we can failover to another data center entirely. Yes, it will take the first half. Our leadership has requested we do this work every half.
2.  With the IMAGE/Identity Management Team be working on these failover exercises?  If not, which ART?
Yes, the IMAGE team will be doing this work in addition to every team under the X-Men ART.
3.  Describe the benefits in doing this work and risks.
The benefit is to reduce the risk of our critical applications not being able to withstand a data center outage. There should be little risk in executing these activities. We can revert the failover if issues are detected.</t>
  </si>
  <si>
    <t>Update Virtual Agent search algorithm and improve</t>
  </si>
  <si>
    <t xml:space="preserve">Purple Gateway: Update Virtual Agent search algorithm and improve button spacing in mobile view
As a user of the Virtual Agent,  I want the search results to follow the same logic as the Knowledge Management System (KMS), so that I get relevant and accurate results when I search for help or information.
This request requires HRT ART support
The Virtual Agent's search algorithm must be aligned with the existing KMS search logic based on user regions (e.g., same ranking, indexing, keyword match, and filters).
Both Virtual Agent and KMS return consistent results for the same keywords. The can-read-criteria for users should be applied into VA search results
Search results should prioritize relevance based on user intent and query context.
</t>
  </si>
  <si>
    <t xml:space="preserve">"1.Search Algorithm Alignment
•The Virtual Agent search algorithm will be updated to match the search logic used in Knowledge Management System (KMS).
oRanking, indexing, and keyword matching will be aligned between Virtual Agent and KMS to ensure consistent results.
oThe user region and can-read-criteria should be applied to filter results based on the user's access and location.
oFilters and keyword matches should work similarly in both systems.
2.Consistency in Search Results
•Virtual Agent should return the same search results as KMS for identical queries, ensuring that users receive accurate and relevant information across both platforms.
•Search results should prioritize relevance based on user intent and query context.
3.Mobile View Button Spacing Improvement
•Button spacing in the mobile view of the Virtual Agent interface will be improved to enhance usability and ensure that buttons are easy to tap and interact with on mobile devices.
•The spacing should be optimized for different screen sizes, providing a better user experience on mobile.
4.User Intent and Context
•The Virtual Agent search should interpret user intent and context more effectively to provide more accurate results based on the specific query."
</t>
  </si>
  <si>
    <t>The Virtual Agent's search algorithm must be aligned with the existing KMS search logic based on user regions (e.g., same ranking, indexing, keyword match, and filters).
Both Virtual Agent and KMS return consistent results for the same keywords. The can-read-criteria for users should be applied into VA search results
Search results should prioritize relevance based on user intent and query context.</t>
  </si>
  <si>
    <t>Roles &amp; Entitlements Strategy CY25H2</t>
  </si>
  <si>
    <t>As a part of the IMAGE role and entitlement strategy we are cleaning up unused roles in IMAGE. Our targets for this time period are:
*Delete 500 roles that have 0 members in both test and production.
*Delete roles associated with retired EAIs, 20% of baseline should be deleted</t>
  </si>
  <si>
    <t>Roles that are managed in IMAGE.</t>
  </si>
  <si>
    <t>Any roles that are not managed by IMAGE.</t>
  </si>
  <si>
    <t>As an owner of IMAGE I want unneeded data purged from the system so that maintenance of the system is simplified.</t>
  </si>
  <si>
    <t>https://myfedex.sharepoint.com/:w:/s/EIAM-AllTeamMembers/EXEjMbPx8t9Ak0g7Qn0ID7YBvpVmJqCDni5lCg-XkX9</t>
  </si>
  <si>
    <t>Sai Bellam (3681086)</t>
  </si>
  <si>
    <t>Accenture AZURE remediation PMO Pod</t>
  </si>
  <si>
    <t>This is for remediation of AZURE vulnerabilities to aid information Security in completing the work faster. This pod has 3 onshore resources to help complete the work in 9 months. 
•Overall governance and oversight of the Project.
•Project delivery lead
•Work with FedEx cloud infrastructure teams to prioritize, track and report on vulnerabilities in the un-managed Azure Cloud environment.
ADDITIONAL DESCRIPTION DETAILS - Feedback requested - Quality Questions sent for responses 4/22/25:
Answers provided 4/24
1. Please describe more in details what this project (effort) is about and include what is an Accenture AZURE remediation AZURE Pod.
 - This request is to remediate vulnerabilities and issues in the AZURE instance that didn't previously have guardrails. There was a legacy audit that found several issued we needed to mitigate and due to time constraints and cloud being tied to PCI compliance, we need to bring in additional resources to help us remediate this quickly.
2. What do you want to be able to do?
We need to be able to remediate all audit findings and vulnerabilities in the AZURE instance. After remediation, apps will be migrated to the new AZURE instance called the landing zone. The resources in this request will help migrate after vulnerabilities are mitigated.
3. Why is this needed?
There was an audit that found many gaps in the AZURE instance, and we need it remediated quickly to remain compliant.
4. What are the risks if it is not done?
The gaps are a severe risk to the FedEx information security posture, and if we are not PCI compliant, FedEx loses the ability to take credit card payments which is detrimental to the company.
5. Are you requesting additional external resources to complete the work needed?
Yes, this pod will be composed of the technical resources with Accenture that will actually mitigate the risks in AZURE and help migrate to the new instance.
6. Is this request mainly about needed project management work?
Yes, this PMO pod will support the technical resources within the same SOW to remediate these issues from a project management standpoint.  I was instructed to split up this SOW into 2 initiatives (AZURE pod, and PMO pod). The project management work will be completed by the PMO pod. The AZURE pod with technical resources is in L0 as a separate initiative.</t>
  </si>
  <si>
    <t>Azure Audit Remediation Items</t>
  </si>
  <si>
    <t>This allows us to remediate the vulnerabilities in a timeline to keep us compliant, without disruption to FTE's normal workload.</t>
  </si>
  <si>
    <t>Properties FXE - 5025 Tuggle Road MEM TN</t>
  </si>
  <si>
    <t>Darren Greenburg</t>
  </si>
  <si>
    <t>Security Upgrades to harden the interior and exterior security:  fencing to surround perimeter of property and close currently existing gaps in fencing, guard housing located at truck entrance, with plumbing, electrical, and camera, relocation of locker system, relocation of security entrance with new turnstile/x-ray system, camera system through-out warehouse/office areas and exterior parking lot, parking lot modifications.  
Network wiring is required to support security upgrades by Q2FY26.</t>
  </si>
  <si>
    <t>As an operations manager I would like to complete security upgrades and obtain required network connectivity by NLT Q2FY26</t>
  </si>
  <si>
    <t>FY26 Cargo Screening Equipment Lifecycle Program</t>
  </si>
  <si>
    <t>Robert Walker</t>
  </si>
  <si>
    <t>This program replaces end-of-life screening equipment such as X-Ray, explosive trace detection (ETD), and archive units utilized for regulated cargo screening operations.  
This program focuses on replacing end-of-life screening equipment—such as X-Ray machines, Explosive Trace Detection (ETD) units, and archive systems—used in regulated cargo screening operations.
As part of this initiative, the Global Security Technology (GST) team requires validation of existing network infrastructure. If suitable infrastructure is not in place, assistance will be needed to establish the necessary network components. GST will support and coordinate all efforts related to equipment procurement and installation, including collaboration with Network Security for validation prior to deployment. - No effort is required from InfoSec perspective per Nathan Tlou.</t>
  </si>
  <si>
    <t>Secrets Modernization (AKV) - Oversight &amp; Support</t>
  </si>
  <si>
    <t xml:space="preserve">Enterprise Identity &amp; Access Management needs to provide project management support and oversight to the migration of secrets management to Azure Key Vault from legacy implementations. This demand will more than likely require configurations changes in Azure Key.  
Feedback requested from Requestor:  
Is the ask behind this demand purely focused on 'project management?'  If so, Project Management activities should be handled outside of Planview.  Please advise. 
</t>
  </si>
  <si>
    <t>Defining and managing the adoption of Azure Key Vault. Remediation of secrets stored in Github.</t>
  </si>
  <si>
    <t>Managing the actual migration of apps to FedEx Cloud Platform.</t>
  </si>
  <si>
    <t>As an owner of the Secrets Management capability, I want to support the migration of clients to Azure Key Vault to simplify our tech estate.</t>
  </si>
  <si>
    <t>Documents/General/Azure Key Vault (AKV) feature review.docx?d=w1395a1277f634989b396e51ac4433271&amp;csf=1&amp;web=1&amp;e=yuOOLC&amp;xsdata=MDV8MDJ8ZGFuaWVsLmxhdWdobGluQGZlZGV4LmNvbXxlYjk2NjQyZTc0Njk0MThkYjIyMDA4ZGQ2MWExZmI5MHxiOTQ1YzgxM2RjZTY0MWY4ODQ1NzVhMTJjMmZlMTViZnwwfDB8NjM4Nzc0MDcwNTEyODk5NjM4fFVua25vd258VFdGcGJHWnNiM2Q4ZXlKRmJYQjBlVTFoY0draU9uUnlkV1VzSWxZaU9pSXdMakF1TURBd01DSXNJbEFpT2lKWGFXNHpNaUlzSWtGT0lqb2lUV0ZwYkNJc0lsZFVJam95ZlE9PXwwfHx8&amp;sdata=NmRyS1FlSG5PZCt1eStPYmd3MlBJc2ZLZGw1OE10TUFtVkRncUZlalliaz0%3d https://myfedex.sharepoint.com/:w:/r/teams/SecretsManagement/Shared Documents/General/Azure Key Vaul</t>
  </si>
  <si>
    <t>Ashley Hooker (636635)</t>
  </si>
  <si>
    <t>CY25 H2_IMAGE (IIQ) Lifecycle Updates</t>
  </si>
  <si>
    <t xml:space="preserve">IMAGE (IIQ) has the below lifecycle items:
IIQ 8.3p4 upgrade
LDAP Application Type Update for existing LDAP connection
These changes will allow us to be on supported versions of the software and time needed to maintain the application.
FEEDBACK REQUESTED:
Please update the title to be more specific maybe (for example:  CY25 H2_IMAGE (IIQ) Lifecycle Updates).  </t>
  </si>
  <si>
    <t>Passwordless Pre-Release CY25H2</t>
  </si>
  <si>
    <t>Passwordless deployment is a sign in experience that improves FedEx security posture. For this timespan we are looking to get our lower environment configured with eventually deploying to production. These steps involve:
*Confirm WHfB rollout plans with EndPoint  Strategy Mgmt team
*Review feedback and adjust policies
*Implement FP website and keyword
*Implement and activate sign-in policies in Test 
*Offer FastPass globally at sign-on in Test
*Improve device assurance posture with at least one:
-Additional provider
-Minimum OS versions
-Windows Hello
*Prepare Service Desk. Provide KB documentation
*Deploy to OSV’s of POC Groups (W365)
*Offer FastPass via Intune globally in Production. (Not in this release -Mobile devices,  WHfB integration.)
From Process and/or Impact Field:  Users in PurpleID Test environment should be able to choose a passwordless experience.</t>
  </si>
  <si>
    <t>PurpleID (Okta) configurations in Test.</t>
  </si>
  <si>
    <t>Stage and Production PurpleID environments.</t>
  </si>
  <si>
    <t>As a user in PurpleID Test I would like the ability to use non-password based authentication to sign into apps so that my security posture is improved and my efficiency.</t>
  </si>
  <si>
    <t>Prashanth Karne</t>
  </si>
  <si>
    <t>InfoSec - Public Cloud Transformation – Directory</t>
  </si>
  <si>
    <t>Directory Services needs to continue to execute the existing cloud strategy as well as plan for remaining components to move to cloud.
The scope of this effort includes:
*Configuring &amp; Testing Entra Domain Services in Non-Prod Environments
*Identifying the future state of Identity in the Public Cloud (Architecture/Strategy)
*Determine future state of EUS/CSP directories
*Explore Oracle Unified Directory 14c &amp; containerization potential</t>
  </si>
  <si>
    <t>EIAM supported apps.</t>
  </si>
  <si>
    <t>Non-EIAM apps. PAM may be excluded from this work as well.</t>
  </si>
  <si>
    <t>As an owner of the directory capability in FedEx I would like a clear strategy to the public cloud so that on prem infrastructure can be retired.</t>
  </si>
  <si>
    <t>Garett Marler (3967809)</t>
  </si>
  <si>
    <t>ITAM- IT Model Management</t>
  </si>
  <si>
    <t>Samuel Ware</t>
  </si>
  <si>
    <t xml:space="preserve">MM  Software and Hardware Model Management to improve the user experience and continue to align with HAM and SAM pro models in ServiceNow 
We need update , delete , consolidate and where needed retire models for hardware and software.
This allows the company to use the most current or effective model for a product. When we are using the best model It aligns us a company but also reduce cost , easier support, easier upgrades and when necessary retiring of products which are either obsolete or pose security risk by not being able to be updated or the technology can’t support current standards. 
The risks of not doing this put a burden of support , security , training , resources, which lead to additional cost  . As our vendors update , change, or reduce their products our support to our internal customers must update to not only remand consistent  it to also be stable. </t>
  </si>
  <si>
    <t xml:space="preserve">hardware models, software models, application governance, life cycle managment </t>
  </si>
  <si>
    <t xml:space="preserve">End of Life products </t>
  </si>
  <si>
    <t xml:space="preserve">With the ability to standardize models we create the ability to be able to align as a business on software and hardware </t>
  </si>
  <si>
    <t>https://myfedex.sharepoint.com/teams/GlobalPDSMEnterprise/SitePages/Our-Services-and-Products.aspx</t>
  </si>
  <si>
    <t xml:space="preserve">David Pavlasky </t>
  </si>
  <si>
    <t xml:space="preserve">Samuel Ware </t>
  </si>
  <si>
    <t>InfoSec - Crowdstrike Falcon Exposure Mgmt</t>
  </si>
  <si>
    <t>Tina Stracner</t>
  </si>
  <si>
    <t xml:space="preserve">In today’s rapidly evolving threat landscape, FedEx faces increasing challenges in identifying, prioritizing, and remediating security vulnerabilities across their IT environment. A centralized InfoSec Exposure Management tool provides an opportunity to bridge this gap by offering comprehensive visibility, streamlined risk prioritization, and actionable insights. Conducting a Proof of Value (POV) will allow us to evaluate the Crowdstrike Falcon Exposure Management ability to:
- Enhance visibility into our threat exposure by consolidating data from diverse systems and sources.
- Automate risk prioritization based on contextual business impact, improving efficiency.
- Facilitate proactive mitigation of vulnerabilities to reduce overall risk posture.
- Enable strategic decision-making through advanced reporting and analytics capabilities.
- Empower security teams to allocate their limited resources strategically, focusing on risk exposures most likely to be exploited by threat actors.
- Effectively staying on top of internal and external asset exposures, reducing the external attack surface and foster effective collaboration within the security team.
This will help us assess the potential ROI, alignment with organization needs, and scalability of the solution to support a more robust and adaptive security framework.
EXPANDED DESCRIPTION - REQUESTOR FEEDBACK IS NEEDED:
1)Which InfoSec ART or Team, in specific, will be creating the 'centralized InfoSec Exposure Management tool and what exactly is the tool?
Ans: PF - InfoSec - IDPT - Platform Security
2)What is the risk if this work is not done?
Ans: Failure to implement an exposure management tool for InfoSec could result in an increased risk of undetected vulnerabilities within the organization's systems and networks. This may lead to potential data breaches, unauthorized access, and compliance violations, ultimately causing financial losses, reputational damage, and legal repercussions. Without such a tool, the organization may struggle to proactively identify, assess, and mitigate security exposures effectively.
3)Is this work expected to be completed in 1 PI with 1 ART?
Ans: yes
</t>
  </si>
  <si>
    <t>All Windows and Linux assets</t>
  </si>
  <si>
    <t>Platforms that are not Windows or Linux</t>
  </si>
  <si>
    <t>With CrowdStrike Falcon Exposure Management, we will add attack surface management and exposure visibility features to our existing CrowdStrike Falcon platform. This gives security teams greater insight into vulnerabilities and risk across both internal and external assets.</t>
  </si>
  <si>
    <t>Additional capabilities</t>
  </si>
  <si>
    <t>Josh Vanderpool</t>
  </si>
  <si>
    <t>Defect-Network Management Team - FY25</t>
  </si>
  <si>
    <t>Amanda Varvak</t>
  </si>
  <si>
    <t xml:space="preserve">1.Please describe more in details what this project (effort) is about.
This demand will support Network Management Team Break Fix support for CY25 PI-3 under the Delivery Platforms area.
2.What do you want to be able to do?
This single demand will support any of the Break Fixes encountered in the Network Management Team for CY25 PI-3.
3.Why is this needed?
This demand is needed to support Network Management Team related work for any Break Fixes encountered.
4.What are the risks if it is not done?
The risk for not having this work supported will impact business continuity in Production.
</t>
  </si>
  <si>
    <t>Upgrade-PF-EFS-Shipment-SEFS ART-CY25 PI3</t>
  </si>
  <si>
    <t>Amanda Turner</t>
  </si>
  <si>
    <t xml:space="preserve">This demand will cover PF-EFS-Shipment-SEFS ART for CY_25_ PI-3_Upgrade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consumers. 
</t>
  </si>
  <si>
    <t>Office Reduction Program - HQ AMS closure</t>
  </si>
  <si>
    <t>Sonia Colleoni</t>
  </si>
  <si>
    <t xml:space="preserve">As part of the Office Reduction Program since the current HQ does have a low occupancy rate (because of the hybrid way of working) there is the opportunity to dramatically cut costs (lease costs) by vacating the current building (FIC A) and moving to the adjacent building (FIC B) - less sqm, no impact on employees since it is the exact same location (adjacent building)
ADDITIONAL DESCRIPTION DETAILS:
With this move from the FIC-A building to the FIC-B building will require cabling, software, hardware, and/or IT system support as per the requestor.  </t>
  </si>
  <si>
    <t>Closure and handing back the current building to the Landlord + complete set up of the new building (IT, FM, Security, HR and RE are the involved functions)</t>
  </si>
  <si>
    <t xml:space="preserve">Delapidation costs to vacate the current building </t>
  </si>
  <si>
    <t xml:space="preserve">Ability to have an headquarter more flexible where leaderships such as VPs/SVPs do not need a fixed office but they are part of the team and they can sit flexible within the building . Ability to transform the way offices are perceived </t>
  </si>
  <si>
    <t>InfoSec - LCM - Windows LAPS Update - CY25 PI3</t>
  </si>
  <si>
    <t>Microsoft is retiring their Legacy LAPS functionality and only supporting Windows Local Administrator Password Solution (Windows LAPS) October 2025. We need to complete the migration to stay on a supported platform.
Feedback requested:    Please confirm if this will take more than 1 PI.
DL Feedback Notes
Please confirm if this will take more than 1 PI.
*Yes, it probably will. The nature of this work is LCM. I can submit a subsequent Planview request for PI04 if needed.
Tasks planned to complete migration:  Enable Active Directory organization units (devices) for Windows LAPS. And support the users during the transition.</t>
  </si>
  <si>
    <t>New Vendor Location TP Alexandria CE Call Center</t>
  </si>
  <si>
    <t>Work done by Network engineering to facilitate the implementation of the new location of the existing CE Vendor Teleprformance (TP).  Includes testing connectivity at new location.
Expanded Description:  Onboard a new location for an existing Vendor - Teleperformance (TP) Alexandria</t>
  </si>
  <si>
    <t>New Vendor Location Telus Morocco CE Call Center</t>
  </si>
  <si>
    <t>Work done by Network engineering to facilitate the implementation of the new location of the existing CE Vendor: Network Engineering supplied an IP address range(s) for the Vendor to use at the new location and then made the network change to route the IP address range(s) to the vendor via the Vendor network.
Expanded Description:
Ask:  Onboard a new location for an existing Vendor - Telus Morocco</t>
  </si>
  <si>
    <t>Facility - 200 N. Sepulveda, El Segundo, CA (LE)</t>
  </si>
  <si>
    <t>Glenda Webster</t>
  </si>
  <si>
    <t>The office 200 N. Sepulveda, El Segundo, CA is scheduled for closure by the lease expiration date of August 31, 2025. The current office encompasses 11,504 sq.ft. No FedEx employees are presently using the space. The closure process has begun, including preparing the office for return to the landlord in accordance with the lease agreement. This involves removing all FedEx office furniture, IT, and security equipment. FedEx remains responsible for maintaining and monitoring the space until the lease expires.</t>
  </si>
  <si>
    <t xml:space="preserve">Removal of all FedEx IT and security equipment to prepare office for return to owner. Equipment must remain active until the lease is terminated. Lease expires in August 2025.  </t>
  </si>
  <si>
    <t>Closure of 200 N Sepulveda, El Segundo, CA office and return of office space to landlord.</t>
  </si>
  <si>
    <t xml:space="preserve"> https://myfedex.sharepoint.com/sites/NSRA </t>
  </si>
  <si>
    <t>Teena Cummings</t>
  </si>
  <si>
    <t>Facility - 900 7th St NW, Washington, DC (LE)</t>
  </si>
  <si>
    <t>The Constitution Ave office is scheduled for closure by the lease expiration date of November 30, 2025. The current office at 900 7th St encompasses 4,320 sq.ft. No FedEx employees are presently using the space. The closure process has begun, including preparing the office for return to the landlord in accordance with the lease agreement. This involves removing all FedEx office furniture, IT, and security equipment. FedEx remains responsible for maintaining and monitoring the space until the lease expires.</t>
  </si>
  <si>
    <t>Removal of FedEx IT, Security equipment, etc. to prepare the office space for return to the landlord. Space to be returned to landlord by lease expiration date of November 30, 2025</t>
  </si>
  <si>
    <t>Not Applicable</t>
  </si>
  <si>
    <t>Ability to return the office space or building to the landlord. Removal of all relevant requipment belonging to FedEx.</t>
  </si>
  <si>
    <t>Facility-9311 San Pedro, San Antonio, TX (LE)</t>
  </si>
  <si>
    <t>The office, previously designated for training purposes, was relocated to a FedEx Surface facility in October 2024. The process of preparing the office space for return to the landlord, in accordance with the lease agreement, was completed in November 2024. However, due to the landlord's refusal to agree to an early lease termination, FedEx will continue to be responsible for the maintenance and monitoring of this office space. This ongoing responsibility necessitates that FedEx IT and Security equipment remain on-site until the lease's expiration.</t>
  </si>
  <si>
    <t>Removal of FedEx IT and Security equipment and perform activivites standard to office closure</t>
  </si>
  <si>
    <t>Close SATWK Office in San Antonio, TX by lease expiration date of April 30, 2026. Recognize savings resulting for office space consolidation.</t>
  </si>
  <si>
    <t>POC to integrate DW OIP with Neubird Hawkeye GenAI</t>
  </si>
  <si>
    <t xml:space="preserve">Hawkeye Gen AI tool (by Neubird) POC - To integrate Dataworks OIP (Operation Insights Platform) with Hawkeye Gen AI tool to provide GenAI assistance for OIP developers based on only Metrics, Traces and Logs data.
ADDITIONAL DESCRIPTION FROM QUALITY REVIEW RESPONSES:
1.Please describe more in details what this project (effort) is about.
The Operational Insights Platform team is planning to direct this work and would like to work with all others contributing to this POC.  Selvam Annamalai, Requestor, is the Lead and part of the Dataworks Site Reliability Engineering Team with the VP - Ali Zaidi and director Stephen Byers agreeing to do this POC.  The direct point of contact for Neubird's Hawkeye tool from the FedEx side will be the Dataworks Site Reliability Engineering Team.
2. Is the Hawkeye Generation AI tool external? Yes, it an external tool/product from Vendor Neubird.
3. What is your overall ask?   We are trying to integrate with one of our app platforms to start with.
4. Normally Local Enhancements/Lifecycle Management demand is &lt;$1M. You noted the ‘Estimated Annualized Value Range’ is &gt;$1-$5M.  Is this amount for net recurring benefits annually?  'This is the 'net saving' we incur if we start using this tool.'  
</t>
  </si>
  <si>
    <t>Automating issue detection and incident management in a non-prod environment.</t>
  </si>
  <si>
    <t>The POC will not be using production environment.</t>
  </si>
  <si>
    <t>As a SRE lead and an application/platform support team member, I want to assess the Hawkeye Gen AI tool's intelligence to provide Gen AI based assistance in supporting an application/platform, so that an engineer who is using the tool can troubleshoot a performance issue, infrastructure issue, application issue, data issue, etc and can determine the business impact from the traces and historical metrics/logs/traces evidences.</t>
  </si>
  <si>
    <t>Neubird architecture</t>
  </si>
  <si>
    <t>Selvam Annamalai</t>
  </si>
  <si>
    <t>[UDS-NRT] - Platforms</t>
  </si>
  <si>
    <t>Kevin Wang, Rajan Thakur</t>
  </si>
  <si>
    <t>SCO - Sort</t>
  </si>
  <si>
    <t>NRT gateway will install a new autosort in C1 warehouse with a go-live date on 30-Oct-2026. The Narita (NRT) C3 warehouse sorter machine, now 20 yrs old, exhibits an exponential failure trend and rising maintenance cost. Based on the supplier, the risk of breakdown of custom part continues to increase as well. Although the likelihood is low, impact is drastic (worst case scenario - up to 6 months of downtime for a forced overhaul leading to potential 86M base net profit loss and 24M missed profit opportunity over 10 year period). This project is to install a new auto-sort in Japan NRT C1 warehouse for parcels and convert existing C3 warehouse into handling heavy weight shipments.
This initiative is linked to Planview Work ID 0105730, [UDS - NRT] - SCO.</t>
  </si>
  <si>
    <t xml:space="preserve">East Japan operations needs to expand the NRT Gateway to install a new sort machine to replace the old sort machine without stopping East Japan operations.
</t>
  </si>
  <si>
    <t>GSE Equipment</t>
  </si>
  <si>
    <t>Application / ART known impacted with this solution
- Express APAC ART, to provision Clearance and Dispatch Information data
- Express EU Sort ART/Shipment Operatations/ITIH, for the routing of Shipment and Intercept information to UDS
- SCO-CLR-Regulatory ART, for the routing of Clearance and Regulatory intercepts</t>
  </si>
  <si>
    <t>https://myfedex.sharepoint.com/teams/NRTGW2024/Shared%20Documents/Forms/AllItems.aspx?id=%2Fteams%2F</t>
  </si>
  <si>
    <t>Jessie James Turcato</t>
  </si>
  <si>
    <t>ServiceMax Integration to Jitterbit cloud</t>
  </si>
  <si>
    <t>Mohan Lal, Amanda Varvak</t>
  </si>
  <si>
    <t xml:space="preserve">1.Please describe in more details what this project (effort) is about.
Migration of application integrations dependent on Jitterbit (Harmony) backend to cloud from on-prem.
2.What do you want to be able to do?
Migration of application integrations dependent on Jitterbit (Harmony) backend to cloud from on-prem.
3.Why is this needed?
This is needed to support Project EXIT and CONDOR efforts. 
4.What are the risks if it is not done?
If this is not completed the legacy data centers cannot be closed as there are still applications on prem. 
Feedback Required:
What is this work 'enabling' since you indicated it is an Enabler?  (What is the Planview ID number and/or title) This is required for the DC Exit/CONDOR initiative.  
Will this take more than 1 PI? No
Does this work cross over Portfolios? No
</t>
  </si>
  <si>
    <t>Address integration with PDSM and address validation, Asset data integration, LDAP and EDW integration, File transfer from sharepoint and Fedex.net, Meter number data from EDW, Part orders and returns with PDSM and part catalog, File transfer and storage, ASN and tracking information, Work order integration with PDSM processing batch work orders and SS project IDs</t>
  </si>
  <si>
    <t>As a deeloper I want to be able to complete the migration of application integrations dependent on Jitterbit (Harmony) backend to cloud from on-prem.</t>
  </si>
  <si>
    <t>Facility-Marsh-1000 Ridgeway 4, 5, 6 Floor closure</t>
  </si>
  <si>
    <t>Relocate 1000 Ridgeway (4th, 5th, 6th Floors) which is 74,740 sq.ft with an annual lease and cam of $2.200187M to World Headquarters (WHQ) and WTC. Remove all FedEx equipment and prepare the office for return to the landlord by the lease expiration date 9/30/2025. The project is separated into 4 phases.  Phase 1 includes a move of Advanced Technology and Innovation to WHQ.  Phase 2: Legal relocation to WHQ. Phase 3 Financial compliance will relocate to WTC.  Phase 4 return of Marsh office space to the landlord. Project cost and timeline will be finalized in July 2025.</t>
  </si>
  <si>
    <t>Removal of FedEx IT, Security equipment, etc. to prepare the office space for return to the landlord. Space to be returned to landlord by lease expiration date of September 30, 2025</t>
  </si>
  <si>
    <t>Relocater employees from MARSH. Close MARSH Building by lease expiration date of September 30, 2025. Recognize annual  resulting for office space consolidation.</t>
  </si>
  <si>
    <t xml:space="preserve">Teena Cummings </t>
  </si>
  <si>
    <t>Total Rewards Taxonomy</t>
  </si>
  <si>
    <t xml:space="preserve">As the total rewards service owner, I want to better support our users to find what they need when they use the taxonomy.  As an employee, I want to easily navigate the Total Rewards space.
This is a Purple Gateway HRSD Item, please route to Allan Goddard's Team.
</t>
  </si>
  <si>
    <t xml:space="preserve">"Design and finalize a harmonized taxonomy structure for the Total Rewards knowledge domain (parent &amp; child topics).
Build out the new taxonomy in the harmonized knowledge base (new categories/folders for Total Rewards).
Apply consistent naming conventions and metadata/tagging across migrated articles to support better searchability."
</t>
  </si>
  <si>
    <t xml:space="preserve">Anything not listed in the in scope items
</t>
  </si>
  <si>
    <t xml:space="preserve">Given that requirements are submitted to IT the new taxonomy is built out and the total rewards content is moved over to the new harmonized knowledge base with parent and child topics aligned to the taxonomy.
</t>
  </si>
  <si>
    <t>https://myfedex.sharepoint.cohttps://myfedex.sharepoint.com/teams/Globalm/teams/GlobalPDSMEnterprise</t>
  </si>
  <si>
    <t>Enable Page Template Setup for Content Authoring</t>
  </si>
  <si>
    <t xml:space="preserve">As a Service Owner, I want IT to build out page templates based on the requirements I provide, so that content authors can easily create and manage service-specific pages aligned with our needs and branding.
This is a Purple Gateway HRSD Item, please route to Allan Goddard's Team.
</t>
  </si>
  <si>
    <t xml:space="preserve">"Development of reusable page templates (e.g., for different HR services) by IT, using existing ServiceNow capabilities (e.g., Employee Center or CMS).
Configuration of templates to align with branding guidelines, layout standards, and content structure.
Enabling templated authoring within the Knowledge or CMS modules, depending on platform architecture."
</t>
  </si>
  <si>
    <t>Given requirements are provided to IT, page templates are built out to enable content authors to create the pages needed for each service owner.</t>
  </si>
  <si>
    <t>Purple Gateway HRSD Guided Self Service</t>
  </si>
  <si>
    <t xml:space="preserve">AS a user I need guided to an answer versus always needing to read through a long article or create a case to get an answer.  As an HR admin, I need to focus my time and energy on complex cases.  
This is a Purple Gateway HRSD Item, please route to Allan Goddard's Team.
</t>
  </si>
  <si>
    <t xml:space="preserve">"Enablement of Guided Self Service journeys within Purple Gateway for HR services.
Allowing service owners to submit new journey requests through an established local demand process.
Integration with knowledge articles and existing HR services to direct users to correct answers without creating a case.
Basic reporting or analytics to measure usage and identify improvement areas.
"
</t>
  </si>
  <si>
    <t>Given that a user would go to a complex process, Guided Self Service is enabled to support their journey.  Given that I am a service owner, I can submit journeys that are built out in Guided Self Service through local demand enabled by a service.</t>
  </si>
  <si>
    <t>InfoSec - Operations Analytic Sys Support FY26</t>
  </si>
  <si>
    <t>Lijing Xu, Ahmed Jamiel Ahmed, Angela Heffner, Shantel M. Martin</t>
  </si>
  <si>
    <t>Support the management and support for operational requests to maintain our SLA requirements that support Splunk ES, XSOAR, XSIAM. This includes but not limited to the following activities: PDSM requests, system maintenance, software patching or upgrading, OS updates on the heavy forwarders, addon upgrades or installs.</t>
  </si>
  <si>
    <t>InfoSec-Operation Support-Kafka Cluster FY26</t>
  </si>
  <si>
    <t>Perform regular maintenance activities on the Kafka cluster, such as upgrades, certificate renewals, incident remediation, cluster optimization.
Additional Description:  Apache Kafka is a distributed streaming platform that facilitates real-time data ingestion, processing, and storage.  Data is being ingested from GCP (Google Cloud Platform) into the Splunk Logging system.  Information is being streamed to Security Information and Event Management Solutions.  This allows data to be analyzed and looks at event logs and alerts for suspicious information (e.g. someone resetting password excessively).  It provides real-time visibility into security events and allows for password protection.  The Automator Team will be responsible for this work.</t>
  </si>
  <si>
    <t>InfoSec-Operation Support Existing Script FY26</t>
  </si>
  <si>
    <t>Work on any operational requests related to adding additional functionality to the existing scripts that are running in our environment, such as the RSS feed script. Operational requests are fulfilled according to the team’s SLA, depending on their criticality.
Expanded Description as per Requestor:
Maintain and update scripts to scrape open-source URLs (for example, VMware Security Advisory, Checkpoint, Palo Alto) from the CISA (Cyber Security and Infrastructure Security Agency) for the FedEx threat intelligence team (FTI) gather security advisory to safeguard FedEx systems</t>
  </si>
  <si>
    <t>InfoSec - Operational Support for Anomali FY26</t>
  </si>
  <si>
    <t>Work on any operational requests for Anomali Threatstream related to integrating the tool with other tools.  Support the Anomali Threatstream to meet our SLA commitments.  
Expanded Description:  Anomali tracks traffic logs for potential threat/risks and determines actionable mitigation to prevent risks.  This work helps with preventing cyber risks and threats.  The Info Sec staff continually performs these actions to safeguard and protect systems.</t>
  </si>
  <si>
    <t>InfoSec-Operation Support-Data Source Log FY26</t>
  </si>
  <si>
    <t>Work on any operational requests related data onboarding. This includes configuring the syslog listeners, installing necessary addons/integrations, collaborating with Splunk Core team and data owners for setting up the data flow.
Operational requests are fulfilled according to the team’s SLA, depending on their criticality</t>
  </si>
  <si>
    <t>InfoSec - Operation Support-Relay Servers FY26</t>
  </si>
  <si>
    <t>Work on any operational requests that include the syslog relay servers, such as: data onboarding, system maintenance, software patching or upgrading, incident remediation. Operational requests are fulfilled according to the team’s SLA, depending on their criticality.</t>
  </si>
  <si>
    <t>Ebonding and API Integration for Incident Creation</t>
  </si>
  <si>
    <t>Tammie Prewitt</t>
  </si>
  <si>
    <t>Enable Ebonding between FedEx PDSM and Service Providers (ATT and Verizon). 
This would be a new automated process. 
Create an API integration with ServiceNow and Service Providers- ATT/Verizon
Real-time data synchronization
Reduced manual errors and processing time
Improved collaboration and visibility across platforms
Automated process can reduce MTTR
No risks if not done</t>
  </si>
  <si>
    <t>ServiceNow Incident Creation API</t>
  </si>
  <si>
    <t>Change Management</t>
  </si>
  <si>
    <t>Ability to integrate with the AT&amp;T Network infrastructure for more complete, accurate, and timely information</t>
  </si>
  <si>
    <t>https://myfedex.sharepoint.com/:p:/r/sites/noc/_layouts/15/Doc.aspx?sourcedoc=%7B87F4E2FA-DAF2-4832-</t>
  </si>
  <si>
    <t>Open EDM for emp - Able to upload/view/download</t>
  </si>
  <si>
    <t xml:space="preserve">Open up EDM for employees - Employees are able to upload docs and able to view/download them
This user story should cover the change to EDM whereby employees has access to the existing HR service to upload documents to their personal record. As well has insight on the Employee Profile to see the documents is in the system under their record.
change 1)
Service Submit a document should be available for all employees where askHR is live for. (so live entities)
change 2)
The option on HR service Submit a document, ""Who is the employee you are uploading the document for"", should be only visible for managers. As well the managers should have the option to select ""My self"". Employees should not have the option to select a person, and system should already knows that the document should be uploaded for the employee its own record.
Change 3)
Add a new Documents tab to the Employee profile area, and show there the uploaded document. This is an existing functionality to show the employee documents whereby it is marked under the Document Type that the employee can have access to.
Change 4)
Add a column on the default Over document widget, whereby the document description is being displayed (so not only the document name! This new column should be nr 1 in order of columsn that needs to be displayed)."
</t>
  </si>
  <si>
    <t xml:space="preserve">"Enable “Submit a Document” HR service for employees in PG live entities.
Restrict “Who is the employee” field visibility:
• Managers can choose “Myself” or another team member.
• Employees get no selection; uploads are automatically linked to their own record.
Add a “Documents” tab to the Employee Profile for employees to view/download their own documents (based on document type access rules).
Modify default EDM document widget:
• Add ""Description"" column as the first visible column before file name.
• Applies to both employee and HR agent views."
</t>
  </si>
  <si>
    <t>Enable “Submit a Document” for Employees in Live askHR Entities
Given that an employee is in an entity where askHR is live,When they access the “Submit a Document” service,Then they should be able to upload documents to their personal record.
Restrict Employee Selection for Self-Service Uploads
Given that an employee is using the “Submit a Document” service,When they attempt to upload a document,Then the system should automatically assign the document to their own record (no option to select another person).
Given that a manager is using the “Submit a Document” service,When they attempt to upload a document,Then they should have the option to select an employee from their team or upload for themselves.
Add a “Documents” Tab in Employee Profile
Given that an employee navigates to their Employee Profile,When they open the new “Documents” tab,Then they should be able to view and download documents uploaded to their record (if permitted by the document type settings in EDM).
Enhance Document Widget with a “Description” Column
Given that an employee or HR agent is viewing documents in the document widget,When they access the document list,Then a new “Description” column should be available as the first column, showing document details along with the file name.</t>
  </si>
  <si>
    <t>InfoSec Cyber Recovery Vault Lifecycle Mgt CY25PI3</t>
  </si>
  <si>
    <t>Taylor Doherty</t>
  </si>
  <si>
    <t>The monitoring, hardening, patching, de-comming, and maintaining of all Cyber Recovery Vault environments in WTC, EDCW, COLO-EAST, COLO-WEST, and Dublin(ORANGE and PURPLE).
Expanded Description:  Feedback requested: 
1. Please describe more in details what this project (effort) is about.
This is for all tasks related to the maintaining of the Cyber Recovery Vault.  These tasks include daily monitoring, patching, hardening of servers and software, password management, application testing, etc.
2. What do you want to be able to do?
The above.
3. Why is this needed?
If we did not do these things, the Cyber Recovery Vault could become compromised, which would leave FedEx open to cyber-attacks and a possibility to be unable to rebuild applications with the data we have backed up.
4. What are the risks if it is not done?
See above.
5. Is this work for CY25 PI3?  If so, the title needs to be updated to InfoSec Cyber Recovery Vault Lifecycle Management_CY25 PI3
This work is continuous across multiple PIs, but we can just create it for PI3.  There is a character limit so I am unable to add the requested to the end of my request.</t>
  </si>
  <si>
    <t>Infosec Data &amp; Technology Risk Management_FY25</t>
  </si>
  <si>
    <t>Wendi Thompson</t>
  </si>
  <si>
    <t>Request to support the risk management framework across global IT. This includes collating Key Risk indicators and risk analysis to populate the risk dashboard for executive reporting with includes IT risk Council and CYTOC. The risk framework ensures targeted risk assessments are conducted and reported to officers to enable informed decision making. The risk process also facilitates the identification and mitigation of known risk events through Onspring. Tracked risks across all IT areas including IT vendors through Onspring this also involves identifying owners. Governance and support of know risks detailed in Onspring.</t>
  </si>
  <si>
    <t>Automate Accessibility Feedback Collection and Rou</t>
  </si>
  <si>
    <t>This is a Purple Gateway HRSD Item, please route to Allan Goddard's Team.
"The goal of this user story is technology simplification. The Workplace Violence Risk Assessment &amp; Resolution Management System is an application supports the tracking of workplace violence and harassment incidents for government reporting in Canada. This system will no longer be supported by IT and is being transitioned to ServiceNow.
As an HR admin, I want an automated form that captures feedback from customers and members of the public about accessibility at FedEx and FedEx accessibility plan, and automatically route feedback received to the HR-Accessibility team in compliance with the Accessible Canada Act.  
Added Description from AB2 statement:   A form with workflow that supports the supports the tracking of workplace violence and harassment incidents for government reporting in Canada.</t>
  </si>
  <si>
    <t xml:space="preserve">"Build an automated form in ServiceNow to collect accessibility-related feedback from customers and the public.
Ensure the form complies with Accessible Canada Act requirements for feedback mechanisms.
Configure routing logic to automatically send submitted feedback to the HR-Accessibility team.
Provide reporting or dashboard capability for the HR-Accessibility team to track feedback trends and resolution timelines.
"
</t>
  </si>
  <si>
    <t xml:space="preserve">* A form with workflow that supports the supports the tracking of workplace violence and harassment incidents for government reporting in Canada.
</t>
  </si>
  <si>
    <t>InfoSec-Red Team Enhancements</t>
  </si>
  <si>
    <t>Shantel M. Martin, Lijing Xu</t>
  </si>
  <si>
    <t xml:space="preserve">Building a resilient internal Red Team infrastructure empowers organizations to proactively test, identify, and mitigate security risks within mature systems. This initiative establishes dedicated resources, tooling, and methodologies to simulate real-world adversarial threats.
EXPANDED DESCRIPTION from Requestor's Response:
1.Please describe more in details what this project (effort) is about.
The C3 is responsible for reviewing a number of cybersecurity cases/alerts (around 880 cases per month) that come into our reporting platform (currently XSOAR, soon XSIAM). These cases/alerts are generated by the security tools employed by FedEx and comprise a number of different alerts such as phishing, malware, etc. These cases need to be investigated and resolved to protect FedEx.
2.What do you want to be able to do?
Investigate cases.
3.Why is this needed?
To protect FedEx from malicious actors.
4.What are the risks if it is not done?
FedEx could become the victim of a cyber event, up to and including ransomware. This could cause reputational damage, financial damage, or downtime.
</t>
  </si>
  <si>
    <t>CTO, GCCR and Infosec</t>
  </si>
  <si>
    <t>Ability to simulate real-world attack techniques (e.g., phishing, lateral movement, privilege escalation).
Continuous integration of evolving tactics, techniques, and procedures (TTPs).
Capability to execute stealth operations without disrupting production.</t>
  </si>
  <si>
    <t>FY26_InfoSec_Threat Detect Eng_Production Support</t>
  </si>
  <si>
    <t xml:space="preserve">The Threat Detection Engineering initiative aims to harness the full capabilities of XSIAM to build a modern, data-driven detection and response framework that enables continuous improvement in identifying and mitigating threats. By centralizing telemetry, threat intelligence, and analytics within the XSIAM platform, the team develops and deploys advanced, customized detection use cases aligned with evolving attacker behaviors. This includes the integration of machine learning models, behavioral analytics, and automation to reduce detection gaps, improve signal fidelity, and accelerate the incident response lifecycle. The initiative supports a proactive, scalable approach to threat defense, enabling security teams to shift from reactive operations to strategic detection engineering. </t>
  </si>
  <si>
    <t>InfoSec-Next-Gen FTI strategy</t>
  </si>
  <si>
    <t>Next-Gen FTI is a year(+) strategic initiative designed to elevate the FedEx Threat Intelligence (FTI) team from a primarily reactive function to a proactive, predictive, and deeply integrated strategic partner across the global enterprise. This Epic will drive maturity across people, processes, and technology, transforming how we anticipate threats, inform defenses, communicate risk, and enable critical business decisions. By the end of this fiscal year, FTI will be recognized as an indispensable source of strategic advantage and operational resilience.</t>
  </si>
  <si>
    <t>Infosec GCCR FTI Team</t>
  </si>
  <si>
    <t>Enhancing Decision-Making: Providing timely, contextualized intelligence to leadership for informed strategic choices, including M&amp;A, market expansion, and technology adoption.
Optimizing Security Investments: Guiding security resource allocation based on a precise understanding of relevant threats and vulnerabilities.
Fostering a Security-Aware Culture: Elevating the understanding of cyber and geopolitical risks at all levels of the organization.</t>
  </si>
  <si>
    <t>https://myfedex-my.sharepoint.com/:p:/g/personal/michael_lahoda_fedex_com/ERGJ8PLr0_VNo8utzItir0YB0Z</t>
  </si>
  <si>
    <t>Michael Lahoda</t>
  </si>
  <si>
    <t>InfoSec - Access Review Enhancements</t>
  </si>
  <si>
    <t xml:space="preserve">During the most recent manager access review various opportunities for improvement were identified including:
*email templates
*timing of communications
*content of communications
*escalation processes
ADDITIONAL QUESTIONS FOR REQUESTOR:
-  Will this work require any adaptations to any of our systems?
**It requires changes to system defined email templates inside of EAI 6529. This will require code commits to github.
-  What development and/or technology will be required?
**These are XML defined templates that are defined in the code base.
Expanded Description - Feedback Requested from Requestor:
1) For Email Templates and what type of escalation processes (are they automated or manual processes), what work are you all planning to perform - be specific?
**Twice a year the IMAGE access review is required to be done with managers. After the most recent review we had multiple feedback items from the systematic emails that are sent out were not very clear on what is required and timing. We need to review this feedback and update our templates to reduce confusion to the users.
2) Why is this work needed?
**Reduce confusion of the population and ensure more timely compliance. Failure to have a successful access review directly impacts how we are perceived and evaluated by external audits.
3) What is the risk for this work not being done.
**If we cannot improve the access review process it could cause poor results from external audit. The past year we have been under heavy scrutiny by E&amp;Y on this process.
*Communication-type work should not be in Planview.
</t>
  </si>
  <si>
    <t>IMAGE Access Reviews</t>
  </si>
  <si>
    <t>All other apps</t>
  </si>
  <si>
    <t>As a manager I would like clearer communications and more timely communications for access reviews so that I can complete this audit process more smoothly.</t>
  </si>
  <si>
    <t>Rani Chode</t>
  </si>
  <si>
    <t>FY26Q3Q4 IF Network - LCM</t>
  </si>
  <si>
    <t>CE facility in Gurgaon</t>
  </si>
  <si>
    <t>Patrick Peter Makwana, Adhir A. Varma</t>
  </si>
  <si>
    <t>Setting up of a new CE facility in Gurgaon to support CE activities and MEISA BCP
Additional Description:
1 - Repurpose open positions in MEISA to India to manage back-office activities
2- Creates a contingency for various MEISA markets in case of unforeseen circumstances
3 - Gradual relocation of roles to Delhi using natural attrition in Mumbai and Pune to backfill roles in Gurgaon.</t>
  </si>
  <si>
    <t xml:space="preserve">Customer service teams in Delhi
</t>
  </si>
  <si>
    <t>need help with network set up requirements in new center</t>
  </si>
  <si>
    <t>Initiative Support Architectural Documentation</t>
  </si>
  <si>
    <t xml:space="preserve"> Manoj Sekhar</t>
  </si>
  <si>
    <t>Cisco ISE Design Re-architecture</t>
  </si>
  <si>
    <t>Mohan Lal</t>
  </si>
  <si>
    <t xml:space="preserve">Consolidation of enterprise ISE (US, CAN, LAC, EMEA) and APAC ISE into one global deployment. This effort does not have any dependencies on external teams. This work will be done by the NAE team only under Enterprise Network Services.
1. Please describe more in details what this project (effort) is about, including what is ISE? What is NAE?
Cisco ISE (Identity Services Engine) is a security policy management platform that provides secure network access to users and devices. We want to consolidate enterprise ISE (US, CAN, LAC, EMEA) and APAC ISE into one global deployment. This effort does not have any dependencies on external teams and will only be completed by the NAE team (Network Automation Engineering) under Subramanian Mahadevan in the Global Network Engineering ART.
2. What do you want to be able to do? Does this work require architecture?
We want to consolidate enterprise ISE (US, CAN, LAC, EMEA) and APAC ISE into one global deployment. This effort does not require any architecture. The hardware is already purchased and no additional purchases need to be made at this time.
3. Why is this needed?
This is needed because of One FedEx.
4. What are the risks if it is not done?
There are no identified risks. </t>
  </si>
  <si>
    <t>PF - Network - Enterprise Network Services - Platforms team (Subu Mahadevan)</t>
  </si>
  <si>
    <t>As a developer I want to consolidate  enterprise ISE (US, CAN, LAC, EMEA) and APAC ISE into one global deployment.</t>
  </si>
  <si>
    <t>https://myfedex-my.sharepoint.com/:p:/g/personal/subramanian_mahadevan_fedex_com/EYjeg2dhPIRLo5eQBPO</t>
  </si>
  <si>
    <t>Richard Riales</t>
  </si>
  <si>
    <t>Develop Network Management Standards</t>
  </si>
  <si>
    <t xml:space="preserve">Begin defining network management standards for different features like (SNMP, Syslog, NTP).  These standards will need to be approved by a governance body and then deploy across the network and audit on a periodic basis. 
Expanded Description - Feedback Requested with Responses from Requestor:
1. Please describe more in details what this project (effort) is about. How do these standards tie into technical or architectural support and if so, how?
This effort is just about defining network management standards. There will be a separate request submitted in the future to implement the standards after they are approved by NSRA (Network Standards and Reference Architecture) group within Global Network Engineering.
2. What do you want to be able to do?
We want to be able to define network management standards to use across networking.
3. Why is this needed?
This is needed to have consistent network standards for SNMP, syslog, and NTP whereas right now we lack consistency across the network.
4. What are the risks if it is not done?
There is no identified risk. </t>
  </si>
  <si>
    <t>As a developer I want to ability to develop network mangement standards for SNMP, syslog, and NTP for the network. I want to present them to the NSRA (Network Standards and Reference Architecture) team before making it a standard.</t>
  </si>
  <si>
    <t>Fault Monitoring Tool Replacement (NetCure)</t>
  </si>
  <si>
    <t>1.Please describe in more details what this project (effort) is about.
The Network Management System must provide the capability to identify any failing network element that affects network connectivity. The objective of this project is to test the fault monitoring solution to verify that it improves capability for faster problem identification, root cause analysis, discovery, and overall proactive monitoring of network connectivity. The goal is to put a robust, scalable, and extensive fault monitoring solution in place to allow management of modern software defined and virtualized network functions, in addition to traditional devices. The purpose of the evaluation is to assess the capabilities, features, architecture, implementation, and costs of network management platform solutions to greatly improve observability &amp; telemetry capability for the Network Operations Center teams and Engineering Organizations. The end goal is to enable these teams to perform faster problem identification and root cause analysis to maintain stable and efficient network services to support the business.
2.What do you want to be able to do?
We want to be able to evaluate and test replacement tools and make a decision on which tool to purchase.
3.Why is this needed?
NetCure is end of life and we are unable to renew the contract after FY26. We need to replace the tool in order to allow the NOC to be able to monitor the network.
4.What are the risks if it is not done?
The risk of not doing this is not being able to monitor the network, devices may be down and we won't know or won't be able to determine root cause analysis. This will end up costing the business a lot of money.</t>
  </si>
  <si>
    <t>Upgrade Digital Signage at FXG field sites</t>
  </si>
  <si>
    <t>John Schuman</t>
  </si>
  <si>
    <t>ES - Back Office; PF - Network</t>
  </si>
  <si>
    <t xml:space="preserve">Upgrading FXG field digital signage to Corporate standard.  This is coordinated with Network 2.0 to ensure proper location are upgraded.  Digital Signage is a key communication tool for front line employees without regular PC access to receive  corporate messages. </t>
  </si>
  <si>
    <t>Digital signage upgrade for FXG locations targeted for FY26</t>
  </si>
  <si>
    <t>DirecTV or other services outside corporate digital signage for the screens</t>
  </si>
  <si>
    <t xml:space="preserve">Provide corporate and local management messaging to front line employees.  Bring the FXG digital signage environment onto the corporate standard so FXG front line employees received the same consistent messaging that other employees receive.  </t>
  </si>
  <si>
    <t>https://myfedex.sharepoint.com/teams/FedExDigitalSignage</t>
  </si>
  <si>
    <t>724537</t>
  </si>
  <si>
    <t>[UDS-TPEIP] - Platforms Portfolio</t>
  </si>
  <si>
    <t>In-Woo Ha</t>
  </si>
  <si>
    <t>The purpose of this platform requirements is for backend integration to ensure seamless communication between various systems, enabling efficient data exchange and automation. This will enhance system interoperability, reduce manual processes, and improve overall business efficiency.
Also specific network such as VLAN 55 and server setup is needed to be setup in the warehouse to deploy and connect uDS to backend services.
Systems Involved are as followed uDS, uDS Adaptor, Business Rule Engine, L3SRE, CIS, ACCS, uDS Dispatch ID Translator, HCH, SEP, and Directed Handling 2. This integration of systems includes shipment data flow from SEP to uDS, dispatch ID flow from ACCS to uDS, and intercept data flow from ACCS to uDS.
To achieve the above:
we need to create new topics, queues, and bridges for events to flow.
We need to request networks, on premise servers be deployed to deploy uDS.</t>
  </si>
  <si>
    <t>TPE import volume which will be handled via auto sorter controlled/managed by UDS as HLC (High Level Controller)</t>
  </si>
  <si>
    <t>TPE export is out of scope as it will remain in old faciliy in manual sort.</t>
  </si>
  <si>
    <t>•Ability to sort Import shipments
•Ability to sort purple shipments
•Ability to sort Conveyable packages
•Ability to sort non-DG packages
•Ability to sort Express shipments handled in CF warehouse
•Ability to sort document bags using totes</t>
  </si>
  <si>
    <t>Documents/TPE deployment/Requirements and Specifications/TPE UDS Implementation Solution Context %26 Intent v 0.11.docx?d=w85ee4815df7b4b76aa8e94aa7ed99234&amp;csf=1&amp;web=1&amp;e=K85rwd https://myfedex.sharepoint.com/:w:/r/teams/APACuDSProgram/Shared Documents/TPE deployment/Requiremen</t>
  </si>
  <si>
    <t xml:space="preserve">Migration of South Africa NAP </t>
  </si>
  <si>
    <t>Nilesh M. Pawar</t>
  </si>
  <si>
    <t>Background of the request :- 
This request is to shift current ZA NAP (Network Access Point / Co-Lo ) to TERACO provided NAP for regional resiliency and following major benefit areas  .
Expected business value deliverables from this initiative
1. 24-Hour Power Backup: We still have power issues at the station thus we require 24 Hr backup for the connectivity at a center DC location.TERACO Datacenter offers a reliable 24-hour power backup, ensuring uninterrupted operations.
2. Major ISP Availability: The location is serviced by all major Internet Service Providers, enhancing our connectivity options.
3. Proximity to Office: The new datacenter is conveniently located within close reach of our HQ office, facilitating easier access and quicker response times.
4. Accessibility Issues: The old datacenter was far from our office and had limitations on visit hours, which posed challenges for timely maintenance and intervention.</t>
  </si>
  <si>
    <t>Relocate all existing networking and server equipment from the NDF Data Center to the TERACO Data Center.
Utilize available spare in-stock devices to support the setup as required.
Decommission MTN services and establish new connectivity through SEACOM.
Design and obtain approval for a rack layout that supports both current infrastructure and future expansion, including SD-WAN readiness.
Ensure 24/7 power backup and implement redundant connectivity paths at the TERACO facility.
Conduct post-migration testing to validate network performance, redundancy, and failover capabilities.
Update network diagrams, asset registers, and operational documentation following the migration.</t>
  </si>
  <si>
    <t>Procurement of new hardware.
Modifications to application configurations, server operating systems, or software versions.
SD-WAN deployment and configuration are excluded from this project.
Physical decommissioning of the rack at the NDF site is not included.</t>
  </si>
  <si>
    <t>This project provides the organization with the ability to:
- Mitigate operational risks associated with reliance on a single ISP.
- Gain full control over its network infrastructure.
- Reduce recurring operational costs.
- Prepare the environment for future scalability through SD-WAN readiness.
Additionally, the migration enhances the organization's ability to ensure improved reliability, flexibility, and cost efficiency.</t>
  </si>
  <si>
    <t>MEISA - Migration of South Africa NAP</t>
  </si>
  <si>
    <t>Ramesh Karmar</t>
  </si>
  <si>
    <t>New Facility Set-Up at Ahmedabad</t>
  </si>
  <si>
    <t>Hemal Lad</t>
  </si>
  <si>
    <t xml:space="preserve">set up of facility in Ahmedabad (AMD) to enable LV (low value) clearance capabilities for both Imports and Exports shipments as part of as a part of India Clearance expansion project to enable tricolour out of India.
5/20/25 PC:
•As this request is set as Demand Type Business with Tech, please detail what the IT or Technical work will be to set up this new facility. 
[Answer] - Cisco switch and router needed for IT connectivity setup which is BAU process. Facility will have about 20 ops employees working from small office to support ops processing
•What is the impact if we do not do this work?
[Answer] - Ops will be impacted in-turn possible service impact too, also delay in IT connectivity will lead to continued facility lease rent without proper intended use of facility 
•What is the impact to operations of this work? 
[Answer] - Delay will be launch in facility, delay in IT connectivity will lead to continued facility lease rent without proper intended use of facility
• Additionally, Yes is selected for the vital to business continuity question.  This means that business cannot continue if the work is not completed.  Is that the state of this request?   If yes, then we need the responses you provided in the Business Continuity section.  
[Answer] - Business continuity will be dependent upon vendor support and it’s facility (current way of working), this will impact India growth strategy and taking own control of business and CE 
</t>
  </si>
  <si>
    <t>Set up of facility in Ahmedabad (AMD) to enable LV (low value) clearance capabilities for both Imports and Exports shipments as part of as a part of India Clearance expansion project to enable tricolour out of India including setting-up basic IT networking infrastructure.</t>
  </si>
  <si>
    <t>N.A</t>
  </si>
  <si>
    <t>New facility will enhance the operations capabilities.</t>
  </si>
  <si>
    <t>Global Address Service AstraDB</t>
  </si>
  <si>
    <t>Katrice Manley, Amanda Turner</t>
  </si>
  <si>
    <t>PF - Infrastructure; PF - Enterprise Foundation Services</t>
  </si>
  <si>
    <t xml:space="preserve">To ensure the Global Address Service is a robust and authoritative source for enterprise address data, there is a need to enhance the performance and operational efficiency. Currently, the service requires a more scalable and high-performing database solution to handle data demands and reduce infrastructure management burdens. The ETAC architecture decision to move to DataStax Astra DB will address these needs by providing high-speed data access and low latency, while also streamlining maintenance through its fully managed service capabilities. This enhancement is planned over one to two Program Increments (PI). </t>
  </si>
  <si>
    <t xml:space="preserve">* Identify the data storage and retrieval needs of the application, including data types, expected volume, access patterns, and performance requirements.
* Design the database architecture to align with AstraDB's capabilities.
* Set up the AstraDB environment, including provisioning cloud resources, configuring database settings, and establishing network connectivity.
* Develop a  data model 
* Implement security measures such as access controls, authentication, and encryption to protect data.
* Conduct initial performance testing to validate the database setup and optimize configurations for expected workloads.
* Establish monitoring tools and alert systems to track database performance, health, and security.
* Initial production set-up based on testing/environment results 
</t>
  </si>
  <si>
    <t xml:space="preserve">* External client adoption
* Comprehensive performance tuning for complex queries 
* Long-term scalability planning beyond Initial needs
</t>
  </si>
  <si>
    <t xml:space="preserve">* Ability to optimize query performance and data retrieval speeds, benefiting from its efficient indexing and query execution capabilities.
* Ability to integrate seamlessly with existing cloud infrastructure and services.
* Ability to maintain high availability and reliability through its distributed architecture, minimizing downtime and ensuring continuous access to data.
* Ability to scale databases horizontally with ease, ensuring your application can handle increased workloads without compromising performance
* Ability to leverage SAI (Storage Attached Indices) for enhanced query capabilities and performance. </t>
  </si>
  <si>
    <t>https://myfedex.sharepoint.com/:f:/s/GlobalAddressService/Es4pdxdcyWdBrbEt6uCtw0YBpoFCC2V_wRlr6cguV2</t>
  </si>
  <si>
    <t>Maggie Gembala</t>
  </si>
  <si>
    <t>Integrate DW Webhooks Application with eGPS API</t>
  </si>
  <si>
    <t>Gayathridevi Munivel</t>
  </si>
  <si>
    <t>Dataworks webhooks application would like to integrate below eGPS api to extract GEO POD details based on tracking IDs. EAI: 3538632 App Name: DW-Webhooks Quality Check Questions &amp; Responses 1. What is the project about? The project focuses on ensuring GPS POD (Proof of Delivery) coordinates are consistently available in PVI (Premium Visibility Insights) by identifying and addressing gaps in data flow. Currently, some GPS coordinates are missing in the source system, Fusion, which leads to missing GPS data in PVI. These coordinates, however, are available on FedEx.com due to an additional data layer that pulls information from the eGPS API. This initiative aims to bridge the gap by integrating the eGPS API with PVI. For Express shipments, we need to retrieve data from eGPS when Fusion does not provide GPS coordinates, whereas for Ground shipments, we will continue to rely solely on Fusion. 2. What do you want to be able to do? Ensure GPS POD coordinates are available in PVI just as they are on FedEx.com. Integrate eGPS API into the tracking workflow for Express shipments when data is missing from Shipment Fusion. 3. Why is this needed? Ensure GPS POD data consistency in PVI to meet customer expectations, reduce escalations, and align with FedEx.com for a seamless experience. 4. What are the risks if it is not done? Customer Dissatisfaction: Customers relying on PVI may experience incomplete data, impacting their business operations. There will be more customer inquiries as they discover missing GPS coordinates from the PVI. 5. Are there any FY25 value benefits? If so, what are they? Fewer customer complaints and manual interventions related to missing GPS POD data.</t>
  </si>
  <si>
    <t xml:space="preserve">
Integrate Dataworks Webhooks with eGPS api as a fallback solution to populate GPS POD details for Express tracking IDs.</t>
  </si>
  <si>
    <t>Ability to get access to eGPS api to provide GPS POD details to express tracking ids via Premium/Advanced Visibility Insights for account based subscribers</t>
  </si>
  <si>
    <t>https://myfedex.sharepoint.com/:p:/t/GDPP/EbHFTmUKJYNNjTkfZ-EASTsB8y7s-gl-CY0MhhuyZXpoww?e=wE9vLg</t>
  </si>
  <si>
    <t>Attached architecture link</t>
  </si>
  <si>
    <t>Optiv Penetration Testing 2.0</t>
  </si>
  <si>
    <t>Jennifer Threadgill</t>
  </si>
  <si>
    <t>Penetration testing: reviewing and developing our Operational Technology (OT) network environment. The overall goal is to evaluate the current-state design of OT networks, identify findings, and provide recommendations for ideal future-state OT network security.
Expanded Description - Feedback Requested from Requestor:
1. Please describe more in details what this project (effort) is about. This is a response to Xuan's request to identify and exploit vulnerabilities in our OT systems, networks, or applications. The primary objective is to uncover security weaknesses before malicious actors can exploit them, thereby enhancing an organization's security posture.
2. What do you want to be able to do? identify OT risk concerns
3. Why is this needed? to protect our vulnerable OT assets, and improve our security posture
4. What are the risks if it is not done? we may be open to unnecessary cybersecurity risks</t>
  </si>
  <si>
    <t>For Chino, CA and Oakland, CA -  
o
Identifying multiple methods to gain access to Client’s OT environment
Possible Attack Surface (attack scenario is based on identified weaknesses and the path necessary for targeted penetration testing)
o
Client’s corporate internal network, users, and servers as needed
•
Testing to be performed remotely
•
Testing Windows: 24x7 (no restrictions)</t>
  </si>
  <si>
    <t>OT environment is not in scope for this engagement; once Optiv gains access to OT environment, Optiv will take screenshots to demonstrate proof of concept and testing for that vector will end. Optiv consultant will then pursue other methods to access OT environment</t>
  </si>
  <si>
    <t>As the OT Security org, we want the ability to target, goal-driven penetration testing against as much of the defined attack surface as necessary with the goal of obtaining access to critical or sensitive data/systems, to affirm that we have the appropriate cybersecurity measures in place to protect the OT environment against malicious cyber activity.</t>
  </si>
  <si>
    <t>Optiv SOW</t>
  </si>
  <si>
    <t>FY26 IBMi LifeCycle Clear</t>
  </si>
  <si>
    <t>Jim McMahon</t>
  </si>
  <si>
    <t xml:space="preserve">This request is for the lifecycle of 2 IBMi servers in the Las Vegas Data Center.
Expanded Description from Outcome:  
We expect to replace 3 P9 servers with 2 IBMi P10 servers in Las Vegas. We are able to consolidate three servers to two.
</t>
  </si>
  <si>
    <t>Enterprise User Security Remediation</t>
  </si>
  <si>
    <t>7/11: Accepted into SL
This project focuses on enhancing Enterprise User Security by eliminating the use of weak ciphers by databases to streamline the process of disabling these ciphers within the directory, thereby strengthening overall data protection and ensuring compliance with modern security standards.</t>
  </si>
  <si>
    <t>Remediating weak ciphers.</t>
  </si>
  <si>
    <t>Future state of EUS directory.</t>
  </si>
  <si>
    <t xml:space="preserve">Ability to be more secure in EUS directory. </t>
  </si>
  <si>
    <t>Architectural Documentation</t>
  </si>
  <si>
    <t>Tracy Addison</t>
  </si>
  <si>
    <t>Software Decommission Process</t>
  </si>
  <si>
    <t>Software decommissioning is the process of retiring or discontinuing software applications that are no longer needed or relevant. It involves identifying, assessing, and planning the removal of the software, as well as managing data migration, documentation, and compliance. The process aims to streamline operations, reduce costs, and mitigate risks associated with outdated technology
Expanded Description:  
This demand is inclusive of both manual and automated processes as indicated by:
Software Decommission Manual Process - We plan to deploy a Catalog Request that will notify the Software Admin to remove the listed Software from the Listed Device
Software Decommission Automated Process - We plan to utilize CSD (Client Software Distribution) to automatically request and utilize a deployment tool to remove a listed software from a listed device
SAM Audit identified we do not have a Software Decommission process and we need to build an initial one.</t>
  </si>
  <si>
    <t xml:space="preserve">Software Decommission Process is implemented
</t>
  </si>
  <si>
    <t>Automating Software Decomm Process</t>
  </si>
  <si>
    <t>Ability for SAM Team to submit Change Request to Decomm Software that is considered Obsolete on FedEx Enterprise Devices</t>
  </si>
  <si>
    <t>https://myfedex.sharepoint.com/teams/SoftwareAssetManagement264/Shared%20Documents/SAM%20Pro/SAMPro%</t>
  </si>
  <si>
    <t>TechArch WTC Pre-UTE Consolidation 20-111 FY26-PI1</t>
  </si>
  <si>
    <t>Patricia Frizzell</t>
  </si>
  <si>
    <t>Requesting 3 pods and 2 network racks from WTC-25 decommissioning effort.Funding not approved will use current spare hardware.
Risk mitigation, in preventing production outages.
Additional Description:
Consolidate multiple technical architecture labs into a single, efficient, and cost-effective lab environment, ensuring minimal disruption to ongoing projects and maximizing resource utilization.
The Technical Architecture laboratory is the test bed for Pod RA’s, Storage RA’s, Netgen RA’s, and Data Centers upper tier issue escalations.</t>
  </si>
  <si>
    <t>Consolidate multiple technical architecture labs into a single, efficient, and cost-effective lab environment, ensuring minimal disruption to ongoing projects and maximizing resource utilization.</t>
  </si>
  <si>
    <t>Hardware not required to support Data Center</t>
  </si>
  <si>
    <t>The Technical Architecture laboratory is the test bed for Pod RA’s, Storage RA’s, Netgen RA’s, and Data Centers upper tier issue escalations.
Develop RAs &amp; technologies to write RefArch &amp; Advance escalation</t>
  </si>
  <si>
    <t>https://myfedex.sharepoint.com/:w:/t/TechArchServers/EQ9q69FVG-JOiPX226J9GV0BcCJGeo4QCT7px1VJ2gkszQ?</t>
  </si>
  <si>
    <t>Tyrell Hart</t>
  </si>
  <si>
    <t>BLR AISATS logistic park facility</t>
  </si>
  <si>
    <t>Apurva A. Bansod, Hemal Lad</t>
  </si>
  <si>
    <t xml:space="preserve">The establishment of a new facility at Bangalore AISATS Logistics Park is a strategic investment designed to optimize operations and support India’s business growth. This initiative aims to relocate existing Hub, improving efficiency, workflow integration, and logistical coordination within a 41,000 sq. ft. facility.
EXPANDED DESCRIPTION AND ASK: 
'We don’t have any development hence doesn’t need of any ARTs. Based on the facility size (40000sq ft) and it is for approx. 150 users hence we selected “Medium” in the ART. We need to procure IT Infrastructures (Network Links, Network Devices, etc) and Field IT Team support to implement it for the new facility.' </t>
  </si>
  <si>
    <t>This is a consolidation of BLR Air Hub and IPHV operations at one facility with 150 users. TRACE team to use Cloud Five9 solution along with KSA</t>
  </si>
  <si>
    <t>No application development is required; ARTs are not engaged.
No customization of existing IT systems or platforms is expected.
No changes are being made to existing legacy infrastructure outside the new facility.
Business-side onboarding activities (e.g., process training, user transition) are not part of IT's scope.</t>
  </si>
  <si>
    <t>Ability to provision and implement IT infrastructure (network links, network devices, etc.) at the new BLR AISATS facility
so that the relocated hub for 150 users becomes operationally ready, with seamless connectivity and support aligned to business continuity and growth.</t>
  </si>
  <si>
    <t>https://login.microsoftonline.com/b945c813-dce6-41f8-8457-5a12c2fe15bf/oauth2/authorize?client_id=00</t>
  </si>
  <si>
    <t xml:space="preserve">PCI Scoping Process </t>
  </si>
  <si>
    <t>Daniel Storms</t>
  </si>
  <si>
    <t>Move PCI Scoping process from Archer to Service Now using Workspace process flow.  Scope designation must be included as a field in CMDB currently flags field in PX.
Expanded Description:
Currently the application is marked PCI in scope within the flags field in PX. As the workflow for scoping is moved to Service Now, we want all related assets including hosts, databases, and other OT/IOT devices to be designated as PCI in scope. Designation will help better define the CDE and can be used to reduce the CDE where feasible. Overall cost of the 3rd party assessment can be reduced as the CDE environment is reduced.</t>
  </si>
  <si>
    <t>Currently on the application is marked PCI in scope within the flags field in PX.  Has the workflow for scoping is moved to Service Now, we want all related assets including hosts, databases, and other OT/IOT devices to be designated as PCI in scope. Designation will help better define the CDE and can be used to reduce the CDE where feasible. Overall cost of the 3rd party assessment can be reduced as the CDE environment is reduced.</t>
  </si>
  <si>
    <t>FY_26_PI3_InfoSec_LCM_TenableUpgrades</t>
  </si>
  <si>
    <t>Upgrade Tenable.sc from 6.3 to 6.4. Version 6.3 goes EOL 8/31/2025.
Feedback requested:
Please update the title to include the PI this work will be attributed.  For LCM demand, the work should be for one PI.  (Note for LCM request must include the PI the work will fall within, and the topic the work will cover. Example: “FY26_PI3_Platforms_LCM_OracleUpgrades”)</t>
  </si>
  <si>
    <t>Platforms - Reducing Customer hierarchy volatility</t>
  </si>
  <si>
    <t xml:space="preserve">In the current CVM system that generates CESE hierarchies, unnecessary account updates are triggering frequent and avoidable hierarchy changes. By introducing a filtering mechanism within the CESE aggregation process, customer hierarchy volatility can be reduced by up to 30%.
********************************************************************************************
EH 
CVM and CESE stands for?
CVM stands for Customer View Management; it’s an application that creates and maintains 3 different views of Customer Hierarchies. These customer hierarchy views are used by teams across the enterprise to understand who the customers and how they are structured domestically and globally
CESE stands for Contract Entity – Sales Entity view. It is a type of Customer hierarchy created by CVM that is specifically created for Sales and Pricing team needs. Sales &amp; pricing heavily rely on this CESE hierarchy.
tell me what exactly you are asking for with this request?
Generally, Sales and pricing teams are very sensitive to changes happening to the CESE hierarchies. They must adjust their Sales AE coverage strategy, and make sure pricing is changed accordingly etc. That is why it is very important to trigger a change to CESE hierarchies only when it is absolutely necessary.
We found multiple places in CVM system, where we can make changes and reduce 1/3rd of changes happening to CESE hierarchies. This will significantly reduce Customer invoice errors, Manual corrections by data stewards etc.
What will happen if this is NOT done?
If this is not done, we keep experiencing below issues
Customer Invoice errors
Increased manual review and corrections by Sales and pricing teams. Each manual review task by Sales Support takes avg. 10 mins to complete. Sales Support team review and correct several thousand monthly.
Corrupted selling time. Sales Analysts must spend lot of additional time when ever there is a change to hierarchies they are associated with
Why do you want to do this?
As a Product manager of CVM, I feel with a relatively small effort we can reduce a lot of stress on Sales and Pricing teams. We want to take this as local enhancement with existing team, no additional funding needed.
 </t>
  </si>
  <si>
    <t>Changes to CVM application that is sending CI NOI to trigger CESE aggregration for changees to EAN non-primary attributes like billing address, VATID and TAX ID changes</t>
  </si>
  <si>
    <t>Any changes outside of CVM application is out of scope for this request</t>
  </si>
  <si>
    <t>CVM should be capable of processing and consuming EAN changes from CAM. However, it should only trigger a notification to initiate the CESE Aggregation process when there is a change to key primary account attributes—specifically, the Company Name or Address. For all other non-primary EAN attribute updates, the system should still consume the changes but refrain from triggering CESE Aggregation</t>
  </si>
  <si>
    <t>MDM CVM Architecture</t>
  </si>
  <si>
    <t>INFRA-PDSM API Access for integration</t>
  </si>
  <si>
    <t>William Allen</t>
  </si>
  <si>
    <t>Requesting PDSM API access to integrate SA Dev Automation tools allowing updates for Incidents and Service requests.
From Business Outcome:  Significantly reduce manual labor in the management of PDSM tickets for enterprise systems administration team.</t>
  </si>
  <si>
    <t>RedHat Linux Servers supported by Accenture Sysadmin Team - FXS_SA_SERVER &amp; FXE_SERVER</t>
  </si>
  <si>
    <t>Any other hosts not supported byt Accenture Sysadmin Team.</t>
  </si>
  <si>
    <t>Ability to streamline triage, documentation and notification for critical business incidents and requests reducing mean time to recovery.</t>
  </si>
  <si>
    <t>Sarah Lewis (3511367)</t>
  </si>
  <si>
    <t>Purple Gateway Employee Experience Feedback Module</t>
  </si>
  <si>
    <t xml:space="preserve">As a member of the ServiceNow Platform team, I need to be able to evaluate with my HR partners if guided self-service builds are effective.  This is a Purple Gateway HRSD Item, please route to Allan Goddard's Team.
Expanded Description:
"Enables the ServiceNow Platform team and HR partners to evaluate the effectiveness of Guided Self Service (GSS) builds and other Purple Gateway (PG) content through direct user feedback.
Feedback requested from requestor:
Demand is an 'Enabler' as a Request Type.  Please name the initiative or effort that it enables or if you would like to change the Enabler type option, please do so now.
</t>
  </si>
  <si>
    <t xml:space="preserve">"Enable the experience feedback module on the following locations within Purple Gateway:
Landing page
Topic pages
News Center
Service/catalog item pages
Allow users to rate or comment on the usefulness or clarity of the content they engaged with.
Feedback collected should be stored in ServiceNow for reporting and analysis.
Provide a simple UI component (e.g., thumbs up/down, emoji scale, or 1–5 star rating).
Enable HR and platform teams to review feedback and assess guided self-service effectiveness.
Allow optional comments in the feedback form for additional qualitative input."
</t>
  </si>
  <si>
    <t xml:space="preserve">"Enable experience feedback module on landing page, topic pages, News Center and services/ catalog items, allowing users to provide feedback on the pages/ services they have visited in PG
 "
</t>
  </si>
  <si>
    <t>AI Search Reporting</t>
  </si>
  <si>
    <t>As the content strategy owner, I need to be able to pull search reporting so that I can make informed decisions on meta tags, boosts, synonyms and taxonomy.
This is a Purple Gateway HRSD Item, please route to Allan Goddard's Team.
Feedback requested from requestor:  What is this work enabling or what initiative or effort does it fall under?  If it is not tied to other work, please update the Request Type option accordingly.</t>
  </si>
  <si>
    <t>Enable AI Search reporting capabilities within ServiceNow for HR design/content team.
Provide access to search queries, click-through rates, and zero-result searches.
Include visibility into search terms by user profile, including FXID-level data for deeper insights.
Report on popular search terms, common synonyms, and frequent no-result keywords.
Support analysis for meta tag optimization, content boosting, and taxonomy refinement.
Allow filtering of search analytics by time period, location, and user segments (e.g., country or BU).
Ensure proper role-based access control so only authorized team members can view sensitive data.</t>
  </si>
  <si>
    <t xml:space="preserve">Given that I am a member of the ServiceNow HR design team I am able to see all search results, including FXIDs, so I can understand my user population and needs. 
</t>
  </si>
  <si>
    <t>Direct served coverage in 14 Markets[AMERICANO]</t>
  </si>
  <si>
    <t>Deepak HR</t>
  </si>
  <si>
    <t xml:space="preserve">Vijay India strategy sets an ambitious goal to double revenues and achieve market leadership by FY28 
The key drivers for commercial growth include: 
•SAM from Tier 2/3 cities (in the current DLV served areas)
•E-commerce with D2C brands
•Targeting large global and national accounts and Growing imports
Implementation of bespoke solutions with Delhivery have resulted in improved service however consistency remains a challenge. Also, due to sharp increase in PUD rates (~100%) Delhivery has outpriced themselves allowing us to reevaluate direct service from FedEx
Service and Customer experience in the Delhivery served area pose significant challenge to sustained growth at rapid levels
5/27/25 PC:
1.What is the expected action from this request?   
[Answer] - We are planning to change PUD operations from NNP ( National Network Provider) to direct served in 14 identified markets to improve the Inbound &amp; Outbound NSL( Net service level), NPS(Net promoter score) and reduce the CPP ( Cost per Package)
Local IT infrastructure support for STATION enablement
Added Details:  FedEx India to expand its direct coverage from the current 3 cities ( Delhi, Mumbai &amp; Bangalore ) to additional 14 markets with overall volume coverage by 88%. 
</t>
  </si>
  <si>
    <t>Pickup and deliveries at 14 markets 
Bangalore Outskirts &amp; Hosur
Faridabad
Gaziabad
Thane
Navi Mumbai
Noida
Gurgaon
Ahmedabad
Chennai
Pune
Hyderabad
Kolkata
Surat
Jaipur</t>
  </si>
  <si>
    <t>Existing Gateway locations(DEL,BOM &amp; BLR) and rest of India volumes</t>
  </si>
  <si>
    <t>This initiative will drives benefits in NSL, NPS and Cost to serve.</t>
  </si>
  <si>
    <t>https://myfedex.sharepoint.com/:f:/t/EnterpriseArchitectureCommonRepository/ElHrc_yPk0dJmcuQhnKnFpIB</t>
  </si>
  <si>
    <t>ETG Datastore Refinement</t>
  </si>
  <si>
    <t>Vincent Morrow, Jacquelyn S. Bortters (Jackie), Cathey Cooper</t>
  </si>
  <si>
    <t>PF - Infrastructure</t>
  </si>
  <si>
    <t xml:space="preserve">ETG Data Store expansion and refinement to include establishment of security-based data consumption APIs and adherence to data retention policies. This includes performance tuning.
Expanded Description / Feedback Received 6/9/25:
1) Is the work required enabling other work?  No., changed to: Innovation - NonAI
2) What is ETG Data Store expansion and refinement? Updated description
Expansion: Adding Tests/Test Runs data, Test Scenarios/Scripts data, ePDSM  data, historical labor capitalization/financial data, creating APIs as consumption method 
Refinement: Database Performance Tuning and Security 
*This work is planned to be completed by AMP- ETG, Platforms Portfolio. 
</t>
  </si>
  <si>
    <t xml:space="preserve">ETG Datastore enhancements and upgrades </t>
  </si>
  <si>
    <t xml:space="preserve">ETG Datastore work that is aligned to PPM retirement </t>
  </si>
  <si>
    <t xml:space="preserve">As a data consumer, I need  the ability to retrieve data from ETG using various methods - views , APIs, manual extraction etc.
As a Power BI user I need the ability  to filter/view large amounts of data across multiple tools. 
As a Data architect, I need the ability to add columns, fields, tables to support user data requests. </t>
  </si>
  <si>
    <t>Store Efforts/ETG DMS Apr25.pptx?d=wc9fbca2a4a594ccea7ee5b1a7739f070&amp;e=4%3a091ba5cc70164dcd8e87d24c6d20a81c&amp;sharingv2=true&amp;fromShare=true&amp;at=9&amp;xsdata=MDV8MDJ8anNib3J0dGVyc0BmZWRleC5jb218OGMwYWFlOGYxY2U5NDI0OTVjOWUwOGRkYjhjOGViMTd8Yjk0NWM4MTNkY2U2NDFmODg0NTc1YTEyYzJmZTE1YmZ8MHwwfDYzODg2OTg5NTI1NTc2NzQwNHxVbmtub3dufFRXRnBiR1pzYjNkOGV5SkZiWEIwZVUxaGNHa2lPblJ5ZFdVc0lsWWlPaUl3TGpBdU1EQXdNQ0lzSWxBaU9pSlhhVzR6TWlJc0lrRk9Jam9pVFdGcGJDSXNJbGRVSWpveWZRPT18MHx8fA%3d%3d&amp;sdata=YUJId0JCOVVHY3h0U3ZrWHg2TDluMEZwTTVHRGtPN1JQU3dabWdHa3NBTT0%3d ETG Datastore Architecture Doc</t>
  </si>
  <si>
    <t>Vincent Morrow</t>
  </si>
  <si>
    <t>Modification-of-FDW-Poland-Infrastructure</t>
  </si>
  <si>
    <t>Porject concerns the modification of IT infrastructure in the Fedex Dataworks Poland office in Krakow on Mogilska 43 Street. Fedex Dataworks Poland office was taken over from Shoprunner and IT infrastructure inherited from Shoprunner does not meet FedEx standards. Infrastructure modification costs are estimated as 47,925 EUR  ~ 50,506 $ (NRC costs) and cover:
- network infrastructure
- network links
- video conferences
- server room air conditioning
- additional server room (rack cabinet)
- printer service</t>
  </si>
  <si>
    <t xml:space="preserve">Porject concerns the modification of IT infrastructure in the Fedex Dataworks Poland office in Krakow on Mogilska 43 Street. Fedex Dataworks Poland office was taken over from Shoprunner and IT infrastructure inherited from Shoprunner does not meet FedEx standards. Infrastructure modification costs are estimated as 47,925 EUR  ~ 50,506 $ (NRC costs) and cover:
- network infrastructure
- network links
- video conferences
- server room air conditioning
- additional server room (rack cabinet)
- printer service </t>
  </si>
  <si>
    <t>Migration_of_Dataworks_Poland_IT_infrastructure_to_FDX_standards</t>
  </si>
  <si>
    <t>Piotr Surmacz</t>
  </si>
  <si>
    <t>FXL Norther Border WxCCE Setup</t>
  </si>
  <si>
    <t>Douglas D. Walton</t>
  </si>
  <si>
    <t>PF - IT Operations &amp; Management</t>
  </si>
  <si>
    <t>Need to setup the FXL US Norther Border Brokerage Teams with WxCCE capabilities in order to take customer phone calls overnight and on weekends.
Expanded Description:  
Gene Johnson, Enterprise Voice Architecture, is familiar with this work needed and it will be planned and completed by either Teletech (TTEC), himself, or someone on their overall team.  This work is tied to the overall Enterprise Voice Architecture and/or TTEC team only.</t>
  </si>
  <si>
    <t>FXL Buffalo, FXL Blaine, FXL Detroit, FXL Champlain Operations Teams, FXS Voice Services</t>
  </si>
  <si>
    <t>As a stakeholder I want the ability to allow the FXL US Norther Border Brokerage Teams to take customer phone calls overnight and on weekends which currently are not being answered</t>
  </si>
  <si>
    <t>https://myfedex.sharepoint.com/sites/NSRA</t>
  </si>
  <si>
    <t>Ben Trouy</t>
  </si>
  <si>
    <t>Customer Attribute Validation Services/Functions</t>
  </si>
  <si>
    <t>Santhosh B. Korambeth, Aashish Goyal</t>
  </si>
  <si>
    <t xml:space="preserve">Develop validation functions or services for customer attributes and make available for enterprise-wide use. 
Today, the applications that capture/process our customer attributes have sperate validation and formatting rules. In order to ensure the data quality and consistency, we shall develop a common function/service and make them available for any application to call/use. 
The following are the customer attributes proposed:
Contact Name
Phone Number
Email ID
Address Lines 
City
State
Country 
Postal Code
Account Number
Company Name
VAT ID
TAX ID
</t>
  </si>
  <si>
    <t>This only for customer attributes mentioned in this request</t>
  </si>
  <si>
    <t>for any other attributes other than the ones listed</t>
  </si>
  <si>
    <t>Need the ability to have a common customer data validation services/function across the enterprise.</t>
  </si>
  <si>
    <t>https://fedex.pvcloud.com/planview/ContentManagement/contentdetail.aspx?code=14649&amp;sc=133076&amp;rc=&amp;bac</t>
  </si>
  <si>
    <t>Viswanath Yerramsetty, Barry Salus</t>
  </si>
  <si>
    <t>Santhosh Korambeth</t>
  </si>
  <si>
    <t>OT SAG Infrastructure</t>
  </si>
  <si>
    <t>Rebecca Gewin, Nan Sewell-Robertson, Jonathan Cook</t>
  </si>
  <si>
    <t>This project involves the deployment of additional Secure Access Gateway (SAG) servers to support increased demand from OT vendors requiring secure, reliable, and scalable remote access to industrial systems. The new SAG servers will be strategically distributed to enhance performance, reduce latency, and ensure high availability for vendor operations across multiple sites.</t>
  </si>
  <si>
    <t>Create SAG VM's for OT IOT Vendors</t>
  </si>
  <si>
    <t>Create SAG for IT Vendord</t>
  </si>
  <si>
    <t>As a user, working via SAG beneficial because it allows me to securely connect to internal systems from any location, enabling me to troubleshoot issues, perform updates, and collaborate with team members without being physically present in the office. This flexibility significantly improves my productivity and responsiveness, especially when urgent support is needed outside of regular working hours, as well as providing a constant and secured environment to work from.</t>
  </si>
  <si>
    <t>https://myfedex.sharepoint.com/:w:/s/Geo-Segmentation-IntInfoSec/EZfJg6n6R3VPotDeMofDHXIBqNRtByV40Wr</t>
  </si>
  <si>
    <t>Jonathan Cook</t>
  </si>
  <si>
    <t>Address FY25 Production Readiness and Support</t>
  </si>
  <si>
    <t>Madhu Purushothaman</t>
  </si>
  <si>
    <t>FY25 MTP Support:  To cover any production defects emanating from a system or service that is in production, testing,  etc.  Enhancements that take less than a PI to implement – sometimes people may think of an under-threshold projectAdoptions:  Covers working with consumers to adopt AEFS servicesCompliance: AVERT, Audit (McAfee), Upgrades and PatchesMaintenance Expectations: Lifecycle Management</t>
  </si>
  <si>
    <t>Automation of PDSM Requests</t>
  </si>
  <si>
    <t>A constant review of service request that comes into PDSM. For those items in which repetitive task are performed, these are candidates for automation. The level of effort and feasibility determines which items are pursued.</t>
  </si>
  <si>
    <t>Beyond Big6 Tech Mins  Operational Standards</t>
  </si>
  <si>
    <t>Decided in LPM to move to backlog for teams planning and update the statuses of the epicsPlease update the status of the epics here  BeyondBig6_Status.xlsx? Beyond Big6 Tech Mins Operational Standards  Description: All specifications mentioned in the Big6 Tech Mins has to be completed. Anticipated Impacted  All EAIs in Carlton Andersons organization For All application Services who  the Beyond Big6 Tech mins standard  is a(n) operational standard  that helps with scalability, reliability and high availability</t>
  </si>
  <si>
    <t>Changing Default Billing Cycles for Canada Bill-To</t>
  </si>
  <si>
    <t>Christopher M. Watts</t>
  </si>
  <si>
    <t>Description: Requestor would like to change the billing cycles for all Canada Accounts: Non-Credit Card --&gt; Transportation to Weekly and Duty and Tax to Daily Credit Card --&gt; Transportation and Duty and Tax to Daily Changing the billing cycles will not only help mitigate risk for fraudulent accounts, allow for quicker cash-collect process on accounts, but also align with the current policy for duty/tax and credit card linked accounts and all other regions that currently have daily billing defaults for credit card linked accounts Requestor: jessica-lee.bradshaw@fedex.com</t>
  </si>
  <si>
    <t>CI/CD and SCM standards (Big 6 Tech Mins)</t>
  </si>
  <si>
    <t>Amanda Turner, Seth Regenold</t>
  </si>
  <si>
    <t>Older Epic from WAVE- Needs Closure
No issue or question identifing the version of source code in a given environment.  In very short order and with 100% accuracy pull back exact source from PROD, apply fix, and test current PROD + the fix and the fix only and MTP it.Supports objectives for:  Reliability, MTTR, BC.LPM Decision (12/5/2022):(1)Anish communicated June 12, 2023 is the delivery date for this demand(2) All EA's in Bhanu's org are impacted(3) EA's to review this demand and communicate back at LPM the impacts per area(4) Anish to meet with PM's to create a general set of features across the board</t>
  </si>
  <si>
    <t>Data Center Facilities Maintenance</t>
  </si>
  <si>
    <t>Dataworks (Regulatory) platform</t>
  </si>
  <si>
    <t>Status: 1/14/2025 [RK]: A request for the Dataworks team for the adoption of AEFS for a full address during clearance submission process is submitted during the platform demand intake meeting today. Created an EPIC to transitioning it to solution council to take it forward as this request is for adoption of an address service. Description:For FedEx to meet EU (ICSR2/R3) regulatory requirements, we need to perform a regulatory filings with the recipient information for all the shipments inbound and transiting to EU counties. The filing process needs the full address of the recipient and we also need a house number to be from AEFS normalized address.</t>
  </si>
  <si>
    <t>DevTest Ephemeral Environments - CONDOR</t>
  </si>
  <si>
    <t>Ravi Bhat</t>
  </si>
  <si>
    <t>STATUS3/14/2024: Updated the 'Demand Type' from 'Enterprise' to 'Portfolio'. (MM)11/17/23 - Moving end date as SEFS will likely not get to work this in CY24 PI-1. (J.Patton)8/28/2023  Lean Portfolio Management (LPM) Update:  8/28/23: Monica provided a reminder to everyone that if their area has not completed the work toward this effort to please do so asap. (Lisa R)8/18/2023: Updating the status of this epic to Backlog as it was presented in the March 20th LPM. The results of the discussion indicated there were outstanding questions, but I failed to update following LPM. Thanks to Darren Sherman who brought this to my attention. All impacted EP systems are responsible for creating user stories/features/art bundles to represent their impacts. (MM)3/16/2023 - Ready for 3/20/2023 LPM.Description:As per email received from Adam Smith...</t>
  </si>
  <si>
    <t>EAN Express Enablement</t>
  </si>
  <si>
    <t>Jorge Camarena</t>
  </si>
  <si>
    <t>12/19/2024: Platforms Portfolio Demand Intake Decision - December 17, 2024Presenter:  Natalie PowellDecision: Confirmed Impacts:  CEFSPEO Comments:  Per Raja and Spino, Approved to move to CEFS Backlog from Funnel PPM number was requested by Natalie (requestor) to support this effortRequestor is looking at a March 2025 delivery dateLisa R was asked to add epic to AgilityDescription:In September, FTN GAF sellers were rebadged into FEC. Both the rebadged sellers and USI are responsible for selling both Express and Logistics Air products. The CHT team created EANs that map to every Logistics CODA for the project. In order for sellers to use these EANs and not create a new account, we need the ecam team to allow FDTN EANs to also have an Express account.</t>
  </si>
  <si>
    <t>ECAM/ECIS International LAC request</t>
  </si>
  <si>
    <t>Gayatri Jadhav</t>
  </si>
  <si>
    <t>03/07/2024: Still awaiting PPM from Margarita Neira. This is moved to CEFS Backlog. Still PPM is needed to proceed. [ Anish ]Portfolio EpicECAM/ECIS International LAC requestPPM Project IDN/AEpic Type &amp; Epic NumberE-409412 Requestor Name (ID #)Margarita Neira (473758)Requesting Portfolio &amp; Home PortfolioFedEx Express Request Date2/5/2024VP or Director Sponsor &amp; Epic OwnerMargarita Neira (473758)Overall Initiative/Project NameN/AEnterprise Strategic Initiative (If Yes, enter name)N/ADRIVE Initiative (If Yes, enter DRIVE number)N/AStrategic ThemeN/ADescriptionSome account’s PA/shipping address is in the Dominican Republic.  Its billing/PBA address is in the US.It has an RNC Tax ID/Desc that is associated with the DR.  However, accounts with a billing address in the US are not allowed to have Tax ID/Descs.  The Tax ID/Desc is typically associated with the billing address.If these accounts with shipping/billing addresses in different countries need to have this Tax ID based on the SHIPPING country then that is a logic change we’ll have to code for.These accounts are national accounts and need to be entered this way.  The code change is needed to accommodate this request.Business ValueThese are HEALTHCARE GLOBAL ACCOUNTS AND ARE IMPACTING THE BUSINESS.  Accounts can't be created or update.  The revenue won't get reported if the account is not set up.Business ScenarioCurrent state:  Global Accounts cannot be created or changed in ECAM/ECIS if they reside in LAC with a Bill to in the US&gt;  We have several Global accounts that way.    Future State:   Be able to create and/or update accounts in LAC with a Bill to the US without any problems.   This is particular for Global and National accounts where the parent company resides in the US.Transaction Volume(Non-Peak Hourly Volume)Transaction Volume(Non-Peak Daily Volumes)Transaction Volume(Peak Hourly Volumes)Transaction Volume(Peak Daily Volume)Transaction Volume(Initial Data Load - Y/N)Transaction Volume(Initial Data Load - Volumes)Time Criticality2/5/2024Estimated Size Anticipated EFS ImpactsCEFSEpic Hypothesis Statement - Required section for initial requestForcustomers  whoare in Latin American countries theability t</t>
  </si>
  <si>
    <t>Enhancements to SEFS Acquired &amp; Relinquished Task</t>
  </si>
  <si>
    <t>Platforms Portfolio Demand Intake Decision - November 5, 2024Impacts:  SEFSDecision: Approved to move from Funnel to Backlog PEO Comments: Per Angela Curtis, 'can move to backlog, pending further clarification from requester. Lisa will create the EPIC. Lisa will update PPM and Drive IDs. Time Critical. Lisa will tie back to Initiative in Agility. EESSP.''  Jennifer Patton and Visa Tanikella accepted on behalf of SEFS; Raja Kumar, Madhu Purushothaman approved for PRT See Attachment section to reference Demand Intake formOnce requestor confirms overall effort, this demand will be linked to it Description:The current FORGE feed we consume from (ops-stop) is from pulsar and feeds DIRE. A decision was made not to include Express legacy stations using FORGE in the same ops-stop which means that we currently have no visibility into those stations. The option suggested was to use SEFS. However, the relinquished task core SEFS messages only contain a few FORGE elements so we cannot transition our applications to accommodate a One FedEx world. See attached messages as examples. ASK:  I am requesting SEFS architects to work with FORGE architects to ensure all data elements in FORGE are mapped in SEFS to enable the transition to SEFS.</t>
  </si>
  <si>
    <t>Enterprise Customer - Organization Entity Manageme</t>
  </si>
  <si>
    <t>Amanda Turner, Keith M. Abney</t>
  </si>
  <si>
    <t>STATUS11/6/2023: Closed the status token as they are no longer used. (MM)11/30/2022 - Changing the status from 'Funnel' to 'No Status' as it is not being prepped for LPM. (MM)6/9/2021 - Need status update</t>
  </si>
  <si>
    <t>Enterprise Customer FY25 Production Readiness and</t>
  </si>
  <si>
    <t>FY25 MTP Support:  To cover any production defects emanating from a system or service that is in production, testing,  etc.  Enhancements that take less than a PI to implement – sometimes people may think of an under-threshold project.Adoptions:  Covers working with consumers to Enterprise Customer servicesCompliance: AVERT, Audit (McAfee), Upgrades and PatchesMaintenance Expectations: Lifecycle Management*This epic should be used for demands falling within these dates:  6/1/2024 - 5/31/2025.</t>
  </si>
  <si>
    <t>Enterprise Shipment FY25 Production Readiness and</t>
  </si>
  <si>
    <t>Jennifer Patton</t>
  </si>
  <si>
    <t>FY25 MTP Support (6/1/24 - 5/31/25):  To cover any production defects emanating from a system or service that is in production, testing, etc.  Enhancements that take less than a PI to implement – sometimes people may think of an under-threshold projectAdoptions:  Covers working with consumers to adopt SEFS servicesCompliance: AVERT, Audit (McAfee), Upgrades and PatchesMaintenance Expectations: Lifecycle Management</t>
  </si>
  <si>
    <t>GEFS service adoption to draw country boundaries o</t>
  </si>
  <si>
    <t>Status:1/14/2025 [RK]: A request for the GEFS service adoption is submitted during the platform demand intake meeting today. Created EPIC. Transitioning it to solution council to take this forward as this request is for adoption of an existing service and it doesn't require a portfolio assessment based on discussion during intake.1/14/2025: Platforms Portfolio Demand Intake Decision - January 14, 2025Presenter:  Decision: Approved to move from Funnel to BacklogConfirmed Impacts:  SEFS (Raja confirmed)PEO Comments:  Jennifer Patton accepted on behalf of SEFS and can work within timeframeProject Launch:  June 2, 2025 (not tied to a CSR or Corp Load)Lisa R was asked to add epic to AgilityDescription:GEFS service adoption by Tricolor Network Solver team to draw boundaries around a country on eMaps. This is crucial to improving the efficiency of the banded-commit effort, Drive# 15541.EAI - 3540282 (Tricolor Network Solver)</t>
  </si>
  <si>
    <t>Geopolitical FY25 Production Readiness and Support</t>
  </si>
  <si>
    <t>FY24 MTP Support:  To cover any production defects emanating from a system or service that is in production, testing,  etc.  Enhancements that take less than a PI to implement – sometimes people may think of an under-threshold projectAdoptions:  Covers working with consumers to adopt Asset Core servicesCompliance: AVERT, Audit (McAfee), Upgrades and PatchesMaintenance Expectations: Lifecycle Management</t>
  </si>
  <si>
    <t>GitHub Actions</t>
  </si>
  <si>
    <t>Amanda Turner, Mark Myers</t>
  </si>
  <si>
    <t>&lt;UST-GitHub Actions&gt;V1 ID #: &lt;Enter Number&gt; / PPM #: &lt;Enter Number&gt; Instructions: Please use this form for internally generated demand (e.g. originating from EP local demand, enabler demand, or local hydration demand requests.)Submitted By: Mark MyersRequesting Portfolio: FXS – EPA – Enterprise Platform DemandHome Portfolio: ET – Platform – Unified Systems ProgramDescription: GitHub Actions will replace Jenkins pipelines and CloudBees Flows (CBF).  These workflows will attach to CI/CD/CT modules to expedite and standardize release to production.  Jenkins pipleline support and CBF will no longer be supported by August 2025.  There are over 220 applications that must start the conversion process.ESI Aligned?NoDRIVE Initiative?NoBusiness Value:13Anticipated Impacted EFSCEFS, SEFS, GIS/GPS, AEFSForCEFS, SEFS, GIS/GPS, AEFS EFSswhohave T1-T4 zonestheonboarding needs to occur now to onboard over 220 applications with Carlton’s organization, since it will take 2 weeks to convert each app.  Jenkins and CBF support ends before August, 2025.is a(n)Solution involves configuring GitHub Actions workflowsthatincludes Groovy code developmentUnlikeJenkins pipeline developmentour solutionWill provide a new supported workflow to substitute for Jenkins and CBFDefinition of Done (DoD)App Dev teams will be able to continue deployment with new workflowScopeSuccess Criteria:Note: Please be specific about what the request must be able to do when considered as Done.When implemented correctly, the success criteria is.1.      GitHub Actions will incorporate CI/CD/CT modules into a pipeline to aid deployment.2.      Will incorporate code quality and auditing tools currently used within the Jenkins pipeline as well as Cloud Bees Flow.3.      Will enable the automation of deployment of code through test levels toward production.4.      Will enable the reduction of build fails to ensure high quality code development.</t>
  </si>
  <si>
    <t>GPS Interface Integration (AXON)</t>
  </si>
  <si>
    <t>Response to feedback 11/10- Yes GEFS team work is completed and this epic is closed in Agility. Allocations should be in as well. You can move forward. Thank you!
Request NameGPS Interface IntegrationPPM Project #538199Epic Type &amp; Epic NumberE- Requestor Name (ID #)Steven Lovelace(923797)Epic OwnerSteven Lovelace(923797)Requesting Demand Portfolio SurfaceHome Portfolio Name SurfaceHome Portfolio LPM Stage for Initiative Global Security OperationsESI AlignmentN/ADRIVE Level Completed?Provide DRIVE Document ID #94741Cross Portfolio Initiative AlignmentN/ARequest Date9/23/2024DescriptionSecurity is looking to build a single GPS interface in order to locate stolen or lost assets as well as conduct historical investigations.  We have partnered with AXON who has been approved by executive leadership to build this platform.  The vast majority of this project will be done by AXON.   I am requesting this team to work with AXON reps and assist with an API and answer questions when needed to bring GPS data into this new interface.Business ValueThis new platform will allow security to operate more effectively and efficiently when attempting to locate a stolen, lost mobile asset or non responsive driver.  By utilizing one interface security will save valuable time when conducting historical investigations and in emergency situations when the safety of FedEx team members is an issue.Business ScenarioCurrent state is the GSOC utilizing 14 different GPS platforms to locate mobile assets and conduct historical investigations. Future state is for the GSOC to use one interface to research this data.Transaction Volume(Non-Peak Hourly Volume)N/ATransaction Volume(Non-Peak Monthly Volumes)N/ATransaction Volume(Peak Hourly Volumes)N/ATransaction Volume(Peak Daily Volume)N/ATransaction Volume(Initial Data Load - Y/N)NTransaction Volume(Initial Data Load - Volumes)N/ATime Criticality4/1/2025Estimated Size SmallAnticipated EFS ImpactsGEFSThe GSOC (Global Security) currently operates 14 different GPS platforms to track vehicle assets, conduct historical investigations, and locating stolen or lost mobile assets.   The current solution is time consuming and inefficient.  The new proposed platform will allow the GSOC to conduct their duties more efficiently and effectively in order to protect FedEx team members, assets, and the company brandEpic Hypothesis Statement - Required section for initial request ForGSOC (Global Security) employeeswhooperate 14 different platforms to track vehicle asset</t>
  </si>
  <si>
    <t>HAM  KTLO Management/Maintenance</t>
  </si>
  <si>
    <t>Tracy Barber</t>
  </si>
  <si>
    <t>Maintenance (KTO) to manage HAM Srv Request and processes to maintain Asset Management and continue to provide valueEpic Hypothesis StatementForServiceNow Userswhouse the asset management processestheHAM Process Management /maintenance is amanagement processthat- Maintains HAM process to request new or repair assetsUnlikenot maintaining these processesour solutiongives visibility to HAM processes to support ITIL processes.Scope - Hardware Assets CIsBusiness Outcome Hypothesis:- More accurate CMDB-  Customer confidence increase- Improve support to PDSM ITIL processesLeading Indicators:- Hardware Asset devices enhanced information</t>
  </si>
  <si>
    <t>Hardware Asset Management (HAM) Local Work</t>
  </si>
  <si>
    <t>Frank Moore</t>
  </si>
  <si>
    <t>The hardware asset management team gives the IT team salient details about their hardware asset inventory, where they are in the asset life cycle, and how those assets are being utilized. At its heart, the purpose of HAM is to control costs, guide purchasing, track IT inventory, and prepare for audits.</t>
  </si>
  <si>
    <t>HR ServiceNow Operational Support</t>
  </si>
  <si>
    <t>Allan Goddard</t>
  </si>
  <si>
    <t>Improve ServiceNow DB Performance and scailability</t>
  </si>
  <si>
    <t>InfoSec - Endpoint Security Trellix - PI 02-04</t>
  </si>
  <si>
    <t>Anthony C. Perry</t>
  </si>
  <si>
    <t>[UPDATE FOR PI02] With the introduction of CrowdStrike the Trellix Endpoint Security is slowly being phased out.  Our contractual end date for the product is Sept 2025.  By this time we would expect that all aspects of this tool and hardware are transferred over to CrowdStrike or other solutions</t>
  </si>
  <si>
    <t>InfoSec - FY 25 Demand - Risk Management</t>
  </si>
  <si>
    <t>FY 25 Demand - Risk Management Activities and Deliverables</t>
  </si>
  <si>
    <t>InfoSec - Harden Resiliency Plans to Reduce Risk a</t>
  </si>
  <si>
    <t>Brandie J. Hill</t>
  </si>
  <si>
    <t>This epic relates to capabilities for hardening resiliency plans to reduce risk and single points of failure to drive InfoSec reliability, resilience, and operational excellence</t>
  </si>
  <si>
    <t>InfoSec - Technology Adoptions for Cybersecurity -</t>
  </si>
  <si>
    <t>This epic relates to several capabilities for the EIAM, Infrastructure Security, and GCCR teams including (a) EIAM - Cybersecurity Technology Adoptions, (b) IPS Conversion from Trellix to CheckPoint, (c) Endpoint Modernization, and (d) Email Security Modernization. items b-d are in backlog as of 07/23/23.</t>
  </si>
  <si>
    <t>Internal Optimization, Communication, Growth &amp; Lea</t>
  </si>
  <si>
    <t>Caitlin O'Connor</t>
  </si>
  <si>
    <t>Beneficiaries:  Provide additional skills / training materials / educational opportunities to all of field operations: Data Network Implementation (DNI), Tech Services Representatives (TSRs), Automation and Innovation (A&amp;I), Strategic Management Office (SMO)Benefit Hypothesis: BH1: Expanded knowledge and access to necessary resources required for daily operations.BH2: Strengthen the team’s understanding of operations and facilitate closer ties to team members.BH3:  Elevates the skillsets of TSRs and allows the DNI team to focus on the many additional projects coming their way thereby improving the work/life balance for the DNI team. BH4: PIT Stops allow team members the opportunity to ask questions and learn a new process or skill in real time to help in project completion and daily task completion. Provides team members with the opportunity to present to the org.BH5: Generate monthly and ad hoc Enterprise Mapping Applications Platform and Services layers for Service Max tickets, all district layer, FedEx Drop Boxes, Deb’s Org layer using geocoded information/territory coverage by technician by zip code as layers/maps that managers can use to manage their team.BH6: Team members have full access to education opportunities to complete certifications and improve skills.BH7: Relay relevant team updates / accomplishments / goals to Deb's org.Value: Provide training materials (videos, references, and documentation links) with meaningful content that will make Field Operations work more efficient and provide aids relevant to their daily task completion.</t>
  </si>
  <si>
    <t>ITSM (Change, Problem, Incident, Request) Local De</t>
  </si>
  <si>
    <t>Sharon Roberts</t>
  </si>
  <si>
    <t>This is a bucket that has ServiceNow Local Epics that support KTLO/BAU, Production Support and Testing</t>
  </si>
  <si>
    <t>LEFS FY25 Production Readiness and Support</t>
  </si>
  <si>
    <t>Logging and Alerting (Big 6 Tech Mins)</t>
  </si>
  <si>
    <t>Alerts are not lost via prescribed logging and OVO config. Logs are rotated/purged to ensure file systems don't fill up.  Logging is at a level of detail that is both beneficial and cost effective -- debug/trace can be selectively turned on for troubleshooting through configuration change.Supports objectives for:  Reliability, MTTA, MTTRLPM Decision (12/5/2022):(1)Anish communicated June 12, 2023 is the delivery date for this demand(2) All EA's in Bhanu's org are impacted(3) EA's to review this demand and communicate back at LPM the impacts per area(4) Anish to meet with PM's to create a general set of features across the boardDefinition of Done (DoD)1 – The specification(s) linked below have been implemented.Logging and Alerting 2 – If there are questions or issues with specification(s) the organization needs to raise issues and collectively work to resolve the item as part of the work.  This is exactly how a business request/initiative is handled—this work is not any different.  Raising issues as risks during PI Planning is one ideal way to do so.  A resolution can very well be a dependency to do additional work to resolve and/or revisions to the specifications depending on the situational detail.3 – For each EAI, add a column to the XLS linked below.  There should be a status added (“complete” or a target completion date if incomplete) for each “technical minimum” listed under Logging and Alerting.  This status should be added prior to any work starting so current gaps are known.  And reviews of completed work can be scheduled by the architect and TD.4 - This work is not complete until the specification(s) noted in #1 is satisfied and each item in the “technical minimums” XLS is marked completed or there is an exception noted in the XLS reviewed/approved by the MD and TD.  Aspects noted in the specifications are required.EP Technical Minimums XLS linked here.</t>
  </si>
  <si>
    <t>Multi-data center Active Everywhere with failover</t>
  </si>
  <si>
    <t>Seth Regenold</t>
  </si>
  <si>
    <t>Service is Tier 1 or 2 and is deployed at a minimum active/active in 2 data centers.  The standard health check library is implemented to monitor each external dependency.  At a moment's notice the service can be failed over with no impact to clients as pre-validated in L4.Supports objectives for:  Reliability, MTTR, BCDR"LPM Decision (12/5/2022):(1)Anish communicated June 12, 2023 is the delivery date for this demand(2) All EA's in Bhanu's org are impacted(3) EA's to review this demand and communicate back at LPM the impacts per area(4) Anish to meet with PM's to create a general set of features across the board</t>
  </si>
  <si>
    <t>New Airway bill Default Setting in FARM</t>
  </si>
  <si>
    <t>Amanda Turner, Christopher M. Watts</t>
  </si>
  <si>
    <t>Status: 1/15/2025 [RK]: An epic is created for this request for CEFS support, notified solution team to take it forward.12/31/2024: Platforms Portfolio Demand Intake Decision - December 31, 2024Presenter:  Terrence MixonDecision: Approved to move to solution councilConfirmed Impacts: CEFS (EPP config changes)PEO Comments:  Raja with EFSs, EFS-Customer confirmed that EFS-Customer can support the demand request, pending Portfolio Items creation: Ready to add to Agility.Project Launch: Requested for March-2025.New Airway bill Default Setting in FARM Description:There is Drive initiative to reduce cost by reducing paper airbills. The default setting is currently set to 'allowed' in the FARM GUI. This request will change the default setting in FARM to 'not allowed' and make preprints/airwaybills automatically digital but allow the customer to request physical preprints/airwaybills to 'allowed' if needed. This request will require the EPP team to switch the current functionality for FARM in the backend.</t>
  </si>
  <si>
    <t>NOI for datachanges in ePP</t>
  </si>
  <si>
    <t>Anish Mathew</t>
  </si>
  <si>
    <t>Portfolio EpicNOI for datachanges in ePPPPM Project ID447164Epic Type &amp; Epic Number Requestor Name (ID #)Jayakrishna Bommasamudram (4414141)Requesting Portfolio &amp; Home Portfoliohttps://www19.v1host.com/FedEx/Epic.mvc/Summary?oidToken=Epic:14281996Request Date5/15/2024VP or Director Sponsor &amp; Epic Owner Overall Initiative/Project Name Enterprise Strategic Initiative (If Yes, enter name)Customer MigrationDRIVE Initiative (If Yes, enter DRIVE number)NAStrategic Theme DescriptionWe are caching calls from ADMC to ePP for Magic, we would like to get NOI to refresh these cachesBusiness ValueCustomer Experience ( Please elaborate ), Cache epp data to lower count of calls to epp, faster responsesBusiness ScenarioCaching will lower calls to ePP ( Please mention curent  state and future state): Current MAGIC calls ADMC which calls Epp; Future MAGIC calls ADMC which calls epp and stores data in cache so each subsequent call for time to live calls cacheTransaction Volume(Non-Peak Hourly Volume) Transaction Volume(Non-Peak Daily Volumes) Transaction Volume(Peak Hourly Volumes)15,000,000Transaction Volume(Peak Daily Volume) Transaction Volume(Initial Data Load - Y/N) Transaction Volume(Initial Data Load - Volumes) Time Criticality7/30/2024Estimated Size  Anticipated EFS ImpactsCEFSEpic Hypothesis Statement - Required section for initial request ForCustomers whorepeatedly call ePP thru ADMCtheCoherence Caching thru ADMCis speeding up  responsesthatare slowed by calling multiple layers and calculations(Oracle sql)UnlikeNo cachingour solution will reduce the calls and not crash ePP in production.Scope - Refined during Review/Analysis Stages  In ScopeNOI for companyId, contactProfile, companyprofile, companyprivilege, accountList is created, in order to do cache invalidationAbility To (AB2)As a Magic UI user, I want to get my managed user da</t>
  </si>
  <si>
    <t>PF Network - PDSM Epic</t>
  </si>
  <si>
    <t>Prototype Epic - PDSM</t>
  </si>
  <si>
    <t>Pickup PFS VB1 Epic C - Pickup Rating</t>
  </si>
  <si>
    <t>STATUS:2/26/2024: (MM) The results of the 2/26/2024 LPM are as follows:Impacts to SEFS, CEFS, and Currency.Official handoff accepted by Jen Patton (SEFS test), Miranda Taylor (CEFS) - Virtual Handoff.Status updated from 'Backlog'.2/23/3024: Per Miranda Taylor, "this will not only impact CEFS but Shipping and Rating/Pricing as well. We’ll need a PPM number. Although it’s a small change for us, I’m not sure how it’ll impact the teams. " (MM)2/16/2024:  SEFS is planned for testing support only as of to date (Tanmoy, Jen, Lisa, Abhishek)1/31/2024: 1/31/2024: Epics B and C were combined in error. Splitting them into 2 separate epics. (MM)1/15/2024: Per Teams chat with Spino, Carole, and Trevor: Capability 1.6 has EP Impacts: SEFS, CEFS, &amp; Currency w/volume test impacts. Note: Per Trevor: will be utilizing EAI 3539599 to call CACS. (MM)12/18/2023: Per Teams communication with the Pickup PFS VB1 Core Team (Anna Clark), the expected launch date for Epics A-E is January 2025. "Not sure what the Sept 2024 date is referring to; that might be outdated / inaccurate info. The Jan '25 is when all Epics launch for Pickup PFS VB1 (although they're being worked separately, they will move to production at the same time)." (MM) 12/6/2023: Epic C Pickup Rating (1.3.1, 1.3.2, 1.4, 1.5, and 1.6) have been added to the Epic B portion.  Per Michael Spino and Raja Kumar, there are test impacts to EP.  See below. (MM)Pickup PFS VB1 Epic C – Pickup RatingV1 ID #: E-333548 / PPM #: &lt;Enter Number&gt; Instructions: Please use this form for internally generated demand (e.g. originating from EP local demand, enabler demand, or local hydration demand requests.)Submitted By: Anna Clark (3653873)Requesting Portfolio: CommercialHome Portfolio: CommercialDescription: Pickup PFS VB1 enables an interoperable foundation for Pickup, to support Network 2.0 expansion and unlock enhanced revenue quality.ESI Aligned?C4 Transformation / Network 2.0DRIVE Initiative?#15306 / DRIVE Status: L3Business Value:$67.4M in annual profit (generates incremental revenue &amp; cost savings without additional costs)Anticipated Impacted EFSSEFS, PEFS, &amp; Pickup OrderForFedEx Customers and Revenue StakeholderswhoWant simplified FedEx pickup pricingthePickup PFS VB1 Pickup Rating Epic</t>
  </si>
  <si>
    <t>Product FY25 Production Readiness and Support</t>
  </si>
  <si>
    <t>Software Development Lifecycle (SDLC) - 250711</t>
  </si>
  <si>
    <t>Collean A. Payne</t>
  </si>
  <si>
    <t>Definition of capabilities and standards that help with the development of high quality software, acceleration of speed to market and improved outcomes</t>
  </si>
  <si>
    <t>Refactor Core location table data in Servicenow</t>
  </si>
  <si>
    <t>Foundational enabler for multiple business capabilities.Linked as foundation CSDM.Core platform table.</t>
  </si>
  <si>
    <t>Rely Design Diagrams (Big 6 Tech Mins)</t>
  </si>
  <si>
    <t>1/24: Waiting for confirmation from RELY team (Brittany)6/26/2023:  Anish created a proposal for this effort and is awaiting on the final project number.  Once he receives it, he will update the epic PPM # field. (Lisa)Diagrams are referenced to streamline conversations and coordination for L4 and PROD environmental issues.  Stored centrally or are referenced from a central location.  Critical asset for business continuity.Supports objectives for:  MTTR, BCDRSTATUS:LPM Decision (12/5/2022):(1)Anish communicated June 12, 2023 is the delivery date for this demand(2) All EA's in Bhanu's org are impacted(3) EA's to review this demand and communicate back at LPM the impacts per area(4) Anish to meet with PM's to create a general set of features across the boardDefinition of Done (DoD)1 – The specification(s) linked below have been implemented.Rely Best Practices Design Diagrams (and from Keyword relybp) 2 – If there are questions or issues with specification(s) the organization needs to raise issues and collectively work to resolve the item as part of the work.  This is exactly how a business request/initiative is handled—this work is not any different.  Raising issues as risks during PI Planning is one ideal way to do so.  A resolution can very well be a dependency to do additional work to resolve and/or revisions to the specifications depending on the situational detail.3 – For each EAI, add a column to the XLS linked below.  There should be a status added (“complete” or a target completion date if incomplete) for each “technical minimum” listed under Rely Design Diagrams.  This status should be added prior to any work starting so current gaps are known.  And reviews of completed work can be scheduled by the architect and TD.4 - This work is not complete until the specification(s) noted in #1 is satisfied and each item in the “technical minimums” XLS is marked completed or there is an exception noted in the XLS reviewed/approved by the MD and TD.  Aspects noted in the specifications are required.EP Technical Minimums XLS linked here.</t>
  </si>
  <si>
    <t>Salesforce SaaS Integrations</t>
  </si>
  <si>
    <t>Deborah Schuman</t>
  </si>
  <si>
    <t>Comment: Work needed impacts Sales&amp;CDE ARTs.Building Out of Box SaaS Integration with Salesforce CRM and Marketing Cloud so we can pull in Licensing Data into ServiceNow Tool so we can update Software Contracts based on our Discovery's Software Installation DataFIRST-6917FIRST-6916Expanded Description from Requestor's Response 2/27/25:We are working under a Drive Initiative to onboard Software Publishers into ServiceNow so that we can use the Software Installation Data to accurately identify who is using a Software License and have an Effective License Position Report.Salesforce uses a Third party SaaS Tool to deploy Subscription licenses. We have been doing this for previous vendors, Adobe/Microsoft/Zoom/Cisco/Docusign and submitting a FIRST and building a SaaS Integration. We are now proceeding the same process with Salesforce.Our initiative numbers are WAVE 2650 / DRIVE 8204 In ScopeSoftware Asset ManagementOut of ScopeOutside of ServiceNow Expected Business OutcomeThis will allow us to update Servicenow Software Entitlements with the updates the Salesforce Tech Lead does in the Third Party SaaS Portal and prevent the Salesforce Lead from updating 2 tools for the same thing PPM Project Number835857</t>
  </si>
  <si>
    <t>ServiceNow - PI maintenance updates</t>
  </si>
  <si>
    <t>Maintenance updates for Servicenow platform and application groups.These are typically released quarterly for the platform and monthly for application plugins</t>
  </si>
  <si>
    <t>ServiceNow Operational Excellence and User Experie</t>
  </si>
  <si>
    <t>ServiceNow Platform - Yokohama major release</t>
  </si>
  <si>
    <t>Lifecycle demand - 6 monthly upgrade of the ServiceNow platform to ensure functional and security compliance to supported version of the platform as well as bringing new capabilities released, performance / stability features.</t>
  </si>
  <si>
    <t>ServiceNow Platform Foundation and Modernization F</t>
  </si>
  <si>
    <t>Technology Services Planning</t>
  </si>
  <si>
    <t>Sachindra Patna, Amanda Varvak</t>
  </si>
  <si>
    <t>UST FY25 Production Readiness and Support</t>
  </si>
  <si>
    <t>FY25 MTP Support:  To cover any production defects emanating from a system or service that is in production, testing,  etc.  Enhancements that take less than a PI to implement – sometimes people may think of as an under-threshold projectAdoptions:  Covers working with consumers to adopt UST services and/or UST as an enabler serviceCompliance: AVERT, Audit (McAfee), Upgrades and PatchesMaintenance Expectations: Lifecycle Management</t>
  </si>
  <si>
    <t>UST-GitHub Advanced Security</t>
  </si>
  <si>
    <t>Amanda Turner, Anish Mathew</t>
  </si>
  <si>
    <t>Submitted By: Mark MyersRequesting Portfolio: FXS – EPA – Enterprise Platform DemandHome Portfolio: ET – Platform – Unified Systems ProgramDescription: GitHub Advanced Security (GHAS) replaces customer facing applications that use Fortify.  It must be in place 8/15.  Noncustomer facing applications must implement GHAS by 10/30.ESI Aligned?NoDRIVE Initiative?NoBusiness Value:13Anticipated Impacted EFSCEFS, SEFS, GIS/GPS, AEFSForCEFS, SEFS, GIS/GPS, AEFS EFSswhohave T1-T4 zonestheonboarding needs to occur before October 30th, 2024. Fortify supports ends at the end of October 2024.  GitHub Advanced Securityis a(n)Solution involves configuring GHAS within your GitHub repositoriesthatincludes setting up CodeQL for code scanningUnlikeFortify  supportour solutionWill address security threats effectivelyDefinition of Done (DoD)Notification/reporting will display security threats to applicationsScopeSuccess Criteria: Note: Please be specific about what the request must be able to do when considered as Done.When implemented correctly, the success criteria is. 1.      GitHub Runners must be turned on for the application repository.2.      A codeQL.yml file must be in place and merged to the main default branch3.      This process will only run when a merge is performed</t>
  </si>
  <si>
    <t>Workshift</t>
  </si>
  <si>
    <t>Beneficiaries: Technical Service Representatives and Data Network ImplementationWorkshift is a Pilot initiative which allows our Field TSR’s to engage in higher value technical work and elevate our workforce, by identifying and evaluating network-related opportunities to shift to the TSR team in order to optimize resources in the Field Operations and Implementation Organization.Benefit Hypothesis: BH1: Elevate the skillset of the entire TSR workforce to assume a higher-level role in performing network implementations.BH2: Allow more flexibility and open capacity for DNI / TAs to focus on implementation projects and improving reliability &amp; automation.BH3: Permit training and documentation to be available for all TSRs.BH4: Assess any impediments to enable project progress and meet with the Pilot Team to assist with project completion.Value: This program elevates the skills of Tech Service Representatives (TSRs) and allows the Data Network Implementation (DNI) team to focus on projects that require a higher level of competency.</t>
  </si>
  <si>
    <t>FY26_PI3_Platforms_LCM_ValueEdgeOctane_Upgrade</t>
  </si>
  <si>
    <t>Leigh A. Kutil, Vincent Morrow, Cathey Cooper</t>
  </si>
  <si>
    <t xml:space="preserve">PPM Project Number 1227912
The OpenText (Microfocus) ValueEdge Octane tool now has an AI add-on that assists users in their everyday work. This request is to enable this new capability. Aviator Smart Assistant is an Azure OpenAI-powered virtual assistant that helps boost productivity. It can perform tasks such as analyzing items, suggesting improvements, and recommending KPIs. It can also suggest new items by decomposing user requirements or manual tests or any other applicable Value Edge entity.  Smart Assistant is available for the following entities: User requirements, defects, manual tests.  The advantage of having AI within OpenText Value Edge is that it incorporates data from our existing FedEx defect/requirement/test database providing additional insights on an application's reoccurring or similar defects, requirements and tests.
OVERALL ASK: 
The OpenText ValueEdge product already completed FIRST for installation and is in production now.  Recent product upgrades from the OpenText vendor introduced the AI capability described above.  OpenText presented the capability in a meeting with our director, Stephen Byers and he requested that we follow the AI governance process prior to allowing the feature to be turned on for FedEx.  There is no development work required from FedEx.  This is a feature flag that the vendor will flip from No to Yes, once the capability is approved.  We want to have this work accounted for via DRIVE/Planview process. </t>
  </si>
  <si>
    <t>Empowering Chatbot and Designing Mindmaps</t>
  </si>
  <si>
    <t>Rekha Gandhi, Sravani Vusthepalli</t>
  </si>
  <si>
    <t>The mindmaps and user-friendly chatbot aim to simplify access to design and product information, targeting for PI3 and PI4</t>
  </si>
  <si>
    <t>All SEFS Apps</t>
  </si>
  <si>
    <t>Out of SEFS apps</t>
  </si>
  <si>
    <t>Ability to assists new users with onboarding by providing step-by-step guidance, answering questions related to SEFS apps w.r.t to dataflows, upstream-downstream related data, Point Of Contact for SEFS apps details and offering personalized support to ensure a seamless start using chatbot and Mindmaps</t>
  </si>
  <si>
    <t>Building Chatbot</t>
  </si>
  <si>
    <t>Nirmala Devulapalli, Priyank Patel</t>
  </si>
  <si>
    <t>FY26Q2-Q4_Platforms_X-MEN_Production_Support</t>
  </si>
  <si>
    <t>X-MEN ART needs to support production activities for the remainder (Q2-Q4) of fiscal year 2026. This involves restoring any of our supported applications to a functional state in the event they cease to function or have reduced functionality in production.
* Any production outage in the EIAM app ecosystem is restored in a timely fashion.</t>
  </si>
  <si>
    <t>InfoSec - EIAM FIRST Support - CY25PI04</t>
  </si>
  <si>
    <t>Enterprise Identity and Access Management (EIAM) also known as the X-MEN ART must review project FIRST requests to ensure compliance with our InfoSec standards. The requests come in as technology projects are initiated.</t>
  </si>
  <si>
    <t>INFOSEC - Setting up a password reset workflow</t>
  </si>
  <si>
    <t>Cyd A. Poret</t>
  </si>
  <si>
    <t>Requesting to have the ability to reset passwords for all individuals under Doug Berry’s organization. As the team covers more of the global enterprise, the ability to reset passwords directly is a critical function.  Having to rely on direct manager intervention delays productivity and directly affects their ability to respond to customer request and creates a negative customer experience.  This request should go to the ART:PF - Information Security/PF - InfoSec - X-MEN. Agile Team:   PF - InfoSec - XM - Cyber Knights</t>
  </si>
  <si>
    <t>Image Password Reset</t>
  </si>
  <si>
    <t>As a Global Support Agent and Global Support Agent manager in Vendor Management, we want to be able to support the password reset function for direct reports under Doug Berry to facilitate a quick resolution for password resets.</t>
  </si>
  <si>
    <t>CMDB Data Export/API Int for Ent Risk Assessment</t>
  </si>
  <si>
    <t>Launa Morris, Nimisha Gohil</t>
  </si>
  <si>
    <t xml:space="preserve">The D&amp;T Cyber Risk Dashboard is a major deliverable for this FY to support Secure by Design Accountability through visibility. To achieve this data is needed from the CMDB to correlate risk to devices, owners, regions, and countries to drive actionable tasks. </t>
  </si>
  <si>
    <t>All IT items/assets in CMDB with status</t>
  </si>
  <si>
    <t>All non IT items/assets in CMDB</t>
  </si>
  <si>
    <t xml:space="preserve">We need the ability to ingest CMDB data into the Enterprise D&amp;T cyber analytics dashboard so that we can assess risk and mitigating controls for an overall cyber risk posture. </t>
  </si>
  <si>
    <t>Data Requirements</t>
  </si>
  <si>
    <t>Naresh Vemula</t>
  </si>
  <si>
    <t>InfoSec - CY25 SNVR VIT Pending Decom Automation</t>
  </si>
  <si>
    <t>Tanya Mosley</t>
  </si>
  <si>
    <t xml:space="preserve">Once the CI Install has been updated in the CMDB (Configuration Management Database), automate the SNVR (ServiceNow Virtual Response) system to update the vulnerable items state to pending decommission. 
1. What do you want to be able to do? Automate the SNVR Vulnerable Item pending validation process.  Please indicate exactly what you are trying to improve?  Once the CI Install has been updated in the CMDB, automate the SNVR system to update the vulnerable items state to pending decommission.               
2. Why is this needed? CloudOps does not currently use PDSM to submit pending decommission requests, this will aid in managing the CloudOps and PDSM pending decommissioning requests.  
3. What are the risks if it is not done?  There are no risks if this is not done. 
Additional Details per Requestor:
'We currently have a process that asset owner use to identify pending decommission vulnerable items in our ServiceNow VR system. Although must of the pending decom requests are process through PDSM not all. Such as CloudOps. Because we capture vulnerable configuration items and application in the SNVR tool we are trying to automate the process so that it capture in our tool once CMDB identifies that it is in pending decom.'
</t>
  </si>
  <si>
    <t>FY26 IBM Lab Services</t>
  </si>
  <si>
    <t xml:space="preserve">FY26 IBM lab services SOW which is needed to have IBM architects and other support services.  </t>
  </si>
  <si>
    <t>IBM Lab Services assisting us with Platform design, database, system performance improvements and storage migrations.</t>
  </si>
  <si>
    <t>Any actual development work</t>
  </si>
  <si>
    <t>Ability to design the platform and perform storage migrations, where warranted</t>
  </si>
  <si>
    <t>Lou Antoniolli</t>
  </si>
  <si>
    <t>InfoSec - FY26_TG_Production_Support</t>
  </si>
  <si>
    <t>URSULA MARKS, Kayleigh Phillips, Kimberly Godden, Robyn Ballard, Tanya Mosley</t>
  </si>
  <si>
    <t>Overarching LCM request for TG ART 2 for FY26 to cover productions support items: FIRST reviews, Documentation support, Metrics Reporting, Production Support.</t>
  </si>
  <si>
    <t>CY25/26 Endpoint Crowdstrike Enhancement</t>
  </si>
  <si>
    <t>Rebecca Gewin</t>
  </si>
  <si>
    <t>In an effort to lower costs, move away from Trellix platform, and consolidate AV/EDR capabilities, Information Security has chosen Crowdstrike to replace the AV component of Trellix and EDR component of Tanium. Trellix will be retained strictly for use around AppControl and DLP, while Tanium will still be used for Asset, Discovery, etc. This is a global effort that will impact all devices that run/can run an AV/EDR agent.
Per PO: Manage and implement enhancements to the CrowdStrike platform to improve its cybersecurity capabilities and user experience. The goal is to ensure the platform remains effective, user-friendly, and up-to-date with the latest security features and industry standards.</t>
  </si>
  <si>
    <t>FY26-PF-LEFS-Production-Support</t>
  </si>
  <si>
    <t>Amanda Turner, Bhaskara Paladugu</t>
  </si>
  <si>
    <t>This is to cover the production support (KTLO) activities for maintaining the stability, high availability, and performance of critical LEFS applications in the production environment. It includes proactive monitoring of system alerts, diagnosing and resolving incidents and defects, implementing quick-turnaround fixes, and coordinating with development, infrastructure, and business teams to ensure minimal disruption to operations. Risks without this work include technology disruptions that could severely impact this application and its consumers.
**PPM #1229313**</t>
  </si>
  <si>
    <t xml:space="preserve">InfoSec - IDPT - BRT Archer/Onspring Support </t>
  </si>
  <si>
    <t>Lucas Nwaobi</t>
  </si>
  <si>
    <t>Our team utilizes various tools (Archer, Onspring) to support Process Modules (BCDR, CSM, EC, FIRST, ITRM, PRIVACY, SEM, VMO) as it relates to enhancement configurations. 
Additional Details:  As per the requestor, the Business Resiliency &amp; Technology team plans to do the work for this demand.  They utilize the Everbridge Tool for FEC crises situations, and this work is inclusive of local enhancements and maybe some prod support work as needed.  (This work includes for example, adding additional columns, a new questionnaire being added, or other new details.)</t>
  </si>
  <si>
    <t xml:space="preserve">Utilize various tools (Archer, Onspring) to support Process Modules (BCDR, CSM, EC, FIRST, ITRM, PRIVACY, SEM, VMO) as it relates to enhancement configurations. </t>
  </si>
  <si>
    <t>Anything that is not mentioned above</t>
  </si>
  <si>
    <t>https://fedex.pvcloud.com/planview/MyPlanview/MyPlanview.aspx?ptab=HV_DASH&amp;pt=HOMEVIEW&amp;scode=$None&amp;u</t>
  </si>
  <si>
    <t>Nathan Tlou</t>
  </si>
  <si>
    <t>FY26-PF-AEFS-Production-Support</t>
  </si>
  <si>
    <t xml:space="preserve">This is to cover the production support (KTLO) activities for maintaining the stability, high availability, and performance of critical AEFS applications in the production environment. It includes proactive monitoring of system alerts, diagnosing and resolving incidents and defects, implementing quick-turnaround fixes, and coordinating with development, infrastructure, and business teams to ensure minimal disruption to operations.
Risks without this work include technology disruptions that could severely impact this application and its consumers.
 </t>
  </si>
  <si>
    <t xml:space="preserve">InfoSec - IDPT - BRT Archer/Onspring ProdSupport </t>
  </si>
  <si>
    <t>Our team utilizes various platforms (Archer, Onspring) to support Process Modules (BCDR, CSM, EC, FIRST, ITRM, PRIVACY, SEM, VMO) as it relates to daily production support.
During unforeseen events that adversely affect FedEx, we are responsible to disseminating and managing Enterprise Crises Communication using the Everbridge tool.  We manage GETS/WPS programs, providing priority landline and cellular service to registered users.  In addition, we make sure that Satellite phones are deployed timely to ensure that business continues with minimal disruptions. 
Update Title:
 Since Requestor has indicated prod support for this work, please put title for LCM and please change from local enhancement to lifecycle management.  See instructions below: 
The following guidance is required for Production Support LCM:
Each Agile Release Train (ART) creates an LCM request in Planview for the entire Fiscal Year (FY).
Example: “FY26_(Portfolio)_(ART Name)_Production Support”</t>
  </si>
  <si>
    <t>InfoSec - Production Support</t>
  </si>
  <si>
    <t>Patching - Global Network Engineering - FY25</t>
  </si>
  <si>
    <t>1.Please describe in more details what this project (effort) is about.
This demand will support Global Network Engineering team patching efforts for CY25 PI04 under the Delivery – Platforms area. This includes:
- Linux patching
- ServiceNow vulnerability patching
- Enterprise routers and switches patching
- VM builds and patching
- F5 load balancer patching
- Cisco PSIRT patching
- IOS and software patching
2.What do you want to be able to do?
This single demand will support all patching efforts encountered in the Global Network Engineering team for CY25 PI04. 
3.Why is this needed?
This demand is needed to support Global Network Engineering team related work for any patching efforts. 
4.What are the risks if it is not done?
The risk for not having this work supported will impact business continuity in production.</t>
  </si>
  <si>
    <t>CA - Enable access to eCIS BRE field</t>
  </si>
  <si>
    <t>Patrick Spence, Amanda Turner</t>
  </si>
  <si>
    <t xml:space="preserve">Background :
FedEx CA had stopped inserting Business Return Envelopes (BRE) with our invoices in 2021 (cost saving etc). 
At that time, the CA print vendor, who was receiving this BRE flag in our print files, did a workaround change at their end, to suppress the BRE’s from being inserted in our customer's invoices and statements. Everything has/had been working well.
Issue In Question :
Our print vendor is now being audited and is failing the audit. If the BRE field indicates to insert a BRE, the CA print vendor's, is not inserting and are not following the CA print rules, hence failing their audit.
The CA print vendor, is requesting that we address this issue from our side (as the workaround is failing their audit). 
The current eCIS BRE field (in Customer Invoice) for Canada, are : I -Supply with Invoice ; S - Supply with Statement (SOA), B - Supply with both Invoice and SOA;  and N - Do not insert for any.
When attempting to change I, S or B to N, eCIS gives us an error message. The eCIS team has confirmed that eCIS does not allow CA to change any BRE values to an N. They are requesting to complete Planview to effect this change. 
A Teams meeting was held, Fri, Nov 21, 2025 @ 11AM ET, with Lea Brosky, Darin Juhnke and Neelam Dagar on the BRE PPM 1135186.
The following was agreed. The system as of Jan 10, 2026, will :
1.Allow Canada to manually change the BRE flags from an ‘I’, ‘S’ or a ‘B’ to an N (not allowed currently).
2.Not allow Canada to change the BRE flag ‘N’ to any other flag.
3.Have the BRE flag default for all new CA accounts as ‘N’.
Additionally :
A.All CA accounts with a BRE flag of ‘I’, ‘S’ or a ‘B’ that CA is aware of (currently around 300+), will be updated using t032 in eCUSTBATCH. 
B.Any CA accounts with a BRE flag of ‘I’, ‘S’ or a ‘B’ identified by Canada after ‘A’ above, will be updated manually by Canada.
+++++++++
</t>
  </si>
  <si>
    <t>eCIS access to BRE field for edits</t>
  </si>
  <si>
    <t>all other eCIS fields</t>
  </si>
  <si>
    <t>As a eCIS user, when viewing or changing the eCIS BRE field (in Customer Invoice, I should be able to view and update this field to N</t>
  </si>
  <si>
    <t>Documents/Forms/AllItems.aspx?id=%2fteams%2fAddressandCustomer%2fShared+Documents%2fGeneral%2fDesigns%2fCAM-7495&amp;viewid=614b0d69-6b68-431b-a38c-5763f9b21064&amp;p=true&amp;ct=1752504796277&amp;or=Teams-HL&amp;ga=1&amp;LOF=1&amp;xsdata=MDV8MDJ8cGF0cmljay5zcGVuY2VAZmVkZXguY29tfDYzMGFhYTVhN2U5NDQyOWIwYzIwMDhkZGQ5YTc4MGNjfGI5NDVjODEzZGNlNjQxZjg4NDU3NWExMmMyZmUxNWJmfDB8MHw2Mzg5MDYwMzU2MzAxMzEwMTF8VW5rbm93bnxUV0ZwYkdac2IzZDhleUpGYlhCMGVVMWhjR2tpT25SeWRXVXNJbFlpT2lJd0xqQXVNREF3TUNJc0lsQWlPaUpYYVc0ek1pSXNJa0ZPSWpvaVRXRnBiQ0lzSWxkVUlqb3lmUT09fDB8fHw%3d&amp;sdata=OWpWNThvWVBNcVdPNGZxZER0R2pQYmhmRVJXbnFNVEhGd2hrZURDckxTZz0%3d CAM-7495</t>
  </si>
  <si>
    <t>Viswanath Yerramsetty</t>
  </si>
  <si>
    <t>Global Address Service US/CA Foundations</t>
  </si>
  <si>
    <t>Nathan Nicol</t>
  </si>
  <si>
    <t>This is to cover the foundational buildout activities associated with the Global Address Service to support US and Canada.  This is a new service which will be the eventual replacement for Address EFS / SHARE.  The scope of this work supports foundational capabilities, data management and enrichment, and client enablement (not adoption or client transition).</t>
  </si>
  <si>
    <t>The following is in scope:
- Test Strategy - Pre-production monitoring
- Auditing - Data Source Tagging
- Architectural foundation for fuzzy matching
- Data structure eval for Canada and US
- Geopolitical data mapping for Canada and US
- Address Data Normalization for Canada and US
- Golden Test Cases for Canada and US
- Functional Testing for Canada and US
- Orchestrator service integrated with Global Address Service
- Production Monitoring and Alerting
- Comparison Testing for Canada and US
- Improvements to the processes supporting US and Canada
- Transaction / Temporary Ids for non-matched addresses
- Core/Matching services deployed to US Azure Production
- Best attempt geocoding
- Request content minimums
- Address data minimums
- Parsing and normalization
- Address management capabilities
- Fuzzy matching
- Deploying and running in Azure production
- Async services
- Sync service</t>
  </si>
  <si>
    <t>The following is out of scope:
- Adoptions and new client onboarding
- Transitioning clients from AEFS 1.0</t>
  </si>
  <si>
    <t>- Ability to match and input to reference addresses
- Ability to get address details for an address Id
- Ability to monitor and alert on the performance of the system
- Ability to deploy and run the service in Azure production
- Ability to normalize / standardize the geopolitical elements of Canadian and US addresses
- Ability to know the data source of each address record and its geocode
- Ability to test the functionality and quality of the services using golden test cases
- Ability to provide orchestration services between AEFS 1.0 and Global Address Service based on configurations
- Ability to return address data in a webservice response in a new Global Address Service object
- Ability to normalize address data (street, sub premise, etc.) for Canadian and US addresses
- Ability to comparison test the GAS results vs. the AEFS 1.0 results
- Ability to return a reference address Id for matched addresses
- Ability to return best-attempt normalized address elements and a transactional / temporary address Id for unmatched inputs when the normalization of the input results in the address data minimums
- Ability to deploy and run the services and data in the US Azure environment
- Ability to return a best attempt geocode for each transaction which meet the request content minimums
- Ability to create address records, edit address details, and manage address relationships through secured service endpoints</t>
  </si>
  <si>
    <t>Global Address Service - Foundational Capabilities</t>
  </si>
  <si>
    <t>Maggie Gembala (5255175)</t>
  </si>
  <si>
    <t>API Account - Access to vulnerability table</t>
  </si>
  <si>
    <t>Description: We have an API account for ServiceNow and need access added to read from a vulnerability table.
Username = fdx_fxs_api_nessus
tablename = sn_vul_vulnerable_item
Overall expected outcome:  Username = fdx_fxs_api_nessus will have access to the ServiceNow tablename = sn_vul_vulnerable_item</t>
  </si>
  <si>
    <t>Compliance-PF-AEFS- ART-CY25 PI5</t>
  </si>
  <si>
    <t>Katrice Manley</t>
  </si>
  <si>
    <t>This demand will cover PF-EFS-Address-AEFS- ART for CY25 PI5 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</si>
  <si>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Tooling-PF-EFS-AEFS -ART-CY25 PI5</t>
  </si>
  <si>
    <t>This demand will cover PF-EFS-Address-AEFS ART for CY25 PI5 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t>
  </si>
  <si>
    <t>InfoSec - FY26_TG_Information Sec Prod Support</t>
  </si>
  <si>
    <t>Support work for the ART for FIRST requests, product support, etc.
 Feedback requested from requestor:
1. Please indicate specifics as to what will fall under PROD support.  
2. Why is this needed?
3. What are the risks if it is not done?
4. Which team or ART is planning to do this work?
5. Demand for local enhancement / lifecycle mgmt is usually Small, X-small, and no larger than a Medium in T-shirt size. If this t-shirt size of large definite?</t>
  </si>
  <si>
    <t>FY26_Platform_CRISPS_Production Support</t>
  </si>
  <si>
    <t>Laura Carpenter</t>
  </si>
  <si>
    <t>This demand is to provide capabilities for normal LCM activities completed for Micro-Segmentation. This includes but is not limited to patching and upgrading servers, upgrading VENs (Illumio agents), and ensuring stale data is removed or corrected to ensure best practices. 
Expected Outcome:  That servers and data are kept up to date, accurate, and secure.</t>
  </si>
  <si>
    <t>FY26 Canada Network LCM.</t>
  </si>
  <si>
    <t xml:space="preserve">Network Infrastructure work for LCM Canada.  This work includes the replacements of existing network infrastructure where the network hardware fails to meet minimum requirements and business needs as follows:  End of Life, Security, Modernization.  This is a multi-year program but funding request is done every fiscal year.  Devices include routers, switches, cradlepoints and access points
</t>
  </si>
  <si>
    <t xml:space="preserve">FY26 Canada Network LCM </t>
  </si>
  <si>
    <t>InfoSec-LCM-EIAM-Vulnerability-Management-CY25PI04</t>
  </si>
  <si>
    <t>Vulnerability management critical work to ensure the security of our IT ecosystem. This scope involves the below: *Remediate vulnerabilities in our application footprint as identified to ensure our vulnerability score is at least below 50.</t>
  </si>
  <si>
    <t>FY26-FIT-EU-Enterprise Fax-EMEA 5589</t>
  </si>
  <si>
    <t>Stefan Meenderink</t>
  </si>
  <si>
    <t xml:space="preserve">Planview REF: 0004825 - eILCM - Windows Server 2008 and below LCM Upgrade
Below servers are running the solution:
Enterprise Fax-EMEA (EAI:5589). The solution is running on EOL servers (Windows2008).
The infrastructure needs to be replaced as per Info Sec Directive. New servers are provisioned and Software is migrated. Linux Storage (200GB) is needed together with the synchronization between the DC's (Belgium) NOS and DUB.
DXC is the 3rd party involved for Storage.
Application: Enterprise Fax-EMEA (purple appl)
Application ID: 5589 (purple eai number)
Purpose: Sent &amp; Receive Faxes (customers/ Governements, etc)
Legel requirement: Yes.
Scope: EU
Infrastructure state: POOR – Storage &amp; installing Patches
Involved Hardware (purple)
Buchanan - 170.86.34.241
Entfaxbawkno - 170.86.43.73
Entfaxbawnos - 170.86.43.81
Jefferson - 170.86.43.69
Raider - 170.86.34.213
Tinypop - 170.86.34.191buchanan
&gt;&gt;buchanan.corp.ds.fedex.com 170.86.34.241
&gt;&gt;entfaxbawkno.corp.ds.fedex.com 170.86.43.73
&gt;&gt;entfaxbawnos.corp.ds.fedex.com 170.86.43.81
&gt;&gt;jefferson.corp.ds.fedex.com 170.86.43.69
&gt;&gt;raider.corp.ds.fedex.com 170.86.34.213
&gt;&gt;tinypop.corp.ds.fedex.com 170.86.34.191
Documentation:ISXR6123 FIRST-2850142 (embedded in TADP)
Prior raised Request to supportRITM5709587
</t>
  </si>
  <si>
    <t>Sami Ghias</t>
  </si>
  <si>
    <t>AppViewX EST Agent Evaluation</t>
  </si>
  <si>
    <t>7/11: Accepted into SL
Following the approval of the Information Security FIRST-7160, initiate configuration setup and evaluation of AppViewX Enrollment over Secure Transport (EST) agents for provisioning, installation, and binding of digital certificates. This will be a crucial component for meeting the Certificate Authority Browser (CA/B) Forum’s external mandate to progressively reduce certificate lifespans through March 2029. Mass deployment and utilization of the agents will require a contract to be completed with AppViewX which the Demand Request 10222 has been submitted for.
EXPANDED DESCRIPTON: Requestor has indicated this work is for testing and internal on the VM’s (virtual machines). It does not tie into any mass deploymemt. 'AppViewX technology already exists in FedEx, this will be taking a portion of it and testing on servers we own to make sure all the configuration are correct and working as expected.'</t>
  </si>
  <si>
    <t>Complete initial server configuration for AppViewX EST Agent
Complete initial client configuration for AppViewX EST Agent
Test deployment of certificates using AppViewX EST Agent in controlled environment</t>
  </si>
  <si>
    <t>Expanded rollout of AppViewX EST Agent</t>
  </si>
  <si>
    <t>Ability to deliver a digital certificate using AppViewX EST Cloud Agent</t>
  </si>
  <si>
    <t>AppViewX EST Agent Diagram</t>
  </si>
  <si>
    <t>Rewrite Active Directory Toolkit C#</t>
  </si>
  <si>
    <t>During Program Increment 04 (PI04), the Active Directory (AD) Toolkit will undergo a comprehensive cleanup and rewrite using the C# programming language. This initiative aims to modernize the toolkit by leveraging the advanced features and efficiencies offered by C#, ensuring it aligns with current technological standards and practices.</t>
  </si>
  <si>
    <t>Rewrite Active Directory (AD) Toolkit using the C# programming language.</t>
  </si>
  <si>
    <t xml:space="preserve">Ability to more easily maintain the AD Toolkit with modern code. </t>
  </si>
  <si>
    <t>AD Toolkit Arch</t>
  </si>
  <si>
    <t>Richard Pierce</t>
  </si>
  <si>
    <t>Tomasz Glowniak</t>
  </si>
  <si>
    <t>AppViewX Certificate Lifecycle Contract Renewal</t>
  </si>
  <si>
    <t>7/11: Accepted into SL
The AppViewX contract is due for renewal before November 22, 2025. AppViewX’s Certificate Lifecycle Management (CLM) products provide a comprehensive solution for managing both internal and external digital certificates across FedEx. The Certificate Authority Browser (CA/B) Forum, an external governing body for digital certificates, has announced significant changes that all Certificate Authorities must comply with. These changes include reducing the lifespan of external certificates from one year to 47 days by 2029, shortening Domain Control Validation (DCV) periods from one year to 10 days, and introducing the requirement to adopt Post Quantum Cryptography (PQC). Failure to meet the CA/B Forum deadlines or have the necessary automation in place could prevent the issuance or renewal of certificates, leading to outages and a loss of digital trust. Renewing the AppViewX contract and ensuring the appropriate product selection will provide FedEx with continued access to the necessary solutions to meet CA/B Forum deadlines and secure digital trust.</t>
  </si>
  <si>
    <t xml:space="preserve">Delphix International Expansion </t>
  </si>
  <si>
    <t>Felipe Amarante, Alex Moore, Valeria Torres, Venera Earley</t>
  </si>
  <si>
    <t>Expanding Delphix capabilities to the main azure regions, enabling support for multi-region deployments and data virtualization at scale.
Business Outcome
Expand Delphix data virtualization and masking capabilities to the primary FCP Azure regions.
What do you want to be able to do?
Deploy and manage Delphix environments across multiple Azure regions to support regional teams and workloads.
Why is this needed?
To ensure compliance with regional data regulations, improve performance by reducing latency, and enable scalable multi-region deployments.
What are the risks if it is not done?
•Regional teams face limited or no access to Delphix capabilities.
•Increased latency and degraded performance for workloads.
•Potential regulatory non-compliance, impacting audits and certifications.</t>
  </si>
  <si>
    <t>Deploy and release the infrasctucture needed to run Deplhix in distributed cloud regions</t>
  </si>
  <si>
    <t>Users onboarding - will be done before deploying</t>
  </si>
  <si>
    <t>Ability to
deploy Delphix across multiple Azure regions to meet data residency, compliance, and latency requirements while supporting regional workloads at scale.</t>
  </si>
  <si>
    <t>https://myfedex.sharepoint.com/sites/FedExCloudPlatform/SitePages/FedEx-Cloud-Platform-Capabilities-</t>
  </si>
  <si>
    <t>Ozcan Ozkaya</t>
  </si>
  <si>
    <t>FY26_Platforms_PF ITOM Asset-Avengers_Prod Support</t>
  </si>
  <si>
    <t>Dalton Schultz, Bobby Intharaksa</t>
  </si>
  <si>
    <t xml:space="preserve">The following work includes technical support needed for FY26. Tasks planned include:
- Process IT ASA (Architecture Standards Assurance) requests (technology evaluations, technology exceptions, undocumented product requests, etc.)
- ServiceNow Content Service Management
- ServiceNow Product Ownership
- Manage and support Technology Owners
- Design and implement new architectural workflow if deemed necessary
- DRIVE ITAM Financial actuals compliance support 
- DRIVE Planview Tool technical support
- DRIVE ITAM Health status of initiative management (tracking of risks)
- HAM technical support
- SAM technical support
- Tech Spend Management (TSM) Reviews
- SAM License Management
- SAM ELP (Extended License Position) support
- HAM hardware ordering
- HAM Normalization 
- SAM Normalization 
- Remove Flexera Data Platform legacy data
- ITAM BI Dashboard Support
</t>
  </si>
  <si>
    <t>FY26_Platforms_InfrastructurePlatform_LCM_PDSM</t>
  </si>
  <si>
    <t>Franklin Beattie</t>
  </si>
  <si>
    <t>Demand for all PDSM requests within the Infrastructure Platform ART including support for NextGen, iLCM, Architecture Delivery, Data Services, Messaging, Data Center, SysAdmin, Facilities, IBMi, VE, Storage, and Capacity Planning
Expanded Description - Feeback Needed from Requestor:
(1) Please add the PI this work falls under
(2) Lifecycle Mgmt./Local Enhancement demand is usually Small or X-Small.  You indicate this work is an XL T-shirt size.  Please select another option if XL should not be the T-shirt size and if it is the T-shirt size, please indicate how long this work will take and if there are other portfolios impacted.</t>
  </si>
  <si>
    <t>FY26-PF-PEFS-Production-Support</t>
  </si>
  <si>
    <t>This is to cover the production support (KTLO) activities for maintaining the stability, high availability, and performance of critical PEFS applications in the production environment. It includes proactive monitoring of system alerts, diagnosing and resolving incidents and defects, implementing quick-turnaround fixes, and coordinating with development, infrastructure, and business teams to ensure minimal disruption to operations.
Risks without this work include technology disruptions that could severely impact this application and its consumers.
Project Overview-#1140669</t>
  </si>
  <si>
    <t>FY26-PF-CEFS-Production-Support</t>
  </si>
  <si>
    <t>Amanda Turner, Bradley McIntosh</t>
  </si>
  <si>
    <t xml:space="preserve">This is to cover the production support (KTLO) activities for maintaining the stability, high availability, and performance of critical CEFS applications in the production environment. It includes proactive monitoring of system alerts, diagnosing and resolving incidents and defects, implementing quick-turnaround fixes, and coordinating with development, infrastructure, and business teams to ensure minimal disruption to operations.
Risks without this work include technology disruptions that could severely impact this application and its consumers.
PPM # 1229697
</t>
  </si>
  <si>
    <t>FY26-PF-GEFS-Production-Support</t>
  </si>
  <si>
    <t>This is to cover the production support (KTLO) activities for maintaining the stability, high availability, and performance of critical GEFS applications in the production environment. It includes proactive monitoring of system alerts, diagnosing and resolving incidents and defects, implementing quick-turnaround fixes, and coordinating with development, infrastructure, and business teams to ensure minimal disruption to operations. Risks without this work include technology disruptions that could severely impact this application and its consumers.
**PPM #1229351**</t>
  </si>
  <si>
    <t>FY26-PF-GpEFS-Production-Support</t>
  </si>
  <si>
    <t>This is to cover the production support (KTLO) activities for maintaining the stability, high availability, and performance of critical GpEFS applications in the production environment. It includes proactive monitoring of system alerts, diagnosing and resolving incidents and defects, implementing quick-turnaround fixes, and coordinating with development, infrastructure, and business teams to ensure minimal disruption to operations. Risks without this work include technology disruptions that could severely impact this application and its consumers.
PPM #1229567</t>
  </si>
  <si>
    <t>OneItaly - Vendor Connectivity</t>
  </si>
  <si>
    <t>Andrea Armando Pietro Vassalle, Greg Gibbs</t>
  </si>
  <si>
    <t>The purpose of this request is to design a solution for connectivity related to vendors in Italy, enabling them to connect to the FedEx Corporate Network. The primary driver for this project is the immediate requirement to connect a vendor that utilizes uDS.
The design must account for Italy's status as a geo-segmented country, where network traffic is routed through Geo-Segmentation Firewalls located in NOS and DUBLIN (data centers).
Not implementing this solution will drastically impact the Business preventing to use the third parties' service where OneItaly project plan to optimize Purple locations and staff.
EXPANDED DESCRIPTION:
Per IT POC, 'The data center (DC) component will enable vendor VRF connectivity, which can be leveraged by other Geo-Segmentation countries. However, the Network Team had already mapped this out previously, so it doesn't directly impact other portfolios at this stage.  It remains a service that other countries with vendor connectivity requirements can benefit from going forward.  The workaround will mean adopting a completely different method by installing a FW at every vendor location. This is not our preferred option in terms of security and ease of deployment and management.
TO REQUESTOR:  Change EU Domain to the Platforms Portfolio</t>
  </si>
  <si>
    <t>Provide architectual design for realiable and scalable solution in order to connect in a secure way third parties. Afterward move to production the approved solution.</t>
  </si>
  <si>
    <t>Configure NNP equipemnt and avoid to connect them to our network. Based on the provided design. Exact scope to be defined, once design approved.</t>
  </si>
  <si>
    <t>As a Company
we want to migrate the current operational model from an internal to a third partis managed solution.
To do that we must enhance a secure network environment, improve efficiency, and ensure compliance with organizational which guarantees standardization and greater control of the network infrastructure to comply with Infosec requirements.</t>
  </si>
  <si>
    <t>EA-Documentation</t>
  </si>
  <si>
    <t>Ebenezer Amusa</t>
  </si>
  <si>
    <t>FY26_Platforms_Non-PDSM_Production_Support</t>
  </si>
  <si>
    <t>Cimberly S. Giles</t>
  </si>
  <si>
    <t>Ongoing effort for all DBAs to "monitor" environments on day-to-day basis. This is self-driven, sometimes manager directed. This can be response to email OMS alerts, internal status reports, weekly maintenance, or other unprompted/un-ticketed work. This is often driven by the responsibility of the DBA doing "household chores."</t>
  </si>
  <si>
    <t xml:space="preserve">• Proactive monitoring
•Performance tuning
•Routine Maintenance checks
•Troubleshooting that doesn’t escalate to a formal ticket
•Informal advise or consultation
* Audit responses
* Email alerts and internal reports
</t>
  </si>
  <si>
    <t>* Application-level troubleshooting unrelated to database performance
* PDSM work</t>
  </si>
  <si>
    <t>As a DBA, we are ensuring the reliability, sustainability, and integrity of database environments.</t>
  </si>
  <si>
    <t>https://myfedex.sharepoint.com/teams/IEDS/DBAhandbook/SitePages/Home.aspx</t>
  </si>
  <si>
    <t>Megha Vashisht</t>
  </si>
  <si>
    <t>Platforms_PrometheusExporter_Enhancement</t>
  </si>
  <si>
    <t>Barry Harrald</t>
  </si>
  <si>
    <t>Replacing Splunk and MIView metrics exposure with Prometheus/VictoriaMetrics/Grafana</t>
  </si>
  <si>
    <t>Code changes to MiBridge, RTE, RME and MaaSControl agent</t>
  </si>
  <si>
    <t>As a Messaging user I will:
- Be able to view RTE, RME, MiBridge performance metrics via browser
- No longer have to rely on EIT provide MIView tool or Splunk</t>
  </si>
  <si>
    <t>MiBridge_RME_RTE_Prometheus_Arch</t>
  </si>
  <si>
    <t>Gokulnath Janardhanam</t>
  </si>
  <si>
    <t>Infosec - Firewall LCM CY25 PI04</t>
  </si>
  <si>
    <t>Thuy Trang L. Doan, Sundeep Gidda</t>
  </si>
  <si>
    <t xml:space="preserve">GonePhishing team in CRISP ART need to update our central firewall infrastructure at data centers and hubs to ensure its supportable by the vendors. This involves finishing up PI 03 work for the replacement of existing firewall hardware with new hardware and updating operating system software, features and configuration if needed.  
Scope: Gone Phishing team ia planning to replace 10 central infrascture servers for Europe and Asis from August to October. 
Servers in EU and Asia are impacted; however, since the servers are built as resiilient pairs, work will be completed on the redudant server, testing will be coordinated with impact user.  There will be NO operation impact.. 
</t>
  </si>
  <si>
    <t>InfoSec CloudOps VRA Load Balancer data to Illumio</t>
  </si>
  <si>
    <t>We need to bring the CloudOps load balancer information into Illumio via automation/script/something so that we are able to more easily maintain accurate security policies. 
Added Details: Unmanaged workloads representing CloudOps Load Balancers will be created via automation.</t>
  </si>
  <si>
    <t>API or other automation between CloudOps VRA and LSA or Illumio</t>
  </si>
  <si>
    <t xml:space="preserve">We want the ability to have an automated process to create unmanaged workloads in Illumio.
</t>
  </si>
  <si>
    <t>LSA-VRA diagram</t>
  </si>
  <si>
    <t>Clemence Mfoundom</t>
  </si>
  <si>
    <t>IPAM Global Meta Data Governance</t>
  </si>
  <si>
    <t>Launa Morris</t>
  </si>
  <si>
    <t xml:space="preserve">FedEx InfoSec currently faces challenges in managing its attack surface due to the absence of comprehensive global data and governance within the IP Address Management (IPAM) domain.
This project focuses on enhancing the IPAM tool by creating a fully populated repository containing complete global subnet data. It also establishes governance standards for essential metadata—such as location, ownership, and other relevant attributes—to support effective global attack surface management.
EXPANDED DESCRIPTION - Feedback from Requestor Below:
1) Will the new repository via IPAM (Int'l Privileged Asset Management) tool need help to create across portfolio areas?  The IPAM tool already exists. There is no governance for it so the data in it is incomplete and not useable. 
2)What are the risks if this is not done?
Risk of not doing it is InfoSec does not fully know the attack surface or locations for FedEx networks and we cannot confirm we are protecting the full estate. </t>
  </si>
  <si>
    <t xml:space="preserve">All IP Space external and internal managed and used by FedEx infrastructures services. </t>
  </si>
  <si>
    <t xml:space="preserve">IP address space not managed and used by FedEx infrastructure services. </t>
  </si>
  <si>
    <t xml:space="preserve">Risk of not doing defining the global IP estate with meaningful data allows for unknown attack vector exposure. If InfoSec does not fully know the attack surface and who manages them, we cannot confirm we are protecting the full estate timely. </t>
  </si>
  <si>
    <t>https://myfedex.sharepoint.com/:x:/t/IPAMQAT/EfwRixntBiBGpdrCa0c-g6EBnyaH1IVYYUzNG-9x9yqf3g?e=VFsfdL</t>
  </si>
  <si>
    <t>Compliance Work - PF - EFS - Customer - CY25-PI-4</t>
  </si>
  <si>
    <t>Michael Fobes</t>
  </si>
  <si>
    <t>This demand will cover Compliance Work for Customer EFS in CY25 PI-4.  Compliance/Legal and Regulatory Support in the Enterprise Foundational Service (EFS) area, specifically for Customer EFS.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</si>
  <si>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Faciltiy AV installations</t>
  </si>
  <si>
    <t>AV installations for Properties facility builds and upgrades. As part of facility launches and upgrades AV technology for conference rooms and signage is required. All funding is provided via the facility project Clear.
Feedback requested:
1)What are the locations for signages and where the conference rooms are located?
2)What is the risk if this is not done?</t>
  </si>
  <si>
    <t>Enable employee collaboration at FedEx facilities</t>
  </si>
  <si>
    <t>Compliance Work - PF - EFS - Customer - CY25-PI-5</t>
  </si>
  <si>
    <t>This demand will cover Compliance Work for Customer EFS CY25 PI-5.  Compliance/Legal and Regulatory Support in the Enterprise Foundational Service (EFS) area, specifically for Customer EFS.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</si>
  <si>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Tooling Work - PF - EFS - Customer - CY25-PI-4</t>
  </si>
  <si>
    <t xml:space="preserve">This demand will cover Tooling Work for Customer EFS in CY25 PI-4.  Compliance/Legal and Regulatory Support in the Enterprise Foundational Service (EFS) area, specifically for Customer EFS.
This demand includes any changes required for Tooling for related technologies in this PI duration. This demand could be used for but is not limited to tooling needed to support the following:
Observability and alerting tools
Engagement tools updates
CI/CD and deployment tools updates/upgrades
AKS migration
GitHub migration
Microsoft Copilot
Ephemeral adoption
Rapid DevSecOps(RDSO) replacement for Autobahn
Risks without this work include application degradation that could severely impact its functionality and response to its consumers. </t>
  </si>
  <si>
    <t>Tooling Work - PF - EFS - Customer - CY25-PI-5</t>
  </si>
  <si>
    <t xml:space="preserve">This demand will cover Tooling Work for Customer EFS in CY25 PI-5.  Compliance/Legal and Regulatory Support in the Enterprise Foundational Service (EFS) area, specifically for Customer EFS.
This demand includes any changes required for Tooling for related technologies in this PI duration. This demand could be used for but is not limited to tooling needed to support the following:
Observability and alerting tools
Engagement tools updates
CI/CD and deployment tools updates/upgrades
AKS migration
GitHub migration
Microsoft Copilot
Ephemeral adoption
Rapid DevSecOps(RDSO) replacement for Autobahn
Risks without this work include application degradation that could severely impact its functionality and response to its consumers. </t>
  </si>
  <si>
    <t>FY26_Platforms_Network Domestic_LCM_PDSM</t>
  </si>
  <si>
    <t>Demand for all PDSM requests within the Network Platform ART for FY26</t>
  </si>
  <si>
    <t>Upgrades-PF-AEFS- ART-CY25 PI5</t>
  </si>
  <si>
    <t>This demand will cover PF-AEFS- ART-CY25 PI5 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t>
  </si>
  <si>
    <t>FY26-Patching-PF-AEFS- ART</t>
  </si>
  <si>
    <t xml:space="preserve">This demand will cover PF-AEFS- ART-CY25 PI4 Patching in the Enterprise Foundational Service (EFS) area. This demand includes security incident patching and any related technologies needing patching in this PI duration. This demand could be used for but is not limited to database and or operating system patching including DataStax, Oracle, Linux, Java, etc. 
Risks without this work include security vulnerabilities that could severely impact this application and its consumers. </t>
  </si>
  <si>
    <t>Infosec LCM Cyber Knights CY25PI04</t>
  </si>
  <si>
    <t>Contains LCM work specifically for the Cyber Knights team. Major scope is to upgrade SailPoint IIQ (IMAGE) to version 8.3p5.</t>
  </si>
  <si>
    <t>PF - CEFS - CPP - Big 6 - LE</t>
  </si>
  <si>
    <t>Amanda Turner, Michael Fobes</t>
  </si>
  <si>
    <t xml:space="preserve">Customer EFS level request for all CEFS teams to map their Big-6 work.
This demand will cover XYZ to close any gaps establishing technical minimums in their Enterprise Foundational Service (EFS) area. This supports reliability MTTA, MTTR and BCDR.
•Big 6
o     SLA/SLO/SLI + Vital Signs Dashboard.
o     Multi-data center Active Everywhere with failover
o     Logging and Alerting
o     Rely Design Diagrams
•Beyond Big 6
o     Performance Testing Standard &amp; Template
o     API Security, Design, Versioning Standards
o     Asyncronous Message Versioning
o     Event Sourcing and CQRS
o     Data Retention and Archival
o     Core Data Access Patterns for Core/Edge
o     DSE Design and Engagement
o     Analytics Integration
o     Caching
o     Adoption Workflow
o     Policy Grid
o     Operational Support Standards
o     EP Physical Architecture - on a page
o     EP Physical Architecture - definition and approach
Risks without this work include technology disruptions that could severely impact this application and its consumers.
</t>
  </si>
  <si>
    <t>CPP-UI and/or CPP-Service</t>
  </si>
  <si>
    <t>o     Performance Testing Standard &amp; Template
o     API Security, Design, Versioning Standards
o     Asyncronous Message Versioning
o     Event Sourcing and CQRS
o     Data Retention and Archival
o     Core Data Access Patterns for Core/Edge
o     DSE Design and Engagement
o     Analytics Integration
o     Caching</t>
  </si>
  <si>
    <t>Viswananth Yerramsetty</t>
  </si>
  <si>
    <t>FY26_InfoSec_Red Team Enh_Production Support</t>
  </si>
  <si>
    <t>Shantel M. Martin</t>
  </si>
  <si>
    <t>Building a resilient internal Red Team infrastructure empowers organizations to proactively test, identify, and mitigate security risks within mature systems. This initiative establishes dedicated resources, tooling, and methodologies to simulate real-world adversarial threats.
EXPANDED DESCRIPTION from Requestor's Response:
1.Please describe more in details what this project (effort) is about.
The C3 is responsible for reviewing a number of cybersecurity cases/alerts (around 880 cases per month) that come into our reporting platform (currently XSOAR, soon XSIAM). These cases/alerts are generated by the security tools employed by FedEx and comprise a number of different alerts such as phishing, malware, etc. These cases need to be investigated and resolved to protect FedEx.
2.What do you want to be able to do?
Investigate cases.
3.Why is this needed?
To protect FedEx from malicious actors.
4.What are the risks if it is not done?
FedEx could become the victim of a cyber event, up to and including ransomware. This could cause reputational damage, financial damage, or downtime.</t>
  </si>
  <si>
    <t>Quarterly Critical Patch Updates for Enterprise</t>
  </si>
  <si>
    <t>Linda Hines</t>
  </si>
  <si>
    <t>All users of Java/JDK and WebLogic Server/WLS across the Enterprise are required to update their hosts to quarterly Critical Patch Updates released by Oracle on a quarterly basis (January, April, July &amp; October).</t>
  </si>
  <si>
    <t>PF-AEFS-ART-Big6 Support</t>
  </si>
  <si>
    <t xml:space="preserve">This demand will cover AEFS to close any gaps establishing technical minimums in their Enterprise Foundational Service (EFS) area. This supports reliability MTTA, MTTR and BCDR.
•Big 6
oSLA/SLO/SLI + Vital Signs Dashboard.
oMulti-data center Active Everywhere with failover
oLogging and Alerting
oRely Design Diagrams
•Beyond Big 6
oPerformance Testing Standard &amp; Template
oAPI Security, Design, Versioning Standards
oAsyncronous Message Versioning
oEvent Sourcing and CQRS
oData Retention and Archival
oCore Data Access Patterns for Core/Edge
oDSE Design and Engagement
oAnalytics Integration
oCaching
oAdoption Workflow
oPolicy Grid
oOperational Support Standards
oEP Physical Architecture - on a page
oEP Physical Architecture - definition and approach
Risks without this work include technology disruptions that could severely impact this application and its consumers.
</t>
  </si>
  <si>
    <t xml:space="preserve">Performance Testing Standard &amp; Template
Operational Support Standards
</t>
  </si>
  <si>
    <t>API Security, Design, Versioning Standards
Asyncronous Message Versioning
Event Sourcing and CQRS
Data Retention and Archival
Core Data Access Patterns for Core/Edge
Analytics Integration
Caching
Adoption Workflow
Policy Grid
DSE Design and Engagement
EP Physical Architecture - on a page
EP Physical Architecture - definition and approach</t>
  </si>
  <si>
    <t>The ability to meet the application minimums that will ensure our application's scalability, reliability, and high availability.</t>
  </si>
  <si>
    <t xml:space="preserve">  https://myfedex.sharepoint.com/teams/ECUST-docs/ECUST-SHARE-AddressService/Shared%20Documents/Forms/</t>
  </si>
  <si>
    <t>Gary Zhong , Alan Bork</t>
  </si>
  <si>
    <t xml:space="preserve">Video Conferencing Life Cycle Management </t>
  </si>
  <si>
    <t>Upgrades for video conferencing equipment that is end of life and no longer support by vendor.  THe end of life status impacts security updates and causes significant risk.
Requestor Feedback requested.  
1. What do you want to be able to do and why is it needed?
2. What systems are impacted?
3. Which team or ART is planning to do this work?
4. What are the risks if it is not done</t>
  </si>
  <si>
    <t>Infosec - Illumio migration from CoLo to SaaS</t>
  </si>
  <si>
    <t xml:space="preserve">In order to realize the full benefits of Illumio, we need to migrate to their SaaS solution from CoLo. 
Oucome:
All VENs (Illumio agents) will be paired to the new SaaS tool, as well as all future installed VENs. The new SaaS tool will have the same levels of enforcement as the current on-prem instance. We will be able to utilize the new tooling associated with the SaaS instance including additional risk dashboards. We will be able to have a single instance as opposed to the current model where TNT and FedEx data was separate. </t>
  </si>
  <si>
    <t xml:space="preserve">Research and prep work to ensure a swift deployment post peak freeze. This will allow the decom of 6 server clusters. This only applies to what is currently in our Purple Illumio on-prem instance. </t>
  </si>
  <si>
    <t>all else</t>
  </si>
  <si>
    <t xml:space="preserve">As a Micro-Segmentation engineer, I need to be able to migrate from Illumio's on-prem instance which already exists to our Illumio's SaaS instance which also already exists. </t>
  </si>
  <si>
    <t>https://myfedex.sharepoint.com/:b:/t/NetSecInternalSharepointReorg/ETQyga_Tl5VIrz5AfLXb63cBkiDpdAjDl</t>
  </si>
  <si>
    <t>InfoSec - Illumio migration from CoLo to SaaS</t>
  </si>
  <si>
    <t xml:space="preserve">Robust planning and prep work for a swift post-freeze deployment of Illumio SaaS instance. This effort only targets what is currently in our Purple on-prem Illumio instance. This scope will allow us to decommission 6 server clusters. </t>
  </si>
  <si>
    <t xml:space="preserve">As a Micro-Segmentation engineer, I need to be able to migrate my current on-prem instance that already exists to a SaaS instance that also already exists. </t>
  </si>
  <si>
    <t>B454 to C201 Relocation RTO</t>
  </si>
  <si>
    <t>Edward Campbell, Lana Stetz</t>
  </si>
  <si>
    <t>Relocate the RTO Contingency Ops Suite from B454 to C201. Relocate additional workstation from C317 to C141. Install video feed to Conference room C116. Project involves approximately 30 data and associated drops total.</t>
  </si>
  <si>
    <t>reqeusting MEM RAMP Camara drops, Ramp Tower Frequency Data Drops, and Network Drops into C201, C141, and MEM Ramp Camara drops in the C116</t>
  </si>
  <si>
    <t>power is already provided in that room</t>
  </si>
  <si>
    <t xml:space="preserve">As a user of the contiigency room C201 will need 6-8 camara drops, 6-8 Ramp Tower Frequency Data drops. C141 will need  a suite of Camera drops and 1  suite RTO frequency drops, and a Suite of Camera drops for C116 (VP War room) </t>
  </si>
  <si>
    <t>layout of our need</t>
  </si>
  <si>
    <t>Kieth Burns</t>
  </si>
  <si>
    <t>Patching-PF-EFS-Geopolitical-GpEFS-PLG ART-FY26</t>
  </si>
  <si>
    <t>This demand will cover GpEFS (Geopolitical EFS) for CY_25_ PI-4_Patching_Support in the Enterprise Foundational Service (EFS) area.
This demand includes security incident patching and any related technologies needing patching in this PI duration. This demand could be used for but is not limited to database and or operating system patching including DataStax, Oracle, Linux, Java, etc.
Risks without this work include security vulnerabilities that could severely impact this application and its consumers.</t>
  </si>
  <si>
    <t>Patching-PF-EFS-Geography-GEFS-PLG ART-FY26</t>
  </si>
  <si>
    <t xml:space="preserve">This demand will cover GEFS (Geography EFS) for FY26_Patching_Support in the Enterprise Foundational Service (EFS) area.
This demand includes security incident patching and any related technologies needing patching in this PI duration. This demand could be used for but is not limited to database and or operating system patching including DataStax, Oracle, Linux, Java, etc.
Risks without this work include security vulnerabilities that could severely impact this application and its consumers.
</t>
  </si>
  <si>
    <t>Patching-PF-EFS-Product-PEFS-PLG ART-FY26</t>
  </si>
  <si>
    <t xml:space="preserve">This demand will cover PEFS (Product EFS) for  FY26 Patching_Support in the Enterprise Foundational Service (EFS) area.
This demand includes security incident patching and any related technologies needing patching in this PI duration. This demand could be used for but is not limited to database and or operating system patching including DataStax, Oracle, Linux, Java, etc.
Risks without this work include security vulnerabilities that could severely impact this application and its consumers.
</t>
  </si>
  <si>
    <t>PF-GEFS-Big 6/Beyond Big 6 -Support-LE</t>
  </si>
  <si>
    <t>Amanda Turner, Sneha Aninha Dcosta</t>
  </si>
  <si>
    <t xml:space="preserve">This demand will cover GEFS to close any gaps establishing technical minimums in their Enterprise Foundational Service (EFS) area. This supports reliability MTTA, MTTR and BCDR.
•Big 6
oSLA/SLO/SLI + Vital Signs Dashboard.
oMulti-data center Active Everywhere with failover
oLogging and Alerting
oRely Design Diagrams
•Beyond Big 6
oPerformance Testing Standard &amp; Template
oAPI Security, Design, Versioning Standards
oAsyncronous Message Versioning
oEvent Sourcing and CQRS
oData Retention and Archival
oCore Data Access Patterns for Core/Edge
oDSE Design and Engagement
oAnalytics Integration
oCaching
oAdoption Workflow
oPolicy Grid
oOperational Support Standards
oEP Physical Architecture - on a page
oEP Physical Architecture - definition and approach
Risks without this work include technology disruptions that could severely impact this application and its consumers.
</t>
  </si>
  <si>
    <t>GEFS</t>
  </si>
  <si>
    <t>All other EFS applications</t>
  </si>
  <si>
    <t>Ability to improve MTTR and MTTA</t>
  </si>
  <si>
    <t>https://myfedex.sharepoint.com/:x:/t/PLGSharepoint/EXvrvdtzw9ZHgv9w5C5j3GkBX-W9HRNtVWYXsISrZ-n5uQ?e=</t>
  </si>
  <si>
    <t>Gary Zhong</t>
  </si>
  <si>
    <t>PF-PEFS-Big 6/Beyond Big 6 -Support-LE</t>
  </si>
  <si>
    <t>Amanda Turner, Bhaskara Paladugu, Sneha Aninha Dcosta</t>
  </si>
  <si>
    <t xml:space="preserve">This demand will cover PEFS to close any gaps establishing technical minimums in their Enterprise Foundational Service (EFS) area. This supports reliability MTTA, MTTR and BCDR.
•Big 6
oSLA/SLO/SLI + Vital Signs Dashboard.
oMulti-data center Active Everywhere with failover
oLogging and Alerting
oRely Design Diagrams
•Beyond Big 6
oPerformance Testing Standard &amp; Template
oAPI Security, Design, Versioning Standards
oAsyncronous Message Versioning
oEvent Sourcing and CQRS
oData Retention and Archival
oCore Data Access Patterns for Core/Edge
oDSE Design and Engagement
oAnalytics Integration
oCaching
oAdoption Workflow
oPolicy Grid
oOperational Support Standards
oEP Physical Architecture - on a page
oEP Physical Architecture - definition and approach
Risks without this work include technology disruptions that could severely impact this application and its consumers.
</t>
  </si>
  <si>
    <t>PEFS</t>
  </si>
  <si>
    <t>all other EFS applications</t>
  </si>
  <si>
    <t>improve MTTR</t>
  </si>
  <si>
    <t>Patching-PF-EFS-Location-LEFS-PLG ART-FY26</t>
  </si>
  <si>
    <t xml:space="preserve">This demand will cover LEFS (Location EFS) for CY_25_ PI-4_Patching_Support in the Enterprise Foundational Service (EFS) area.
This demand includes security incident patching and any related technologies needing patching in this PI duration. This demand could be used for but is not limited to database and or operating system patching including DataStax, Oracle, Linux, Java, etc.
Risks without this work include security vulnerabilities that could severely impact this application and its consumers.
</t>
  </si>
  <si>
    <t>FY26_Platforms_LCM_ETGOpenTextUpgrades</t>
  </si>
  <si>
    <t>Vincent Morrow, Cathey Cooper</t>
  </si>
  <si>
    <t>All work supporting or pertaining to upgrades and patching ETG's OpenText suite of tools for this PI. This includes upgrades and patching for the following Products : PPM(retiring- only "must have" upgrades/patches), Value Edge Modules, Mobile Testing, LRE Performance Testing, UFT Test Automation. This also includes any user coordination or OCM required.</t>
  </si>
  <si>
    <t>FY26_Platforms_LCM_ETGIntegrationUpgrades</t>
  </si>
  <si>
    <t>All work supporting or pertaining to upgrades and patching ETG's Integrations for this PI. This includes upgrading Integration Applications to use the Enterprise CI/CD GitHub Action Pipelines and closer alignment to the WoW/SDLC Technical standards.  This also includes any user coordination or OCM required.</t>
  </si>
  <si>
    <t>FY26_Platforms_LCM_DRIVEGovernanceandArch</t>
  </si>
  <si>
    <t>All work supporting or pertaining to DRIVE Op Model,  and DRIVE execution upgrades as well as Team Planning functions for this PI. This includes ART Planning governance and required DRIVE Op Model lifecycle support, DRIVE execution lifecycle support, Agile WoW alignment. This includes roadmap activities/planning sessions.</t>
  </si>
  <si>
    <t>InfoSec LCM Secret Hustlers (PAM) CY25PI04</t>
  </si>
  <si>
    <t>Secret Hustlers (Privileged Access Management aka PAM) team has two major LCM items to complete:
PAM migration from Purple Access Gateway (PAG) to PurpleID
Rollout of LAMP GPOs to enforce CyberArk usage on endpoints.
Outcome:  From a LAMP perspective users will need to use PAM to elevate their privileges as needed and improving security.</t>
  </si>
  <si>
    <t>InfoSec LCM 5th Dimension CY25PI04</t>
  </si>
  <si>
    <t>5th Dimension Team (EDS)LCM work that includes the below activities:
*Rebuild Production Domain Controllers using Server 2022
*Migrate LDAP Metrics to Grafana
*Quarterly directory maintenance activities</t>
  </si>
  <si>
    <t>InfoSec-Cloud Incident Response</t>
  </si>
  <si>
    <t>Effective cloud incident response relies on structured documentation and seamless integration with Wiz for security insights. This process involves capturing detailed incident logs, maintaining standardized response records, and leveraging Wiz for visibility into cloud risks.
Expanded Description:
Incident logs must capture all relevant details, including:
Timestamp (start, escalation, resolution);
Event data parsed properly;
Root cause analysis and any contributing factors;
Centralized, Searchable log data All activity logs should be stored in a central, secure repository with robust search and filter capabilities to quickly locate specific records. Verification: Conduct searches using predefined filters and validate that the repository correctly returns and highlights complete records.</t>
  </si>
  <si>
    <t xml:space="preserve"> Incident logs must capture all relevant details, including:
Timestamp (start, escalation, resolution);
Event data parsed properly;
Root cause analysis and any contributing factors;
Centralized, Searchable log data All activity logs should be stored in a central, secure repository with robust search and filter capabilities to quickly locate specific records.  Verification: Conduct searches using predefined filters and validate that the repository correctly returns and highlights complete records.</t>
  </si>
  <si>
    <t>FY26 LCM Oracle DB Patching</t>
  </si>
  <si>
    <t>Adam Jones</t>
  </si>
  <si>
    <t xml:space="preserve">This is for the quarterly patching for FY26 Oracle DB Patching (July 21 - end of year). This is to apply the latest Oracle DB patch to ensure security, reduce vulnerability, and ensure scalability. </t>
  </si>
  <si>
    <t>Servicenow Work Request and Incident Bucket</t>
  </si>
  <si>
    <t>Simon Baxter, Allan Goddard, Deborah Schuman</t>
  </si>
  <si>
    <t>Epic for production support, work requests and incident tracking for teams in the Servicenow ART.
Expanded Description:
The purpose of the Epic is to act as a mechanism to capture the effort the ART spends on resolving incidents and work requests, so work that would come to us through PDSM rather than demand we'd see coming from Planview. In my head this would be where we need to fix a service that has broken, make small amendments to an existing service, say adding a new value to a drop down list, extending a service ...adding a new letter type in purple gate way etc So, I think the intent of the work is that this is a bucket epic to capture the business-as-usual effort spent by the ART on maintaining its existing services for the end users.</t>
  </si>
  <si>
    <t>Sarah Lewis</t>
  </si>
  <si>
    <t xml:space="preserve">InfoSec - SaaS Security Posture Management (SSPM) </t>
  </si>
  <si>
    <t>Ernest Krenn</t>
  </si>
  <si>
    <t xml:space="preserve">This is a cybersecurity approach focused on continuously monitoring and assessing the security configurations and practices of Software-as-a-Service (SaaS) applications. Several key aspects of these offerings come into focus when we put sensitive data into those resources. We will assess mitigation opportunities in these areas: Monitoring and Assessment, Risk Mitigation, Compliance, Visibility and Control, Incident response.
REQUESTOR FEEDBACK NEEDED:
1.  Please select T-shirt size (with local enhancement, demand is normally XS, S and no larger than a Medium)
2. What is the risk if this work is not done?
</t>
  </si>
  <si>
    <t xml:space="preserve">SaaS Security. </t>
  </si>
  <si>
    <t>COLO</t>
  </si>
  <si>
    <t xml:space="preserve">Observability into SaaS security settings and SaaS application configuration risks. Each SaaS application connection will add this interface to their configuration and API connections registar. </t>
  </si>
  <si>
    <t>https://myfedex-my.sharepoint.com/personal/jballard_fedex_com/Documents/ADS/SaaS/SaaS%20Security%20S</t>
  </si>
  <si>
    <t>Trey Ray</t>
  </si>
  <si>
    <t>ANC Close Off-Airport Warehouse Facility</t>
  </si>
  <si>
    <t>Ken D. White</t>
  </si>
  <si>
    <t>Close the off-airport customs cage warehouse in Anchorage, AK by 10/31/2025.
EPANDED DESCRIPTION:
REQUESTOR FEEDBACK REQUESTED - QUALITY REVIEW
1. Please provide more details in do you want to be able to do and why is it needed?
We want to close the off airport warehouse that was leased to stage customs cleared volume, and consolidate this function into the Anchorage Hub (ANCH).
2. What systems/applications/tools are impacted?
IT systems that need to be removed include GRISS, UPS, Network, Security, Server Room.
3. Which team or ARTs is planning to do this work?
Work will be completed by Facility and Sort Systems Maintenance (FSSM).
4. What is the risk if this work is not done?
Additional rent and possible regulatory issues from occupying a building without a valid lease agreement.
FedEx has a holdover agreement that expires 10/31/25.
5.  Are there other teams that will be impacted with the close off of he Anchorage, AK airport, if so whom?
No, the operation has already been transferred to ANCH.</t>
  </si>
  <si>
    <t>Support for adding an additional LOB (IPW) to TP M</t>
  </si>
  <si>
    <t>Work done by Network engineering to facilitate the implementation of a new LOB (line of business) at an existing CE Vendor location - TP Manila.  This could include additional  IP address range(s) for the Vendor to use at the location and then the network change to route the IP address range(s) to the vendor via the Vendor network. Expanded Description: Ask: Onboard a new LOB for an existing Vendor - TP Manila</t>
  </si>
  <si>
    <t>FY26 LCM SQL DB Patching</t>
  </si>
  <si>
    <t>This is for the quarterly patching for FY26 Q3 SQK DB Patching (July 14 - end of year). This is to apply the latest SQL DB patch to ensure security, reduce vulnerability, and ensure scalability.</t>
  </si>
  <si>
    <t>FY26 LCM Redis DB Patching</t>
  </si>
  <si>
    <t>This is for the quarterly patching for FY26 Redis DB Patching (July 14 - end of year). This is to apply the latest Redis DB patch to ensure security, reduce vulnerability, and ensure scalability.</t>
  </si>
  <si>
    <t>FY26 LCM DataStax DB Patching</t>
  </si>
  <si>
    <t xml:space="preserve">This is for the quarterly patching for FY26 DataStax DB Patching. This is to apply the latest DataStax DB patch to ensure security, reduce vulnerability, and ensure scalability. This request will cover the year since DataStax patches are notified to the team instead of the quarterly cycle. </t>
  </si>
  <si>
    <t>FY26 LCM RHEL OS Patching</t>
  </si>
  <si>
    <t>This is bi-yearly patching for Red Hat Enterprise Linux to support operating system software. RHEL patching includes Oracle, DataStax, and Redis OS patching. This will last from August 8th - end of year. The work will ensure security, reduce vulnerability, and ensure scalability.</t>
  </si>
  <si>
    <t>DSE Cohesity</t>
  </si>
  <si>
    <t xml:space="preserve">This will include testing &amp; debugging of backup and recovery for a situation such as:
•#node, #Dc, and large Disks within Lab Test and PROD
•Work closely with disk and cohesity vendors for fixes and updates
•Automation of Placement and registration Jenkins revisions for cohesity vs S3
•Documentation of the recovery process - DBA training.
</t>
  </si>
  <si>
    <t>* All levels of DataStax clusters</t>
  </si>
  <si>
    <t>* None</t>
  </si>
  <si>
    <t>Ability to provide data protection and prevent data loss for the DataStax environment</t>
  </si>
  <si>
    <t>David Lorrig</t>
  </si>
  <si>
    <t>Puppet Deployment Valkey</t>
  </si>
  <si>
    <t>Have an app team deployable puppet implementation of Valkey for use in lower-tier applications that require a distributed caching solution. This is for Redis distributed cache.</t>
  </si>
  <si>
    <t>* Valkey software validation within the enterprise
* Develop puppet deployment solution
* Develop Valkey reference architecture
* Validate puppet deployment solution</t>
  </si>
  <si>
    <t>Application team deployment/configuration/support</t>
  </si>
  <si>
    <t>Ability to deploy valkey caching solution via enterprise platform pack.</t>
  </si>
  <si>
    <t>In development</t>
  </si>
  <si>
    <t>Rick Henry</t>
  </si>
  <si>
    <t>Oracle Cohesity</t>
  </si>
  <si>
    <t xml:space="preserve">This demand will include changing/balancing schedules for Oracle DBs which incorporates changing parameters to determine how it impacts performance. For any lost data, this will ensure fast recovery. Also, this will help manage storage efficiently. This work is to cover part of our next 10-week work starting August 4th, 2025. 
</t>
  </si>
  <si>
    <t>* Production Oracle DBs</t>
  </si>
  <si>
    <t>* Test Lab</t>
  </si>
  <si>
    <t>Ability to improve backup performance and meet SLAs.</t>
  </si>
  <si>
    <t>Backup/Recovery</t>
  </si>
  <si>
    <t>Work force intelligence</t>
  </si>
  <si>
    <t>Patrick Peter Makwana, Dhanalakshmi Gopalakrishnan, NEHHA SHARMA</t>
  </si>
  <si>
    <t xml:space="preserve">Implementation of the productivity tool used in US across MEISA - POC in India followed by rollout in other sub regions - NO development required from IT as this is a lift and shift implementation.
Expanded Description from Quality Review Questions:
Can you tell me more about your overall ask?  
The Customer Experience (CE) users are located in India-Mumbai.
What applications, systems, or tools are impacted for this work to be completed?  
Tool is called 'WFI stands for Workforce Intelligence.'  
WFI is an application developed by Pegasystems and is designed to help increase company-wide productivity and maximize YOUR potential.
WFI is currently being used in US for some of CE users.
What does WFI do? After it has been installed, WFI automatically collects desktop data from your computer in order to identify potential process improvement areas. For example, how many times cut/copy/paste is used from on application to another. Or show the number of different variations there are to a specific process.
What is the goal for implementing WFI? Our company goals focus on growing our business and delivering an exceptional customer experience. Increasing the efficiency and effectiveness of our processes and teams helps us support these goals. We are using WFI to learn how to improve our productivity and processes. The data collected within WFI, is essential for identifying and prioritizing opportunities to increase our operational efficiency.
Are you already working with an ART or team on this work?  If yes, please name the team(s).
'MEISA network engineering team will be working on this; however, this team is not an established ART.'  Amarsingh H Barge and Team are a part of the MEISA network.  </t>
  </si>
  <si>
    <t>premier care customer care reps</t>
  </si>
  <si>
    <t>Na</t>
  </si>
  <si>
    <t>ability for the WFI tool to collect productibity data from the system</t>
  </si>
  <si>
    <t>architecture document</t>
  </si>
  <si>
    <t>Manoj Sekhar</t>
  </si>
  <si>
    <t>FCP - Delphix Ephemeral VDBs</t>
  </si>
  <si>
    <t>Felipe Amarante</t>
  </si>
  <si>
    <t>"Delivering infrastructure automation to support the deployment of ephemeral virtual databases (VDBs) during the initial onboarding process via Blueprint modules in the FedEx Cloud Platform."
Business Outcome:
Automate provisioning of Delphix environments during new team onboarding.
What do you want to be able to do?
Accelerate time-to-value for teams needing masked data environments.
Why is this needed?
Manual setup delays innovation, increases operational cost.
What are the risks if it is not done?
Slow onboarding, inconsistent environments, productivity loss."
FedEx Cloud Platform (FCP)</t>
  </si>
  <si>
    <t>FCP - Delphix Multi Region DR in EMEA</t>
  </si>
  <si>
    <t>"Designing and implementing disaster recovery (DR) for Delphix across multiple regions within EMEA, enhancing business continuity within the FCP."
FedEx Cloud Platform (FCP)
"Business Outcome:
Ensure high availability and disaster recovery for Delphix across EMEA.
What do you want to be able to do?
Recover critical data environments quickly in the event of outages.
Why is this needed?
To meet enterprise DR standards and reduce risk of downtime across regions.
What are the risks if it is not done?
Data loss, business disruption, SLA violations, compliance breaches."</t>
  </si>
  <si>
    <t>FCP - Delphix Hyperscale POC &amp; MVP</t>
  </si>
  <si>
    <t>"Planning and designing an MVP to validate Delphix’s ability to handle unstructured hyperscale data in compliance-sensitive environments within the FCP framework."
FedEx Cloud Platform (FCP)
Expanded Description:
Business Outcome:
Evaluate compliance and scalability of Delphix for unstructured data.
What do you want to be able to do?
Plan for secure, compliant use of unstructured data in large-scale environments.
Why is this needed?
To ensure FCP can handle growing data volumes without regulatory risk.
What are the risks if it is not done?
Compliance violations, inability to scale, lack of future readiness."</t>
  </si>
  <si>
    <t>F5 - Load Balancing</t>
  </si>
  <si>
    <t>Brandy Lawless</t>
  </si>
  <si>
    <t xml:space="preserve">Efforts to support and advance the F5 load balancers across the FedEx environment. Includes the following projects:
Declarative Onboarding: Ansible config templates -    declarative model, provides speed to market implementation of configs and provides more accuracy in version control
1. Please describe more in details what this project (effort) is about. This is about automation of F5 tasks in our load balancer environment – standardizing the configuration standards through templates
2. What do you want to be able to do? Automate tasks for better speed to market in lower risk of human error with version control 
3. Why is this needed? Efficiencies and accuracy of changes -  lower risk of outages that are due to human error
4. What are the risks if it is not done? Increased risk of business impacting errors and able to support our clients better as we have less resources to perform job functions 
Condor Backlog Workload - closing PDSM tickets for migration of configs to COLOs
1. Please describe more in details what this project (effort) is about. This is to support the MAC for LB and migration to the Colo DCs – DC Exit
2. What do you want to be able to do? Support app changes and designs
3. Why is this needed? To run the business and support app changes and designs
4. What are the risks if it is not done? Application changes may fail causing outages and DC Exit applications will fail after the DCs are retired
WideIP cleanup - for resource reclamation
1. Please describe more in details what this project (effort) is about. To clean up unused values in the Load Balancers that are using resources 
2. What do you want to be able to do? Maintain performance of the environment
3. Why is this needed? Maintain performance of the environment
4. What are the risks if it is not done? The equipment will become oversubscribed and would result in the environment becoming out of sync causing an issue in the environment that has caused outages to .COM and other environments
Adding more virtual health checkers to CloudOps/NE - dedicate Cloud Ops health checking to virtual machines; increases utilization of resources
1. Please describe more in details what this project (effort) is about:  Needed to help support the cloud ops environment growth and resource requirements. 
2. What do you want to be able to do? Maintain performance of the environment
3. Why is this needed? Maintain performance of the environment
4. What are the risks if it is not done? The equipment will become oversubscribed and would result in the environment becoming unstable and not properly performing health checks resulting in outages and incorrect system availability results
</t>
  </si>
  <si>
    <t>F5 Load balancers at ATL and LAS datacenters</t>
  </si>
  <si>
    <t>Non-datacenter locations</t>
  </si>
  <si>
    <t>As the technology owner we want to enable Ansible config templates, close out all Condor backlog items, WideIP cleanup effort to reclaim resources and add more virtual health checkers to CloudOps/NE to increase utilization of resources.</t>
  </si>
  <si>
    <t>https://fedex.pvcloud.com/planview/ConfiguredScreens/ConfiguredScreen.aspx?code=154497&amp;sid=26&amp;cwfsid</t>
  </si>
  <si>
    <t>Wilson Stuart</t>
  </si>
  <si>
    <t>DC Circuit Redundancy Investigation</t>
  </si>
  <si>
    <t>Due to bulk critical circuit outages, we are investigating circuit paths and identifying possible restructure suggestions to limit risk.
Identify if there are need for path changes for critical DC circuits
Eliminate disasters due to circuit failures/outages.
Large, lengthy and impactful outages for operations and campus sites.</t>
  </si>
  <si>
    <t>Support for Adding Shipper LOB to Telus Morocco</t>
  </si>
  <si>
    <t>Support for adding Shipper LOB to existing CE Vendor Telus Morocco.  Work done by Network engineering to facilitate the implementation of Shipper LOB (line of business) at an existing CE Vendor location - Telus Morocco. This could include additional IP address range(s) for the Vendor to use at the location and then the network change to route the IP address range(s) to the vendor via the Vendor network. Expanded Description: Ask: Onboard a new LOB for an existing Vendor - Telus Morocco.
Expanded Description:
How does this demand with work correlate to the existing LCM demand, New Vendor Location Telus Morocco CE Call Center? The first was for the setup of the new location and the Canada – French line of business.  This second demand is strictly for the shipper line of business addition.
Per requestor, Mike Cueira's Enterprise Network Services team is anticipated to work this request.</t>
  </si>
  <si>
    <t>FY26_Platform_CRISPS_ Patching</t>
  </si>
  <si>
    <t>Patching all servers that support Network Security tools throughout FY26 as guided by SAs and vendors and vulnerability remediation</t>
  </si>
  <si>
    <t>https://myfedex.sharepoint.com/teams/PatchGovernance/SitePages/Patch-Governance.aspx</t>
  </si>
  <si>
    <t>Clemence flora Chintouo Mfondoum</t>
  </si>
  <si>
    <t>Platforms_Jarvis_New_Features</t>
  </si>
  <si>
    <t>Wesley Carter</t>
  </si>
  <si>
    <t>This is for all new Jarvis code enhancements and features for PI4 and PI5
From Outcome:  Jarvis will have new features as a result of this work - SQL Server support on Platform, Gold Copy enhancements, Debugging/Error handling enhancements, Security/Credentials enhancements.
AB2:  Jarvis will use a new security and credentials manager in-line with the enterprise standard. Jarvis will provide SQL Server as an ephemeral option. Jarvis will become more robust in common errors/operational problems. Jarvis will offer more robust Gold Copy feature.</t>
  </si>
  <si>
    <t>Security, creds for Jarvis/Jenkins and Git
SQL Server within CloudOps/Jarvis
Gold Copy within Jarvis
error handling/logging within Jarvis</t>
  </si>
  <si>
    <t>anything outside of above</t>
  </si>
  <si>
    <t>Jarvis will use a new security and credentials manager in-line with the enterprise standard. Jarvis will provide SQL Server as an ephemeral option. Jarvis will become more robust in common errors/operational problems. Jarvis will offer more robust Gold Copy feature.</t>
  </si>
  <si>
    <t>https://www19.v1host.com/FedEx/TeamRoom.mvc/Show/21811675</t>
  </si>
  <si>
    <t>John Neal</t>
  </si>
  <si>
    <t>CAL7 Upgrade  - PI5</t>
  </si>
  <si>
    <t>Antoine Chelta</t>
  </si>
  <si>
    <t>CAL7 platform upgrade for Orange. CAL7 is the API mgt tool used currently for several orange legacy applications. The current version is not supported anymore.
Extended Description:
CAL7 platform upgrade for Orange (TNT) is needed. CAL7 is the platform used to manage the APIs for orange business and not upgrading it will put the business at risk as this release is outdated and not supported any more.  
Without this upgrade, new incoming requests from business will not be able to be addressed.
Platforms Portfolio Team has requested to provide an open view ID so they can initiate the work.
Upgrade is expected to be managed by Accenture people.</t>
  </si>
  <si>
    <t>Shannon Property Project - Local Enhancement</t>
  </si>
  <si>
    <t>Kevin C. Cullen</t>
  </si>
  <si>
    <t xml:space="preserve">Proposed consolidation of SNNA and INQA stations in Shannon town (SNN) in the West of Ireland into the owned INQA facility. The merging of these two facilities is required to provide integration of the network and attain financial savings.
There will be no system/ application or tool impact from this property consolidation.
The project execution will involves the following teams: Properties and Real Estate, P&amp;E, Security, Health and Safety, Operations.
If the work is not done, there will be a risk of losing growth, business and savings in the West of Ireland.
L1 business w/tech reviews confirmed the demand type, and Platform support Local Enhancement demand type
</t>
  </si>
  <si>
    <t>Consolidation of SNNA and INQA operations into the owned INQA facility. Modification of an existing INQA dock door.</t>
  </si>
  <si>
    <t>IT changes are not required for this project. Office fit out is not required for INQA.</t>
  </si>
  <si>
    <t>Ability to optimise FedEx operations in West of Ireland, reduce the PUD fleet size and attain operational synergies.</t>
  </si>
  <si>
    <t>FY26_Platforms_Enterprise_Archival Eval POC</t>
  </si>
  <si>
    <t>Danielle P. Good</t>
  </si>
  <si>
    <t>This will identify current needs of product usage for archiving and what requirements to replace can be met with an already existing or new product.
Added Business Product:
Data Vault or Data Archive software products by Informatica and options for replacement needs to be identified to continue to support archival requirements for new/existing Oracle DB space.</t>
  </si>
  <si>
    <t xml:space="preserve">Current needs of product usage for archiving and what requirements to replace can be met with an already existing or new product.  </t>
  </si>
  <si>
    <t>Migration to new product will not be considered during this research.</t>
  </si>
  <si>
    <t>As the DBA, I want to be able to determine all EAI's using capcity in data archive tool so that we understand the capacity needs.
As the DBA, I want to validate requirements for use in the data archive tool so that we have outlined of needs.
As the DBA, I want to compare requirements and evalute processes so that we can use that information with possible replacement products.</t>
  </si>
  <si>
    <t>https://myfedex.sharepoint.com/teams/DESGroundDBA/Planning/Planning%20Docs/ILM%20Informatica%20Produ</t>
  </si>
  <si>
    <t>James Rooke</t>
  </si>
  <si>
    <t xml:space="preserve">Update Netbox and Circuitcon with ISP Maintenance </t>
  </si>
  <si>
    <t>NetBox configuration update to tag circuits for Scheduled ISP maintenance and create custom fields to update the schedule Start and End Dates. Netbox configuration change to include ISP maintenance Schedules. This will be done by the Network Assurance Team managing Network Monitoring Tools.</t>
  </si>
  <si>
    <t>Workforce Intelligence</t>
  </si>
  <si>
    <t>NEHHA SHARMA</t>
  </si>
  <si>
    <t>Implementation of the productivity tool used in US across MEISA - POC in India followed by rollout in other sub regions - NO development required from IT as this is a lift and shift implementation. 
Expanded Description from Quality Review Questions:
Can you tell me more about your overall ask? The Customer Experience (CE) users are located in India-Mumbai. 
What applications, systems, or tools are impacted for this work to be completed? Tool is called 'WFI stands for Workforce Intelligence.' WFI is an application developed by Pegasystems and is designed to help increase company-wide productivity and maximize YOUR potential. WFI is currently being used in US for some of CE users. 
What does WFI do? After it has been installed, WFI automatically collects desktop data from your computer in order to identify potential process improvement areas. For example, how many times cut/copy/paste is used from on application to another. Or show the number of different variations there are to a specific process. 
What is the goal for implementing WFI? Our company goals focus on growing our business and delivering an exceptional customer experience. Increasing the efficiency and effectiveness of our processes and teams helps us support these goals. We are using WFI to learn how to improve our productivity and processes. The data collected within WFI, is essential for identifying and prioritizing opportunities to increase our operational efficiency. 
Are you already working with an ART or team on this work? If yes, please name the team(s). 'MEISA network engineering team will be working on this; however, this team is not an established ART.' Amarsingh H Barge and Team are a part of the MEISA network. PPM # - 1231867</t>
  </si>
  <si>
    <t xml:space="preserve">CE Agents </t>
  </si>
  <si>
    <t>Team Leaders /Supervisors &amp; Managers</t>
  </si>
  <si>
    <t>WFI stands for Workforce Intelligence. WFI is an application developed by Pegasystems and is designed to help increase company-wide productivity and maximize YOUR potential. 
After it has been installed, WFI automatically collects desktop data from your computer in order to identify potential process improvement areas. For example, how many times cut/copy/paste is used from on application to another. Or show the number of different variations there are to a specific process. 
Our company goals focus on growing our business and delivering an exceptional customer experience. Increasing the efficiency and effectiveness of our processes and teams helps us support these goals.
We are using WFI to learn how to improve our productivity and processes. The data collected within WFI, is essential for identifying and prioritizing opportunities to increase our operational efficiency. 
WFI collects information about applications, systems and URLs used to perform work, as well as metrics like the number of keystrokes on an application page, clicks, cut/copy/paste actions, and how long a page takes to load.
The data collected is grouped into three main categories: Production, Other Work, and Non-Work. These categories will be analyzed to identify how we can make you more successful and help drive operational efficiencies.
It also shows us how you interact with various screens in order to identify how we may be able to adjust the process to potentially reduce the “friction” that a poorly design screen offers.</t>
  </si>
  <si>
    <t>https://myfedex.sharepoint.com/:f:/t/EnterpriseArchitectureCommonRepository/EpPNiJU03iBApYfnBjaviUwB</t>
  </si>
  <si>
    <t>Amarsingh Barge</t>
  </si>
  <si>
    <t>Tooling-PF-EFS-Shipment-SEFS ART-CY25 PI_ 04</t>
  </si>
  <si>
    <t>Rekha Gandhi, Abhishek Dhanotia</t>
  </si>
  <si>
    <t>This demand will cover PF-EFS-Shipment-SEFS ART for CY_25_ PI-4_Tooling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t>
  </si>
  <si>
    <t>Provide GPS coordinates of the POD Scan to CED</t>
  </si>
  <si>
    <t>Christy S. Gibson, Michael Jinnette</t>
  </si>
  <si>
    <t>Bridge functionality is being moved to CED (Support Ticket).  We need to be able to display the GPS coordinates of the POD scan on the Transit View map (as it currently is today in Bridge) via the Delivery Location API.  Once all Bridge functionality has been moved to CED, Bridge will be retired.</t>
  </si>
  <si>
    <t>Geolocation API</t>
  </si>
  <si>
    <t xml:space="preserve">Customer Experience Reps using CED will be able to view the POD scan location on a Transit View map when creating Support Tickets (CEBS functionality in CED). </t>
  </si>
  <si>
    <t>https://myfedex.sharepoint.com/:i:/t/RecipientJourney/EbELqbF3o2BMmD-65CGlu7sBF-DPrL-UxccvLGiWfeq83w</t>
  </si>
  <si>
    <t>Compliance-PF-EFS-Shipment-SEFS ART-CY25 PI_04</t>
  </si>
  <si>
    <t xml:space="preserve">This demand will cover DSE Driver upgrade to 4.x and Springboot 3 upgrade for CY_25_ PI-4_Compliance/Legal and Regulatory Support in the Shipment Enterprise Foundational Service (EFS) area.  
</t>
  </si>
  <si>
    <t>InfoSec - Cloud Inf. Entitlement Management (CIEM)</t>
  </si>
  <si>
    <t>Implement a CIEM plan dedicated to establishing, managing, and enforcing standards, policies, and procedures for identity and role assignments and management for both human and non-human entities, along with monitoring governance compliance in public cloud environments.
REQUESTOR FEEDBACK NEEDED:
1.  Please select T-shirt size (with local enhancement, demand is normally XS, S and no larger than a Medium)
2. What is the risk if this work is not done?</t>
  </si>
  <si>
    <t>FY26_PF_TG ART2_SNVR VM Patch Orchestration Modul</t>
  </si>
  <si>
    <t xml:space="preserve">To capture patch historical data and SLA reporting using ServiceNow VR.  Dylan Daulton (4496103) is the point of contact to attend the Platform Local and Lifecycle demand triage meeting. Also working with Chance Privette (3822943) to complete the task.
PPM# 1231416
Expanded Description including Outcome:
- View missing patches on your assets.
- View patch details about the supersede, SLA, and status of deployments.
- Select the preferred patch that matches the vulnerability of the vulnerable item.
- States of vulnerable items automatically transition from "Open" to "Awaiting Implementation" when a preferred patch exists.
- View patch progress information at the remediation task level that is available in the Vulnerability
</t>
  </si>
  <si>
    <t>Automatically Remove IMAGE Role from Inactive Visa</t>
  </si>
  <si>
    <t>Tyler Ross</t>
  </si>
  <si>
    <t xml:space="preserve">VISA Prime does the following today:
a) Periodically (once per day), Visa Prime application (3540057) will run LDAP search to find out which users are assigned to Visa Prime IMAGE Roles.
b) Application already stores the last logged in timestamp for every user.
c) Based on this timestamp if the user assigned to any of the Visa Prime roles haven't logged in in the last 30 days, VISA Prime marks the role and the user for deletion.
d) VISA Prime computes a list of roles and list of users in each role that should be revoked as they have not used the app recently.
What is needed from IMAGE:
Systematically VISA Prime would like to make a call to IMAGE to revoke the access of users identified in the above steps.
</t>
  </si>
  <si>
    <t>Automatic Removal of VISA IMAGE Roles for users who have not accessed the system in 30+ days.</t>
  </si>
  <si>
    <t>Removal of users with less than 30 days since last access</t>
  </si>
  <si>
    <t>Ability to have VISA Prime submit a list of user access with 30+ days since last login to IMAGE and IMAGE will remove those accesses submitted by VISA Prime.</t>
  </si>
  <si>
    <t>Inactive VISA Prime User Removal</t>
  </si>
  <si>
    <t>Eric Barnes</t>
  </si>
  <si>
    <t>IT - MXP Core Network Equipment replacement</t>
  </si>
  <si>
    <t>Maurizio Saita</t>
  </si>
  <si>
    <t xml:space="preserve">Malpensa Air Hub in Italy has the core switches obsoleted and the end of vulnerability security support expire by the end of the CY25, BT maintenance will not cover supervisors module, it's mandatory to replace them before in order to protect the business and guarantee the continuity of service. </t>
  </si>
  <si>
    <t>International Freight Canopy Expansion</t>
  </si>
  <si>
    <t>The construction of 51,500 square feet of canopy to expand
the MEMH International Priority Freight (IPFS) operation.
Outcome:  Need IT support for structured cabling and network engineering to make canopy operational.</t>
  </si>
  <si>
    <t>InfoSec FXF Identity &amp; Access Infrastructure</t>
  </si>
  <si>
    <t xml:space="preserve">Enterprise Identity and Access (X-MEN ART) continues to be requested to support architecture and design guidance for the Freight spinoff. We need to support configuring their infrastructure and replicating the existing FedEx EIAM ecosystem we have today in their environment.
From AB2 Statment:
As the CEO of FedEx, I want to have a separate Identity and Access environment for Freight so I can meet commitments to be a separate company.
As a Freight employee, I want to be able to access FedEx IT resources so that business continuity can continue.
Expanded Description:
Overview:  As per requestor, work is critical being the XMen ART has been tasked to build the Freight and Identity and Infrastructure through execution.  Just as with FEC today with IMAGE functionality, the same IMAGE-type functionality is expected to be delivered to the Freight domain.  As of August 1, 2025, it has been communicated that there is a Workday dependency being Workday stand up is required before the XMEN ART (InfoSec) can execute their end.  There may be a dependency with Workday, but requestor is unsure of the players for this work.  This work is needed around January 2026, but no later than April 2026.
*Work is considered required and there are risks associated without these changes.
</t>
  </si>
  <si>
    <t>FXF IAM stack.</t>
  </si>
  <si>
    <t>Apps not being considered as in scope to migrate or have equivalents in the FXF environment.</t>
  </si>
  <si>
    <t>As the CEO of FedEx, I want to have a separate Identity and Access environment for Freight so I can meet commitments to be a separate company.
As a Freight employee, I want to be able to access FedEx IT resources so that business continuity can continue.</t>
  </si>
  <si>
    <t>https://myfedex.sharepoint.com/:w:/s/EIAM-AllTeamMembers/EQQO4zh3JYFGv7eorxk8LccBwwCOJ6LL9vH7ZYuY4Ls</t>
  </si>
  <si>
    <t>Daniel Laughlin (829396)</t>
  </si>
  <si>
    <t>PurpleID App Onboarding Automation</t>
  </si>
  <si>
    <t>InfoSec would like to automate the process of onboarding client applications into PurpleID (Okta). This would involve calling PDSM programmatically and configuring the app into PurpleID. Need support from PDSM team as well as InfoSec development.</t>
  </si>
  <si>
    <t>As a Cyber Security analyst, I would like to systematically onboard client applications to PurpleID so that manual work is no longer needed and onboardings are faster.</t>
  </si>
  <si>
    <t>Aviation Cybersecurity</t>
  </si>
  <si>
    <t xml:space="preserve">This work represents the on-going improvements and refinements that are specific to the cargo security demand introduced through the Aviation Security Agile Release Train (AVSEC ART).  Associated development work is specific to the InfoSec Risk Analytics Services (RAS) team.
Business Process:
This is an existing capability and represents the continuous enhancement to supported cargo security applications based on the threat landscape and new/changing aviation security regulatory requirements.  </t>
  </si>
  <si>
    <t>Ability to adapt for the business needs due to ever changing threat landscape or work load management.</t>
  </si>
  <si>
    <t>IT - Fastweb DC Core Network Equipment Replacement</t>
  </si>
  <si>
    <t>Fastweb Hosted DC in Italy has the core switches obsoleted and the end of vulnerability security and HW supports expire by the end of the CY25, it's mandatory to replace them before in order to protect the business and guarantee the continuity of service.</t>
  </si>
  <si>
    <t>eCommerce Security</t>
  </si>
  <si>
    <t>This work represents the on-going application improvements and refinements that are specific to the eCommerce security demand. 
Enhancements will include the ability to use GEN AI to improve our application for self-serve support (ChatBot), enhance modeling, and aid in decision support, improements and refinements to applications to reduce the impact of enternal/external fraud, loss of revenue.
Business Process: This is an existing capability and represents the continuous enhancement to supported eCommerce security applications based on reported and known fraud patterns. Risks include failure to adequately respond to fraud, loss of revenue, loss of customers, and negative impact on our brand.</t>
  </si>
  <si>
    <t>Ability to adapt for the business needs due to ever changing fraud patterns and impacts to our customers.</t>
  </si>
  <si>
    <t>Contract Lifecycle Management App and Reporting</t>
  </si>
  <si>
    <t>MILAN MATHIAS</t>
  </si>
  <si>
    <t>PowerPlatform application and reporting focused on creating a centralized repository, contract management, and reporting tool for use by contract managers to more efficiently and effectively store, manage and report on contracts under management.</t>
  </si>
  <si>
    <t>* Centralized repository for all Enterprise IT contracts under the EITCM team.
* Capture and manage contract metadata (vendor, contract number, start/end dates, renewal terms, spend, etc.)
* Document management with search, upload, and download
* Contract lifecycle project management
* Portfolio-level reporting and dashboards (contract inventory, renewal plans, spend visibility,etc.,)
* Alerts and reminders for key dates (renewals, expirations, milestone approvals)
* Role-based access control, user permissions, and audit trails
* Basic analytics and ad-hoc reporting; export capabilities (e.g., Excel).</t>
  </si>
  <si>
    <t>* Full procurement workflow (contract generation, invoicing, payment processing)
* Vendor performance management or contract negotiation/renegotiation tools
* Management of non-IT contracts or contracts outside the Enterprise IT Contracts
* Heavy integrations beyond Minimum Viable Product(MVP) needs (e.g., complex ERP/CRM integrations).
* Advanced contract risk scoring or automated redlining beyond basic risk indicators.
* Digital signature workflows or e-signature integration
* Mobile apps or offline capabilities
* Broad IT asset management or license management beyond contract metadata.</t>
  </si>
  <si>
    <t xml:space="preserve">* The system shall (at MVP) integrate all existing EITCM data sources or repositories to avoid duplicate records, enable data consistency and solve the existing concern of no single repository for all IT contracts
* The system shall allow contract managers to view, upload, version, and store contract documents with associated metadata
* The system shall enable search and filtering across contracts by metadata (Vendor Name, Contract Manager Name, etc.,)
* The system shall support project management of contract creation and maintenance lifecycle
* The system shall generate automated reminders for upcoming renewals, expirations, and approval deadlines
* The system shall provide dashboards and reports on contract portfolio spend  and renewal plans
* The system shall enforce role-based access control and maintain an auditable activity log for all actions
* The system shall link to external features that help export reports to common formats (Excel) and support ad-hoc reporting
</t>
  </si>
  <si>
    <t>https://myfedex.sharepoint.com/:x:/t/ContractLifecycleManagement/EefOLDMF5JBGiUvLlQERr68B-_8RNX0D0Ct</t>
  </si>
  <si>
    <t>Jim Archbold</t>
  </si>
  <si>
    <t>TEM Operations</t>
  </si>
  <si>
    <t>Stephen R. Wolkowich</t>
  </si>
  <si>
    <t>10/2- Corrected PPM Number Project Overview 1674333 -AT
Enterprise Telecom Expense Management Operations:
Invoice audit/review, invoice payment processing.
Wired/Wireless provisioning, and Service Delivery Management
Outcome:
Ensure Telecom invoices correct (matched against contracted rates), no late fees, no overcharges.
Wired/Wireless inventory provisioning and Service Delivery Management ensuring that 'invoiced, not used' equipment is removed from inventory.</t>
  </si>
  <si>
    <t>TBM:  One FedEx Allocations</t>
  </si>
  <si>
    <t>Nicholas (Nick) Wolf , Gary Blevins</t>
  </si>
  <si>
    <t>Implementing FedEx-informed application and IT services-based unit cost allocations. Engagement on as-is and ideal state to-be allocations.
AB2:  Ability to develop new use cases on platform with confirmation of base data and model logic accuracy</t>
  </si>
  <si>
    <t>Ability to develop new use cases on platform with confirmation of base data and model logic accuracy</t>
  </si>
  <si>
    <t>IT WAR  Reporting – Migration to Power BI</t>
  </si>
  <si>
    <t xml:space="preserve">Migrate all IT WAR reporting to Power BI
8/13/25 PC:
1.What is the IT WAR report and how is it created today? 
[Answer] -  IT wAR reports a combination of several reports based on incidents generated  due to an outage to service desk . we go over in a weekly call with App owners and  leadership
2.Is this report used by internal FedEx folks or customers?
[Answer] -   Internal FedEx folks
3.Do you know which ART would handle this work?  
[Answer] -  This would be handled from my team  internal .- Not sure about he ART.  Business Technology Art
</t>
  </si>
  <si>
    <t>ESDA - Service desk Chat Bot Automation</t>
  </si>
  <si>
    <t xml:space="preserve">Service Desk Chatbot Enhancements as Part of Global Initiative
8/13/25 PC:
1.In what region will this be rolled out?
[Answer]  –  This is currently being rolled out to US based  regions
2.What does ESDA stand for? – 
[Answer] - Enterprise Service desk  Assistant
3.Which ART would handle this work? 
[Answer]– This will be handled by developers in my team . Not sure about what ART it is .  Business Technology Art
</t>
  </si>
  <si>
    <t>ESDA is a service desk chatbot derived from Data Works’ Sidekick and is currently being piloted with smaller customers. Extending this initiative will drive cost savings and improve customer experience as we transition to a global service desk model.</t>
  </si>
  <si>
    <t>EU  and APAC Reliability Report</t>
  </si>
  <si>
    <t xml:space="preserve">Automated Creation of EU  and APAC Reporting
8/13/25 PC:
1.Which reports do you want to Automate?  Do they already exist or do they need to be created?- 
[Answer] - Yes . These are existing reports .
2.Are these reports used by internal FedEx folks or customers?[Answer]  FedEx folks
3.How many reports are included in this request? -
[Answer] - Two
4.Do you know which ART would handle this work? – 
[Answer] -My team will handle this . Not sure about the ART
5.Wanted to validate the size selection.  Does this look like what you meant for the size? –
[Answer] - These are small requests and we can handle it in 1ART  Business Technology Art
</t>
  </si>
  <si>
    <t>Enhances report reliability and reduces creation time by eliminating manual steps</t>
  </si>
  <si>
    <t xml:space="preserve">FY26_Platforms_Enterprise Service desk_Production </t>
  </si>
  <si>
    <t>Ongoing support for service desk incidents, knowledge management, and vendor management to ensure service desk delivery and contract compliance.”</t>
  </si>
  <si>
    <t>Builds a better customer experience while enabling improved SLA management and optimal service desk performance</t>
  </si>
  <si>
    <t>FY26_Platforms_IT Command Center_Production suppo</t>
  </si>
  <si>
    <t xml:space="preserve">Generate weekly material to support  IT WAR c and R2 calls </t>
  </si>
  <si>
    <t xml:space="preserve">Enahnces the  visibility to Senior leadership and  drives solution </t>
  </si>
  <si>
    <t>Patching-PF-EFS-CEFS-ART-FY26</t>
  </si>
  <si>
    <t>Michael Fobes, Amanda Turner, Bradley McIntosh</t>
  </si>
  <si>
    <t>This demand will cover PF-CEFS- ART-CY26 Patching in the Enterprise Foundational Service (EFS) area. This demand includes security incident patching and any related technologies needing patching in this PI duration. This demand could be used for but is not limited to database and or operating system patching including DataStax, Oracle, Linux, Java, etc.
Risks without this work include security vulnerabilities that could severely impact this application and its consumers.</t>
  </si>
  <si>
    <t>MEMH Diverse Circuit Path</t>
  </si>
  <si>
    <t>Tracy Bryant</t>
  </si>
  <si>
    <t xml:space="preserve">: The Memphis hub complex, which houses approximately 100 buildings, is currently supported by two Telecommunications Carriers, AT&amp;T and Lumen. Each carrier provides a single circuit supporting Hub communications and both carriers lack opposite routing paths and central office diversity.
Currently AT&amp;T and Lumen circuits enter the MEMH complex and are delivered into the East/West control rooms.  Connectivity is then distributed to the other 100 buildings in the MEMH complex.  Memphis Hub has had two occasions where both carrier circuits have gone down simultaneously resulting in all 100 buildings having no connectivity. This proposal will double our circuit count with increased diversity.
8/7/25 PC:
1.There are specific requirements for a Local Enhancement Request.  One of them is the size of the work.   Is this what you meant when setting this request as an XL in size?
[Answer] - This work will take multiple PI’s – however it is only impacting Network Engineering under Platforms; No significant savings associated.
2.When selecting local Enhancement, a PORTFOLIO is to be chosen, not a DOMAIN.  Please let me know which Portfolio is impacted in your request and the ART that may be working on it.
[Answer] - Network Engineering falls under Platform Portfolio
</t>
  </si>
  <si>
    <t>The Memphis hub complex, which houses approximately 100 buildings, is currently supported by two Telecommunications Carriers, AT&amp;T and Lumen. Each carrier provides a single circuit supporting Hub communications and both carriers lack opposite routing paths and central office diversity.
Currently AT&amp;T and Lumen circuits enter the MEMH complex and are delivered into the East/West control rooms. Connectivity is then distributed to the other 100 buildings in the MEMH complex. Memphis Hub has had two occasions where both carrier circuits have gone down simultaneously resulting in all 100 buildings having no connectivity. This proposal will double our circuit count with increased diversity.</t>
  </si>
  <si>
    <t xml:space="preserve">This project will provide MEMH with diverse paths for both carriers, and redundant Central Offices. The risk of carrier caused outages will be significantly reduced for MEMH and at a $542 reduced MRC.  </t>
  </si>
  <si>
    <t xml:space="preserve">Circuit for MEMH </t>
  </si>
  <si>
    <t>CS-Edge Horner</t>
  </si>
  <si>
    <t>Granite EPIK Solution Approval &amp; POTS Migration</t>
  </si>
  <si>
    <t>Jordan B. Norton</t>
  </si>
  <si>
    <t>This request is to approve the use of Granite's Pots In A Box  (PIAB) Solution, EPIK, and to approve the work required to migrate existing Granite POTS lines to the EPIK PIAB solution. EPIK is a POTS alternative that is fully compatible with alarm, POS, and voice lines. The patented technology is delivered over the 4G LTE network, with intelligent failover to internet or PRI connections for redundancy.</t>
  </si>
  <si>
    <t xml:space="preserve">~3,850 current active Granite POTS lines (over 95% of entire FedEx POTS environment) that are experiencing cost increases. Currently the MRC is increasing at a pace of $5 over 3 to 4 times per year. This is due to it being a legacy technology that is no longer receiving supplier support at the same level in the past. The increases are projected to not only continue after this year but also become more substantial in the upcoming years. The cost increases and lack of future POTS support make it crucial for FedEx to begin to implement a POTS strategy that simultaneously allows flexibility with decision making. 
Granite is offering to stabilize the MRC and stop the quarterly $5 increases if FedEx converts 500 lines over to their Pots In A Box solution called EPIK. Granite's proposal does require 400 of the 500 lines to be from their current POTS inventory. An additional 100 can be converted from a competitor PIAB solution. As a project team, we have planned out the 100 competitor conversions to be spread out in 25 line batches over the first four months of the project. Additionally, we have planned to convert the remaining 400 telephone numbers at approximately 100 sites over a 12 month time period. Excluding peak, there would be an average of 40 numbers converted per month for 10 months after project kickoff.
</t>
  </si>
  <si>
    <t>There are approximately 400 fax lines in our POTS environment that are already being addressed in another project. These will remain out of scope. The only changes from this project will occurr to the 400 Granite POTS lines that we convert to PIAB and the 100 MetTel PIAB lines that are ported to 100 Granite PIAB lines. All other inventory is technically out of scope. The only thing that will change for those items is the cost, as it will decline</t>
  </si>
  <si>
    <t>By converting only ~12% of FedEx's POTS environment to PIAB, FedEx has the ability to avoid $996,751 in the 12 months after project kickoff compared to FY25.</t>
  </si>
  <si>
    <t>https://myfedex.sharepoint.com/:u:/t/AAkilStaff-All/EcMF4jXz9R9EoPtpRgVCCi4B3n502lSOmOUF7qIB2mJiBw?e</t>
  </si>
  <si>
    <t>Edge Compute Modernization</t>
  </si>
  <si>
    <t>Ricky P. Rodemoyer</t>
  </si>
  <si>
    <t>Upgrade Edge compute to meet Relay server standards for FXG. Current servers are at near end of life
Quality Review (CS):
.What is this project about? 
=&gt; The project is to upgrade existing field hardware that’s at end of life.
Your description and business outcome are fairly vague.
b.Why is this needed? -&gt; End of life. Out of support
c.What are the risks if not done? Out of support, security risk. No patches
d.Are there any fiscal year value benefits? If so, what are they? In what year are they expected to be realized? Provide the required functionality to deploy mobile apps to field and handle firmware patches for mobile devices
e.For Local demand, which of the 5 portfolios do you require support from?</t>
  </si>
  <si>
    <t>Canada Legacy PSTN to centralized SIP migration</t>
  </si>
  <si>
    <t>Atul Tilara</t>
  </si>
  <si>
    <t>Migrating Legacy PSTN to SIP PSTN and implementing Cisco Unified Border Element (CUBE) for call distribution. This reduces the dependency on PRI Lines and 1FB Lines (POTS) for Canadian Locations.</t>
  </si>
  <si>
    <t xml:space="preserve">Legacy PSTN to SIP Migration , cisco Unified Boarder Element (CUBE) for call distribution configuration and inbound and outbound call routing through Cube to SIP  rather then Legacy onprim Voice gateway and legacy PSTN ,main line 1FB DID no porting to AT&amp;T </t>
  </si>
  <si>
    <t>which is not included above</t>
  </si>
  <si>
    <t>I would like to Migrating Legacy PSTN to SIP PSTN and implementing Cisco Unified Border Element (CUBE) for call distribution. This reduces the dependency on PRI Lines and 1FB Lines (POTS) for Canadian Locations.</t>
  </si>
  <si>
    <t>https://myfedex.sharepoint.com/teams/EnterpriseArchitectureCommonRepository/SitePages/ProjectHome.as</t>
  </si>
  <si>
    <t>Kevin Glenn</t>
  </si>
  <si>
    <t>Contract Renewals FY 26</t>
  </si>
  <si>
    <t>Ability to track contract renewals not related to other IT Planview initiatives. This is an LCM bucket for entire FY for transformational changes required for contract renewals related to software licensing, maintenance, support, hardware licensing, maintenance, support, professional services, software as a service, infrastructure as a service, etc.,
As per the Platforms Portfolio Architectural team, ' the Contracts team estimates 220 renewals for FY26.'
*Per Triage, bucket requests are anticipated to be audited.  Contract work only should fall under this demand.*</t>
  </si>
  <si>
    <t>Cisco Identify Services Engine Logs to Splunk</t>
  </si>
  <si>
    <t>Michael A Santos, Thuy Trang L. Doan</t>
  </si>
  <si>
    <t xml:space="preserve">This is required for infosec compliance audit for NIST and HIPAA. We need to forward our logs from our Identify service engine to Splunk. Data retention policy requirement is seven years.
Expanded Description - Feedback from Requestor Needed:
What does this work enable (what is the parent initiative)?  Please name.  If there is no parent work it falls under, then select another request type option.  
9/5/25 Michael Santos 
This work enables the FSC-Network team to have access to security logs that are required for both HIPAA and NIST compliance audit. Additionally there is no associated parent initiative.
Primary Type of Value - Financial Rev Growth (Customer Acquisition) is a hard value that has to go to finance for review unless you do not want to track this work toward a drive savings, then you can update this option.  
9/5/25 Michael Santos
Please note the success of this audit will allow us to gain business. The healthcare customer is pending the results of this result. This could potentially increase our revenue by over millions. </t>
  </si>
  <si>
    <t xml:space="preserve">This will give us the ability to complete the audit to comply with HIPAA standards. </t>
  </si>
  <si>
    <t>Larry Norris</t>
  </si>
  <si>
    <t>Database Infrastructure Modernization_LCM_CY25 PI5</t>
  </si>
  <si>
    <t>Modernize our database infrastructure by migrating SQL workloads from VM-hosted environments to Azure SQL PaaS. This initiative focuses on reducing operational overhead, improving reliability, and enhancing security by adopting a fully managed platform. Activities include validating SQL feature dependencies, capturing BCDR requirements, coordinating migration schedules, updating application configurations, and performing post-migration testing. The modernization will ensure our databases are resilient, cost-efficient, and aligned with cloud-native best practices.</t>
  </si>
  <si>
    <t>Replacement of Pittsburgh Employee Vehicle ID App</t>
  </si>
  <si>
    <t>Gregory M. Allen</t>
  </si>
  <si>
    <t xml:space="preserve">Replace existing, stand-alone PGH Vehicle registration with ServiceNow\PurpleGateway form. 
Business Outcome:  Implementation of a new PDSM \ PurpleGateway form replacing legacy application.  
Feedback Requested:
A hard savings of Cost Savings/reductions was selected.  Do you want to track any financial value via Drive savings for this work?  If not, please select another option.  </t>
  </si>
  <si>
    <t>InfoSec - API Dev Work - Salesforce &amp; Workday</t>
  </si>
  <si>
    <t>InfoSec - API Dev Work - Salesforce &amp; Workday - Testing purposes for API development work between the two applications for CrowdStrike demo. This will be a configuration change for the APPDEV teams. Allowing CrowdStrike access to the applications.
Expanded Description - Quality Review
1) Please be specific to the work required on the end of the Platforms Portfolio - InfoSec? Development work to ensure the CrowdStrike software can provide needed results.
2) Please be specific as to the work that is needed on the Enterprise Services end? Some minor adjustments to the configuration for the access to the applications by CrowdStrike. 
Testing the validity of the API. NOTE: This is a small testing need based on conversations. Configuration change to allow access to CrowdStrike by SalesForce &amp; Workday for API development.
**Small testing need.**
*Cross portfolio work should be submitted as business with tech, unless it is a small testing need.</t>
  </si>
  <si>
    <t>13725-EU Migration of Infoblox to Micetro Platform</t>
  </si>
  <si>
    <t xml:space="preserve">In Europe we are currently using IPAM Platform known as Infoblox , this platform will be End of life for both Software and Hardware components in April 2026. We have decided to migrate this existing infrastructure to a new solution called Micetro, Men &amp; Mice. This recommended solution is already present in the US and moving to this platform will provide global standardization and cost efficiency. </t>
  </si>
  <si>
    <t>Taylor Seaman</t>
  </si>
  <si>
    <t>Third party risk management is a top enterprise-wide risk because of continued outsourcing and vendor management efforts. When evaluating current third-party risk management practices in place across the enterprise, a gap was identified in the space of continuous monitoring of high risk and key suppliers that support day to day operations. Vulnerabilities in our key supplier ecosystems can cause severe business disruptions to FedEx. It is important for FedEx to be proactive in addressing high and critical risk vulnerabilities prior to exploitation. The addition of a continuous monitoring tool to our suite of FedEx vendor-risk applications offers many opportunities for control improvement and risk mitigation.</t>
  </si>
  <si>
    <t>Vendor Compliance Team</t>
  </si>
  <si>
    <t>Non-IS</t>
  </si>
  <si>
    <t>Ability to input high-risk and key suppliers who pose the highest risk in the categories of information security and business criticality into a continuous monitoring program.
2. Ability to become proactive, rather than reactive, to critical/high risk vulnerabilities in vendor environments.
3. Ability to have immediate insights into vendor control environments.
4. Ability to utilize AI to assist analysts in the review process and provide insights into how compliant vendors are with any defined standard. (ISO, NIST, COBIT, etc.)
5. Ability to report on cost avoidance.
6. Ability to provide FedEx real-time alerts when issues are discovered on our own attack surface with tailored remediation plans.
7. Ability to identify and discover risks in our fourth party network.</t>
  </si>
  <si>
    <t>https://myfedex.sharepoint.com/:f:/t/EnterpriseArchitectureCommonRepository/EiPqq3lqtfBAloEzldNmYxYB</t>
  </si>
  <si>
    <t>Stephen Parker</t>
  </si>
  <si>
    <t>Upgrades -PF-EFS-Shipment - SEFS ART- CY25-PI_05</t>
  </si>
  <si>
    <t>Amanda Turner, Rekha Gandhi</t>
  </si>
  <si>
    <t xml:space="preserve">This demand will cover PF-EFS-Shipment-SEFS ART for CY_25_ PI-05_Upgrade Support in the shipment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t>
  </si>
  <si>
    <t>Compliance-PF-EFS-Shipment-SEFS ART-CY25 PI_05</t>
  </si>
  <si>
    <t>Rekha Gandhi</t>
  </si>
  <si>
    <t xml:space="preserve">This demand will cover DSE Driver upgrade to 4.x and Springboot 3 upgrade for CY_25_ PI-4_Compliance/Legal and Regulatory Support in the Shipment Enterprise Foundational Service (EFS) area.
This demand will cover DSE Driver upgrade to 4.x and Springboot 3 upgrade for CY_25_ PI05_Compliance/Legal and Regulatory Support in the Shipment Enterprise Foundational Service (EFS) area.
</t>
  </si>
  <si>
    <t>Tooling-PF-EFS-Shipment-SEFS ART-CY25 PI_ 05</t>
  </si>
  <si>
    <t xml:space="preserve">This demand will cover PF-EFS-Shipment-SEFS ART for CY_25_ PI-5_Tooling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t>
  </si>
  <si>
    <t>Compliance-PF-EFS-Location-LEFS-PLG ART-CY25 PI-5</t>
  </si>
  <si>
    <t>Sneha Aninha Dcosta</t>
  </si>
  <si>
    <t>This demand will cover PF-EFS-Location-LEFS-PLG ART for CY_25_ PI-5_Compliance/Legal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</si>
  <si>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Tooling-PF-EFS-Location-LEFS-PLG ART-CY25 PI-5</t>
  </si>
  <si>
    <t xml:space="preserve">This demand will cover PF-EFS-Location-LEFS-PLG ART for CY25 PI-5_Tooling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 Without this work include application degradation that could severely impact its functionality and response to its consumers."
</t>
  </si>
  <si>
    <t>Upgrade-PF-EFS-Location-LEFS-PLG ART-CY25 PI-5</t>
  </si>
  <si>
    <t>This demand will cover PF-EFS-Location-LEFS-PLG ART-CY25 PI-5_Upgrade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consumers.</t>
  </si>
  <si>
    <t>Upgrade-PF-EFS-GeoPolitical-GpEFS-PLG ART-CY25 PI-</t>
  </si>
  <si>
    <t>This demand will cover PF-EFS-Geopolitical-GpEFS-PLG ART for CY_25_ PI-5_Upgrade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consumers.</t>
  </si>
  <si>
    <t>Upgrade-PF-EFS-Geography-GEFS-PLG ART-CY25 PI-5</t>
  </si>
  <si>
    <t>This demand will cover PF-EFS-Geography-GEFS-PLG ART for CY_25_ PI-5_Upgrade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consumers.</t>
  </si>
  <si>
    <t>Tooling-PF-EFS-Product-PEFS-PLG ART-CY25 PI-5</t>
  </si>
  <si>
    <t>This demand will cover PF-EFS-Product-PEFS-PLG ART for CY_25_ PI-5_Tooling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 Without this work include application degradation that could severely impact its functionality and response to its consumers.</t>
  </si>
  <si>
    <t>Tooling-PF-EFS-GeoPolitical-GpEFS-PLG ART-CY25 PI-</t>
  </si>
  <si>
    <t xml:space="preserve">This demand will cover PF-EFS-GeoPolitical-GpEFS ART for CY_25_ PI-5_Tooling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 Without this work include application degradation that could severely impact its functionality and response to its consumers.
</t>
  </si>
  <si>
    <t>Tooling-PF-EFS-Geography-GEFS-PLG ART-CY25 PI-5</t>
  </si>
  <si>
    <t xml:space="preserve">This demand will cover PF-EFS-Geography-GEFS-PLG ART for CY25 PI-5_Tooling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 Without this work include application degradation that could severely impact its functionality and response to its consumers.
</t>
  </si>
  <si>
    <t>Compliance-PF-EFS-Product-PEFS-PLG ART-CY25 PI-5</t>
  </si>
  <si>
    <t>This demand will cover PF-EFS-Product-PEFS-PLG ART for CY_25_ PI-5_Compliance/Legal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</si>
  <si>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 xml:space="preserve">Compliance-PF-EFS-GeoPolitical-GpEFS-PLG ART-CY25 </t>
  </si>
  <si>
    <t>This demand will cover PF-EFS-Geopolitical-GpEFS-PLG ART for CY_25_ PI-5_Compliance/Legal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</si>
  <si>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Upgrade-PF-EFS-Product-PEFS-PLG ART-CY25 PI-5</t>
  </si>
  <si>
    <t>This demand will cover PF-EFS-Product-PEFS-PLG ART-CY25 PI-5_Upgrade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consumers.</t>
  </si>
  <si>
    <t>PF-CEFS-Enhancements Foundational Services Quality</t>
  </si>
  <si>
    <t>Bradley McIntosh, Neelam Dagar, Twisha Y. Gillespie</t>
  </si>
  <si>
    <t>This work ensures Customer EFS components are adopted with the data required as indicated below. This work planned should be small enhancements within the CEFS ART only under the Platforms Portfolio.
- Minor Enhancements to functionality, capabilities, data and UI Features within a Customer EFS Domain.
   - Adoption consists mostly of existing Adopted Customer's support or system changes (i.e.. FCL APIs)
   - Minor GUI Changes
   - Schema Changes
- Add new clients as needed.</t>
  </si>
  <si>
    <t>CIMPOPS2
eCIS-UI
EFWS
KnowsShipper
SABT
CamBatch
CCOB
EPPT 
CPP-UI
ePP
CPP</t>
  </si>
  <si>
    <t>Major enhancements.</t>
  </si>
  <si>
    <t>This work provides the business functionality to allow Customer EFS to support business objectives.</t>
  </si>
  <si>
    <t>https://myfedex.sharepoint.com/teams/CEPS-docs/CEPS-SMBA-CI-AccountManagement/Shared%20Documents/For</t>
  </si>
  <si>
    <t>441565</t>
  </si>
  <si>
    <t>PF-PLG-GpEFS-Enhancements to Foundational Services</t>
  </si>
  <si>
    <t>This work ensures Geopolitical EFS components are adopted with the data required as indicated below. This work planned should be small enhancements within the GpEFS within the PLG ART only under the Platforms Portfolio.
□ UI for Geopolitical data for postal and regulatory business validation  
□ Automation / Maintenance for monthly updates to Geopolitical from 2 vendor sources
□ Implementation of UK and Ireland doorstep postal codes – best last mile information
EU adoptions for supporting regulatory/postal needs</t>
  </si>
  <si>
    <t>GpEFS</t>
  </si>
  <si>
    <t>All other EFS areas</t>
  </si>
  <si>
    <t xml:space="preserve">This work provides the ability to allow Geopolitical components to continue to be adopted within the enterprise allowing the foundational data required to run the business.
</t>
  </si>
  <si>
    <t>https://myfedex.sharepoint.com/:u:/t/PLGSharepoint/ESph8bzoy69Hurdi7MYsynsB_dRmzBI2Fblzm7DYJnc5qA?e=</t>
  </si>
  <si>
    <t>PF-PLG-LEFS-Enhancements to Foundational Services</t>
  </si>
  <si>
    <t xml:space="preserve">This work ensures Location EFS components are adopted with the data required as indicated below. This work planned should be small enhancements within the LEFS within the PLG ART only under the Platforms Portfolio.
-Development of LEFS (Location EFS) Composite Object service for Location, Plan and Operations to make consumption of the core data by client applications easier. 
- Development on Data viewer for ability to view data and object associations from the LEFS cores (location, facilities, plan, operations). 
</t>
  </si>
  <si>
    <t>LEFS</t>
  </si>
  <si>
    <t>All other EFS</t>
  </si>
  <si>
    <t xml:space="preserve">This work provides the ability to allow Location EFS components to continue to be adopted within the enterprise allowing the foundational data required to run the business.
</t>
  </si>
  <si>
    <t>PF-PLG-PEFS-Enhancements to Foundational Services</t>
  </si>
  <si>
    <t>This work ensures Product EFS components are adopted with the data required as indicated below. This work planned should be small enhancements within the PEFS within the PLG ART only under the Platforms Portfolio.
- Changes to hydrate new product codes, services options in Product Core from DDI Marketing team – including creating new product families as the business dictates
· Dedicated vehicle product family
· Subscription product family
- Enhancements to Product UI/Report UI to support new product families
- Develop new APIs/JSON to access all product families
- Comparator Tool – check any data discrepancy between data/grid/json versions</t>
  </si>
  <si>
    <t xml:space="preserve">PEFS  -Product EFS </t>
  </si>
  <si>
    <t>Any other EFS</t>
  </si>
  <si>
    <t>This work provides the ability to allow Product EFS components to continue to be adopted within the enterprise allowing the foundational data required to run the business.</t>
  </si>
  <si>
    <t>PF-GEFS-Enhancements to Foundational Services</t>
  </si>
  <si>
    <t xml:space="preserve">This work ensures Geography components are adopted with the data required as indicated below. This work planned should be small enhancements within the PF - EFS - Geography ART under the Platforms Portfolio.
- Integrate DW Webhooks Application with eGPS API – POD
- Integrate DW Application with eGPS API – Tugs
- Geolocation: Add ZEBRA devices (Tugs) to the data stream
- Add PPOD breakpoint in the Delivery Locations logic
- Spring Boot / Java upgrade to next Major release level
- Automate Postal Download Data Processing
- Postal Data Refresh
- FEC SMP Mobile Geospatial Data Update
- GAC – GitHub Action Center adoption for deploy process
- Supporting EU adoptions </t>
  </si>
  <si>
    <t>all other EFS</t>
  </si>
  <si>
    <t>This work provides the ability to allow Geography EFS components to continue to be adopted within the enterprise allowing the foundational data required to run the business.</t>
  </si>
  <si>
    <t>https://myfedex.sharepoint.com/teams/Geography</t>
  </si>
  <si>
    <t>Rell Fowler</t>
  </si>
  <si>
    <t>Infosec LCM Cyber Knights CY25PI05</t>
  </si>
  <si>
    <t>IMAGE team needs to complete LCM work in CY25PI05. Primary two items:
Weblogic upgrade
Deboarding of legacy applications
Added Business Outcome: 
SailPoint IIQ (IMAGE) will be running on the latest supported version of Weblogic. At least 5 legacy onboarded applications will be deboarded from IMAGE.</t>
  </si>
  <si>
    <t>InfoSec-LCM-EIAM-Vulnerability-Management-CY25PI05</t>
  </si>
  <si>
    <t>AFWH and OAKH Infrastructure Upgrades</t>
  </si>
  <si>
    <t xml:space="preserve">The very old original multi-mode cabling that has been in place for 30+ years.  Infrastructure must be upgraded due to degradation, critter damage, and to get up to current standards.  This is impacting much more than just cameras, security and overall production. 
Expanded Description - Quality Review
Ramp Infrastructure Upgrades Requested
- Fiber damaged due to age (the fiber is the connection to the network operating the cameras, network, and APs/access points). The APs are used by pilots and other workers for wireless connectivity.
AFWH (Alliance Ft Worth - Hub)
Physical Location:  AFWH, 2001 World Wide Drive, Ft Worth, Texas
OAKH (Oakland, CA - Hub)
Physical Location:  OAKH, 1 Sally Ride, Oakland, CA
</t>
  </si>
  <si>
    <t xml:space="preserve">The very old original multi-mode cabling that has been in place for 30+ years.  Infrastructure must be upgraded due to degradation, critter damage, and to get up to current standards.  This is impacting much more than just cameras, security and overall production. </t>
  </si>
  <si>
    <t>Purple Gateway Landing Page Enhancement 20250911</t>
  </si>
  <si>
    <t>Enhance the Purple Gateway landing page to provide a more user-friendly, engaging, and intuitive experience for employees. The enhancement will focus on improving navigation, content visibility, and overall usability to drive higher adoption and streamline access to HR services and resources.
*See Expected Outcome as well for more description.</t>
  </si>
  <si>
    <t xml:space="preserve">"•When I land on the PURPLE GATEWAY   portal homepage, when I search or browse, then I can access information categorized by service type, region, or business unit.
•When I’m looking for a specific service, when I navigate to the catalog section, then I see requestable items organized by topic and function.
•When I click on a knowledge article, when the article loads, then I see up-to-date content with region-specific details if applicable.
•When I view the portal, when new events, news, polls, or surveys are published, then I see them featured on the homepage or in a personalized feed.
•When I represent a line of business, when I publish content, then I can tag and target it to specific employee audiences.
•The portal supports accessibility standards (WCAG 2.1), search functionality, mobile responsiveness, and multilingual content.
"
"•When I have content to promote, when I access the carousel configuration panel, then I can upload an image, add a title, link to a page or catalog item, and set audience targeting.
•When multiple items are published to the carousel, when users visit the portal, then they see items displayed in a rotating banner that automatically advances and supports manual navigation.
•When I represent a specific region or business unit, when I submit carousel content, then I can tag it by market, region, or employee group for personalized visibility.
•When an employee views the carousel, when they click on an item, then they are redirected to the associated link (news article, survey, service request, event, etc.).
•The carousel meets accessibility standards (e.g., screen reader support, keyboard navigation) and adjusts responsively for desktop, tablet, and mobile devices.
•An audit log tracks who published carousel items and when, with expiration dates to remove outdated content automatically.
"
"•When I visit the Purple Gateway  landing page, when the page loads, then I see a News &amp; Announcements section prominently displayed.
•When a new announcement is published by leadership or communications, when I refresh the landing page, then the latest item appears at the top of the section.
•When I click on a news or announcement item, when it opens, then I can view the full article, attachments, or links.
•The web part displays a configurable number of items (e.g., top 3–5 latest announcements) with headline, summary, date, and author/source.
•Announcements can be targeted by market, region, or employee group (e.g., global, APAC-only, frontline workers).
•The web part supports accessibility standards (alt text for images, keyboard navigation, screen reader support).
•Content automatically expires or archives based on publish/expiry dates set by administrators.
•The web part is responsive and optimized for desktop, tablet, and mobile.
"
"•When I open the Spotlight editor, then I can add employee name, role, location, LOB, achievement summary, image/video, and links.
•When I set audience filters (market, region, business unit, employee group), then only the intended audience sees the Spotlight.
•When I submit a Spotlight for publication, then it follows the approval workflow and only appears after approval.
•When the expiry date passes, then the Spotlight is automatically removed from the landing page and archived.
•When the Spotlight renders, then images have alt text, keyboard navigation works, and the component is screen-reader friendly.
•When the webpart is viewed on desktop, tablet, or mobile, then the layout adapts responsively without loss of content.
•When employees view or click a Spotlight, then impressions and click-throughs are recorded for reporting.
"
"•When I view the IT Catalog &amp; Services webpart, then I see clickable image tiles representing common IT services (e.g., password reset, laptop request, software install, mobile support).
•When I click an image tile, then I am taken directly to the corresponding catalog item, knowledge article, or service request form.
•When new IT services are </t>
  </si>
  <si>
    <t>Any items not listed</t>
  </si>
  <si>
    <t xml:space="preserve">"•When I land on the PURPLE GATEWAY   portal homepage, when I search or browse, then I can access information categorized by service type, region, or business unit.
•When I’m looking for a specific service, when I navigate to the catalog section, then I see requestable items organized by topic and function.
•When I click on a knowledge article, when the article loads, then I see up-to-date content with region-specific details if applicable.
•When I view the portal, when new events, news, polls, or surveys are published, then I see them featured on the homepage or in a personalized feed.
•When I represent a line of business, when I publish content, then I can tag and target it to specific employee audiences.
•The portal supports accessibility standards (WCAG 2.1), search functionality, mobile responsiveness, and multilingual content.
"
"•When I have content to promote, when I access the carousel configuration panel, then I can upload an image, add a title, link to a page or catalog item, and set audience targeting.
•When multiple items are published to the carousel, when users visit the portal, then they see items displayed in a rotating banner that automatically advances and supports manual navigation.
•When I represent a specific region or business unit, when I submit carousel content, then I can tag it by market, region, or employee group for personalized visibility.
•When an employee views the carousel, when they click on an item, then they are redirected to the associated link (news article, survey, service request, event, etc.).
•The carousel meets accessibility standards (e.g., screen reader support, keyboard navigation) and adjusts responsively for desktop, tablet, and mobile devices.
•An audit log tracks who published carousel items and when, with expiration dates to remove outdated content automatically.
"
"•When I visit the Purple Gateway  landing page, when the page loads, then I see a News &amp; Announcements section prominently displayed.
•When a new announcement is published by leadership or communications, when I refresh the landing page, then the latest item appears at the top of the section.
•When I click on a news or announcement item, when it opens, then I can view the full article, attachments, or links.
•The web part displays a configurable number of items (e.g., top 3–5 latest announcements) with headline, summary, date, and author/source.
•Announcements can be targeted by market, region, or employee group (e.g., global, APAC-only, frontline workers).
•The web part supports accessibility standards (alt text for images, keyboard navigation, screen reader support).
•Content automatically expires or archives based on publish/expiry dates set by administrators.
•The web part is responsive and optimized for desktop, tablet, and mobile.
"
"•When I open the Spotlight editor, then I can add employee name, role, location, LOB, achievement summary, image/video, and links.
•When I set audience filters (market, region, business unit, employee group), then only the intended audience sees the Spotlight.
•When I submit a Spotlight for publication, then it follows the approval workflow and only appears after approval.
•When the expiry date passes, then the Spotlight is automatically removed from the landing page and archived.
•When the Spotlight renders, then images have alt text, keyboard navigation works, and the component is screen-reader friendly.
•When the webpart is viewed on desktop, tablet, or mobile, then the layout adapts responsively without loss of content.
•When employees view or click a Spotlight, then impressions and click-throughs are recorded for reporting.
"
"•When I view the IT Catalog &amp; Services webpart, then I see clickable image tiles representing common IT services (e.g., password reset, laptop request, software install, mobile support).
•When I click an image tile, then I am taken directly to the corresponding catalog item, knowledge article, or service </t>
  </si>
  <si>
    <t>Wiz Sensor/Connector Deployment</t>
  </si>
  <si>
    <t>Jordan Barber</t>
  </si>
  <si>
    <t xml:space="preserve">Currently, there are Aqua Enforcers deployed in our Cloud environment. These Aqua enforcers provide runtime container and workload protection, enforcement of network and process-level policies, visibility into container image vulnerabilities and misconfigurations and real-time blocking of suspicious or malicious activity
These Aqua enforcers will be replaced with Wiz Sensors/Connectors.  Migrating from Aqua to Wiz will align these security controls with our current Enterprise Cloud Native Application Protection Platform (Wiz). The Wiz Sensors/Connectors provide similar functionality to Aqua and add these additional features deeper cloud-configuration and identity context for risk prioritization, automated detection and prioritization of exploitable paths and centralized risk scoring and remediation guidance across cloud assets
The Cloud Security Team will engage impacted EAI owners to migrate their Apps from Aqua to Wiz.
Expanded Description - Quality Review (Feedback Needed from Requestor):
1) What is the parent initiative that this work falls under? If there is no parent initiative, please select another option under 'Request Type.'
Changed from enabler to efficiency 
2) What is the risk if this work is not done?
Using different Cloud-Native Application Protection Platforms (CNAPP) (Wiz and Aqua) can create security gaps, causes fragmented visibility, and increases duplicated vulnerability findings. We also run the risk of impacting other Wiz deployment timelines if this work is not complete.   </t>
  </si>
  <si>
    <t>Acttivies related to migrating from exisiting Aqua Container Scanning into Wiz (Enterprise Cloud Native  Application  Proptection  Platform).</t>
  </si>
  <si>
    <t>Activies that  don't align with the project scope of migirating  Aqua Container Scanning into Wiz (Enterprise Cloud Native  Application  Proptection  Platform).</t>
  </si>
  <si>
    <t xml:space="preserve">Migrate from Aqua Enforcer Scanning to Wiz Sensor/Connector Scanning to continue the ability  to scan and secure workloads by providing vulnerability scanning, runtime protection, and policy enforcement across the application lifecycle.The scanning process includes identifying vulnerabilities, misconfigurations, and malware in container images and code, while runtime protection prevents malicious activity in real-time. </t>
  </si>
  <si>
    <t>https://myfedex.sharepoint.com/:f:/t/EnterpriseArchitectureCommonRepository/EnckwPq9fehNmdqHoSFppkgB</t>
  </si>
  <si>
    <t>TCN Atlanta Facility Closure</t>
  </si>
  <si>
    <t>Matthew T. Hull</t>
  </si>
  <si>
    <t>FedEx Custom Critical TCN (Temperature Controlled Network) is closing their Atlanta cross dock at 4300 Pleasantdale Rd. Will need servers and computers removed from facility along with security system. 
*Note:  Must vacate the property by October 5, 2025. FedEx  Custom Critical received notice of termination of lease on August 5 with a 60 day notice. 
Expanded Description - Quality Review (Requestor Response Needed):
1) What is the risk if this work is not done by the date to vacate the property by 10/5/25?
Response:  We can get locked out and lose access to all the equipment
2) Do you have some type of standby/work around plan to continue operations?
Response:  Yes. We plan to run temporarily out of Memphis operationally
*Facility Closing Location:  4300 Pleasantdale Rd., Atlanta, GA
*Facility Temporarily Running Operations Location:   4300 Air Trans Rd., Memphis, TN</t>
  </si>
  <si>
    <t>Facility New Loc - CY27 Relocation Bundle</t>
  </si>
  <si>
    <t>William Lundgren</t>
  </si>
  <si>
    <t xml:space="preserve">Installation of network wiring and hardware to support IT requirements.  Please see spreadsheet for bundle of projects.
</t>
  </si>
  <si>
    <t>New wiring and IT connections.</t>
  </si>
  <si>
    <t>Everything with exception to new wiring and IT connections.</t>
  </si>
  <si>
    <t>Wiring and IT connections are needed to open new facilties.  Without this, operations will not have phone or data.</t>
  </si>
  <si>
    <t>SharePoint Site for Facility Drawings</t>
  </si>
  <si>
    <t>CS Edge Team</t>
  </si>
  <si>
    <t>FY26_PI5_Platforms_LCM_CEFS_CPP-UI-Modernization</t>
  </si>
  <si>
    <t xml:space="preserve">Currently CPP-UI uses old versions of ICEFaces &amp; Spring Boot 2.2. Since these old releases are no longer supported for security issues, we need to upgrade the Angular &amp; Spring Boot to the latest releases.
CY25
•PI-4 (Current PI)
oFocus: CPP UI
oOutcome: Modernization approach finalized; Jenkins pipeline readiness
•PI-5
oFocus: CPP NOI &amp; UI
oOutcome:
CPP-NOI: 70–80% implementation complete
CPP UI: Initial implementation in progress
</t>
  </si>
  <si>
    <t>FY26_PI5_Platforms_LCM_CEFS_EFWS-Modernization</t>
  </si>
  <si>
    <t>Currently EFWS uses old versions of Spring Boot 2.2 with SOAP web services. Since these old releases are no longer supported for security issues, we need to upgrade the Spring Boot to the latest releases. Also, we need to modernize the EFWS application to serve the REST services instead of SOAP.
PI4 EFWS (tech upgrade, config Server) complete.
PI5 EFWS Soap to Rest conversion/Regression/Functional/Performance/Bug Fixes/MTP</t>
  </si>
  <si>
    <t>FY26_PI5_Platforms_LCM_CEFS_CIMOPS-Modernization</t>
  </si>
  <si>
    <t>Currently CIMOPS uses old versions of Angular 8 &amp; Spring Boot 2.2. Since these old releases are no longer supported for security issues/vulnerabilities, we need to upgrade the Angular &amp; Spring Boot to the latest releases.
PI4 - CIMOPS UI service backend upgrade completed
PI5 - CIMOPS Angular upgrade/Regression/Functional/Performance/Bug Fixes/MTP</t>
  </si>
  <si>
    <t>FY26_PI5_Platforms_LCM_CEFS_CCOB-Modernization</t>
  </si>
  <si>
    <t>Currently CCOB uses weblogic and legacy tools. We would like to move away from weblogic and upgrade CCOB to the latest technologies. (Spring Boot framework).
PI4 - ccob base version of soap &amp; rest services are completed.
PI5 - Regression/Functional/Performance/Bug Fixes/MTP</t>
  </si>
  <si>
    <t>Infosec LCM Always on Avengers CY25PI05</t>
  </si>
  <si>
    <t>Always on Avengers team needs to complete the below LCM items:
Continue to migrate legacy clients off PAG
PurpleID Group Optimization (Involves right sizing access groups for applications)</t>
  </si>
  <si>
    <t>InfoSec LCM 5th Dimension CY25PI05</t>
  </si>
  <si>
    <t>Complete regular Active Directory Domain maintenance including privileged account password rotations.
Additionally, need to perform upgrades for PHP, Oracle, Entra Connect etc.</t>
  </si>
  <si>
    <t>IMAGE Birthright Impact Automation</t>
  </si>
  <si>
    <t>When HR related worker movements are planned, InfoSec is often asked to evaluate IMAGE role access based on HR attributes (birthright). These impacted roles then need to be updated to ensure worker's access is not impacted. Would like to automate the actual impact analysis to significantly speed up the process.</t>
  </si>
  <si>
    <t>IMAGE based birthright roles.</t>
  </si>
  <si>
    <t>Birthright roles defined in other apps.</t>
  </si>
  <si>
    <t>As a cyber security analyst attempting to perform birthright impact analysis, I would like an automated way to identify impacted roles so time can be saved.</t>
  </si>
  <si>
    <t>https://myfedex.sharepoint.com/:w:/r/sites/EIAM-AllTeamMembers/Shared%20Documents/EIAM%20ART/Project</t>
  </si>
  <si>
    <t>EIAM Audit Support CY25PI05</t>
  </si>
  <si>
    <t>Periodically external auditors either E&amp;Y (Ernst &amp; Young) for SOX or Trellix for PCI (Payment Card Industry). Will ask for supporting evidence that our team will be tasked to provide. Also, there may be tasks to identify gaps in controls that our team needs to make changes to including processes or software. This also include support for the FY26H1 Access Review which is critical be completed for SOX compliance.</t>
  </si>
  <si>
    <t>InfoSec - Passwordless Prod Enablement</t>
  </si>
  <si>
    <t xml:space="preserve">To improve security posture InfoSec will be enabling passwordless into production followed by a rollout to targeted populations.
Scope also includes: 
*Removal of SMS for Multifactor Authentication (MFA)
*Yubikey procurement and planning for next 12 months
Expanded Description - Quality Review (Feedback Needed from Requestor):
1) Please tell me more about this work - why is it needed and what is the overall intent.
Passwordless relies on the certificate on the user's device to ensure it is who they say they are instead of using a password. Passwords are less secure than certificate-based authentication. This gets FedEx one step closer to eliminating users having a password thus improving security.
2) What areas are targeted for this rollout.
Network Engineering
InfoSec
Workspace engineering
ExecNet support
HR Technologies
</t>
  </si>
  <si>
    <t>PurpleID</t>
  </si>
  <si>
    <t>All other applications.</t>
  </si>
  <si>
    <t>As infosec I would like to improve FedEx security posture by enabling the passwordless experience and removing SMS MFA so that we are less likely to have breaches.</t>
  </si>
  <si>
    <t>DataStax - HCD</t>
  </si>
  <si>
    <t xml:space="preserve">Platform HCD (Hyper converged database) feature will include evaluating and implementing the HCD path to ensure equivalent (or improved) functionality, reliability, and integration.
This is to modernize the DSE platform, align with current engineering practices, and enable future enhancements while preserving existing capabilities.
 </t>
  </si>
  <si>
    <t>Evaluate platform HCD</t>
  </si>
  <si>
    <t>Full implementation or production deployment of the DataStax platform</t>
  </si>
  <si>
    <t>Ability to improve maintainability and scalability of the platform,
ensure parity with prior DSE functionality and introduces validated improvements, and accelerates future features by establishing a solid HCD foundation</t>
  </si>
  <si>
    <t>HCD</t>
  </si>
  <si>
    <t>Vanessa Batte David Lorrig</t>
  </si>
  <si>
    <t xml:space="preserve">Enhance Customs clearance capabilities </t>
  </si>
  <si>
    <t>Saravan Babu</t>
  </si>
  <si>
    <t xml:space="preserve">Currently cargo shipping filing done by India Gateways DEL, BOM and BLR uses Canopus software which is a vendor software purchased in 2018 from Kale logistics. However recently Customs allowed high value duty drawback consignments from express terminals, daily shipping filing from all India Gateways is 100 consignments daily and this volume is going to increase substantially in comings. Team found that Current vendor software not up to the level and asked to provide better application with more efficiency, less time consuming and with more automation. Vendor software companies M/s Soft link and M/s Hans Informatic given demo session of the their software and found that as per our requirements. Approval is required purchase any of the software for operational efficiency,  enhance of Customer experience. 
8/25/25 PC:
This request is not about funding.  Funding is approved.  
This request is about the connectivity support needed from IT to access the new cloud-based vendor and to end connectivity with current vendor.  There are no interfaces for the old application.  
Any interfaces with the new vendor will be requested separately in the future.  
Updated on 18.09.2025 by B Saravan Babu. 
Infosec Approval required is scope of the work.  
•the scope of work, - Vendor Software onboarding. (SAAS)
•the software involved, - External Vendor Software for High Value consignments clearance for India Customs – Regulatory requirements. 
•which ART will handle this request, - No ART team involved however, from IT perspective Pradeep Nair &amp; Shajith will support.  
•and the impacted teams. – OKTA and Infosec team for onboarding.
Info security will be involved for Firewall port opening to have access to application and related app approval .
OKTA team support is required for onboarding OKTA credentials and testing them.
</t>
  </si>
  <si>
    <t xml:space="preserve">Vendor Software onboarding. (SAAS)
External Vendor Software for High Value consignments clearance for India Customs – Regulatory requirements. </t>
  </si>
  <si>
    <t xml:space="preserve">No impact on FedEx internal clearance applications  </t>
  </si>
  <si>
    <t xml:space="preserve">purchasing and implementing CHA software will enhance productivity and ability file high value shipping and bill of entry filing.    </t>
  </si>
  <si>
    <t>https://myfedex.sharepoint.com/teams/IndiaHVVendorsoftware</t>
  </si>
  <si>
    <t xml:space="preserve">Pradeep Nair and Shajith K Lakshman </t>
  </si>
  <si>
    <t>Yogesh Bhatia and B Saravan Babu</t>
  </si>
  <si>
    <t>Hub and Spoke Infrastructure for Metadata Catalog</t>
  </si>
  <si>
    <t>Rachel S. Soukup</t>
  </si>
  <si>
    <t>The Metadata Management Team owns the Enterprise Metadata Catalog called Minerva (suite of Ab Initio products), to catalog the current data estate by ingesting physical, application, business, and logical metadata and then enrich that metadata to use in numerous analytical exercises and use cases. One use case in particular right now is for privacy tagging and ownership linkages requested by Dataworks, Legal, and Infosec. 
This specific project is to reimagine the way we ingest technical metadata from Azure (beginning with sources like postgresSQL), which includes setting up a hub and spoke infrastructure to bypass constantly having to request firewalls/network resources each time for each source. 
The current centralized architecture of the Enterprise Metadata Hub Metadata Catalog (Minerva) requires multiple teams to support each new data source ingestion. To reduce complexity and involvement of multiple resources, moving to a hub and spoke architecture/infrastructure will increase speed to market of new metadata ingestions and reduce multiple support requests for other teams (network, firewall, etc). 
This will support privacy compliance as part of InfoSec standards.</t>
  </si>
  <si>
    <t>The Hub/Spoke implementation in FCP includes setting up one compute/virtual machine(aka Spoke) per FCP network region (i.e. North Europe, West Europe, East US, West US, LAC Brazil and any new regions in future), install Ab initio packages on the Spoke, configuring connectivity between Hub (running in US Cental region)/Spoke instances.</t>
  </si>
  <si>
    <t xml:space="preserve">Infrastructure beyond the defined scope - no CoLo or on prem spokes. </t>
  </si>
  <si>
    <t xml:space="preserve">The solution will provide the ability to ingest metadata from all FCP regions in order to catalog the data estate for privacy and ROPA anaylsis. </t>
  </si>
  <si>
    <t>Hub and Spoke Architecture Solution</t>
  </si>
  <si>
    <t>Kaladhar Gaddam</t>
  </si>
  <si>
    <t>FXF- Spokane, WA BTS Facility - CLEAR 100013529</t>
  </si>
  <si>
    <t>FXF facility in Spokane, WA is over capacity and requires a new facility. FXF plans to construct a new facility ~11 miles West of current location to meet long-term operational need. IT support needed through projected completion of Q4 FY27.
*Requester informed they do not have the physical address for this new facility.</t>
  </si>
  <si>
    <t>Installing data and network circuits and switches. Setup of pc, printers/printer queues, phones</t>
  </si>
  <si>
    <t>FXF - Fort Myers, FL BTS Facility-CLEAR 100013312</t>
  </si>
  <si>
    <t>FXF facility in Fort Myers, FL (FMY) is over capacity requiring FXF to pursue a new facility. FXF plans to construct a new facility to meet long-term operational needs in the Fort Myers, FL market.  Requesting IT support through projected completion in Q4 FY27.
*Per requester, no physical address has been communicated for this new location.</t>
  </si>
  <si>
    <t>Infrastructure Logging and Monitoring</t>
  </si>
  <si>
    <t>Rick Hollingsworth, Patricia Frizzell</t>
  </si>
  <si>
    <t xml:space="preserve">Have centralized logging and monitoring of the Puppet (Paapi), Hermes (KeyPer), and Saltstack infrastructures.
Ability To:  Improve daily infrastructure health by creating a centralized monitoring dashboard.
Implement centralized logging and monitoring for the new open-source Puppet infrastructure. This will consist of monitoring of the Puppet API (Paapi), Hermes (KePer), and SaltStack infrastructures. </t>
  </si>
  <si>
    <t>Local enhancement to Puppet infrastructure</t>
  </si>
  <si>
    <t>Improve daily infrastructure health by creating a centralized monitoring dashboard.</t>
  </si>
  <si>
    <t>Infrastructure Monitoring</t>
  </si>
  <si>
    <t>Joshua O'Mary</t>
  </si>
  <si>
    <t>Production Support – Platform Architecture Publish</t>
  </si>
  <si>
    <t>Provide platform build, packaging, and deployment support for FedEx standard software.
Expanded Description - Quality Review (Feedback Needed from Requestor):
Please provide more details on what is included under 'Prod Support.'
Per requester, 'These are requests that come in from other groups like Weblogic, CloudOps, Netbackup, etc. These are our external customers from our group that need updates, changes, new version, etc. People require us to push out changes to their software like patching, code change, versions.'</t>
  </si>
  <si>
    <t>Automate FedEx standard platforms and other third-party software .</t>
  </si>
  <si>
    <t>Integrate Parent-Child Relationship</t>
  </si>
  <si>
    <t>Peter P. Ryan</t>
  </si>
  <si>
    <t>Integrate Parent-Child relationship between EPDSM and PDXC Current workflow : Incidents are mapped as Parent-Child in PDXC but the same is not related in EPDSM. Similarly when Parent-Child is mapped in EPDSM the same is not reflected in PDXC. Only the state change and final resolution would reflect on the other tool (Where the Parent-Child relation is NOT shown). As this is the case sometimes we find some mismatches in the 2 tools, so we manually pull the data from PDXC and see the Parent-Child mapped tickets and then link in PDSM. Sometimes its other way round. Proposed workflow : If either of the tool maps Parent-Child incidents the same correlation ID's should also be mapped as Parent-Child.
Integrate Parent-Child relationship between EPDSM and PDXC(DXC Snow).
Currently when Incidents are mapped as Parent-Child in PDXC but the same is not reflected in EPDSM automatically. Similarly when Parent-Child is mapped in EPDSM the same is not reflected in PDXC.
So we manually link Parent-Child incidents in either of the tool, depending in which tool it was first linked. It is hard to link hundreds of incidents at once. Page limit is 20 records per page, it takes much time while doing this action in bulk(20 Records).
Also we see many mismatches between both tools which sometimes leads to SLA breaches. In one tool it may be closed but on the other it may be open and miss SLA.
Proposed workflow : In either of the tool when Parent-Child incidents are mapped, the same incidents on the other tool should automatically be mapped as Parent-Child.</t>
  </si>
  <si>
    <t>Integration between EPDSM and PDXC (DXC ServiceNow) to synchronize Parent–Child Incident relationships
Bi‑directional synchronization of Parent–Child mappings when created or updated in either tool
Automatic mapping of Incidents as Parent–Child in the target system using Correlation IDs</t>
  </si>
  <si>
    <t>Changes to existing Incident workflows, forms, or UI layouts
SLA definition changes or recalculation logic
Integration with systems other than EPDSM and PDXC
Reporting, dashboards, or analytics enhancements</t>
  </si>
  <si>
    <t>AMEA  increase credit limit fields in eCIS to 12</t>
  </si>
  <si>
    <t xml:space="preserve">To increase credit limit fields in eCIS to 12 digits 
Quality Check Questions &amp; Responses
What is the project about? 
This is to increase credit limit fields in eCIS to 12 digit as a lot of company have higher credit limit and due to system limitation MDM team can’t update it.
What do you want to be able to do?
We want to have the ability to add 12 digits to ECIS credit limit field.
Why is this needed?
This is needed for those business accounts to increase the volume of their shipments.
What are the risks if it is not done?
We have the risk of losing customers as we cannot cater the volume that they need to ship.
Are there any FY26 value benefits? If so, what are they?
I believe there is a value for FY26 because if we can retain those big accounts then we have bigger profit.
You have selected ‘Enabler’ for the Request Type. Provide the initiative # and title for the initiative this ASK is enabling. 
For this question can you walk me  thru what is the right request type.
*** Per conversation with the requester, wants to change the Request Type from 'Enabler' to 'Innovation'. *** (MM)
</t>
  </si>
  <si>
    <t xml:space="preserve">To increase credit limit fields in eCIS to 12 digits </t>
  </si>
  <si>
    <t xml:space="preserve">ECIS Character Limit for Name and Address </t>
  </si>
  <si>
    <t xml:space="preserve">What is the project about?  The 30-character for Account name and Address line 1 and 2 limit is not enough for some PH and AMEA customers.  Customer Name and Address are required information for BIR Tax Reporting.
1)What character length are you requesting? 120 characters for Account name and Address line 1 and 2
2)Why is this needed? Customer Name and Address are required information for Tax Reporting.
3)What are the risks if it is not done? Customer might dispute billing as they want the same name and address showing in their Business registration to be the same in the system and invoice.
4)Are there any FY26 value benefits? If so, what are they? Not applicable 
5)You have selected ‘Enabler’ for the Request Type. Provide the initiative # and title for the initiative this ASK is enabling. If this is not enabling another initiative, then the Request Type may be ‘Efficiency’ or ‘Innovation’. This is innovation.
Expected Business Outcome: 
1.What are the anticipated results or benefits from the demand completion? After this initiative, system will allow 120 characters for company name , address line 1 and 2. 
</t>
  </si>
  <si>
    <t>Broadcom Layer7 11.1.2 Upgrade</t>
  </si>
  <si>
    <t xml:space="preserve"> Manju Vivek</t>
  </si>
  <si>
    <t>Upgrade existing Broadcom Layer7 v11.0 to v11.1.2. V11.0 will go out of support in Jan 2026.
Business Outcome:
In order to stay within the supported versions of the Layer7 tools, upgrading the existing cluster to the latest 11.1.2</t>
  </si>
  <si>
    <t>https://myfedex.sharepoint.com/:i:/r/teams/APIManagementCommunity/Shared%20Documents/Broadcom%20Laye</t>
  </si>
  <si>
    <t>Manju Vivek</t>
  </si>
  <si>
    <t>Cyber Resiliency Analytics&amp;Automation PI05 &amp; PIU01</t>
  </si>
  <si>
    <t>The creation, automation, and maintaining of reports from the varying cyber resiliency programs used by our team (the Cyber Recovery Vaults, Cohesity) to our team's data lake to be used in Power BI to create reports for internal team use to track the cyber resiliency across these platforms.
Expanded Description - Quality Review (Feedback Needed from Requestor):
Is this demand request to create a Power PI report only, and if not, please explain in detail the intent of this work and who is impacted?
Requester:  This is to create and maintain Power BI reporting for our area along with the automation of the metrics to our data lake located in our Azure Cloud subscription</t>
  </si>
  <si>
    <t>Microsoft Azure, Cyber Vault Team, Lost in Space team, Power Bi</t>
  </si>
  <si>
    <t>Ability to create dashboards from automated analytics from the Vault, Cohesity, and other FedEx environments for Cyber Resiliency Puporses</t>
  </si>
  <si>
    <t>Tate Metz</t>
  </si>
  <si>
    <t>Cyber Vaults Improvements PI05 &amp; PI01</t>
  </si>
  <si>
    <t>Improvements to the Cyber Recovery Vault hardware/software. This includes the introduction and creation of new automations and scripts to help with our daily KTLO tasks. Also, includes improvements to Cohesity software, the expansion of DataHawk in Cohesity, the implemenation of Delinea and XSIAM, and the creation of the LAS Vault Clean Room during these PI's - PI 05 and PI01</t>
  </si>
  <si>
    <t>Cyber Vaults, Delinea, XSIAM, Cyber Vault Team</t>
  </si>
  <si>
    <t>n?A</t>
  </si>
  <si>
    <t>Our ICs need the ability to make improvements to the Cyber Recovery Vaults as they become available, whether through the creation of scripts or improvements to existing software</t>
  </si>
  <si>
    <t>https://myfedex.sharepoint.com/:p:/t/CyberRecoveryVaults/EUsLqkyC4G5Ivubz1ifF_YYBvlvW3ERigyVFGqLcTJu</t>
  </si>
  <si>
    <t>Applications Adoption to WLS 14.1.2 (LTS)</t>
  </si>
  <si>
    <t>Apurv Mahajan, Linda Hines</t>
  </si>
  <si>
    <t>End-of-Life support dates for Oracle WebLogic Server versions.
 •Oracle WebLogic Server 14.1.1 will reach its End-of-Support on December 31, 2026.
•Oracle WebLogic Server 12.2.1.4 will reach its End-of-Support on December 31, 2027.
Need applications to migrate to WebLogic 14.1.2</t>
  </si>
  <si>
    <t xml:space="preserve"> InfoSec - EIAM FIRST Support - CY25PI05</t>
  </si>
  <si>
    <t>Enterprise Identity and Access Management (EIAM) also known as the X-MEN ART must review project FIRST requests to ensure compliance with our InfoSec standards. The requests come in as technology projects are initiated.
Examples of Recently Completed FIRST Requests:
FIRST-7940 - FDXF-Gateway for Fairway Project
FIRST-7819 - Removal of DeMinimis for Shipments from Rest of the World to US
FIRST-7817 - Service Now VR integration with GitHub
Requester Response Needed:
Please be specific with what's included for CY25 PI5 as it relates to these project FIRST requests (include examples)</t>
  </si>
  <si>
    <t>Digital Certificates CY25PI05 - CY26PI01</t>
  </si>
  <si>
    <t>Digital Certificates are needed to support secure connections across the internet. The Certificate Authority/Browser (CA/B) Forum will be changing external certificate lifespans to 200 days in March 2026. InfoSec needs to install new tooling and integrations to support this reduced lifespan. (Lifespans will continue to shrink in the future)</t>
  </si>
  <si>
    <t>Digital Certificates</t>
  </si>
  <si>
    <t>All other directory services supported by the team.</t>
  </si>
  <si>
    <t>As a developer who manages digital certificates I would like automated processes for rotation so that I can support upcoming certificate lifespan changes.</t>
  </si>
  <si>
    <t>LUZA Station - Modernization</t>
  </si>
  <si>
    <t>LUZA station adjustment to allow standard PUD operations as a part of whole Warsaw area optimization. Currently is dedicated only for bigger trucks &amp; trailers and to handle freight volumes. Assumption is to divide volumes between WWLA, WAWA and LUZA stations and to serve complex PUD services on most effective way. 
From Network team it will be mainly:
adjustment of existing cabling to new station setup according to LAN and WiFi
adding LAN sockets according to station requirements
check all connections, ranges, and network bandwidth</t>
  </si>
  <si>
    <t>- Adjustment of existing cabling to new station setup according to LAN and WiFi
- Adding LAN sockets according to station requirements (after process re-designing)
- Check all connections, ranges, and network bandwidth,
- Extend roller conveyor
- Adjust docks hight to PUD VAN cars
- Exchenge loading platform (from wider to narrower)</t>
  </si>
  <si>
    <t xml:space="preserve">- no additional space (warehouse &amp; office surface)
- no changes in LSSI station setup 
</t>
  </si>
  <si>
    <t>As a station manager I want to:
- allow PUD VANS to optimal and safe loading/ unloaging operartions
- secure Pickup and Delivery process with all FedEx procedures and standards. 
- have good connection for all type of scanners (DH2, MSPL, LEO) and good range onthe entire warehouse surface. 
-  have possibility to connect all devices after in station processes redesigning.</t>
  </si>
  <si>
    <t>LUZA IT Architekture</t>
  </si>
  <si>
    <t>Marcin Hulewski-Koltun</t>
  </si>
  <si>
    <t>EU Voice Infrastructure to Cloud.</t>
  </si>
  <si>
    <t xml:space="preserve">This project, in support of the Tech Simplification and the Purple Chip for Europe, involves the migration of our existing on-premises voice infrastructure to a cloud-based solution. The effort is aimed at modernizing our communication systems to improve scalability, reliability, and integration with other cloud services, aligning to a common defined Standard already deployed in North America and LAC
The project focuses on transitioning the voice infrastructure in EU to the cloud-native Cisco voice platform, taking the necessary steps to vacate on premise data centers. The global Voice Engineering Team with members across USA and EU will lead the technical implementation, supported by Network engineering for platform connectivity and Security Operations for compliance and risk mitigation.
We aim to enable cloud-based voice calling in the EU, following the standards set by the USA.
Achieve operational efficiencies by migrating 23 Virtual servers to the Cisco Cloud, allowing us to decommission all Core voice applications located on-premises.
Ensure high availability and disaster recovery capabilities.
Simplify management and reduce operational overhead
The current voice infrastructure is aging and lacks flexibility due to the new requirements from newer versions and the compute resources available in the DCs. Cloud migration is essential to:
Support hybrid work environments.
Improve scalability.
Enhance security and compliance.
Align with our broader cloud-first strategy
New versions of the applications require higher server specs which are not available in our DCs, which leads to unsupported states.
Higher risk of service outages and security vulnerabilities.
Missed opportunities for integration with modern collaboration platforms.
</t>
  </si>
  <si>
    <t>Migration of Call Managers, Session Managers, Unity Connection, Expressway and UCCX</t>
  </si>
  <si>
    <t xml:space="preserve">does not include PSTN connrctivity and 3rd Party tools </t>
  </si>
  <si>
    <t xml:space="preserve">I want to be able to migrate our on-prem core telephony systems to the cloud-based Cisco voice platform,
so that we can ensure scalability, reduce operational costs, achieve operational efficiencies, and support hybrid work models.
</t>
  </si>
  <si>
    <t>Luis Ruiz</t>
  </si>
  <si>
    <t>Urgent Network Deployment for Kuwait SWC Warehouse</t>
  </si>
  <si>
    <t>Nasser H.A. Fazaa, Akhil Gupta, Nabih Mouzehem</t>
  </si>
  <si>
    <t>This request seeks immediate Planview approval and action to quickly setup an active FedEx network connection at the Kuwait SWC Amghara warehouse. This facility has a newly allocated space for FedEx, managed by a ground handler, where all MPS sorting and consolidation activities will take place upon arrival in Kuwait. To enable efficient scanning and support these critical operational processes, Kuwait Operations requires the urgent installation and utilization of one GRSIS system. However, GRSIS functionality is entirely dependent on a live FedEx network connection, which is currently unavailable. As per local IT procedure, a Planview request must be submitted to engage the necessary teams to complete the network installation. Expedited support and approval are necessary to fast-track the network deployment and allow the GRSIS installation to proceed, ensuring the new operational site can begin its core sorting function immediately.</t>
  </si>
  <si>
    <t>FedEX LAN Setup</t>
  </si>
  <si>
    <t>As an operational user, I want to connect a FedEx intercept system to FedEx LAN so that I can make use of the solution for sorting purposes</t>
  </si>
  <si>
    <t>Malmo Station Relocation</t>
  </si>
  <si>
    <t>Relocation of the MMXA station to a new facility, to move away from the airport-owned property and be closer to the service area’s centre of mass. The greenfield facility search is ongoing by Real Estate.
There are no IT application/system/devices implications other than the activities purely related to the installation of new IT connectivity in a new warehouse and the relocation of existing devices.</t>
  </si>
  <si>
    <t>Ability to transfer operation to a suitable location in an optimal location</t>
  </si>
  <si>
    <t>Major Incident Communication</t>
  </si>
  <si>
    <t>Yang Zhao</t>
  </si>
  <si>
    <t>Major Incident Communication options/strategies
Expanded Description - Quality Review (Feedback Needed from Requestor):
(1) What is the overall intent of this work? Normally communications are not included in Planview (Please be specific on the details to substantiate this work)
The intent of this work is to evaluate and implement a more effective and scalable communication strategy for Major IT Incident notifications across the enterprise. While communications are not typically included in Planview, this request is rooted in a critical operational need: ensuring timely, secure, and reliable dissemination of information during high-impact IT outages. The current SMS-based approach has proven to be unreliable due to industry-wide limitations (e.g., message truncation, delivery delays, encoding issues), which directly impacts our ability to respond swiftly and coordinate effectively during major incidents. This work aims to assess alternative channels supported by ServiceNow (e.g., MS Teams, Digital Assistant) and optimize existing templates to better serve the business during critical events.
(2) What are you trying to accomplish with this work?
We are aiming to:
Identify and validate alternative communication channels for Major Incident notifications (e.g., MS Teams, ServiceNow Digital Assistant).
Improve the speed, reliability, and clarity of communications during major IT outages.
Ensure that messaging is concise, secure, and scalable to reach enterprise-wide audiences.
Align communication practices with current capabilities of the ServiceNow platform and modern enterprise tools.
(3) What is the risk if this work is not completed?
If this work is not completed:
We risk continued delays and failures in delivering critical incident updates, which can hinder response coordination and prolong outage resolution.
Inconsistent or truncated messaging may lead to confusion, miscommunication, and reduced stakeholder confidence.
The business may continue to rely on outdated, costly, and insecure communication methods (e.g., SMS), which are not fit for purpose in today’s enterprise environment.
Ultimately, this could result in greater operational disruption and reputational impact during major incidents.
(4) Does this work require any technology?
Yes. This work involves evaluating and potentially implementing technology solutions, including:
ServiceNow’s built-in communication capabilities (e.g., MS Teams integration, Digital Assistant).
Template optimization within ServiceNow to enforce concise and effective messaging.
Potential configuration or development work to enable and test alternative channels for incident communication.</t>
  </si>
  <si>
    <t>Puppet to Ansible Migration</t>
  </si>
  <si>
    <t>Research and determine the gaps and effort required to migrate from Puppet to Ansible as our new standard configuration management automation tool for Linux systems.
Business Outcome: Determine if Ansible is a suitable automation and configuration management replacement tool for Puppet.
As part of the NextGen effort, research and determine gaps and effort required to migrate from Puppet to Ansible as our new standard configuration management automation tool for Linux systems. 
*** Competion pending once it reaches 100% complete, then submit to L4</t>
  </si>
  <si>
    <t>Determine if Ansible is a suitable automation and configuration management replacement tool for Puppet.
Us locations</t>
  </si>
  <si>
    <t>Outside of US</t>
  </si>
  <si>
    <t>Determine if Ansible is a suitable automation and configuration management replacement tool for Puppet.</t>
  </si>
  <si>
    <t>Ansible</t>
  </si>
  <si>
    <t>GitHub  SNVR Integration</t>
  </si>
  <si>
    <t>Jordan Barber, Chance Privette, Karel Koster, Tanya Mosley</t>
  </si>
  <si>
    <t>Integrate GitHub Advanced Security (GHAS) with ServiceNow Vulnerability Response to streamline and enhance our CI/CD pipeline security operations.
Ability To Statements:
• Ability to automatically create and track vulnerabilities identified in GitHub repositories directly within ServiceNow Vulnerability Response.
• Ability to centralize visibility of source code security issues alongside other enterprise vulnerabilities for unified risk management.
• Ability to automate vulnerability lifecycle management, from detection to remediation, reducing manual data entry and human error.
• Ability to assign and route remediation tasks to the appropriate development teams through existing ServiceNow workflows.
• Ability to measure and report on vulnerability metrics (e.g., mean time to remediation, severity trends) across both code and infrastructure.
• Ability to correlate code-level vulnerabilities with broader application or asset data for better context and prioritization.
• Ability to enforce consistent remediation SLAs across development teams using standardized ServiceNow tracking and escalation.
• Ability to improve developer efficiency by ensuring vulnerabilities are surfaced in their existing workflows with actionable insights.
• Ability to enhance audit and compliance readiness through comprehensive vulnerability tracking and reporting within ServiceNow.
• Ability to reduce overall security risk exposure by accelerating the identification, triage, and closure of vulnerabilities within CI/CD pipelines.</t>
  </si>
  <si>
    <t>Acttivies related to integrating GitHub Advanced Security with Service Now Vulerability Response.</t>
  </si>
  <si>
    <t>Activies that  don't align with the project scope of integrating GitHub Advanced Security with Service Now Vulerability Response.</t>
  </si>
  <si>
    <t xml:space="preserve">Ability To Statements:
• Ability to automatically create and track vulnerabilities identified in GitHub repositories directly within ServiceNow Vulnerability Response.
• Ability to centralize visibility of source code security issues alongside other enterprise vulnerabilities for unified risk management.
• Ability to automate vulnerability lifecycle management, from detection to remediation, reducing manual data entry and human error.
• Ability to assign and route remediation tasks to the appropriate development teams through existing ServiceNow workflows.
• Ability to measure and report on vulnerability metrics (e.g., mean time to remediation, severity trends) across both code and infrastructure.
• Ability to correlate code-level vulnerabilities with broader application or asset data for better context and prioritization.
• Ability to enforce consistent remediation SLAs across development teams using standardized ServiceNow tracking and escalation.
• Ability to improve developer efficiency by ensuring vulnerabilities are surfaced in their existing workflows with actionable insights.
• Ability to enhance audit and compliance readiness through comprehensive vulnerability tracking and reporting within ServiceNow.
• Ability to reduce overall security risk exposure by accelerating the identification, triage, and closure of vulnerabilities within CI/CD pipelines.
 </t>
  </si>
  <si>
    <t>GitHub SNVR</t>
  </si>
  <si>
    <t>Kent Anderson</t>
  </si>
  <si>
    <t>Ephemeral JMS API Redesign</t>
  </si>
  <si>
    <t>Barry Harrald, Danuta Sanford</t>
  </si>
  <si>
    <t>Current Ephemeral JMS environment relies on data in database used by MaaS. Ephemeral JMS API puts data in the tables, and it can be viewed and modified in MaaS tools. MaaS tools enforce different business logic on the data which is leading to errors. This feature will disconnect the data model used by Ephemeral JMS from the MaaS data. (EAI 3537997)</t>
  </si>
  <si>
    <t>The Ephemeral JMS API</t>
  </si>
  <si>
    <t>This demand will rearchitect the ephemeral JMS to restrict it to only being jnvocable from GitHub action based pipelines</t>
  </si>
  <si>
    <t>Ephemeral JMS API New Flow</t>
  </si>
  <si>
    <t>Jeff Kovach</t>
  </si>
  <si>
    <t>Kolding Station Relocation</t>
  </si>
  <si>
    <t>Jose Bernardo, Erlantz Pena Valdivia</t>
  </si>
  <si>
    <t xml:space="preserve">Relocation of the DK/Kolding station to a new facility because existing has reached N+1 situation for both warehouse space, vehicle gates and sort system capacity. 
The brown- and greenfield facility search is ongoing by Real Estate. Desired location around DK Kolding with good road connections. This city is close to the center of mass.
There are no IT application/system/devices implications other than the activities purely related to the installation of IT connectivity in a new warehouse and the relocation of existing devices.
</t>
  </si>
  <si>
    <t>Ability to cope with volume growth and continue to increase sales revenue in West Denmark</t>
  </si>
  <si>
    <t>InfoSec - Global Segmentation Program_LCM_FY26</t>
  </si>
  <si>
    <t>Nichole Pettigrew, Kimberly Godden, Angela Heffner</t>
  </si>
  <si>
    <t xml:space="preserve">The Global Segmentation Program aims to fortify and mature FedEx’s security posture, allowing FedEx to better detect, respond to, and recover from a dynamic, large-scale cyber-attack.
This demand (epic) relates to several capabilities around deployment and enforcement of global segmentation including:
(a) Country Geo-Segmentation (b) Global Segmentation - Micro Segmentation (c) Global Segmentation Macro Segmentation, (d) Global Segmentation Hub Sort Enforcement (e) Global Segmentation
(a) County Geo - Creates Virtual Route Forwarding (VRF) zones for country segmentation. Creates local firewall zones for country segmentation. Creates software defined routing for dynamic country segmentation.
(b) Micro Segmentation - Security created for communication between individual hosts or workloads at the software or port layer on windows, Linux or AIX systems.
(c) Macro Segmentation - Security created for communication between facilities (e.g., hubs, data centers, campuses) and the corporate network at the TCP / IP layer. Security created for communication between security zones or networks at the TCP / IP layer. Implementing firewalls and IPSs to protect entire data centers.
(d) Hub Sort - Implemented firewalls and IPSs to secure each facility. Zone segmentation for process critical sortation operation devices, for the Support Services devices, for the Wireless Control devices, Infrastructure OT zone centralized for administrative traffic. Secure pass-through zone for interactive user sessions. Zone segmentation for the Physical Security devices. Zone segmentation for the Office Applications/Operations Clients devices. Create redundant sortation networks for portions of a hub environment.
**This demand covers FY26.  Due to this demand being based on the fiscal year 2026 and not calendar year 2026.  A new demand will need to be submitted for any work planned after May 31, 2026.  </t>
  </si>
  <si>
    <t>InfoSec-Global Segmentation Program</t>
  </si>
  <si>
    <t>DBC &amp; AO Telephony *Platforms Portfolio*</t>
  </si>
  <si>
    <t>Melissa Duda</t>
  </si>
  <si>
    <t xml:space="preserve">***Submitting new request from previous #0013860. ***
Create new AO/DBC Call Flow and VRU menu driver prompt for Daily Business Contact (DBC) and Authorized Officer (AO). 
TTEC is the FedEx Vendor will be handling the Telephony Changes. Chris Sims (Engineer Voice Architecture) have already discussed the work involved &amp; TTEC is ready to begin as soon as we get the approval. 
FedEx Custom Critical launch date for this is January 1, 2026. 
ADDITIONAL INFORMATION: 1. Please include the meaning of the acronym VRU and LME. VRU = Voice Response Unit LME – Load Master Enterprise 
2.Can you please describe what is the problem, why a new AO/DBC call flow is needed? R= The business is creating new roles for our owner operators who will be assigned confidential job roles such as discussing monetary requests before accepting shipments &amp; pay history. 
3.What are the risks if it is not done? R= These new AO/DBC points of contact can be non-drivers that currently do not have access to User ID &amp; Password required to access the VRU &amp; would not be able to contact us to make critical time decisions for the owner operators' business. Once this new option is created, we can assign these non-drivers new ID &amp; Passwords with routing to reach their proper contacts within FXCC. FedEx Custom Critical service to our customers would then suffer as a result if not completed. 
4.What is your rationale on selecting Surface Operations Domain? The Domain is the one that will own the benefits once a solution is in place for your request. Why are you saying Surface Operations is the one? Did you have the guidance from any of the Domain owners to select this option? R= Surface Operations is the only one that made sense. 
5.You are submitting this request as Biz w/Tech. Do you have any information about this ask might require significant changes to architecture, infrastructure or introduces new, transformative technology? And/or is associated with major programs? And/or outcomes will be business transformative attached to high to moderate value potential? You can see more about the demand type definitions below. Seeing this, can you please provide a little bit more details on why did you select Biz w/Tech demand type? R= This is the one that made the most sense.
9/26/25 SW: Per Teams Chat with Chris Sims, this request is impacting Enterprise Voice Architecture Team with Enterprise Services Portfolio. Therefore, this new local enhancement request with Supply Chain Operations is being canceled and the Epic Owner Melissa Duda will need to submit a new demand request with Enterprise Services Portfolio. Sheila will send Melissa an email lettting her know that she will need to create an ePDSM to Planview team asking them to request cancellation of both Work ID and the original Request Number. Here's the link: https://myfedex.sharepoint.com/sites/FedExPlanviewPortfolios/SitePages/Planview-Support.aspx
10/22/25 - Sai Krishna asked me to change the Name of this request to: "DBC &amp; AO Telephony *Platforms Portfolio*" (It previously was DBC &amp; AO Telephony *Enterprise Services Portfolio*)
1/7/26 - Completed &amp; launched project successfully. </t>
  </si>
  <si>
    <t>This project was completed on Tuesday, January 7. Please let me know how to close this. Thanks</t>
  </si>
  <si>
    <t>All within scope</t>
  </si>
  <si>
    <t>SOX Remediations - Oracle-Database(6074) - CY26</t>
  </si>
  <si>
    <t>E&amp;Y has determined that there are concerns with applications using delimited files for access reviews. InfoSec needs to review the delimited process with Oracle-Database (6074) or alternatively Oracle-Database (6074) needs to adopt PurpleID for modern authentication and authorization.</t>
  </si>
  <si>
    <t>Access review process for Oracle-Database (6074).</t>
  </si>
  <si>
    <t>All other apps.</t>
  </si>
  <si>
    <t>As a compliance analyst I would like to ensure access reviews are accurate so that FedEx can avoid unsatisfactory findings from E&amp;Y.</t>
  </si>
  <si>
    <t>Daniel Laughlin</t>
  </si>
  <si>
    <t>PagerDuty - Retain or Replace</t>
  </si>
  <si>
    <t>Linda Schultz</t>
  </si>
  <si>
    <t>Determination needs to be made as to whether we will retain or replace PagerDuty.    
Quality Review - Feedback Received from Requester (CS)
1.I believe this should be with the Platform Portfolio as we need to determine if the new features of Dynatrace and the capabilities of ServiceNow/PDSM can replace PagerDuty.  When I selected the box the Data and Tech Domain came up but nothing else so I defaulted to it, but I should have checked to see if I could enter something else.  
2.This can be changed from Medium to Small.  I stretched this out to a longer period as I know that resources are pulled in many directions and it may take longer to complete. 
3.As far as the tech required question, the answer can be changed from Unsure to Yes.  I was thinking of it from needing new technology/software as opposed to needing tech/IT resources to complete.</t>
  </si>
  <si>
    <t xml:space="preserve">Assess the capabilities of Dynatrace and ServiceNow that are currently being used along with those available but not currently being used to determine if PagerDuty features can be replaced by the capabilites of these tools prior to the PagerDuty end of contract in July 2026.  The scope of this request is to assess and make a decision to retain or replace PagerDuty based on this information.  </t>
  </si>
  <si>
    <t xml:space="preserve">The implementation of the Dynatrace and ServiceNow capabilities is not a part of this scope.  </t>
  </si>
  <si>
    <t xml:space="preserve">As SRE teams, we want to be able to execute event management so that we:
Have visibility to and collections of events
Have correlation, classification and prioritization of event groupings
Have integration with CSDM
Have an action matrix to drive notification based upon severity settings
Have probable root cause
Have determination of ownership
Have self service for respective support 
Have integration with notification and response management
Have integration with ITSM/incident management
Have automated remediation (auto and/or user triggered)
As SRE teams, we want to be able to execute notification and escalation so that we:
Have self-serve ROTA/oncall calendar and management
Have self-serve ability to support multiple application centralized oncalls
Have self-serve automated escalation including retry based on rules
Have self-serve notification to owner via multiple mediums (SMS, phone, email and push via mobile app)
Have the ability to handle notification differently based on action matrix
Have the ability to request action matrix severity level escalation
Have the ability to view an audit trail
Have the ability to automatically notify stakeholders
Have a self-serve interface with incident ticket for updates
Have a self-serve ability to trigger remediation as available
As SRE teams, we want to be able to have oversight of the postmortem response process so that we:
Have the ability to continuously improve how we respond to incidents
Have the ability to track engagement during an incident bridge
Have self-serve metrics reporting and analytics insights
Have constructive summary
As SRE teams, we want to be able to have incident and major incident management so that we:
Have a system of record and a system of action
Have a mechanism for ITCC engagement
Have a self-serve ability for executive notify  
</t>
  </si>
  <si>
    <t>https://myfedex.sharepoint.com/:p:/r/teams/SRE_DG/Shared%20Documents/4.0%20FedEx%20SRE_Ops%20Documen</t>
  </si>
  <si>
    <t>Chris Kellmeyer</t>
  </si>
  <si>
    <t>Test- ESPM would like to  see the IO view for L1/2</t>
  </si>
  <si>
    <t>William Harris</t>
  </si>
  <si>
    <t>Test- ESPM would like to  see the IO view for L1/2. If you can approve this into L1/2, that would be very helpful</t>
  </si>
  <si>
    <t>Cloud Security Engineering KTLO Initiatives</t>
  </si>
  <si>
    <t>Continue executing “Keep the Lights On” activities that sustain and strengthen FedEx’s cloud security posture.  This request contains Keep-The-Lights on projects that are tracked in Agility. 
Ability to continue work on operational objectives below.
- Keep The Lights On Features (Cloud Security)
○ Wiz Support Requests/Cases 
○ Wiz Operational Up-Keep  &amp; Maintenance
○ Monthly Reporting 
○ Weekly SNVR Reporting 
○ SVP/VP Data Reporting 
- Keep The Lights On Features  (Container Security)
○ AppSec FIRST Request
○ Aqua Support Requests/Cases 
○ Aqua Operational Up-Keep  &amp; Maintenance
○ Monthly Reporting 
○ SNVR Reporting
- Keep The Lights On Features (CICD/Security Automation)
○ AppSec FIRST Requests 
○ GitHub Advanced Security Operational Up-Keep &amp; Maintenance
○ FOSS Reviews 
○ Service Now Vulnerability Response Reporting
○Continuous Monitoring Notifications Reporting</t>
  </si>
  <si>
    <t>JMS Monitoring Enhancements</t>
  </si>
  <si>
    <t>Danuta Sanford</t>
  </si>
  <si>
    <t xml:space="preserve">Enhance monitoring for JMS and Bridge hosts and RME and RTE instances, and add Prometheus exporter to RTE.
10/22/25 PC: 
What is the problem this will solve?
[Answer] The current performance monitoring approach used in Messaging is antiquated and relies on custom FedEx applications that are brittle and costly to support.  This epic includes several features that are needed to convert the current monitoring approach to use Prometheus metrics (see https://www.youtube.com/watch?v=STVMGrYIlfg&amp;t=4s for intro).  All of the JMS brokers now expose their performance metrics via Prometheus metrics exporters as so the FedEx written MIBridges and RME's.  One of the features of this epic is the exposure of performance metrics in the RTE's as well.  The RTE is a FedEx written application used within the Messaging as a Service (MaaS) architecture to move messages from topics to queues or topics to reservoir to queues.  Several of the other features in this epic revolve around the main monitoring system called Victoria Metrics (A Prometheus-like clone with more features) periodically "scrapes" the Prometheus exporters on the systems to be monitored.  In this case, VictoriaMetrics has to know what systems it needs to scrape.  Since our JMS resources are dynamically added/removed, the source of truth as to what is supposed to be active and monitored is stored in a DBMS.  We have written a service that queries that DB to fetch the active resource information and expose it via API's.  Victoria Metrics calls that API to dynamically learn which systems it needs to scrape metrics from.  This epic is all about the changes we have to make to messaging resources to facilitate this transition to Prometheus.
The RTE (Routing Engine) is a FedEx application used in MaaS to move messages from topics to queues or topics to reservoir to queues within MaaS architecture.  Given its criticality, we need to monitor its performance metrics.  One feature we are adding in this epic is to expose that performance data via a Prometheus Metrics Exporter Endpoint.  The metrics exporter endpoint is an Http endpoint on the RTE that VictoriaMetrics can then scrape.  To enable that endpoint, we have to instrument the RTE code to enable the performance data to be exposed.
Which applications are impacted?
[Answer] There are 2 main applications that will be impacted by this epic the Monitoring Service which does nothing more than communicate with the DB to determine what should be monitored and then expose that data as an API that VictoriaMetrics will use to know which messaging components to scrape metrics from and the RTE.  My team (Middleware Architecture) owns and develops both of those applications.  No other applications or portfolios are impacted.
Impacts the PF - Infra- Sys Engr &amp; Messaging ART.
</t>
  </si>
  <si>
    <t>Messaging routing engines.</t>
  </si>
  <si>
    <t>Everything else within MaaS.</t>
  </si>
  <si>
    <t>This demand will expose the Messaging RTE metrics via a Prometheus metrics exporter and will allow VictoriaMetrics to dynamically learn what Messaging components need to be monitored via a new discovery service being built.</t>
  </si>
  <si>
    <t>https://myfedex.sharepoint.com/:p:/r/teams/EIT-Messaging/Messaging%20Internal%20Library/Planview%20D</t>
  </si>
  <si>
    <t>Ben Borstad</t>
  </si>
  <si>
    <t>CloudSec Ongoing/Operational Projects  (Cloud)</t>
  </si>
  <si>
    <t xml:space="preserve">Continue executing  Cloud Security critical internal initiatives activities that sustain and strengthen FedEx’s cloud security posture.  This request is for internal team projects that are tracked in Agility. Projects are listed in the Ability-To Statements.
Expanded Description - Quality Review (Feedback Needed from Requestor):
Please split up this demand into 3 demands for the features listed which are not considered 'ability to statements.'
-Split this request into three. Removed objectives unrelated to Cloud Securirty. - Jordan Barber
Cloud Security:
Ability to continue work on operational objectives below.
- Automation Process for Planview/Agility/PPM Requests
- Develop Process to Audit/Disable Inactive OCI Accounts
- Vulnerability Response DRIVE Initiative Request
- Remediate Route Smart Critical &amp; High Issues
- Remediate Internet Exposed Assets (Data Works)
- Accenture Remediation (Internet Exposed Assets, TLS 1.2 Remediation, Risk Assessment Framework)
- Azure Cloud Security/Container Security Subscription Consolidation
- Updated Storage and Key Vault Policies (Network Bubble Design)
- Wiz (Cloud CNAP)Expansion:
○ PDSM Ticketing &amp; Messaging Module Integration
○ Wiz Data Works Shoprunner AWS Integration
○ Wiz Connector &amp; Sensor Rollout
○ Wiz Service Now Vulnerability Response Integration
○ SVP/VP Data Reporting
</t>
  </si>
  <si>
    <t xml:space="preserve">Internal projects within scope of Cloud Security Engineering team daily duties and activities. 
</t>
  </si>
  <si>
    <t xml:space="preserve">External projects outside  the scope of Cloud Security Engineering Team daily duties and activities. </t>
  </si>
  <si>
    <t xml:space="preserve">Ability To Statements:
Continue to work on and maintain CloudSec projects listed below. These features will be tracked in Agility.  
Cloud Security:
Ability to continue work on operational objectives below.
- Automation Process for Planview/Agility/PPM Requests
- Develop Process to Audit/Disable Inactive OCI Accounts
- Vulnerability Response DRIVE Initiative Request  
- Remediate Route Smart Critical &amp; High Issues
- Remediate Internet Exposed Assets (Data Works) 
- Accenture Remediation (Internet Exposed Assets, TLS 1.2 Remediation, Risk Assessment Framework) 
- Azure Cloud Security/Container Security  Subscription Consolidation  
- Updated Storage and Key Vault Policies (Network Bubble Design)
- Wiz  (Cloud CNAP)Expansion:
○ PDSM Ticketing &amp; Messaging Module Integration
○ Wiz  Data Works Shoprunner AWS Integration 
○ Wiz Connector &amp; Sensor Rollout 
○ Wiz Service Now Vulnerability Response Integration 
○ SVP/VP Data Reporting 
CICD Security Automation
- Automated Process for Archiving EAIs when they are retired*
- Force FOSS to do a submit on PR Open and Push to main.* 
- Secrets Scanning &amp; Service Now Vulnerability Response Implementation*
- Include Call Flow Analysis *
- FOSS CLI change to not use Nexus RM Proxies*
- Debug CM Alerts and Release Alerts*
- Nexus IQ CM Reports Deletion* 
- Clean Up Apps where EAI is Retired *
- Nexus IQ AI Policies 
- Wiz Code Evaluations
- GitHub Advanced Security Dependabot Proof of Concept
Container Security:
- Aqua/Trivy Enforcer Upgrade (Post Clean Up)
- Wiz Outpost Buildout 
- Wiz Integration  &amp; SNCVR (Service Now Container Vulnerability Response )
- Container Security Azure Subscription Migration
- Secure Base Image Software Procurement
- Registry Tag Cleanup (Collaboration with FXEI Team)
- Remediate Internet Exposed Assets 
- Aqua Registry Onboarding 
- Wiz Sensor Deployment (Container Sec)
</t>
  </si>
  <si>
    <t>CloudSecDocs</t>
  </si>
  <si>
    <t>CloudSec Ongoing/Operational Projects  (CI/CD Sec)</t>
  </si>
  <si>
    <t xml:space="preserve"> Continue executing CI/CD Security Automation  critical internal initiatives activities that sustain and strengthen FedEx’s cloud security posture.  This request is for internal team projects that are tracked in Agility.
 CICD Security Automation
- Automated Process for Archiving EAIs when they are retired*
- Force FOSS to do a submit on PR Open and Push to main.*
- Secrets Scanning &amp; Service Now Vulnerability Response Implementation*
- Include Call Flow Analysis
- FOSS CLI change to not use Nexus RM Proxies
- Debug CM Alerts and Release Alerts*
- Nexus IQ CM Reports Deletion*
- Clean Up Apps where EAI is Retired *
- Nexus IQ AI Policies
- Wiz Code Evaluations
- GitHub Advanced Security Dependabot Proof of Concept
 </t>
  </si>
  <si>
    <t xml:space="preserve">Internal projects within scope of Cloud Security Engineering team daily duties and activities. </t>
  </si>
  <si>
    <t xml:space="preserve"> Projects outside scope of Cloud Security Engineering team daily duties and activities. </t>
  </si>
  <si>
    <t xml:space="preserve">Ability To Statements:
Continue to work on and maintain CloudSec projects listed below. These features will be tracked in Agility.  
 CICD Security Automation
- Automated Process for Archiving EAIs when they are retired*
- Force FOSS to do a submit on PR Open and Push to main.*
- Secrets Scanning &amp; Service Now Vulnerability Response Implementation*
- Include Call Flow Analysis
- FOSS CLI change to not use Nexus RM Proxies
- Debug CM Alerts and Release Alerts*
- Nexus IQ CM Reports Deletion*
- Clean Up Apps where EAI is Retired *
- Nexus IQ AI Policies
- Wiz Code Evaluations
- GitHub Advanced Security Dependabot Proof of Concept
</t>
  </si>
  <si>
    <t>CloudSecTeamDocs</t>
  </si>
  <si>
    <t>CloudSec Ongoing/Operational Projects  (Container)</t>
  </si>
  <si>
    <t xml:space="preserve"> Continue executing  Container Security critical internal initiatives activities that sustain and strengthen FedEx’s cloud security posture.  This request is for internal team projects that are tracked in Agility.  
 Container Security Projects:
- Aqua/Trivy Enforcer Upgrade (Post Clean Up)
- Wiz Outpost Buildout
- Wiz Integration &amp; SNCVR (Service Now Container Vulnerability Response )
- Container Security Azure Subscription Migration
- Secure Base Image Software Procurement
- Registry Tag Cleanup (Collaboration with FXEI Team)
- Remediate Internet Exposed Assets
- Aqua Registry Onboarding
- Wiz Sensor Deployment (Container Sec)</t>
  </si>
  <si>
    <t xml:space="preserve">Internal projects that ensure operatinal stability. </t>
  </si>
  <si>
    <t xml:space="preserve">Projects outside of team scope. </t>
  </si>
  <si>
    <t>Ability To Statements:
Continue to work on and maintain CloudSec projects listed below. These features will be tracked in Agility. 
Container Security Projects:
- Aqua/Trivy Enforcer Upgrade (Post Clean Up)
- Wiz Outpost Buildout
- Wiz Integration &amp; SNCVR (Service Now Container Vulnerability Response )
- Container Security Azure Subscription Migration
- Secure Base Image Software Procurement
- Registry Tag Cleanup (Collaboration with FXEI Team)
- Remediate Internet Exposed Assets
- Aqua Registry Onboarding
- Wiz Sensor Deployment (Container Sec)</t>
  </si>
  <si>
    <t>CloudSecEngDocs</t>
  </si>
  <si>
    <t xml:space="preserve"> EWR Ramp Wireless Connectivity</t>
  </si>
  <si>
    <t>Currently, there are areas on the EWR (Newark) ramp where wireless connectivity is weak or unavailable for operational purposes. We need to work with network engineering to find a solution. We are working to mitigate data related delays.</t>
  </si>
  <si>
    <t>EWR Ramp (various areas thorughout with poor cellular connectivity)</t>
  </si>
  <si>
    <t>Area outside of the EWR Ramp</t>
  </si>
  <si>
    <t>David Horner (165638)</t>
  </si>
  <si>
    <t>Compliance-PF-EFS-Geography-GEFS-PLG ART-CY26 PI-1</t>
  </si>
  <si>
    <t>This demand serves to cover PF-EFS-Geography-GEFS-PLG ART for CY_26_ PI-I_Compliance/Legal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</si>
  <si>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MICentral Admin Simplification</t>
  </si>
  <si>
    <t>Refactor the Weblogic EJB EMS pull calls in miCA.
Expanded Description - Quality Review (Feedback Needed from Requestor):
1) What is the overall intent of this work, please be specific and include what is miCA?  To remove the dependency on WebLogic Server.
2) Why is this work needed?  We are working to simplify the implementation of MICA to eliminate unneeded components where possible.  This change will allow us to completely eliminate any dependence on WebLogic Server from the MICA code base
3) What applications/systems/devices are anticipated as impacted?  MICA will be the only application/system/device impacted by this work.
4) What is the anticipated team planning to do this work?  We have already identified and planned for this work which will be done completely by the MWA team.
5) What are the risks if this work is not completed?  miCA will continue to rely an EJB deployed in WebLogic.  That EJB is in turn dependent on a legacy library that makes SSH calls to update a rules engine associated with monitoring/alerting rules.  That legacy library is prone to failures that are hard to isolate, ultimately requiring manual intervention.</t>
  </si>
  <si>
    <t>miCentralAdmin tool</t>
  </si>
  <si>
    <t>This demand will simplify the implementation of MICA to eliminate unneeded components where possible.  This change will allow us to completely eliminate any dependence on WebLogic Server from the MICA code base.</t>
  </si>
  <si>
    <t>John Lux</t>
  </si>
  <si>
    <t>Implement Axon BWC at AFWH and INDH Locations</t>
  </si>
  <si>
    <t>Request to set up dedicated subnets at INDH and ARFH to support deployment of Axon body-worn cameras for security guards. The configuration should mirror the existing subnet setup at MEMH to ensure consistency across locations and enable proper connectivity, management, and data flow for the new camera systems. Support from Network Engineering required.</t>
  </si>
  <si>
    <t>FY26 Airco PV Bundle for Closure Projects</t>
  </si>
  <si>
    <t>Obtain necessary resources for network engineering and data systems removal as needed to support 3 Airco irco projects listed.</t>
  </si>
  <si>
    <t xml:space="preserve">FY26 Closure Projects in bundle </t>
  </si>
  <si>
    <t>All other facilities or work beyond the network scope</t>
  </si>
  <si>
    <t>Ability to setup networking in facility</t>
  </si>
  <si>
    <t>https://myfedex.sharepoint.com/sites/Prop-Fac</t>
  </si>
  <si>
    <t>FY26 Airco PV Bundle for Expansion Projects</t>
  </si>
  <si>
    <t xml:space="preserve">Air Expansion projects that will require IT resources for network engineering and data system installations. </t>
  </si>
  <si>
    <t>FY26 Airco Expansion Projects in bundle</t>
  </si>
  <si>
    <t>FY26 Airco PV Retrofit Project Bundle</t>
  </si>
  <si>
    <t xml:space="preserve">Bundle of 37 Airco projects requiring some level of IT services for network engineering and data installation services for FY26 (see attached project list). </t>
  </si>
  <si>
    <t>All other facilities and work not in bundle</t>
  </si>
  <si>
    <t>Gothenburg Station Relocation</t>
  </si>
  <si>
    <t>Sergejs Smirnovs</t>
  </si>
  <si>
    <t xml:space="preserve">Relocation of the GOTA station to a bigger facility to meet the size demand. 
What is the physical location for this facility?
Current facility location address: 
Flygfraktvagen 1A, 
438 70 Landvetter, 
Sweden
No IT-related activities from the Platform Portfolio are in scope of this project. Relocation can be supported by the local Field IT following established standard procedures. Work will consist of installing/relocating IT hardware and opening or retiring data access lines. </t>
  </si>
  <si>
    <t xml:space="preserve">Ability to transfer GOTA operation to an optimal location. </t>
  </si>
  <si>
    <t xml:space="preserve">Compliance-PF-EFS-GeoPolitical-GpEFS-PLGART-CY26 </t>
  </si>
  <si>
    <t>This demand serves to cover PF-EFS-GeoPolitical-GpEFS-PLG ART for CY_26_ PI-I_Compliance/Legal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</si>
  <si>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Compliance-PF-EFS-Location-LEFS-PLG ART-CY26 PI-1</t>
  </si>
  <si>
    <t>This demand serves to cover PF-EFS-Location-LEFS-PLG ART for CY_26_ PI-I_Compliance/Legal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</si>
  <si>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Compliance-PF-EFS-Product-PEFS-PLG ART-CY26 PI-1</t>
  </si>
  <si>
    <t>This demand serves to cover PF-EFS-Product-PEFS-PLG ART for CY_26_ PI-I_Compliance/Legal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</si>
  <si>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Tooling-PF-EFS-Geography-GEFS-PLG ART-CY26 PI-1</t>
  </si>
  <si>
    <t xml:space="preserve">This demand will cover PF-EFS-Geography-GEFS-PLG ART for CY_26_ PI-1_Tooling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
</t>
  </si>
  <si>
    <t>Tooling-PF-EFS-GeoPolitical-GpEFS-PLGART-CY26 PI-1</t>
  </si>
  <si>
    <t>This demand will cover PF-EFS-GeoPolitical-GpEFS-PLG ART for CY_26_ PI-1_Tooling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t>
  </si>
  <si>
    <t>Tooling-PF-EFS-Location-LEFS-PLG ART-CY26 PI-1</t>
  </si>
  <si>
    <t>This demand will cover PF-EFS-Location-LEFS-PLG ART for CY_26_ PI-1_Tooling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t>
  </si>
  <si>
    <t>Tooling-PF-EFS-Product-PEFS-PLG ART-CY26 PI-1</t>
  </si>
  <si>
    <t>This demand will cover PF-EFS-Product-PEFS-PLG ART for CY_26_ PI-1_Tooling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t>
  </si>
  <si>
    <t>Upgrade-PF-EFS-Geography-GEFS-PLG ART-CY26 PI-1</t>
  </si>
  <si>
    <t>This demand serves as placeholder to cover PF-EFS-Geography-GEFS-PLG ART for CY_26_ PI-1_Upgrade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consumers.</t>
  </si>
  <si>
    <t>Upgrade-PF-EFS-Product-PEFS-PLG ART-CY26 PI-1</t>
  </si>
  <si>
    <t>This demand will cover Product-PEFS-PLG ART for CY26 PI-1 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consumers.</t>
  </si>
  <si>
    <t>Upgrade-PF-EFS-Location-LEFS-PLG ART-CY26 PI-1</t>
  </si>
  <si>
    <t>This demand serves as placeholder to cover PF-EFS-Location-LEFS-PLG ART for CY_26_ PI-1_Upgrade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consumers.</t>
  </si>
  <si>
    <t>Upgrades-PF-AEFS- ART-CY26-PI1</t>
  </si>
  <si>
    <t>This demand will cover PF-AEFS- ART-CY26 PI1 Upgrade Support in Address Enterprise Foundational Service (AEFS)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t>
  </si>
  <si>
    <t xml:space="preserve"> Facility - 3860 FHI Suites 102-105, 107, 110) -LE</t>
  </si>
  <si>
    <t>The office 3860 FHI Suites 102-105, 107, 110 is scheduled for closure by the lease expiration date of March 26, 2026. No FedEx employees are presently using the space. The closure process has begun, including preparing the office for return to the landlord in accordance with the lease agreement. This involves removing all FedEx office furniture, IT, and security equipment. FedEx remains responsible for maintaining and monitoring the space until the lease expires.</t>
  </si>
  <si>
    <t>Removal of FedEx IT and Security equipment and perform activivites standard to office closure****</t>
  </si>
  <si>
    <t>Ability to close the Forest Hill Irene office space and return office to landlord.</t>
  </si>
  <si>
    <t>Danielle Lindberg</t>
  </si>
  <si>
    <t>PL/Lomza SMALL BTS Station</t>
  </si>
  <si>
    <t>Opening New BTS (Built To Suits) Facility or if possible new Brownfield Station to improve Station Capacity and enable business growth as well as eliminate HSE constraints</t>
  </si>
  <si>
    <t>Moving to new facility which is compliant with all FDX standards (including H&amp;SE and works conditions, capacity, and operational efficiency as well as conectivity and IT infrastructure)</t>
  </si>
  <si>
    <t>No new Location IDs
No new services
This will be only change the building, majority of equipment/ devices  will reamin unchanged</t>
  </si>
  <si>
    <t xml:space="preserve">Growth with volumes and Freight as well as operate with more LH and run LL capability. </t>
  </si>
  <si>
    <t>Lomza IT Sscope &amp; Standards</t>
  </si>
  <si>
    <t>Upgrades PF-AEFS- ART-CY26 PI3</t>
  </si>
  <si>
    <t>This demand will cover PF-AEFS- ART-CY26 PI3 Upgrade Support in Address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t>
  </si>
  <si>
    <t>Upgrades PF-AEFS- ART-CY26 PI2</t>
  </si>
  <si>
    <t>Amanda Turner, Katrice Manley</t>
  </si>
  <si>
    <t>This demand will cover PF-AEFS- ART-CY26 PI2 Upgrade Support in Address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t>
  </si>
  <si>
    <t>Ljungby Station Relocation</t>
  </si>
  <si>
    <t>Relocation of the LDKA station to a bigger facility to meet the size demand.
Current facility location address:
Langgatan 14,
341 32 Ljungby,
Sweden
No IT-related activities from the Platform Portfolio are in scope of this project. Relocation can be supported by the local Field IT following established standard procedures. Work will consist of installing/relocating IT hardware and opening or retiring data access lines.</t>
  </si>
  <si>
    <t>Ability to transfer LDKA operation to an optimal location.</t>
  </si>
  <si>
    <t>Network Upgrade for FedEx CAC Facility in MEM</t>
  </si>
  <si>
    <t xml:space="preserve"> Chase Dorsett</t>
  </si>
  <si>
    <t>In support of E-Builder Project 100013604, a Network repair/enhancment is needed on Level 4 of Module G at the CAC Memphis Campus. The space has been mostly vacant since COVID and will host ~160 Express Brokerage Employees. Need date is ASAP.
Feedback Requested:
1) Update Request Name to a title more definititve of the work requested
2) Please provide an actual anticipated date that this work is needed</t>
  </si>
  <si>
    <t xml:space="preserve">With IT support, we will be able to successfully move into the new office space and operate efficiently and effectively. </t>
  </si>
  <si>
    <t>InfoSec - Acceptable Use Display for Devices</t>
  </si>
  <si>
    <t>Gene Sun has requested that we begin displaying an acceptable use policy for FedEx owned devices. Tentative verbiage is "This is a FedEx device. Users should follow Acceptable Usage policy. Company monitors all activities conducted on this device.” This would be displayed to a user when they login to their device. Scope is Active Directory managed devices and Intune ones.</t>
  </si>
  <si>
    <t>End User compute devices</t>
  </si>
  <si>
    <t>Server infrastructure</t>
  </si>
  <si>
    <t>As a Cyber Security analyst I would like all end users to be aware of their FedEx owned devices and the acceptable use policy so they avoid putting company assets at risk.</t>
  </si>
  <si>
    <t xml:space="preserve"> Windows Server Replacement, Adelia Studio Upgrade</t>
  </si>
  <si>
    <t>Jeremy Renoux</t>
  </si>
  <si>
    <t>FedEx needs to replace its end-of-life Windows Adelia development server with a new server running a more recent operating system (Windows Server 2019 or 2022).
Since the Adelia Studio tool is only certified for Windows Server 2019 or 2022 starting from version V14, it is recommended, alongside the 
Windows server replacement, to upgrade Adelia Studio and its runtime components to version V14.
The overall objective of the proposed mission will be to:
• Reinstall/configure Adelia Studio version V14 on the new Windows servers dedicated to the development of Adelia FEDEX applications.
• Retrieve and reconfigure the Adelia development environments.
• Reinstall/configure the Adelia Studio runtime on the relevant AS400 development server.
• Propose a migration procedure for the Adelia Studio runtime on the FEDEX test and/or production servers.
The service can be performed on-site or remotely, provided the required connections to the FEDEX servers can be established</t>
  </si>
  <si>
    <t>MIS Archive Storage Capacity Increase</t>
  </si>
  <si>
    <t xml:space="preserve">MIS Archive is the global repository for Operational Clearance Systems data, supporting regulatory compliance, clearance reporting, service quality metrics, and trend analysis. MIS Archive needs more capacity because storage is near full utilization. Regulatory changes increased the data retention period from 7 to 10 years, growing archived data by 60% in three years. 
</t>
  </si>
  <si>
    <t>APAC Network Refresh – APAC WAN Routers</t>
  </si>
  <si>
    <t>Bo-Ying Jimmy Zhu</t>
  </si>
  <si>
    <t xml:space="preserve">Replacement of our network routers that are reaching their End-of-Life (EOL) and End-of-Software-Support(EOS)  lifecycles. The continued operation of these devices poses significant security, compliance, and operational risks to the business. 
Replacement is critical to re-establish compliance with PCI (Payment Card Industry), Information Security, and Cisco's own Product Security Incident Response Team (PSIRT) policies, and to ensure ongoing manufacturer support for network stability and security.
</t>
  </si>
  <si>
    <t>APAC WAN SCOE</t>
  </si>
  <si>
    <t>Jimmy Zhu</t>
  </si>
  <si>
    <t>Upgrades-PF-EFS-Shipment-SEFS ART-CY26 PI_ 01</t>
  </si>
  <si>
    <t>This demand will cover PF-EFS-Shipment-SEFS ART for CY_26_ PI-01_Upgrade Support in the shipment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t>
  </si>
  <si>
    <t>FY26 ITSM Change Management</t>
  </si>
  <si>
    <t>ITSM is the new function under Frank Jary for global service mgmt. Change Mgmt is the first area moving to Agility. The goal of this is to Collaborate with PDSM Teams, IT Orgs and application teams to support the enterprise change management process including production support requests. 
Expanded Description - Quality Review (Feedback Needed from Requestor):
1)  Will your team be doing any Dev/Technical work? 
No. We will be working with our PO and Dev/Tech teams to design and define requirements for creating a Federated Chg Model in Service Now 
2)  Is there a monetary value of financials that need to be tracked with this work?
No 
3)  How is your team impacted by Prod support requests?
We own the MTP support request ticketing process.
4)  Is this work more Project Management work for ITSM?
Yes
 *As per the requester, even though project management work should not be a part of Planview, since this work is tied to definining requirements as it relates to Service Now, demand has been pushed to the Platforms Portfolio PEO for review and make the final decision.</t>
  </si>
  <si>
    <t>Collaborate with PDSM Teams, IT Orgs, to support the enterprise IT change management process.</t>
  </si>
  <si>
    <t>Technical design/Coding</t>
  </si>
  <si>
    <t>Centralize the IT Change Management process</t>
  </si>
  <si>
    <t>https://myfedex.sharepoint.com/sites/ITSMChangeManagement?xsdata=MDV8MDJ8fGMxYmZhOWQyZDY2YjQ3MjIzZWR</t>
  </si>
  <si>
    <t>Christopher Floyd</t>
  </si>
  <si>
    <t>Compliance-PF-EFS-CEFS ART-CY26 PI-1</t>
  </si>
  <si>
    <t xml:space="preserve">This demand will cover Compliance Work for Customer EFS CY26 PI-1. Compliance/Legal and Regulatory Support in the Enterprise Foundational Service (EFS) area, specifically for Customer EFS.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
</t>
  </si>
  <si>
    <t>Tooling-PF-EFS-CEFS ART-CY26 PI-1</t>
  </si>
  <si>
    <t xml:space="preserve">This demand will cover Tooling Work for Customer EFS in CY26 PI-1. Compliance/Legal and Regulatory Support in the Enterprise Foundational Service (EFS) area, specifically for Customer EFS.
This demand includes any changes required for Tooling for related technologies in this PI duration. This demand could be used for but is not limited to tooling needed to support the following:
Observability and alerting tools
Engagement tools updates
CI/CD and deployment tools updates/upgrades
AKS migration
GitHub migration
Microsoft Copilot
Ephemeral adoption
Rapid DevSecOps(RDSO) replacement for Autobahn
Risks without this work include application degradation that could severely impact its functionality and response to its consumers.
</t>
  </si>
  <si>
    <t>Upgrade-PF-EFS-CEFS ART-CY26 PI-1</t>
  </si>
  <si>
    <t>Bradley McIntosh, Amanda Turner</t>
  </si>
  <si>
    <t>This demand will cover PF-EFS-Customer-CEFS for CY26 PI-1 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consumers.</t>
  </si>
  <si>
    <t xml:space="preserve">FY26 ITSM Change Management--Org Adoption </t>
  </si>
  <si>
    <t xml:space="preserve">Improving service reliability by reducing failure rates and improving quality assurance during the change management process.
QC Context:
a.Why is this needed? –we are brand new org under Frank Jary. None of our teams are using agility. We would like to go through this process and set up agility starting with Change Mgmt so that we can collaborate with other applications teams, track the work through epics/features/stories, have proper PI planning sessions and pull the reports from agility for the leadership team.
b. What are the risks if not done? –Change mgmt is critical part of FedEx to track any changes going to production. It will be very hard to track all the work through manual processes and unnecessary documentation. Our leadership wants us to follow SAFe/agile and proper planning process. 
c. Are there any fiscal year value benefits? If so, what are they? In what year are they expected to be realized? –there are not any quantitative measures yet but the benefits are operational excellence, improve customer experience, improved change mgmt process through standardized processes. 
2.Why did you choose Data and Tech Domain, when this appears to be connected to the Service Domain as a more appropriate alignment?—there were few dropdowns which were not populating by selecting service that’s why we chose D and T domain. You can change it back to Service. 
4.ESI is needed to have a robust rationale statement from you as to how this supports that ESI. You chose Service, but entered NA in the ESI Alignment comments. Can you please reply here with your comment as to how this supports this ESI? Ensuring that you have reviewed the ESI &amp; Purple Chips guidance so that our ESI Approver will be able to easily validate once they receive your request. Make sure to let me know what your rationale as to ESI selection is so I can enter it for you.—I think we can use Tech Simplification from the list which is Adam’s Smith’s area. @Tiffany Holland do you have input on this?
</t>
  </si>
  <si>
    <t>Adapting SAFe/Agile and using the agility to track change mgmt work across service mgmt. Organization migration to a centralized Change Management Process.</t>
  </si>
  <si>
    <t xml:space="preserve">
Technical design/Coding
</t>
  </si>
  <si>
    <t>FY26 ITSM Change Management-Knowledge CoE</t>
  </si>
  <si>
    <t xml:space="preserve">New Sharepoint centralized, with all documentation, training, reporting and removal of old documentation and sites.
QC Context:
a.Why is this needed? –we are brand new org under Frank Jary. None of our teams are using agility. We would like to go through this process and set up agility starting with Change Mgmt so that we can collaborate with other applications teams, track the work through epics/features/stories, have proper PI planning sessions and pull the reports from agility for the leadership team.
b. What are the risks if not done? –Change mgmt is critical part of FedEx to track any changes going to production. It will be very hard to track all the work through manual processes and unnecessary documentation. Our leadership wants us to follow SAFe/agile and proper planning process. 
c. Are there any fiscal year value benefits? If so, what are they? In what year are they expected to be realized? –there are not any quantitative measures yet but the benefits are operational excellence, improve customer experience, improved change mgmt process through standardized processes. 
2.Why did you choose Data and Tech Domain, when this appears to be connected to the Service Domain as a more appropriate alignment?—there were few dropdowns which were not populating by selecting service that’s why we chose D and T domain. You can change it back to Service. 
4.ESI is needed to have a robust rationale statement from you as to how this supports that ESI. You chose Service, but entered NA in the ESI Alignment comments. Can you please reply here with your comment as to how this supports this ESI? Ensuring that you have reviewed the ESI &amp; Purple Chips guidance so that our ESI Approver will be able to easily validate once they receive your request. Make sure to let me know what your rationale as to ESI selection is so I can enter it for you.—I think we can use Tech Simplification from the list which is Adam’s Smith’s area. @Tiffany Holland do you have input on this?
</t>
  </si>
  <si>
    <t>Knowledge sharing, processes, documentation, training and reporting matrix.</t>
  </si>
  <si>
    <t xml:space="preserve">Technical design/Coding </t>
  </si>
  <si>
    <t>Centralise the IT Change Managment process</t>
  </si>
  <si>
    <t xml:space="preserve"> Christopher Floyd</t>
  </si>
  <si>
    <t>APAC Network Refresh – APAC CUCM and APs</t>
  </si>
  <si>
    <t>Pok-Yu Alfred Wong</t>
  </si>
  <si>
    <t>Replacement of our CUCM &amp; APs that are reaching their End-of-Life (EOL) and End-of-Software-Support(EOS) lifecycles. The continued operation of these devices poses significant security, compliance, and operational risks to the business.
Replacement is critical to re-establish compliance with PCI (Payment Card Industry), Information Security, and Cisco's own Product Security Incident Response Team (PSIRT) policies, and to ensure ongoing manufacturer support for network stability and security.</t>
  </si>
  <si>
    <t>Alfred Wong</t>
  </si>
  <si>
    <t>FY26 Airco PV Bundle New Openings / Relocations</t>
  </si>
  <si>
    <t xml:space="preserve">FY26 Airco Bundle List of 15 new opening/relocation projects that will require network engineering and data installations. </t>
  </si>
  <si>
    <t>Ability to setup network</t>
  </si>
  <si>
    <t xml:space="preserve">Vita Application Upgrade </t>
  </si>
  <si>
    <t xml:space="preserve">An application update is required due to the new Windows version.
The stakeholders identified for this project are:
Keyrus for application-related tasks
DXC for server management
Additional inforamtion : 
**Keyrus** is the designated vendor responsible for the **Vita application**, while **DXC** oversees server maintenance across Europe.
**Due to the end-of-life status of the current Windows version**,** it is necessary** to upgrade to a supported and** more recent version of Windows**. **Consequently, the Vita application must also be updated** to ensure compatibility with the new operating system.
**This upgrade is the primary objective**. 
However, **there is a significant risk**: if the Information Security (InfoSec) team mandates the decommissioning of the current server before the upgrade is completed, the **Vita application will be rendered non-operational**. This would **directly impact pricing operations in France**, as **no new pricing could be generated**.
</t>
  </si>
  <si>
    <t>IMS_AUTOMATION_2.0</t>
  </si>
  <si>
    <t>Jerry P. Howard</t>
  </si>
  <si>
    <t>Automated Solution for IMS Area
1. Automate DNS record creation for user-initiated service requests raised via the PDSM catalog. - Service request data is  fetched from the ATR system. Requests matching defined criteria are identified for automation. Automation handles creation of A and CNAME records in the first phase. Post-creation, DNS entries are validated automatically. Enhance turnaround time, Minimizes human error,Automated systems can log all changes, supporting traceability and compliance, Users can request and receive DNS changes via self-service portals
2.Automate detection, validation, and response for filesystem write errors detected by Splunk. - Incident data is fetched from ATR which polls from PDSM.Automation validates disk space utilization.f a filesystem exceeds the defined threshold, perform filesystem check. Post-c, the system revalidates filesystem health and updates the incident ticket. Auto-updating and resolving incidents, Ensures consistent and timely incident handling,Improves service availability by addressing disk space issues promptly and efficient routing
3. Automate identification and routing of high CPU, memory, and swap utilization incidents. -Incident data is fetched from ATR which polls from PDSM.Automation retrieves system metrics and identifies top resource-consuming processes.If root processes are involved, keep the incident to the Linux SA team.
Faster incident response , Better analytics &amp; reporting ,Intelligent routing to right resolver teams and enables proactive capacity planning</t>
  </si>
  <si>
    <t>IMS_AUTOMATION_QUASAR_PDSM_INTEGRATION</t>
  </si>
  <si>
    <t>Integrating ServiceNow with Quasar++ will accelerate ticket resolution and improve SLA compliance. When an incident is raised in ServiceNow (PDSM), the system will automatically query Quasar++, a trained FedEx knowledge base, to analyze the issue and generate an appropriate solution. The resulting insights will be populated in the ServiceNow activity column, providing engineers with instant, actionable guidance to resolve tickets faster.</t>
  </si>
  <si>
    <t>InfoSec Implementation of Armis Network MapperSNMP</t>
  </si>
  <si>
    <t>This project aims to deploy Armis Network Mapper, leveraging SNMP and SSH protocols, across FedEx network switches to significantly improve device visibility within the Armis asset visibility platform. Due to restrictions on deploying physical collectors, Network Mapper will provide a collector-less solution to discover, map, and associate network devices, enhancing our ability to monitor endpoint connections, traffic flows, and site associations efficiently.
The initiative will begin with a pilot deployment at a selected test site to validate the solution’s effectiveness and network readiness, followed by a phased rollout to FedEx sites. Each site will host a dedicated Mapper instance managing 20-30 switches, scalable to support up to 500 switches per instance.
Quality Review:
*Is this impacting all of FedEx - across other portfolio areas?
Per Rebecca Gewin and Hayden, 'The scope would be all sites where we can technically deploy SNMP. Initial targets would be surface air autos. In terms of deployment support, It would involve network engineering as I imagine they are in a different portfolio area.'</t>
  </si>
  <si>
    <t>Any Fedex site</t>
  </si>
  <si>
    <t>As a cyber security analyst, I want to deploy Armis Network Mapper, leveraging SNMP protocols, across FedEx network switches to significantly improve device visibility within the Armis asset visibility platform.</t>
  </si>
  <si>
    <t>https://myfedex-my.sharepoint.com/:p:/r/personal/hayden_vance_fedex_com1/Documents/Microsoft%20Teams</t>
  </si>
  <si>
    <t>Hayden Vance</t>
  </si>
  <si>
    <t>Infosec OT/IoT Rockwell Assessment</t>
  </si>
  <si>
    <t>FedEx aims to enhance its cybersecurity efforts across its sorting facilities by adhering to current IEC 62443 or similar standards. Given the varying maturity levels and sizes of its existing sorting facilities, FedEx has engaged Rockwell Automation to:
* Assess and define archetypes for sorting facilities
* Evaluate the current Cybersecurity state &amp; maturity
* Recommend appropriate standards tailored to each sorting facility archetype</t>
  </si>
  <si>
    <t>4 archetypes for sorting facilities</t>
  </si>
  <si>
    <t>As a cyber security professional we want to:
Capture:
-Onsite Visits
-Onsite documentation
-Network SME Interviews
Contextualize:
-Workshops
-Develop standards
-Develop Roadmap
Deliver:
-Develop ICS Design Guidance
-Create Hygiene reports</t>
  </si>
  <si>
    <t>https://myfedex.sharepoint.com/teams/IoT</t>
  </si>
  <si>
    <t>IMAGE to Oracle Cloud EFBV Integration</t>
  </si>
  <si>
    <t xml:space="preserve">We would like to initiate the integration between Oracle Cloud EFBV tenancy and IMAGE. This integration should mirror the existing setup currently in place for the FedexOracleCloud tenancy.
Please implement the same integration framework for the EFBV tenancy, ensuring alignment with the structure and configuration used in the FedexOracleCloud setup.
The OUs and Groups related to the new integration are submitted in the PDSM request - RITM7626281
Expanded Description - Quality Review (Feedback Needed from Requestor):
Does this work involve your current team under EBS and the Platforms Portfolio?
* Yes - EBS applications will have test only impact
* Development work needs to be done only by IMAGE under the "Platforms Portfolio"
________________________________________
*Demand to be split - 1 part for the Platforms Portfolio - IMAGE Dev Work and another demand to be submitted for EBS testing - separate Portfolio (requester has been informed)
</t>
  </si>
  <si>
    <t>All the new  and exising AD groups under the OU "OU=Oracle-efbv-Cloud,OU=IaaS-PaaS,OU=Groups,OU=IDM,DC=corp,DC=ds,DC=fedex,DC=com"
Members added/removede from these groups under OU "OU=Oracle-efbv-Cloud,OU=IaaS-PaaS,OU=Groups,OU=IDM,DC=corp,DC=ds,DC=fedex,DC=com"</t>
  </si>
  <si>
    <t>All other groups and its member are out of scope</t>
  </si>
  <si>
    <t>New users added to the groups should be imported into OCI EFBV tenancy</t>
  </si>
  <si>
    <t>PDSM Ticket</t>
  </si>
  <si>
    <t>Bharathiraja Rajendran</t>
  </si>
  <si>
    <t>SEW - Field IT EU - WLAN AP8533 LCM</t>
  </si>
  <si>
    <t>Stefan van de Belt</t>
  </si>
  <si>
    <t>Strategic Enterprise Wireless: Wireless AP model 8533 is EOL in Nov 2026. With around 4200 units to be replaced, the execution should start as early as possible for the larger countries to be completed in Nov 2026. The central controllers in the Datacenters are also EOL and will also be replaced. Budget request included and approved in BP26 Work should take place from CY25PI5 up to CY26PI5. Budget calculation with current quotes around USD3.9MM.
Biz with tech selected based on scope and timeline (previous feedback from REQ ID 0002874)</t>
  </si>
  <si>
    <t>Nuno Oliveira</t>
  </si>
  <si>
    <t>SEFS View Enhancements_FY26_PI0102</t>
  </si>
  <si>
    <t>Sravani Vusthepalli</t>
  </si>
  <si>
    <t>Enhance and maintain SEFS View with latest business demands and keep it up to date with latest changes in the COREs and Query frameworks.
Additional Description:
What is SEFS View:
The SEFS View Tool is a user-friendly interface that offers comprehensive visibility into SEFS Core components—including Operational Work Orders, Orders, Order Lines, Shipment Orders, SOHUs, Shipments, Handling Units (HUs), Trips, Waypoints, Tasks, and Itineraries. It enables users to easily explore and understand the relationships between these core elements. This tool delivers significant value to Operations, Business, and IT teams by providing seamless access to critical data and interdependencies within the SEFS ecosystem, enhancing decision-making, troubleshooting, and operational efficiency.
Why Enhancements are needed:
Every PI, SEFS Core and Query framework needs to be updated as per different business demands. These Core and Query services needed to be implemented in SEFS View Tool so that all these changes should be available in the UI.
Compartor tool is integrated into SEFS View and whenever changes to compartor tool is proposed, same needs to be brought into SEFS View.
Additionally adopt latest changes in the Core and Query framework is needed to keep SEFS View up to date.
Impacted Components: SEFS View, Comparator Tool
Risk if not implemented: Manual work required to see data in different cores and SEFS View tool will not be up to date with latest changes in the Cores</t>
  </si>
  <si>
    <t>SEFS View</t>
  </si>
  <si>
    <t>Apps/work outside of SEFS View</t>
  </si>
  <si>
    <t>Ability to show latest SEFS changes in SEFS View UI</t>
  </si>
  <si>
    <t>https://myfedex.sharepoint.com/:w:/r/teams/ShipmentEFS/_layouts/15/Doc.aspx?sourcedoc=%7B296CDF6D-52</t>
  </si>
  <si>
    <t>Nirmala Devulapalli</t>
  </si>
  <si>
    <t>HRSD New Service - Global eAcknowledgement</t>
  </si>
  <si>
    <t>Yuloon Ong</t>
  </si>
  <si>
    <t>This is a Purple Gateway HRSD Item, please route to Allan Goddard's Team.
As Digital Business Solution Lead, I want to create a global eAcknowledgement service in ServiceNow, so that various acknowledgements across all regions can be standardized, automated, and tracked, ensuring compliance, visibility, and efficiency.
Additionally, since the FLC system will be retired, this solution will allow us to migrate and manage acknowledgements that cannot be delivered through Workday Learning, bringing them in-house for better control and continuity.</t>
  </si>
  <si>
    <t>1. Automatic assignment for events such as new hire onboarding, job changes, or location changes
2. Manual assignment for ad-hoc requests
3. Annual renewal for acknowledgements that require yearly confirmation to maintain compliance
4. Triggered assignment when an article associated with an eAcknowledgement is updated, ensuring employees review the latest information
5. The system automatically identifies items requiring acknowledgement
6. Employee receive, takes necessary action, and confirms acknowledgement</t>
  </si>
  <si>
    <t>Anything not mentioned in the in scope items</t>
  </si>
  <si>
    <t>As a Digital Business Solution Lead, I want to create a global eAcknowledgement service in ServiceNow, so that various acknowledgements across all regions can be standardized, automated, and tracked, ensuring compliance, visibility, and efficiency.
Additionally, since the FLC system will be retired, this solution will allow us to migrate and manage acknowledgements that cannot be delivered through Workday Learning, bringing them in-house for better control and continuity.</t>
  </si>
  <si>
    <t>Infosec LCM Cyber Knights CY26PI01</t>
  </si>
  <si>
    <t>Lifecycle management work for the Cyber Knights team which supports the IMAGE system. Work includes deboarding directly integrated applications and deleting no longer needed roles in IMAGE.</t>
  </si>
  <si>
    <t>InfoSec Sonatype Workflow Integration with SNVR</t>
  </si>
  <si>
    <t xml:space="preserve">The FOSS/SCA team would like to leverage Sonatype’s continuous monitoring feature to track production application reports. For instance, when a new vulnerability is identified with a severity score of 9 or 10, data is currently forwared to the Attack Surface Management team to upload the vulnerabilities into SNVR.  The goal is to automate Sonatype workflow by establishing an integration between Sonatype and SNVR.
</t>
  </si>
  <si>
    <t>InfoSec CY26 PI 01 AD Domain Feasibility Study</t>
  </si>
  <si>
    <t xml:space="preserve">The OT/IoT Security team is seeking engagement from the AD Infrastructure and Security teams to investigate the feasibility of creating a separate Active Directory (AD) domain specifically for managing OT/IoT user accounts and devices on the network. The OT/IoT Security team will also engage system owners and users as part of the investigation of the user accounts and devices that are used and could be in scope. This initiative aims to enhance security, streamline management, and address the unique needs of OT/IoT environments. Additionally, we would like to evaluate the associated costs, including licensing, hardware, and resource requirements, to ensure the financial viability of this approach.
Given the criticality of this initiative, we are targeting work to begin in the next program increment (PI) and would appreciate your team’s expertise in assessing technical requirements, security implications, cost considerations, and integration challenges.
</t>
  </si>
  <si>
    <t>Active Directory (AD) domain specifically for managing OT/IoT user accounts and devices on the network. Device owners</t>
  </si>
  <si>
    <t>The OT/IoT Security team is seeking engagement from the AD Infrastructure and Security teams to investigate the feasibility of creating a separate Active Directory (AD) domain specifically for managing OT/IoT user accounts and devices on the network</t>
  </si>
  <si>
    <t xml:space="preserve"> InfoSec - EIAM FIRST Support - CY26PI01</t>
  </si>
  <si>
    <t>Enterprise Identity and Access Management (EIAM) also known as The Least Privileged ART must review project FIRST requests to ensure compliance with our InfoSec standards. The requests come in as technology projects are initiated.</t>
  </si>
  <si>
    <t>InfoSec-LCM-EIAM-Vulnerability-Management-CY26PI01</t>
  </si>
  <si>
    <t>Vulnerability management critical work to ensure the security of our IT ecosystem. This scope involves:  Remediate vulnerabilities in our application footprint as identified to ensure our vulnerability score is at least below 50.</t>
  </si>
  <si>
    <t>Infosec LCM Always on Avengers CY26PI01</t>
  </si>
  <si>
    <t>Always on Avengers Team needs to complete the below LCM items:
Continue to migrate legacy clients off PAG (Purple Access Gateway)
PurpleID Group Optimization (Involves right sizing access groups for applications)
SMS (Short Message Service) Factor Retirement
Make progress on retiring PingFed</t>
  </si>
  <si>
    <t>BTSA New Facility (SK) - Platforms</t>
  </si>
  <si>
    <t>Dimitrios-Agamemnon Christodou</t>
  </si>
  <si>
    <t>BTSA facility (Station &amp; Gateway) is currently over its capacity. Based on a Functional Specification analysis Operations need more than 1000 sqm of additional space to be able to operate based on the volumes that the facility handles every day. Furthermore, under these circumstances there are no opportunities for growth in the near future.
There are some options available for the new facility, but there is no official decision yet on the preferred solution.
This request aims to tackle the above issue by opening a new facility in Bratislava that will handle both station &amp; gateway operations, as well as ensures that there is enough space for growth in the future.
Furthermore, the current facility is a FedEx own facility, so gains should be expected either from renting or selling this building.</t>
  </si>
  <si>
    <t>SQL 2025 Development</t>
  </si>
  <si>
    <t xml:space="preserve">The adoption of Microsoft SQL Server 2025 aims to modernize our data infrastructure to meet growing business demands for performance, security, and advanced analytics. This upgrade is essential to support increasing data volumes, regulatory compliance, and integration with cloud and AI-driven solutions.
Objectives:
Enhance database performance and scalability for mission-critical workloads.
Strengthen security and compliance through advanced encryption and data protection.
Enable AI-powered analytics and seamless hybrid cloud integration.
Reduce operational overhead with automated tuning and monitoring.
Impacted Areas:
Core enterprise applications (ERP, CRM, custom solutions).
Data warehousing, BI tools, and reporting platforms.
Integration services and APIs.
IoT devices and telemetry systems.
Azure-based and hybrid cloud workloads.
This initiative positions our organization for future growth, improved efficiency, and competitive advantage through a robust, secure, and intelligent data platform.
Expanded Description - Quality Review (Feedback Needed from Requestor):
Please indicate more details about this demand/work needed.  
1) What is the overall intent of this work and what is the need for it?
2) What do you want to accomplish?
3) What applications/systems/devices are anticipated as impacted? </t>
  </si>
  <si>
    <t>SQL DB Server</t>
  </si>
  <si>
    <t>Non SQL DB Server</t>
  </si>
  <si>
    <t>As a developer, I want to support Infrastructure Life Cycle Management by adopting the latest SQL release</t>
  </si>
  <si>
    <t>https://myfedex.sharepoint.com/teams/SQLSERVER/SitePages/Home.aspx</t>
  </si>
  <si>
    <t>Walter Ferguson</t>
  </si>
  <si>
    <t>Oracle Goldengate MicroServices Standards</t>
  </si>
  <si>
    <t>To Install OGG 23ai in both test and prod environments. Establish OGG MS standards and procedures. Run conversions of current GG 19 environments to OGG23ai. Document standards and procedures for these efforts so that our partners can perform them consistently. 
In addition to standards and procedures it will entail converting/upgrading some not all existing OGG environments. Not dev but debugging and troubleshooting Oracle problems. We are working on getting OGG 23ai installed and deployed. The vaule is to retain supportability of GG from Oracle. Oracle does have a whole list of 23ai enhancements that we are not currently using.
Expanded Description - Quality Review (Feedback Needed from Requestor):
1) Does this work only consist of standards and procedures?
2) Does this work entail any Dev needs?
3) What is the overall value for doing this work?</t>
  </si>
  <si>
    <t>Oracle DB Servers</t>
  </si>
  <si>
    <t>Non Oracle DB Servers</t>
  </si>
  <si>
    <t>As a developer, I want to install OGGMS, onvert existing GG 19 to MS in multiple locations, and establish common procedures for the same.</t>
  </si>
  <si>
    <t>https://myfedex.sharepoint.com/teams/IEDS/default.aspx</t>
  </si>
  <si>
    <t>Marc Calvert</t>
  </si>
  <si>
    <t>Certify Oracle CAD Build On IPV6</t>
  </si>
  <si>
    <t>In anticipation of running out of IPV4 addresses in the near future, there is an effort to test and certify every platform on IPV6. This requires being able to provision and build an IPV6 only CAD build. The build will then go through full regression and faiure testing.</t>
  </si>
  <si>
    <t>Oracle DB servers</t>
  </si>
  <si>
    <t>non Oracle DB servers</t>
  </si>
  <si>
    <t>As a developer, I will successfully complete all failure and regression testing on an IPV6 only CAD cluster</t>
  </si>
  <si>
    <t>EU Regulatory Requirement Updates</t>
  </si>
  <si>
    <t>Rubaasri Subburam</t>
  </si>
  <si>
    <t xml:space="preserve">European Union value-added tax (or EU VAT). 
Cross Border Billing enhancements for EU region. The EU Data Governance – Cross-Border Billing (CBB) initiative aims to automate VAT handling for multi-country EU billing scenarios, eliminating manual back-end updates. It introduces logic in CAM to make VAT optional when a Fiscal (FI) address exists when Billing Address is in Europe, supports Italy-specific Codice Fiscale adjustments, and includes special handling for San Marino accounts.
Cross Border Billing set ups are required mostly by high end customers whose fiscal presence is different from their billing and shipping location. Approximately 5 to 10 PDSM requests are raised per week. This project impacts locally but it saves huge penalties in Millions. If this solution is implemented there would be no need for PDSM requests and stop manual VAT updates via back end and non compliant invoices.
</t>
  </si>
  <si>
    <t>VAT# field will be made optional when FI address is present.</t>
  </si>
  <si>
    <t>APAC Network Refresh - CANHub Extreme Access Point</t>
  </si>
  <si>
    <t>Kun Li</t>
  </si>
  <si>
    <t>Replacement of End of Software support Extreme Access Point to ensure compliance. The devices are approaching their end of life. Post that the manufacturers will no longer provide support to these devices. Also, the devices are no longer PCI (Payment card Industry), and InfoSec compliant.</t>
  </si>
  <si>
    <t>APAC Network Refresh – APAC CANHub Switches</t>
  </si>
  <si>
    <t>Replacement of our network switch engines that are reaching their End-of-Life (EOL) and End-of-Software-Support(EOS) lifecycles. The continued operation of these devices poses significant security, compliance, and operational risks to the business.
Replacement is critical to re-establish compliance with PCI (Payment Card Industry), Information Security, and Cisco's own Product Security Incident Response Team (PSIRT) policies, and to ensure ongoing manufacturer support for network stability and security.</t>
  </si>
  <si>
    <t>APAC Network Refresh – APAC CANHub Switches Add column</t>
  </si>
  <si>
    <t>Nico Li</t>
  </si>
  <si>
    <t>InfoSec-Next-Gen FTI Strategy</t>
  </si>
  <si>
    <t xml:space="preserve">Next-Gen FTI is a year(+) strategic initiative designed to elevate the FedEx Threat Intelligence (FTI) team from a primarily reactive function to a proactive, predictive, and deeply integrated strategic partner across the global enterprise. This Demand/Epic will drive maturity across people, processes, and technology, transforming how we anticipate threats, inform defenses, communicate risk, and enable critical business decisions. </t>
  </si>
  <si>
    <t>Migration Out of the Legacy Data Centers for Chile</t>
  </si>
  <si>
    <t>Alistair Culwick</t>
  </si>
  <si>
    <t xml:space="preserve">The Migration out of the legacy data centers is critical to ensure continued progress in the LAC security posture and quicken the pace for modernization and integration. Inability to move this investment forward will force investing further into legacy debt in order to stabilize and ensure system reliability. Additionally, the modernization efforts will address several security / compliance gaps and without them, these issues could very well put FedEx at a competitive disadvantage.
</t>
  </si>
  <si>
    <t>LAC data centers are end of life and full of risk (security, compliance and reliability). The efforts to retire many applications is 3-5 years out. Current data centers will require large investments ($$$ and time) and efforts to cover these gaps. Investing in the Azure (virtual data center, VDI) will provide speed, lower cost and future options not available to LAC today.
Aligns LAC to the corporate mandate 50-50-0 (cloud, Co-Lo, on-prem)
Aligns LAC to the corporate mandate to retire all legacy data centers
Avoid investing further into legacy debt. Current hardware infrastructure requires significant upgrades to meet capacity demands and provide stability / reliability to LAC regions.
Provides elasticity to expand (during peak) or contract (retiring or moving to co-lo) when needed.
Provides backup solutions for all legacy data centers.
Provides capacity and resources needed for the upgrading / updating process required by many legacy applications
Builds an application migration platform that is cloud agnostic and will facilitate the option to migrate to Co-Lo where appropriate.
Where appropriate the “Virtual Data Center” in Azure will provide the workspace and capacity for development teams to perform needed upgrades and modifications to meet the standards required to move to a FedEx Co-Lo facility.
VDI platform to support LAC needs across all regions to provide an infosec approved solution that will remove dependency on legacy VDI solutions in International and Domestic data centers. Additionally, this will provide the solution that retires unapproved legacy solutions in current LAC data centers.   
This will remove significant audit remediation costs as a secure alternate elastic data center that can be up scaled as easily as down scaled.
This will facilitate the ability to create Dev/Test and Prod zones with the correct segregation as needed.</t>
  </si>
  <si>
    <t>EIAM Audit Support CY26PI01</t>
  </si>
  <si>
    <t>Periodically external auditors either E&amp;Y (Ernst &amp; Young) for SOX or Trellix for PCI (Payment Card Industry) will ask for supporting evidence that our team will be tasked to provide. Also, there may be tasks to identify gaps in controls that our team needs to make changes to including processes or software.</t>
  </si>
  <si>
    <t>MEISA Network Refresh - Extreme Access Point</t>
  </si>
  <si>
    <t>Ramesh Kumar A.</t>
  </si>
  <si>
    <t xml:space="preserve">Replacement of End of Software support Extreme Access Point to ensure compliance. The devices are approaching their end of life. Post that the manufacturers will no longer provide support to these devices. Also, the devices are no longer PCI (Payment card Industry), and InfoSec compliant. </t>
  </si>
  <si>
    <t>MEISA Network Refresh - Routers and Switches</t>
  </si>
  <si>
    <t xml:space="preserve">Replacement of end of software support Cisco network routers and switches to ensure compliance. The devices are approaching their end of life. Post that the manufacturers will no longer provide support to these devices. Also, the devices are no longer PCI (Payment card Industry), InfoSec and Cisco PSIRT (Product Security Incident Response Team) compliant. </t>
  </si>
  <si>
    <t>TSRA New Facility - Platforms</t>
  </si>
  <si>
    <t xml:space="preserve">TSRA location is 2nd largest gateway and station in Romania, covering 40% of country volume. Current facility is shared also with Road network for transit Hub operations. Combined operations are exceeding current facility capacity also lease contract will expire with 2 years therefore there is a need for a new larger facility.
The address of the existing location is: No 5 Hella Street,Ghiroda,307200, Romania
The address of the new selected location is: Calea Lugojului, nr. 150, Ghiroda 307200, Romania
This request aims to cover all the IT related works (network cabling, wiring, WIFI, etc. that should be conducted in the new facility
</t>
  </si>
  <si>
    <t>Implement Fuel Card Record Producer in Purple Gate</t>
  </si>
  <si>
    <t xml:space="preserve">As a Company car service owner, I want a Fuel Card Record Producer to submit requests related to fuel card issuance, cancellation, or replacement, so that fuel card issuance and lifecycle events are tracked accurately and consistently in the system.
Expanded Description - Quality Review (Feedback Needed from Requestor):
(1) What is the overall intent of this work? (Please be specific)
To implement a new ServiceNow Purple Gateway HRSD Record Producer for EU employees.
(2) What are you trying to accomplish with this work?
A new Fuel Card Application Record Producer is implemented. Employee can submit a fuel card application request and HR,Procurement, and Payroll can process the fuel card request. Employee will receive the fuel card and payroll will carryout monthly deduction
(3) Which Platform Portfolio team is anticipated/planned to perform this work?
ServiceNow HRSD team - Avengers Application team lead by Matt Wilkerson &amp; Haydn Mackerness
(4) What is the estimtated date that this work should be completed.
March 2026
</t>
  </si>
  <si>
    <t>* Design and configuration of a Fuel Card Record Producer in Purple Gateway for EU employees
* Only employees with a valid company car record can submit requests
* Employees without a registered company car are prevented from submitting the form
* Support for fuel card lifecycle requests, including:
* Fuel card issuance
* Fuel card replacement
* Fuel card cancellation
* Automatic creation of a Master HR Case upon form submission
* Configuration of approval workflow, including automatic routing to Local HR / PO (as required)</t>
  </si>
  <si>
    <t>anythng not listed in in scope</t>
  </si>
  <si>
    <t>Enable eligible EU employees with a registered company car to request fuel card issuance, replacement, or cancellation through Purple Gateway, with automated case creation, approval routing, and assignment to HR, Procurement, and Payroll teams. Ensuring consistent tracking, governance, and lifecycle management of fuel card requests while improving employee experience and operational efficiency.</t>
  </si>
  <si>
    <t>Michael Heys, Matt Wilkerson, Andy Odell</t>
  </si>
  <si>
    <t>Non-Human Account Management</t>
  </si>
  <si>
    <t>InfoSec needs to determine configurations, policies, and procedures for non-human identities. The first step is to identify all non-human accounts and ensure they are vaulted into our PAM solution.</t>
  </si>
  <si>
    <t>Primarily Workday identified AI agents, secondarily service accounts.</t>
  </si>
  <si>
    <t>Human identities</t>
  </si>
  <si>
    <t>As a Cyber Security Analyst, I want to identify non-human identities and apply appropriate policies so that FedEx can use these tools safely.</t>
  </si>
  <si>
    <t>Upgrades – Global Network Engineering – CY26 PI01</t>
  </si>
  <si>
    <t>1.Please describe in more details what this project (effort) is about.
This demand will support Global Network Engineering team upgrade efforts including but not limited to: 
- Network tool upgrades 
- Broadband upgrades
- Bandwidth upgrades
- Circuit upgrades and disconnects
- Upgrades to support migrations
- Nexus upgrades
- DDI and F5 upgrades
- IOS upgrades
- Voice optic upgrades
- Wireless controller upgrades
2.What do you want to be able to do?
This demand will support Global Network Engineering team upgrade efforts including but not limited to:
- Network tool upgrades 
- Broadband upgrades
- Bandwidth upgrades
- Circuit upgrades and disconnects
- Upgrades to support migrations
- Nexus upgrades
- DDI and F5 upgrades
- IOS upgrades
- Voice optic upgrades
- Wireless controller upgrades
3.Why is this needed?
This demand is needed to support Global Network Engineering team related work for any upgrade efforts to support and run the business.
4.What are the risks if it is not done?
The risk for not having this work supported will impact business continuity in production.</t>
  </si>
  <si>
    <t>Tooling – Network Management Team – CY26 PI01</t>
  </si>
  <si>
    <t xml:space="preserve">1.Please describe in more details what this project (effort) is about.
- Airflow disaster recovery
- Automate vendor network disaster recovery
- Configzilla tool modifications
- NetDB support
- Modernize A&amp;I tools
- Develop circuit dashboards
- Develop global network health dashboard
- Grafana enhancements for Cradlepoint &amp; BFD
- NetCure maintenance
- Python 3.12 adoption
- R-series automation
- SD-WAN Kungfu integrations
- ServiceMax development changes to integrate to FSM
- Software review for Accenture automation
- Webcon hardware interface performance issues
- F5 and DDI support
- Weekly dashboard for NOC metrics
- Dialplan cleanup and standardization across all clusters
- FedEx Cisco solution use for Accenture application project
- Revamping hot sites
- Integration with Twilio and WxCCE
- Non-customer experience toll free move to IP toll free
- Video conferencing solution for divisible rooms for headquarters office in Canada
- YYZDR vendor FW redundancy 
- ATL &amp; LAS hardware install and config
- Circuit install and push to prod
- Develop standards
- Connectivity diagrams
- Smartsheet automation
- Project status dashboard develoment
- Tabletop exercises
2.What do you want to be able to do?
Support the functionality of network tools to support the business.
- Airflow disaster recovery
- Automate vendor network disaster recovery
- Configzilla tool modifications
- NetDB support
- Modernize A&amp;I tools
- Develop circuit dashboards
- Develop global network health dashboard
- Grafana enhancements for Cradlepoint &amp; BFD
- NetCure maintenance
- Python 3.12 adoption
- R-series automation
- SD-WAN Kungfu integrations
- ServiceMax development changes to integrate to FSM
- Software review for Accenture automation
- Webcon hardware interface performance issues
- F5 and DDI support
- Weekly dashboard for NOC metrics
- Dialplan cleanup and standardization across all clusters
- FedEx Cisco solution use for Accenture application project
- Revamping hot sites
- Integration with Twilio and WxCCE
- Non-customer experience toll free move to IP toll free
- Video conferencing solution for divisible rooms for headquarters office in Canada
- YYZDR vendor FW redundancy 
- ATL &amp; LAS hardware install and config
- Circuit install and push to prod
- Develop standards
- Connectivity diagrams
- Smartsheet automation
- Project status dashboard develoment
- Tabletop exercises
3.Why is this needed?
This is needed to provide network support to network teams and the NOC.
4.What are the risks if it is not done?
If this is not done, the network continuity will be severely impacted and visibility to the network will be lost.
</t>
  </si>
  <si>
    <t>Compliance/ Legal &amp; Regulatory/ Audits - CY26 PI01</t>
  </si>
  <si>
    <t>1.Please describe in more details what this project (effort) is about.
This demand will support Global Network Engineering team compliance, legal and regulatory, and audit efforts for CY26 PI01 under the Delivery – Platforms area.
- PCI Compliance
- Trellix Compliance
- PSIRT dashboard
- Root password changes
2.What do you want to be able to do?
This demand will support Global Network Engineering team compliance, legal and regulatory, and audit efforts for CY26 PI01 under the Delivery – Platforms area.
- PCI Compliance
- Trellix Compliance
- PSIRT dashboard
- Root password changes
3.Why is this needed?
This is needed to comply with all legal and regulatory requirements as well as complete tasks as a result of audits in order to be in compliance.
4.What are the risks if it is not done?
If this is not done, we risk being out of compliance and facing consequences, financial or otherwise.</t>
  </si>
  <si>
    <t xml:space="preserve"> InfoSec LCM 5th Dimension CY26PI01</t>
  </si>
  <si>
    <t>Lifecycle Management Work for the 5th Dimension (Enterprise Directory Services team). See below for some of the work needed.
Patch 100% of test and production Oracle Unified Directory instances to approved baseline 
Patch and reboot 95% of test Linux servers 
Add (15) Server 2022 CORP domain controllers in ATL 
Upgrade PHP on test and production Nagios server 
Update Entra Connect Sync in test and production 
Complete 25% of AD SOP Review for a total of 75% for the year. 
Upgrade Production CSP LDAP to OUD 14c. 
Upgrade SQL Server Compatibility Level to 2019 for both UTE and Production Entra Connect Servers. 
Update httpd, Nagios, and PHP in prod.  Anticipate at least one additional PHP update in UTE and prod.</t>
  </si>
  <si>
    <t>InfoSec - International Governance</t>
  </si>
  <si>
    <t xml:space="preserve">Integrating OT/IoT Security Governance into International space
Expanded Description - Quality Review (Feedback Needed from Requestor):
1) What is the overall intent of this work and why is it needed? (Please be specific). There is very little OT/IoT international governance in place. We need resources to expand this and hope to acquire Accenture help. They will assist with asset visibility, vulnerability management, EOL, and OT security hygiene.
2) What do you want to accomplish? Establish an OT/IoT governance process in the international space
3) What are the anticipated applications/systems impacted and the anticipated ART or Team planning to do this work? No system impact. International OT/IoT team will have to train the Accenture help.
</t>
  </si>
  <si>
    <t>assistance with asset visibility, vulnerability management, EOL, and OT security hygiene within the international regions</t>
  </si>
  <si>
    <t>any technical changes</t>
  </si>
  <si>
    <t>International Governance Plan</t>
  </si>
  <si>
    <t>none needed</t>
  </si>
  <si>
    <t>FY26_PI1_Platforms_Embarcadero_License_Server</t>
  </si>
  <si>
    <t>Cimberly S. Giles, Wesley Carter</t>
  </si>
  <si>
    <t xml:space="preserve">There is a separate instance of ER/Studio repository used by the DBA team.  Both instances share the same license server.  Both have their separate SQL Server databases and the same Windows database server.
The license server is a Linux server because it was convenient at the time.  They are currently hitting errors trying to upgrade the JAVA version on that machine.  David Ruthven (DBA team) and I believe the best approach is to set up a new license server, likely another Windows server for consistency, going forward.
ELC license server upgrades are separate from Repository and Database upgrades.
We’re aiming to schedule a call with Idera for a license server discussion.
Approach:
1.Have a new Windows server set up as our Production ER/Studio license server.
2.Install the latest version of ELC on that server.
3.Upgrade our Test license server to the latest version.
4.Once the license servers are in place, proceed with the Repository upgrade.
</t>
  </si>
  <si>
    <t>David Ruthven</t>
  </si>
  <si>
    <t>FY26 Reliability and Supportability Enhancements</t>
  </si>
  <si>
    <t>Enhancements and improvements to our Cloud Ops UI (IaaS Platform) &amp; backend services.
Quality Review - Feedback Requested from Requester:
1) For local enhancement demand, it has to be with a T-shirt size no larger than a Small or Medium.  You have indicated Large. Please update or submit demand as business with tech.  
Done
2) More details on what are the enhancements or improvements in specific are needed?     
CloudOps code releases that include bug fixes, reliability improvements, and smaller sized feature implementations that aren't part of other epics.
3) Why is this work needed?  
Required and ongoing CloudOps maintenance &amp; improvments.  Required production software releases to  continuously improve Cloud Ops software and maintain InfoSec security compliance.  Release schedule is every 20 days. Adoption of Planview vs utilizing GitHub tools.</t>
  </si>
  <si>
    <t>Self-service application environment to deploy Cloud Ops capabilities in a standardize format for adoption.</t>
  </si>
  <si>
    <t>External Storage - NetApp ASA A70A</t>
  </si>
  <si>
    <t>This assessment will evaluate future-state external storage options for the global Next Gen environment, with a focus on NetApp ASA A70A. The objective is to identify and compare alternatives to the current vSAN hyperconverged storage architecture supporting VMware and Red Hat OpenShift Virtualization platforms, ensuring scalability, resiliency, and cost efficiency for enterprise workloads.</t>
  </si>
  <si>
    <t xml:space="preserve">Ability to provide recommendation for storage services </t>
  </si>
  <si>
    <t>InfoSec Testing Viakoo Asset Integration to CMDB</t>
  </si>
  <si>
    <t xml:space="preserve">Testing Viakoo asset integration and testing service graph connector.
Expanded Description - Quality Review (Feedback Needed from Requestor):
What is this?-Viakoo is the main discovery and management platform for IP Cameras within the FedEx network. 
Why is it needed?-For completeness of asset inventory and in the future, vulnerability reporting, connecting from the Viakoo platform is paramount to view these asset’s within our CMDB. 
When is testing planned and what is the Platforms Portfolio ART or Team impacted?
This depends on the CMDB team and where it fits into their PI planning, between January-March 2026 would be ideal. </t>
  </si>
  <si>
    <t>Global Security Tech teams, and potentially sort camera teams. CMBD team. Corp Security team</t>
  </si>
  <si>
    <t xml:space="preserve"> Non global tech security teams</t>
  </si>
  <si>
    <t xml:space="preserve">As the OT/IoT Security team, we want test importing security assets into CMDB so that we have visability. </t>
  </si>
  <si>
    <t>https://myfedex.sharepoint.com/:i:/r/teams/OTIoTSecurity/Shared%20Documents/General/Process%20Flow%2</t>
  </si>
  <si>
    <t>Dakota Gembala</t>
  </si>
  <si>
    <t>Update company car HR Services and enable intake o</t>
  </si>
  <si>
    <t xml:space="preserve">Update company car HR Services and enable intake of fuel card vendor usage reports.
As a Procurement team memeber, i want to update the company car HR Services rules in Purple Gateway and store fuel card vendor usage reports, so that the employee benefits and entitlement is accurately captured in the system and employee adhere to the company benefits fair usage policy.
From Expected Business Outcome:
Ensures accurate tracking of company car benefits and fuel card usage, aligned with current and grandfathered eligibility rules.
Improves compliance with company car and fuel card fair usage policies by capturing vendor usage reports in a single system.
</t>
  </si>
  <si>
    <t>Update Company Car HR Services configuration in Purple Gateway.
Enhance service rules to reflect:
Current company car eligibility criteria
Grandfathered company car and fuel card eligibility rules.
Enable intake and storage of fuel card vendor usage reports within ServiceNow.
Allow authorized Procurement / HR users to:
Upload and manage fuel card usage reports
Associate reports to the correct employee and company car record.
Centralize fuel card usage data to support:
Employee benefit entitlement tracking
Fair usage policy monitoring and compliance.
Apply role-based access controls to ensure only authorized users can view or manage usage reports.
Maintain an audit trail for uploaded vendor reports (uploaded by, date, reference).
Support reporting for Procurement and HR on:
Fuel card usage trends
Compliance with company car and fuel card policies.</t>
  </si>
  <si>
    <t>Enable Procurement and HR teams to accurately manage company car benefits and fuel card usage by updating Company Car HR Services in Purple Gateway and capturing fuel card vendor usage reports in a centralized system, ensuring policy compliance, accurate employee benefit tracking, and improved governance of company car entitlements.</t>
  </si>
  <si>
    <t>Andy Odell, Matt Wilkerson, Michael Heys</t>
  </si>
  <si>
    <t>FXU Network 2.0 Intake Process</t>
  </si>
  <si>
    <t xml:space="preserve">As a FXU employees involved in Network 2.0, I want to have a dedicated intake process where employees can securely submit their Network 2.0–related requests,  so that these requests can be managed with strict confidentiality, proper tracking, and timely resolution.
Expected Outcome:
Provides FXU employees with a secure and dedicated intake channel for Network 2.0–related requests.
Ensures strict confidentiality and controlled access, limiting visibility to only authorized HR and project stakeholders.
Improves tracking, accountability, and turnaround time for sensitive Network 2.0 requests while reducing risk of data exposure.
</t>
  </si>
  <si>
    <t>Create a dedicated Network 2.0 intake process in Purple Gateway for FXU employees.
Implement a separate HR Service / request category specifically for Network 2.0–related requests.
Enable a secure record producer to capture Network 2.0 request details.
Apply strict access controls so that:
Only authorized HR, Legal, and Network 2.0 project stakeholders can view or manage cases.
Requests are hidden from general HR agent and non-authorized groups.
Configure case routing and assignment rules to direct requests to the appropriate Network 2.0 support group.
Ensure confidentiality tagging on all Network 2.0 cases to prevent unintended visibility.
Enable case tracking and status management for timely resolution and accountability.
Maintain auditability (created by, accessed by, updated by) for compliance and risk management.</t>
  </si>
  <si>
    <t xml:space="preserve">1.A dedicated Network 2.0 Request category is available within Purple Gateway.
2.Only authorized HR or project personnel can access and manage the submitted requests.
3.Request data is not visible to general HR agents or unauthorized users.
</t>
  </si>
  <si>
    <t>Oracle Enterprise Manager - OEM</t>
  </si>
  <si>
    <t>Ioannis (John) Archavlis</t>
  </si>
  <si>
    <t>Oracle Enterprise Manager (OEM) is the enterprise solution for monitoring and administration primarily for Oracle databases. Built in capabilities include alerts, notifications and incident generation based on performance  metrics, pre-defined thresholds and frequency of validation. OEM plaform constantly presents  new opportunities for development of enhanced capabilities, metrics extension or advance notification to database operations and design team as well as developers. As part of security compliance OEM is subject for quarterly critical updates and certification renewals.</t>
  </si>
  <si>
    <t>OEM US based infrastructure for patching and updates as well as database metrics and notifications for database configured and monitored by OEM enterprise platform.</t>
  </si>
  <si>
    <t>Databases not integrated with OEM US platform.</t>
  </si>
  <si>
    <t>As IFRely SRE, I want to ensure OEM infrastructure is compliant with the latest security updates in order to provide DBA teams with the necessary notifications,metrics  and alerts to reduce the incident resolution time or work proactively to prevent impact to applications performance and availabiltity that will impact the business.</t>
  </si>
  <si>
    <t>OEM Architecture</t>
  </si>
  <si>
    <t>Pedro Molina</t>
  </si>
  <si>
    <t>Grafana - Grafana IFRely  Enhancements</t>
  </si>
  <si>
    <t>Grafana is an enterprise solution for infrastructure observability by providing visibility to multiple teams for critical performance metrics across the organization. IFRely initiates and receive requests from other teams for new development efforts including new data ingestion from various sources or dashboards creation as well as optimization and enhancement of existing ones.</t>
  </si>
  <si>
    <t xml:space="preserve">Dashboards and metrics of infrastructure IT components that can be configured upon request to feed Grafana times-series databases with necessary data.  </t>
  </si>
  <si>
    <t>Application andother IT components that have monitoring and dashboarding capabilities provides through different platoforms.</t>
  </si>
  <si>
    <t>As an IFRely SRE, I want to increase the visibility of critical performance metrics and provide access to monitoring dashboards in order to assist various Infrastructure teams to reduce the resolution and recovery time of incidents and proactive monitoring capabilities to prevent potential problems.</t>
  </si>
  <si>
    <t>Grafana Architecture</t>
  </si>
  <si>
    <t>Tim Cole</t>
  </si>
  <si>
    <t>New Sort Line for RZEA Station</t>
  </si>
  <si>
    <t>Leszek J. Turosinski</t>
  </si>
  <si>
    <t>Creation of a comprehensive conveyor system to enable the installation of a measuring-weighing tunnel. Current conveyor system is mix of both purple and orange old equipement patched together in temporary attempt to sustain operational capacities of RZEA station. As it is one of largest stations in Poland and there is a plan to equip station with scanning tunnel this should be fixed. 
Expanded Description - Quality Review (Feedback Needed from Requestor):
Additional Details:  A new conveyor installation will require local IT to be involved - new ethernet ports, local server setup are needed.</t>
  </si>
  <si>
    <t>Sort activities, installing new sort system</t>
  </si>
  <si>
    <t>Access time, courier routes</t>
  </si>
  <si>
    <t>Ability to fully utilize the warehouse space, Making sort activities run faster and efficient</t>
  </si>
  <si>
    <t>https://myfedex.sharepoint.com/:b:/r/teams/OPS-PEOS/eeu/Shared%20Documents1/Properties%205Y%20Plan_P</t>
  </si>
  <si>
    <t>Michal Roszkowski</t>
  </si>
  <si>
    <t>Network Infrastructure for FDX New Gateway in KSA</t>
  </si>
  <si>
    <t>Shinta Khalida</t>
  </si>
  <si>
    <t xml:space="preserve">We are requesting the setup of IT/network infrastructure and related equipment’s for new FedEx Gateway facility in Riyadh, Saudi Arabia. This infrastructure will include the regular standard set up of local network connections, PCs/workstations, servers, routers, printers, scanning devices, etc. and necessary technology platforms (such as GENESIS, GRSIS, GRACE, etc) that actually exist in typical FedEx facilities. Main ask would be to support with the network archtiecture design for the facilitiy.
This gateway is planned to be live Q1 FY27.
 </t>
  </si>
  <si>
    <t xml:space="preserve">This business case proposes the establishment of a dedicated FedEx-operated Gateway facility at Riyadh Airport. The facility will serve as the primary hub for export, import, and transit media for GCC countries, leveraging FedEx’s own air network, commercial airline partnerships, and a growing road trucking network. This new gateway will enable us to:
•Dedicated space for FedEx operations &amp; employees to support operations.
•Processing Import, export and transit media with ensuring regulatory and customs compliance 
•Operating transit media by both Air and Truck to SA, QA, KW and BH.
•Ramp handling for purple flights
•Provides better oversight of service quality, maintains high service levels for time-sensitive cargo by streamline operations, reducing delays due to shorter sort windows and earlier truck departures from RUH to Kuwait, Bahrain, and Qatar.
•Higher throughput up to 2000 packages per hour.
</t>
  </si>
  <si>
    <t>* As an Ops team member, I want reliable scanning and tracking systems so that I can process packages quickly and accurately, ensuring smooth and timely delivery for customers.
* As a gateway team member, I want efficient systems so that I can expedite the customs clearance process for packages, minimizing delays for our shipments.
* As a FedEx employee, I want reliable internet access and essential computer tools so that I can efficiently handle customer inquiries, process shipments, and ensure smooth service operations.</t>
  </si>
  <si>
    <t xml:space="preserve">SAM Integration Cleanup </t>
  </si>
  <si>
    <t>Cleaning up Software Asset Management Integrations, documenting them from the transition from Syntel to Accenture and renaming to a standard naming convention 
Expanded Description - Quality Review (Feedback Needed from Requestor):
1) What is the overall intent of this work and what is the need for it (please be specific)?
We've been asking by our Internal System Team to work on better documenting, cleaning up and optimizing our SAM Integrations at FedEx Express.
3) What do you want to accomplish?
With the transition of Atos-Syntel to Accenture, we lost a lot of Knowledge on our SAM Integrations, while each member of Accenture reviews over and helps update documentation, we will familiarize ourselves with Atos-Syntel work while optimizing the integrations for better performance.
5) What applications/systems/devices are anticipated as impacted?
ServiceNow
7) What is the timeframe when this is required?
When capacity allows it</t>
  </si>
  <si>
    <t>Global Software Asset Catalog</t>
  </si>
  <si>
    <t xml:space="preserve">Transitioning the Internal Software Asset Requests into Global Requests so we can operate as one unified FedEx Enterprise
Expanded Description - Quality Review (Feedback Needed from Requestor):
1) What is the overall intent of this work and what is the need for it (please be specific)?
We want to make all the SAM Catalog Requests that are only visible to International Employees, available to all Employees and can be utilized as a SAM Global Catalog Request. This will stop the separation of the SAM Catalog and allow global updates to be implemented.
3) What do you want to accomplish?
Updating the International SAM Catalog with variables that allow anyone globally at FedEx to submit a Software request for that software.
5) What applications/systems/devices are anticipated as impacted?
ServiceNow
7) What is the timeframe when this is required?
When capacity allows us
</t>
  </si>
  <si>
    <t>Bringg SaaS License Integration</t>
  </si>
  <si>
    <t>Bringg, a cloud-based SaaS platform, offers several options for integrating its delivery management software with your existing systems, such as OMS, ERP, and fleet maintenance systems. The goal of these integrations is to enable seamless and automated fulfillment of orders, leading to better operational efficiency and customer experiences
We completed this via FIRST-7989
Expanded Description - Quality Review (Feedback Needed from Requestor):
1) If this work falls under a parent initiative, please indicate it and if not, please update the Request Type field.
There is not a parent initative associated with this effort
2) Do you plan to track any financials against Drive savings?
Not possible until after the integration is deployed for the SAM Team and they are able to provide the Effective License Position to the Contract Team for Negotiations.</t>
  </si>
  <si>
    <t>DigiAI SaaS License Integration</t>
  </si>
  <si>
    <t xml:space="preserve">Integrating SaaS licenses can help track subscription activity, manage user access, optimize costs by identifying underutilized licenses, monitor compliance, and automate license management processes.
Expanded Description - Quality Review (Feedback Needed from Requestor):
1) What exactly are you requesting (please be specific)?
To build an integration that will read the third party publisher portal for DigiAI and update with what license were granted and removed to ServiceNow. ServiceNow will then make recommendations to the SAM Team to update licensing blocks.
3) What do you wish to accomplish (please be specific).
To maintain an effective license position on DigiAi and not require the DigiAI to update two different tools, but only one tool and that tool feeds information to ServiceNow which contains the financial contrats
5) Is this licens request tied to software or hardware and if so please name it? 
All Software Products under DigiAi that FedEx is contracted for.
7) Have you already been speaking with a team member with the Platforms Portfolio, and if so, whom? 
Yes, Harry Barshatzky. We submitted this design via FIRST-8001 which is now completed. </t>
  </si>
  <si>
    <t xml:space="preserve"> Workday SaaS License Integration</t>
  </si>
  <si>
    <t>Integrating your Software Asset Management application with the Workday applications enables you to track your software subscriptions.
With this integration, you can track software subscriptions for the following Workday applications:
Workday Human Capital Management
Workday Financial Management
We completed FIRST-7988 for this effort</t>
  </si>
  <si>
    <t>Build a read-only SaaS integration for Subscriptions Licenses</t>
  </si>
  <si>
    <t>Edit functionality is out of scope</t>
  </si>
  <si>
    <t>Ability to read licensing information from a third party publisher portal</t>
  </si>
  <si>
    <t>https://myfedex.sharepoint.com/:w:/r/teams/GlobalPDSMEnterprise701/Shared%20Documents/Bumblebees/Wor</t>
  </si>
  <si>
    <t>Red Hat Satellite</t>
  </si>
  <si>
    <t>Leonard V. Schingle</t>
  </si>
  <si>
    <t>Red Hat Satellite
- This is an enterprise management tool which will be utilized to maintain the Red Hat Enterprise Linux (RHEL) Operating System (OS).  This system will enable application teams to remediate the RHEL OS vulnerabilities to meet the InfoSec vulnerability remediation requirements.   
- The Planview project is required so that the infrastructure support teams (Platform Architecture, System Engineer Services teams) can be associate the work with the Planview project.
- Estimated timeline to complete the design, setup, and configuration is 9-12 months.
Expanded Description - Quality Review (Feedback Needed from Requestor):
* Demand proposed to be a local enhancement demand as per the requesters even though the work is dealing with patching.  The Platforms Portfolio will own this work.  **The focus of this work is 'only for the tool.'
Red Hat Satellite will "enable" the ability to perform RHEL OS Patching more frequently to meet InfoSec Vulnerability Management team's requirements.
FedEx already owns the Red Hat Satellite license and Red Hat Satellite EAI has the necessary infrastructure at the Colos.</t>
  </si>
  <si>
    <t>Platform Arch team configure puppet to register managed systems with Red Hat Satelltie.
InfoSec Firewall team configure firewall rules with the required ports.</t>
  </si>
  <si>
    <t>Any team not associated with the Red Hat Satellite.</t>
  </si>
  <si>
    <t>Red Hat Satellite implementation will enable the InfoSec Patch Management &amp; Vulnerability Management team to enforce the requirements pretaining to vulnerability remediation.
Platform Architecture team will automatically register hosts with the Red Hat Satellite.</t>
  </si>
  <si>
    <t>https://myfedex.sharepoint.com/teams/LinuxServerAdmin/rhsatellite/Shared%20Documents/Forms/AllItems.</t>
  </si>
  <si>
    <t>Leonard Schingle (190457) and Kevin Rhodes (375010)</t>
  </si>
  <si>
    <t>Red Hat Enterprise Linux 10</t>
  </si>
  <si>
    <t xml:space="preserve">Red Hat Enterprise Linux (RHEL) 10 is the next major Red Hat Operating System. 
- This is a new RHEL OS release which we need to make available within the provisioning automation tools.  RHEL 10 has already been approved by the Technical Architecture Committee. 
- This Planview request is required so the work performed by the infrastructure support teams (Platform Architecture, System Engineer Services teams) and tools teams can be associated with the Planview project.
- Estimated timeline to make RHEL 10 available is 6-9 months.   It is dependent on InfoSec required tools supporting RHEL 10 and platform available.
</t>
  </si>
  <si>
    <t>Platform Architecture configure Red Hat Enterprise Linux (RHEL) 10 within the automated provisioning system.</t>
  </si>
  <si>
    <t>Any team not involved in with the setup of the automated provisioning system.</t>
  </si>
  <si>
    <t>Red Hat Enterprise Linux (RHEL) 10 available for use by application teams.</t>
  </si>
  <si>
    <t>https://myfedex.sharepoint.com/teams/RHELPatchingPublic/rhel10/SitePages/Home.aspx</t>
  </si>
  <si>
    <t>Leonard Schingle (190457)</t>
  </si>
  <si>
    <t>Computer Room Compliance Europe - UDS on-prem</t>
  </si>
  <si>
    <t>Cristiano Santos</t>
  </si>
  <si>
    <t xml:space="preserve">FedEx computer rooms across Europe are critical for IT infrastructure supporting business operations. The audit revealed inconsistencies in compliance standards, including:
* Cabling Issues: Non-standard layouts and unmanaged cables increase risk of outages and hinder maintenance
* Power Reliability: Lack of UPS systems exposes us to downtime during power fluctuations
* Cooling Efficiency: Inadequate air-cooling systems threaten equipment performance and lifespan
* Temperature and moisture control: lack of sensors can lead to issues with electronic equipment in the computer rooms, hence the monitoring needs to be effective
* Fire detection and suppressions: all computer rooms need to have effective and available fire detection and suppression systems, in order to minimize damages in case of an event
The project aims to implement FedEx computer rooms standards in the 81 on-site UDS Computer Rooms in Europe where issues were found, to ensure resilience, compliance and operational excellence.
UDS is the primary international solution for automated flow, filtering, and redirect of consignments within airports (ground operations), hubs, and depots/stations. UDS processes consignment and operational equipment data (e.g. sorters, camera tunnels) to provide real-time routing decisions. UDS system architecture includes on-premises servers and databases at locations with higher consignment volumes, as well as Azure cloud-based infrastructure for locations with lower volumes. This shows the criticality of the UDS system, and above all, that there is a major benefit in having the corresponding computer rooms free from any risks that may affect the IT equipment that supports UDS, which is installed in such rooms. A failure on a UDS on-premises system will automatically bring negative operational consequences, which shall be avoided at all costs.
**UDS on-prem equipment will not be touched by this project, hence no one from P&amp;E will be impacted by this initiative.**
The company locations with UDS on-premises are the most critical ones in FedEx network, therefore the focus of this project.
This plan has been jointly validated by both Field IT and Facilities Maintenance.
</t>
  </si>
  <si>
    <t>* EU Countries
* Stations with UDS on-premises only (81 locations)​
* “Must-have” requirements only</t>
  </si>
  <si>
    <t>* Locations with UDS on-cloud
* "Should-have" and "Could-have" requirements</t>
  </si>
  <si>
    <t>Computer Room Compliance project aims to deliver a uniform, regulations-abiding, and efficient IT estate across all European countries.</t>
  </si>
  <si>
    <t>Business Case Summary</t>
  </si>
  <si>
    <t>There is no decomposition associated with this project, and therefore no IT architect assigned</t>
  </si>
  <si>
    <t xml:space="preserve">Broadcom-ITPAM </t>
  </si>
  <si>
    <t xml:space="preserve">This is for Broadcom's ITPAM (IT Process Automation Manager, now part of Broadcom), which is an automating tool for complex IT operations and workflows. In addition, Broadcom actually purchased Computer Associates, so it went from CA-ITPAM to Broadcom-ITPAM, FEC is planning to move to a tool called "Automation Anywhere."
Expanded Description - Quality Review (Feedback Needed from Requestor):
Add in the description more specific details on why is this needed and what is the timeframe this is needed? 
EAI 7553 is for EIS-ITPAM.  The owning manager is Jim McMahon
The tool is a Broadcom product, and our implementation of it will EVENTUALLY be discontinued and "we" will be using "Automation Anywhere" but not sure of the timeframe.  FXF will need this through a TSA (Technical Support Agreement) and the requester said they will need to create a Planview Intiative to assign this work to.  Benn Benaziz's team may be assigned this work.
</t>
  </si>
  <si>
    <t>EU Privacy Mailbox Categorization Automation</t>
  </si>
  <si>
    <t>Ramesh Indrani</t>
  </si>
  <si>
    <t xml:space="preserve">The Global Data Privacy program is behind on Privacy Risk Assessments (PRAs) and Data Privacy Impact Assessments (DPIAs) for applications that handle high-risk personal data. Under GDPR, DPIAs are mandatory, and PRAs are required to determine whether a DPIA is needed. PRAs/DPIAs are also becoming a requirement in more jurisdictions. Noncompliance can lead to significant fines, reputational harm, brand damage, and customer dissatisfaction.
At present, about 2,100 applications have not been assessed, and a similar number were assessed long ago and now require reassessment. The InfoSec Data Privacy team has only five FTEs, with just one focused on PRAs/DPIAs, making it unrealistic to clear the backlog or conduct reassessments with current capacity. While we are gradually onboarding seven Deloitte consultants to address the backlog, the learning curve is steep and the output quality is not yet where it needs to be. This approach is not sustainable, which is why we need to implement an Automation solution which will monitor the EU privacy mail box and assist the Data Privacy team members in categorization of the emails so that it will support both internal and external resources with the other critical activities.
</t>
  </si>
  <si>
    <t>* Accessing emails in the EU Privacy mailbox
* Get the message details 
* Get the email's intent (Using Gen-Ai End points)
* Classify/categorize based on the the intent
* Forward the classified email based on the business logics</t>
  </si>
  <si>
    <t xml:space="preserve">* Only EU provacy mailbox is in-scope for this project
* Business will provide the logics for intent classification. The bot will only work based on the business provided categoroies. </t>
  </si>
  <si>
    <t>As a Data Privacy SME, I would like to have an automation solution that will assist me in monitoring the EU privacy mail box and classifies the incoming email based on the intent of the email &amp; assist with next action steps so that, I can spend my efforts ont he high value added tasks</t>
  </si>
  <si>
    <t xml:space="preserve">EU Privacy Mailbox Classification Automation </t>
  </si>
  <si>
    <t>Suresh Kumar Muthusamy</t>
  </si>
  <si>
    <t>Automation - MWA</t>
  </si>
  <si>
    <t>Develop automation to support Messaging operations and enable modern DevSecOps for Messaging tooling to replace legacy approaches with modern ones, such as shell scripts with idempotent ansible playbooks, ant builds with gradle builds, and manual JAR deployment with CI/CD. The scope of this epic is EMS build and SpringBoot applications, as they are good candidates for modernization.</t>
  </si>
  <si>
    <t>Middleware Architecture design infrastructure.</t>
  </si>
  <si>
    <t>All others.</t>
  </si>
  <si>
    <t>1. Create EMS 10.4 Golden Copy
2. Implement standardized control scripts
3. Implement Gradle builders
4. Implement CI/CD
5. Support Ansible Execution Node Development</t>
  </si>
  <si>
    <t>https://myfedex.sharepoint.com/:w:/r/teams/EIT-Messaging/Messaging%20Internal%20Library/Planview%20D</t>
  </si>
  <si>
    <t>Benjamin Borstad</t>
  </si>
  <si>
    <t xml:space="preserve">Display Mgr. User ID &amp; Email Notification </t>
  </si>
  <si>
    <t>Virdell Jackson</t>
  </si>
  <si>
    <t>IMAGE GUI - Add Attributes to Email Notification  
The IMAGE Bus support team wants to improve efficiency by speeding up the time it takes to process a reqeust. This ASK is to:
1. Email Notification - Attributes to be added to email notification such as Dept./Manager ID/Country. 
2. Display the 'Manager User ID' Field on the Identity screen in the IMAGE tool.
QC Context:
1.Why is this needed? 
a.By displaying the ‘Manager User ID’ field along with the manager’s name, it reduces our research, since we often have to look up the Manager ID in order to determine if that team is allowed to have the role.
2.What are the risks if not done? 
a.If the manager ID is not displayed, we can attempt to lookup the manager by NAME only, but this may not work as multiple people could have the same/similar name.  It could lead to errors.
b. Added Attributes to Email Notification will help to improve process efficiency. 
3.Are there any fiscal year value benefits? If so, what are they? In what year are they expected to be realized? 
a.The sooner these enhancements can be delivered, the sooner we can realize the time savings as mentioned above.  We had over 6k requests to approve in October 2025, which was very time consuming, and we had a team of at least 3 people working on it.</t>
  </si>
  <si>
    <t xml:space="preserve">Email Notification added Attributes to to improve process efficiency. </t>
  </si>
  <si>
    <t xml:space="preserve">Approve All button is out of scope </t>
  </si>
  <si>
    <t xml:space="preserve">The ability to process IMAGE request more effeciently </t>
  </si>
  <si>
    <t>Azure Cloud Witness</t>
  </si>
  <si>
    <t>Azure Cloud Witness will be used by Windows Engineering for failover clustering.  Cloud Witness is a type of failover cluster quorum tool that uses Microsoft Azure to report on cluster statuses.</t>
  </si>
  <si>
    <t>FEC Prod-related applications using the technolgoy, from Dev to Prod</t>
  </si>
  <si>
    <t>Currently all FXF and T-Corp env's</t>
  </si>
  <si>
    <t>As an administrator, I would like to be able to monitor MS Azure clusters with Cloud Witness to be able to assure redundancy and preserve data intergrity of clustered servers.</t>
  </si>
  <si>
    <t>FEC Windows</t>
  </si>
  <si>
    <t>D.J. Burdette</t>
  </si>
  <si>
    <t>Wiz PDSM Ticketing &amp; Messaging Integration</t>
  </si>
  <si>
    <t xml:space="preserve">Approval to integrate Wiz, our Enterprise CNAPP, with ServiceNow ticketing module (PDSM) to enable automated incident submission and updates for security findings detected by Wiz into PDSM. This ensures issues are assigned to the right teams for timely resolution.
Expanded Description - Quality Review (Feedback Needed from Requestor):
Why is this work needed and what is the anticipated date that this work is needed in production?
This is a continuation of our expansion of Wiz (our  Enterprise Cloud Native Application Protection Platform),  this integration will ensure that vulnerabilities found in Wiz will be routed to the appropriate team/owners using our Service Now PDSM platform. We will work with the Freight Holding  team to complete this integration. We would like this work to be completed by the end of CY26PI01 (3/15/26)
Is this work within the U.S. Jordan or is it for offshore when you mention Freight?
Is the Freight Holding team dealing with FXF the entity?
Per requester, His point of contact said the FXF team is called 'Team Gargoyles'
 </t>
  </si>
  <si>
    <t xml:space="preserve">The scope is limited to the Service Now (CMDB) and Wiz Integration, no other Epic topics are in-scope for this work. </t>
  </si>
  <si>
    <t xml:space="preserve">The scope is limited to the Service Now (CMDB) and Wiz Integration, no other Epic topics are in-scope for this work.                      </t>
  </si>
  <si>
    <t>Ability to automatically create, update, and resolve tickets in PDSM
Ability to reduce manual handoffs and errors
Ability to track progress and attach evidence throughout remediation</t>
  </si>
  <si>
    <t>Sujit Shrestha</t>
  </si>
  <si>
    <t>miCA Enhancements</t>
  </si>
  <si>
    <t xml:space="preserve">Enhancements to miCA to eliminate dependency on EJB deployed in WebLogic Server and to integrate MIBridge discovery, CRUD operations, and search and bulk import functionality.
Expanded Description - Quality Review (Feedback Needed from Requestor):
1) What is the overall intent of this work and what is the need for it (be specific) Name some of the enhancements.
MIBridges are currently created, modified, updated, and deleted by directly updating the bridge xml configuration. This is tedious and error prone by nature and should be automated with bridge screens and the option of bulk importing from a CSV file or Excel spread sheet.
2) What do you want to accomplish?
Reduce the time it takes for a user to accomplish CRUD operations for MI-Bridges, and reduce errors that take time to debug and fix.
3) What applications/systems/devices are anticipated as impacted?
Any applications that utilize the ability to have JMS messages bridged from one JMS server implementation to a different JMS server implementation that can’t communicate due to the different implementation of the JMS specification. For example, an IBM Message Queue to a Tibco EMS server.
</t>
  </si>
  <si>
    <t>ANZ - LCM - Extreme Networks EOL Wi-Fi AP</t>
  </si>
  <si>
    <t>Paul A. Feite</t>
  </si>
  <si>
    <t xml:space="preserve">Replace 410 AP's across Australia, New Zealand and Fiji Islands 
AP8533 to AP410C before EOL November 15 2026
•EOS – End Of Sale
•EOS – End Of Life
•EOSM – End of Software Maintenance
•EoSL – End of Service Life
1:1 replacements only, no station WiFi footprint redesign included in labor costs
Expanded Description - Quality Review (Feedback Needed from Requestor):
Will the Platforms Portfolio only be needed for this work? 
Work anticipated to involve the local Field teams as well as Platforms / Network Engineering.
How long is this work anticipated to take?
* 3 months of work, 1 month of planning and staging of hardware.
* Effectively the hardware goes end of life November this year.  Similar work is underway across EU and MEISA regions for Exterme Network Access Points. </t>
  </si>
  <si>
    <t>FY27_InfoSec_Threat Detect Eng_Production Support</t>
  </si>
  <si>
    <t xml:space="preserve">The Threat Detection Engineering is responsible for building and sustaining the data and analytic foundation that enables high‑quality, scalable threat detection across the enterprise focusing on XSIAM. It ensures that all security telemetry—from endpoint, network, identity, cloud, and OT/IoT sources is consistently ingested, parsed, normalized, and mapped to XSIAM’s unified data model. This work forms the backbone of all downstream analytics, correlation logic, dashboards, and detections that multiple teams rely on. It also maintains data reliability, validates data completeness, manages field‑level mapping accuracy, resolves parsing issues, and ensures the health of log collectors, connectors, and ingestion VMs. This demand also architects and develops correlation rules and behavioral analytics that combine signals across multiple domains. Collectively, it is the technical engine behind the detection lifecycle: ensuring data is onboarded correctly, modeling it consistently, maintaining platform infrastructure, and engineering high‑value analytics that elevate threat visibility. The work enables XSIAM operate with reliable telemetry, strong correlation logic, and continuously improved detection performance.
</t>
  </si>
  <si>
    <t>CY26 Planned vCF Patching</t>
  </si>
  <si>
    <t>Patching for vCF stacking, upgrades/security and bugfixes required by InfoSec to maintain a secure environment. Replace EOL &amp; service EOL software. Prevention of DataCenter Infrastructure, outages, environmental issues that has high risk to impacting business impact.</t>
  </si>
  <si>
    <t>Patching Protocol-v3.docx?d=wb5bc3cc3084e4472b2b48caae69e7492&amp;e=4%3a4fe5151e68c34ef2b35daa0f1a645778&amp;sharingv2=true&amp;fromShare=true&amp;at=9&amp;xsdata=MDV8MDJ8cGF0cmljaWEuZnJpenplbGxAZmVkZXguY29tfDQ5ZmE3N2FlYmIzNzRmZTRjOTQ4MDhkZTU4NDQxM2QwfGI5NDVjODEzZGNlNjQxZjg4NDU3NWExMmMyZmUxNWJmfDB8MHw2MzkwNDUyNDY1ODI3MzU1NzV8VW5rbm93bnxUV0ZwYkdac2IzZDhleUpGYlhCMGVVMWhjR2tpT25SeWRXVXNJbFlpT2lJd0xqQXVNREF3TUNJc0lsQWlPaUpYYVc0ek1pSXNJa0ZPSWpvaVRXRnBiQ0lzSWxkVUlqb3lmUT09fDB8fHw%3d&amp;sdata=Y1Z6cFIraWx1YXpzLzhvb2lyTG9FaVg3T1YxSEZTblBqNmNDOFlmUndBOD0%3d https://myfedex-my.sharepoint.com/:w:/r/personal/dcclement_fedex_com/Documents/NSXT_vCenter_ESXi Pat</t>
  </si>
  <si>
    <t>Dynatrace Observability for CLIP Platform</t>
  </si>
  <si>
    <t>Dynatrace Observability for CLIP Platform - Enable Dynatrace for Observability of clearance platform. 
Enable Dynatrace for Azure services - AKS monitor in Dynatrace, Azure Managed Services Monitor integration in Dynatrace, Azure Log Management ingestion into Dynatrace, Enable custom alerts into Dynatrace, Integrate PDSM/PagerDuty based notification system for Dynatrace alerts/problems, Integrate Az Databricks monitoring and logging into Dynatrace, Ingest application metrics and logs into Dynatrace to gain app observability, Enable traceability of apps and services, Create dashboards for app requirements and Real User monitoring if any of the UI application requires. Utilize Terraform script, helm charts to enable/provision Dynatrace integration. Configure Dynatrace at code level where ever required.</t>
  </si>
  <si>
    <t>ASR Upgrades for Miami / Dallas Equinix</t>
  </si>
  <si>
    <t>This is for the Aggregation Service Routers (ASR) upgrades at our Miami and Dallas Equinix locations. They are life cycle upgrades. 
Expanded Description - Quality Review (Feedback Needed from Requestor):
1) What is the overall intent of this work and what is the need for it? - The Aggregation Services Routers (ASR) in Dallas and Miami Equinix are EoL. We have pre-approval for funding. All EoL ASRs will be replaced. 
2) What FedEx areas are impacted with this work? - Networking 
3) What applications/systems/devices are anticipated as impacted? - N/A
4) Do you know the ART or team anticipated to do this work? If so, please indicate. - Network GNE ART LAC team</t>
  </si>
  <si>
    <t>MTTC Ship Center Downsize</t>
  </si>
  <si>
    <t>Hector Arturo Guzman</t>
  </si>
  <si>
    <t>MTTC Ship Center will remain on this address after the relocation of the MTTA Station to another location, alongside the relocation the current space will be reduced to only host the Ship Center.
Expanded Description - Quality Review (Feedback Needed from Requestor):
1) What is the overall intent of this work and what is the need for it?  (If this is dealing with relocating the MTTA Station to another Station, then I need to know if you are requesting WIFI, phone services, cabling, IT infrastructure security needs, etc.?)
* The intention is to downsize the current location after station relocation, currently the network service is a MPLS, which exceeds the Ship Center requirements, Network service require a DIA solution, as per IT standards, in addition the service cost will be reduced. Regarding the lease cost, it will be also reduced, improving the cost per package.
2) What applications/systems/devices are anticipated as impacted?
* Network infrastructure - Optic Fiber - Chek Point - POS
3) What is the risk if this work is not done?* 
* Not adjusting this will directly affec Local Contribution and Cost Per Package, and may become a Non Profitable location
4) What is the target date for completion?
* February 28th 2026</t>
  </si>
  <si>
    <t>MTTC Ship Center - Go Live on Feb 15th, 2026</t>
  </si>
  <si>
    <t>Ability to set up networking in facility</t>
  </si>
  <si>
    <t>https://myfedex-my.sharepoint.com/:b:/g/personal/hguzman_fedex_com/IQA4nRSMG_O-Qpo5axmNsI2AAXeVlgE7X</t>
  </si>
  <si>
    <t>Radio Managed Services</t>
  </si>
  <si>
    <t xml:space="preserve">Develop scope for Radio Managed Services. Radio contract that is expiring in Apr, 2026. For this renewal, we plan to change the format from manpower augmentation model to managed service model.
Expanded Description - Quality Review (Feedback Needed from Requestor):
1) What is the overall intent of this work and what is the need for it (please be specific)?
Ans: Radio contract that is expiring in Apr, 2026. For this renewal, we plan to change the format from manpower augmentation model to managed service model.
3) Is there any development work required, and if so, what is needed.
Ans: No
5) What is the risk if this work is not done?
Ans: Lose the ability to finish the LCM updates that are in process and the ability to properly manage Express Air Ops radio systems going forward.
7) What is the anticipated work completion target date?
Ans: April is the deadline to renew the contract so the work to renew will be completed but the contract spend itself will likely extend over three years.
</t>
  </si>
  <si>
    <t>Develop scope for Radio Managed Services. Radio contract that is expiring in Apr, 2026. For this renewal, we plan to change the format from manpower augmentation model to managed service model.</t>
  </si>
  <si>
    <t>Radio contract that is expiring in Apr, 2026. For this renewal, we plan to change the format from manpower augmentation model to managed service model.</t>
  </si>
  <si>
    <t>https://myfedex.sharepoint.com/teams/NetworkAssurance/Radio/Forms</t>
  </si>
  <si>
    <t>ServiceNow Zurich Upgrade</t>
  </si>
  <si>
    <t>Simon Baxter, Richard Lomas</t>
  </si>
  <si>
    <t xml:space="preserve">6 Monthly upgrade of ServiceNow platform to latest family release.
Required for compliance / commecial obligations / new features. 
Expanded Description - Quality Review (Feedback Needed from Requestor):
(1) Be more detailed in the description on what the demand is about and what you need. 
RL - this is to upgrade the platform to the latest family version on Servicenow. This is a requirement to complete every 6 months to upgrade the core version of ServiceNow. This is a contractural requirement for Fedex to remain on the latest version and is inline with the platform strategy as part of keeping the lights on.
The platform will be upgraded in non-prod environments and then regression testing of functionality will take place as well as required UAT. Once we have a "go" we will have servicenow upgrade the platform to the Zurich release
(2) List the features or capabilities impacted and what they are.
RL - No business capabilities are epxected to be impected - this is a platform upgrade. equivilent to something like Oracle moving from 19c to 21c...
If there is any regression of any capabilities functional / non functional these will be managed with ServiceNow and business stakeholders to find a suitable solution. </t>
  </si>
  <si>
    <t>ServiceNow Australia Release</t>
  </si>
  <si>
    <t xml:space="preserve">6 Monthly upgrade of ServiceNow platform to latest family release.
Required for compliance / commecial obligations / new features.
Expanded Description - Quality Review (Feedback Needed from Requestor):
1) What is the overall intent of this work and what is the need for it (Please be specific)?
RL - This work is to upgrade the platform to the latest family version on Servicenow. This is a requirement to complete every 6 months to upgrade the core version of ServiceNow. This is a contractural requirement for Fedex to remain on the latest version and is inline with the platform strategy as part of keeping the lights on.
2) What do you want to accomplish?
Upgrade from Zurich to Australia ServiceNow release
3) What applications/systems/devices are anticipated as impacted? 
All Apps on Servicenow platform will need to complete regression testing within the ServiceNow ART
4) Do you know the ART or team anticipated to do this work? If so, please indicate.
ServiceNow ART + HR citizen Dev's + EBS dev team in commerical portfolio
</t>
  </si>
  <si>
    <t>Compliance-PF-EFS-Shipment-SEFS ART-CY26 PI_02</t>
  </si>
  <si>
    <t xml:space="preserve">This demand will cover DSE Driver upgrade to 4.x and Nexus vulnerailbilty fix upgrade for CY_26_ PI-02_Compliance/Legal and Regulatory Support in the Shipment Enterprise Foundational Service (EFS) area.
This demand will cover Patching Support in the Shipment Enterprise Foundational Service (EFS) area. This will cover work till May 2026.
Risks without this work include security vulnerabilities that could severely impact this application and its consumers.
</t>
  </si>
  <si>
    <t>Tooling-PF-EFS-Shipment-SEFS ART-CY26 PI_ 02</t>
  </si>
  <si>
    <t xml:space="preserve">
This demand will cover PF-EFS-Shipment-SEFS ART for CY_26_ PI_01 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t>
  </si>
  <si>
    <t>Upgrades-PF-EFS-Shipment-SEFS ART-CY26 PI_ 02</t>
  </si>
  <si>
    <t>This demand will cover PF-EFS-Shipment-SEFS ART for CY_26_ PI-02_Upgrade Support in the shipment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t>
  </si>
  <si>
    <t>TS-VL3-Platform-POC-Infra DevX Data</t>
  </si>
  <si>
    <t>Wes Smith, Anthony Morgan</t>
  </si>
  <si>
    <t>Enabler initiative that encapsulates the Infra, DevX, and Data Platform requirements &amp; capabilities for the Tech Foundations MVP work. The work encapsulated in this initiative will allow Data and Purple products to be able to deployed in the new target state platform/architecture.
QC context:
a.Why is this needed? This was an initiative, however, the teams/ARTs involved have been performing execution on this work as more of a Keeping The Lights On activity at this point. Due to this, it was recommended that we transition the “initiative” work from an initiative to a Lifecycle Management item in Planview, thus I copy/pasted the information from the initiative, which has since been cancelled, into a new LCM Request.
b.What are the risks if not done? Existing ARTs are performing KTLO work for executing Platform enhancements for the Infrastructure, Data, and Developer Experience Platforms that were started in April of last year. I am a bit confused on what is meant by “this” in your question. Risks if what is not done? The LCM Request being approved?
c.Are there any fiscal year benefits expected and in what timeframe? I am not positive. As mentioned, this was recommended for us to request due to the teams executing on the work here as KTLO type activities at this point.</t>
  </si>
  <si>
    <t>Okhla Facility Relocation Due to Landlord Notice</t>
  </si>
  <si>
    <t>Poonam Sharma</t>
  </si>
  <si>
    <t xml:space="preserve">Landlord served notice to vacate Delhi Okhala facility, hence we are searching for new facility with relocation of existing IT connectivity and equipment. IT team have asked to give planview number to show their management about the efforts put by IT team to support this project. 
Expanded Description - Quality Review (Feedback Needed from Requestor):
1) Update the demand name from your name to one more specific to the work requested.
Answer: Okhla facility relocation due to landlord notice, updated in the request name section  
2) Have you obtained a new facility yet or if you know the address of new facility, please indicate it here. If you do not have an address, when is the deadline to obtain a new facility? 
Answer: New facility search ongoing and expected to be finalized in Apr/ May as per legal due diligence process. Hence address is not availble but area/ location will be Okhala (New Delhi)
3) Have you already been speaking with someone in IT, and if so, whom or which team? - 
Answer: Local IT contacts are: Jitendra Khanduja, Abu Talib Akhtar
4) Does this work have a parent initiative since you indicated it is an Enabler under Request Type field?  If not, please update this field.  If so, please indicate the name of the initiative the work falls under. -
Answer : Updated in Request Type field
5) Are you needing circuits, WIFI, phone connectivity, etc. for the new facility? - 
Answer: WiFI, phone connectivity, LAN connectivity etc will be required in relocated facility </t>
  </si>
  <si>
    <t>Relocation of the existing Okhla facility due to landlord notice, including:
* Identification and finalization of new facility in Okhla, New Delhi
* Migration of existing IT infrastructure (LAN, WiFi, telephony, circuits)
* Setup and commissioning of IT systems at new location
* Decommissioning and transition support from existing facility</t>
  </si>
  <si>
    <t>* Any expansion beyond current operational capacity
* Non-essential IT upgrades not required for business continuity
* Changes to existing business processes or systems
* New project implementations unrelated to relocation</t>
  </si>
  <si>
    <t>* Ability to ensure uninterrupted business operations during facility transition
* Ability to establish IT connectivity and infrastructure at the new facility within defined timelines
* Ability to support seamless migration of users, systems, and network services
* Ability to coordinate effectively between cross-functional teams (IT, Properties, Operations)</t>
  </si>
  <si>
    <t>INFOSEC-SBOM Process</t>
  </si>
  <si>
    <t xml:space="preserve"> Kandula Venkata Mounika</t>
  </si>
  <si>
    <t xml:space="preserve">This request is to create a Environment to perform Software Bill of materials(SBOM) for close to 50 applications.
Detailed description:
• For all the 50 applications, considering the Nexus scan report and ingest it into the ServiceNow tool. So that if any vulnerabilities High/Medium identified, ServiceNow has to automatically create tickets and assign to the respective application owners.
•In addition to ServiceNow ticketing for FOSS components, SAST,DAST,FOSS reports of the applications are to be created as a Dashboard in Servicenow so that all the reports are seen in the same pane and decision for approval of SBOM publishing is taken.
•Approval to publish the SBOM is granted only after validating the security status of FOSS, Enterprise, and Proprietary files.
</t>
  </si>
  <si>
    <t>Nexus Scan report(API) and Github Actions(Ci/CD) integrations with ServiceNow. SAST and DAST reports of the applications in same dashboard.</t>
  </si>
  <si>
    <t>no externally developed applications</t>
  </si>
  <si>
    <t xml:space="preserve">Ability to identify the vulnerability </t>
  </si>
  <si>
    <t>https://myfedex.sharepoint.com/:b:/t/ProductSecurityACC/IQDC4kWFJ3_3TYAoe_eehVu-ATZc7FAWGx2z0UP4Gkq-</t>
  </si>
  <si>
    <t>chance Privette</t>
  </si>
  <si>
    <t>Enhance SCCM patch status integration with PDSM</t>
  </si>
  <si>
    <t>Data from the Tier 0 SCCM site needs to be imported into PDSM / CMDB so that Tier 0 resources can accurately report patch compliance. The PDSM team needs to provide us with the name of a MID server that they intend to use to interface with the SCCM Tier 0 SQL database. We will create Firewall and Illumio rule exceptions to allow traffic between this MID server the SQL server over the required SQL ports. Additionally, we will provide the PDSM team with the SQL query that they need to run on their MID server to collect the patching compliance data from SCCM. The PDSM team then needs to complete the configuration on the MID server to run the SQL query remotely and on a schedule so that the patch compliance data are collected and routinely updated in PDSM / CMDB.</t>
  </si>
  <si>
    <t>Currently all of FXF</t>
  </si>
  <si>
    <t>As Windows Engineers,  we need the ability to evaluate, model and implement enahancements to SCCM to assure accurate static and dynamic data that's reflected in PDSM as it is the authoritative source of configuation intergrity.</t>
  </si>
  <si>
    <t>FEC Windows Engineering</t>
  </si>
  <si>
    <t>Brandon Rinkenberger</t>
  </si>
  <si>
    <t xml:space="preserve">Compliance-PF-EFS-Geopolitical-GpEFS-PLG ART-CY26 </t>
  </si>
  <si>
    <t>This demand will cover PF-EFS-Geopolitical-GpEFS-PLG ART for CY26 PI2 - 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</si>
  <si>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 xml:space="preserve">Compliance-PF-EFS-Location-LEFS-PLG ART-CY26 PI2 </t>
  </si>
  <si>
    <t>This demand will cover PF-EFS-Location-LEFS-PLG ART for CY26 PI2 - 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</si>
  <si>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 xml:space="preserve">Compliance-PF-EFS-Geography-GEFS ART-CY26 PI2 </t>
  </si>
  <si>
    <t>This demand will cover PF-EFS-Geography-GEFS-PLG ART for CY26 PI2 - 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</si>
  <si>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Compliance-PF-EFS-Product-PEFS-PLG ART-CY26 PI2</t>
  </si>
  <si>
    <t xml:space="preserve">This demand will cover PF-EFS-Product-PEFS-PLG ART for CY26 PI2 - 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
</t>
  </si>
  <si>
    <t>CCTV LCM project in Multiple Locations</t>
  </si>
  <si>
    <t>Julien Bregolato</t>
  </si>
  <si>
    <t>The concerned locations need renewed CCTV systems (Servers, Cameras, Video Management System) : Auch XAGA, Besançon QZVA, La Roche sur Yon SNRA, Le Havre XLHA, Nevers NSVA, Saint Brieuc XBSA, Tours TUFA
To enable this work, a process was developed by Field IT PMO team, which describes how the work will be designed, approved and implemented between Security, IT Infrastructure (and DXC) and Field IT and Network teams in EU.</t>
  </si>
  <si>
    <t>Nasos Georgiadis</t>
  </si>
  <si>
    <t xml:space="preserve"> Upgrade-PF-EFS-CEFS ART-CY26 PI-2</t>
  </si>
  <si>
    <t>This demand will cover PF-EFS-Customer-CEFS for CY26 PI-2 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consumers.</t>
  </si>
  <si>
    <t>Tooling-PF-EFS-CEFS ART-CY26 PI-2</t>
  </si>
  <si>
    <t xml:space="preserve">This demand will cover Tooling Work for Customer EFS in CY26 PI-2Tooling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 
</t>
  </si>
  <si>
    <t>Compliance-PF-EFS-CEFS ART-CY26 PI-2</t>
  </si>
  <si>
    <t>This demand will cover Compliance Work for Customer EFS CY26 PI-2 Compliance/Legal and Regulatory Support in the Enterprise Foundational Service (EFS) area, specifically for Customer EFS.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</si>
  <si>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Upgrade-PF-EFS-Geography-GEFS-PLG ART-CY26 PI2</t>
  </si>
  <si>
    <t>This demand will cover PF-EFS-Geography-GEFS-PLG ART for -CY26 PI2 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t>
  </si>
  <si>
    <t xml:space="preserve">Upgrade-PF-EFS-Location-LEFS-PLG ART-CY26 PI1 </t>
  </si>
  <si>
    <t>This demand will cover PF-EFS-Location-LEFS-PLG ART for -CY26 PI2 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t>
  </si>
  <si>
    <t>Upgrade-PF-EFS-Geopolitical-GpEFS-PLG ART-CY26 PI2</t>
  </si>
  <si>
    <t>This demand will cover PF-EFS-Geopolitical-GpEFS-PLG ART for -CY26 PI2 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t>
  </si>
  <si>
    <t>Upgrade-PF-EFS-Product-PEFS-PLG ART-CY26 PI2</t>
  </si>
  <si>
    <t>This demand will cover PF-EFS-Product-PEFS-PLG ART for -CY26 PI2 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t>
  </si>
  <si>
    <t>Tooling-PF-EFS-Geopolitical-GpEFS-PLG ART-CY26 PI2</t>
  </si>
  <si>
    <t>This demand will cover PF-EFS-GeoPolitical-GpEFS-PLG ART for CY26 PI2, 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t>
  </si>
  <si>
    <t>Tooling-PF-EFS-Location-LEFS-PLG ART-CY26 PI2</t>
  </si>
  <si>
    <t>This demand will cover PF-EFS-Location-LEFS-PLG ART for CY26 PI2, 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t>
  </si>
  <si>
    <t>Tooling-PF-EFS-Product-PEFS-PLG ART-CY26 PI2</t>
  </si>
  <si>
    <t>This demand will cover PF-EFS-Product-PEFS-PLG ART for CY26 PI2, 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t>
  </si>
  <si>
    <t>Tooling-PF-EFS-Geography-GEFS ART-CY26 PI2</t>
  </si>
  <si>
    <t>This demand will cover PF-EFS-Geography-GEFS-PLG ART for CY26 PI2, 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t>
  </si>
  <si>
    <t>Hibinjith  Hariharan</t>
  </si>
  <si>
    <t>In scope is the design and build of FedEx’s Phase 1 AI Foundation—including data, model, agentic, operating system, workbench, and security capabilities—to establish the core infrastructure enabling enterprise scale AI. Demand outlined in this request covers the building of an Enterprise Wide AI Foundation - with a focus on data foundations.  The human resourcing/funding for this request has been approved as a part of the contract - 140304262.
To setup a sandbox environment to pressure test the usecase as well as the AI Foundation pieces we need support from below teams
Network Team
Cloud Infrastructure Team 
Infosec Team</t>
  </si>
  <si>
    <t>Out side of usecase is out of scope</t>
  </si>
  <si>
    <t>1.Foundational Platform Capabilities
Ability to provision all foundational infrastructure components entirely through console‑based or CLI-driven workflows.
Ability to configure networking, IAM, service accounts, storage, and platform services required to support agent and workload deployment.
Ability to automate initial environment setup using standardized, repeatable console/CLI operations.
2. Agent Engine Capabilities
Ability to deploy agents and supporting components into the Agent Engine using CLI-managed workflows.
Ability to configure the Agent Engine to securely integrate with other platform services.
Ability to enforce identity, access, and policy controls required for agent execution.
3. Workload Deployment Capabilities (GKE / Cloud Run)
Ability to deploy services and components to GKE or Cloud Run using CLI and declarative configurations.
Ability to monitor and manage deployed workloads through logs, metrics, health checks, and scaling configurations.
Ability to validate readiness, health, and operational functionality of deployed services entirely through console-driven tools.
4. E2E Pressure Testing Capabilities
Ability to execute end‑to‑end functional and performance pressure tests in a sandbox environment.
Ability to simulate realistic load patterns and validate performance, reliability, and error handling.
Ability to measure system behavior through latency, throughput, scaling, and error-rate metrics.
5. Security &amp; Guardrail Capabilities
Ability to enforce IAM, identity-based access, and least‑privilege controls across all components.
Ability to apply network segmentation, encryption, approved registry usage, and runtime security policies.
Ability to validate compliance with organizational and cloud-provider security standards.
6. Validation &amp; Evidence Capabilities
Ability to produce evidence of successful foundations setup, deployments, testing results, and security adherence.
Ability to confirm that all functional, performance, and security requirements are met through verifiable documentation.
Ability to present a final validation package proving operational readiness.</t>
  </si>
  <si>
    <t>https://myfedex.sharepoint.com/:b:/r/teams/AIFoundations/Shared%20Documents/A.%20AI%20Foundations/4.</t>
  </si>
  <si>
    <t>LCM-EIAM-Vulnerability-Management-CY26PI02-PI04</t>
  </si>
  <si>
    <t>Vulnerability management critical work to ensure the security of our IT ecosystem. This scope involves: Remediate vulnerabilities in our application footprint as identified to ensure our vulnerability score is at least below 50.</t>
  </si>
  <si>
    <t xml:space="preserve"> Digital Certificates CY26PI02 - CY26PI03</t>
  </si>
  <si>
    <t>Modernize and streamline FedEx’s enterprise certificate, key management, and automation capabilities through AppViewX enhancements, integrated tooling, code signing, and PKI improvements. Key deliverables are the below.
1.Deliver the AppViewX Portal launch supporting enroll, regenerate, revoke, and expiry alert capabilities.
2.Complete AppViewX Custom Page Modifications (including algorithm change functionality on regenerate).
3.Create AppViewX RBAC structure and resources for the L1 Multitool team.
4.Automate certificate deployments to Cisco ISE production environment.
5.Deploy AppViewX EST enrollment to Windows Server environments.
6.Coordinate with Intune to deploy WiFi authentication certificates to iPhones.
7.Create Code Signing Secure by Design (SbD) Pattern and request forms (SharePoint optional).
8.Develop an internal code signing strategy.
9.Decommission all Sectigo MS Agent servers for TNT.</t>
  </si>
  <si>
    <t>As the owner of the Digital Certificate capability, I want to improve the delivery of needed certificates to users to reduce their involvement and wasted time.</t>
  </si>
  <si>
    <t>InfoSec - EIAM FIRST Support - CY26PI02-PI04</t>
  </si>
  <si>
    <t>InfoSec FY26 PI02 Ot/IoT Engineering</t>
  </si>
  <si>
    <t>This effort relates to several capabilities around delivering visibility solutions that will give us a better understanding of what OT/IoT devices and the risk posture around those devices and systems that are on our network. These capabilities will enable asset owners to understand their risk posture for their groups of assets that they own. give product owners the ability to know their risks to be able to mitigate them, and provide Information Security with a single pane of glass view for assessing OT/IoT risks in applicable scope (for managed devices / ARMIS). PAW standardization project.</t>
  </si>
  <si>
    <t>InfoSec CY26 PI02 OT/IoT Governance</t>
  </si>
  <si>
    <t>This effort relates to technology transformation and emerging OT/IoT cyber threats that necessitate a focused approach and targeted capabilities to gain visibility and strategic governance to protect OT (Operational Technology) /IoT (Internet of Things) assets. It includes OT/IoT governance standards, metrics, KPIs, and patch governance.</t>
  </si>
  <si>
    <t>InfoSec - ServiceNow SIR Module</t>
  </si>
  <si>
    <t>PF - Information Security; PF - IT Operations &amp; Management</t>
  </si>
  <si>
    <t>Implementation of the ServiceNow Security Incident Response (SIR) module, which will replace the current C3 ServiceNow Incident Intake process. The new module will serve as the system of record for managing data privacy related incidents, data breaches, and/or managing additional requests as needed.  Due to the global intended use of the tool, volume of incidents, and potential avoidance of regulatory fines/penalties.The SIR module is a platform for managing security incidents. PPM #: 1838019</t>
  </si>
  <si>
    <t>FXF - Ocala, FL Make-Ready - CLEAR 100014632</t>
  </si>
  <si>
    <t>FXF is over capacity at our leased facility in Ocala, FL (OCF). We are pursuing the purchase of a make-ready facility. FXF plans to purchase and complete minimal renovations to move before our current lease expires 7/31/26. The new location address is 1702 SW Avenue, Ocala, FL 34474</t>
  </si>
  <si>
    <t>Installing data and network switches. Setup of pc, printers/printer queues, phones</t>
  </si>
  <si>
    <t>Derek D'Costa; Eric Glosser</t>
  </si>
  <si>
    <t>Direct FX service in 24 Markets [ICED AMERICANO]</t>
  </si>
  <si>
    <t xml:space="preserve">Direct coverage expansion to 24 key India markets enables 93% FedEx volume control, lifts service metrics, and unlocks additional revenue opportunity with a cost-neutral model.  Planned to start direct FX service in these markets with 17 PUD stations.
Expanded Description - Quality Review (Feedback Needed from Requestor):
Please provide more details on what type of assistance you need from the Platform Portfolio.
What other areas are anticipated to be needed to fulfill this work?
Support required from the Platform team for enabling the IT network infrastructure for 17 new stations with basic setup for using desktop, Laptops, LEO &amp; Genesis equipment's.
The size of station will be small.
Is Supply Chain Ops needed? No
</t>
  </si>
  <si>
    <t>Ensure FedEx connectivity is available across all 24 markets
Ensure all scanning equipment are configured
Ensure employe laptop and desktops are configured</t>
  </si>
  <si>
    <t>This initiative will drives benefits in NSL, NPS and Cost to serve</t>
  </si>
  <si>
    <t>EIAM Audit Support CY26PI02-CY26PI04</t>
  </si>
  <si>
    <t xml:space="preserve"> Infosec LCM Always on Avengers CY26PI02</t>
  </si>
  <si>
    <t>Always on Avengers Team needs to complete the below LCM items:
Continue to migrate legacy clients off PAG (Purple Access Gateway)
PurpleID Group Optimization (Involves right sizing access groups for applications)
SMS (Short Message Service) Factor Retirement</t>
  </si>
  <si>
    <t>FY26 LAC Router and Switch LCM</t>
  </si>
  <si>
    <t>The purchase and installation of new hardware to replace End of Life (EoL) Cisco access switches, distribution/core switches, and routers.
Expanded Description - Quality Review (Feedback Needed from Requestor):
What is the overall intent of this work and what is the need for it? - **To replace EOL equipment. To stay compliant.** 
What are the risks if this work is not completed? - **Risk would be having unsupported devices on the network and not being compliant**
This project is to replace all EoL Cisco access switches, distribution/core switches, and routers. The risk if this work is not completed is having unsupported devices on the network and we risk not being compliant.
Please provide an estimated date on when this work is needed? - **The estimated completion date is 05/31/2026.** 
What FedEx areas are impacted with this work? - Networking
Do you know the ART or team anticipated to do this work? If so, please indicate. - **The Network GNE ART and LAC team.**</t>
  </si>
  <si>
    <t>Core Switch Upgrades - MX - CUAH</t>
  </si>
  <si>
    <t xml:space="preserve">This is the largest Hub in Mexico and the Core components were replaced due to being EoL.  We reused new Cisco Core devices to replace the old EoL 6500s.  In doing so, there are several line cards that need to be added to support the dual fiber connectivity for each of the switches located throughout the Hub.  This location also has an automated Sort system and a Call Center which has high visibility if any outage occurs.  As of 11/10 - the project has been approved by the Mexico Ops VP and the Clear approved. 
Expanded Description - Quality Review (Feedback Needed from Requestor):
Please provide an estimated date on when is this work needed?
What are the risks if this work is not completed? 
The estimated completion date is 05/31/2026. This risk of the work not being completed is we would have unsupported network devices and would not be compliant.
</t>
  </si>
  <si>
    <t>LAC-BR Systems Retirement – Platforms</t>
  </si>
  <si>
    <t>Patricia Kutxfara</t>
  </si>
  <si>
    <t xml:space="preserve">Initiative to retire Domestic Transportation applications in Brazil no longer in use.
This request will deliver the specific scope regarding systems decomission under Platforms Portfolio scope and it is associated to other work # 0116229 - Scope SCO .
List of systems to be retired
3535767 LAC-BR-BRECO
3535657 LAC-BR-3-TNT-ORACLE RIGHTNOW
3531096 LAC-BR-TNT-RADAR
3531097 LAC-BR-TNT-RADAR MOBILE
3535800 LAC-BR-TNT-TNTWS
3536035 LAC-BR-3-TNT- APPConnector
3536091 LAC-BR-3-TNT-CAMEL
3531085 LAC-BR-3-TNT-Infosphere
3531084 LAC-BR-3-TNT-Integration Bus
3536037 LAC-BR-3-TNT-NFSEMessaging
3536076 LAC-BR-TNT-EDI-ENTRADA
3536073 LAC-BR-TNT-EDI-RETORNO
6253 LAC-BR-TNT-LMS
3536071 LAC-BR-TNT-SMS
3535806 LAC-BR-TNT-VOLLMSMOBILE
3535802 LAC-BR-TNT-VolGPSMidleware
3535865 LAC-BR-3S-ATM
3535405 LAC-BR-3S-OMNILINK
3535864 LAC-BR-3S-Roadcard
6169 LAC-BR-3-Trinity
6412 LAC-BR-3-TrinityAndroid
6176 LAC-BR-SOLIS
6379 LAC-BR-Intrasat
7384 LAC-BR-RTRANS
6104 LAC-BR-TMS
6812 LAC-BR-3-ENFASE
Main objectives - For Platform Portfolio
This project Brazil DOM systems decommission is under P&amp;C NOVA.  All financials are being tracked outside Planview;* the demand for IT work is local*; no corporate resources are needed other than notifying them to decommission the systems and disconnect from the network.
Infrastructure, Network &amp; Security scope for systems retirement:
1. Decommission servers and storage (shutdown, remove from monitoring/backups, reclaim compute and hardware).
2. Clean up network configurations (DNS, load balancers, IP reservations, VLANs, routing).
3. Remove firewall and proxy rules, including NAT/ACL entries and obsolete security policies.
4. Retire integrations and middleware, such as JMS/MQ queues, API gateways, and ESB/EAI flows.
5. Disable security and identity objects (AD/service accounts, certificates, IAM roles, scanning/monitoring agents).
</t>
  </si>
  <si>
    <t>LAC-BR-Infrastructure New Locations BR</t>
  </si>
  <si>
    <t>Carollina Oliveira</t>
  </si>
  <si>
    <t>**Expanded Description - Quality Review 
**1) What is the overall intent of this work and what is the need for it (please be specific)?**
The ask is for IT network team to support with the changes in data links and telecommunication WIFI connections. Adequacy of new 15 locations to enable logistic and international process. This project aims to allow the enablement of these new locations due the new strategy of BR operation. This project will be tracked individually via CLEARs for the financials
**2) What is the Enterprise Application Inventory (EAI #) impacted for this work needed?  (The SCO PEO and ART are requesting it to move forward.)** 
Not Aplicable -only network infrastructure change: data links and connections to fedex network]
**3) Do these 15 stations need WIFI, cabling, Infrastructure securtiy setup, etc?**
Yes and information will be provided 90 days before changes; Marco Grespan, manager IT Network, is aware and working locally with the Properties team.
**4) Please attach the addresses of the 15 new station locations.**
SLZ -  Avenida Cinco, Quadra D, Lote 2, Galpão 
02, Maracanã, Distrito Industrial, São Luís - MA, Cep: 65099-090
RTEA - Cidade de São Paulo, Estado de São Paulo, na Avenida Pacaembú
For The others locations the addresses are being defined.
**5) When is the anticipated work completion target date?**
Ongoing ; last date to open the 15th facility is June 2026.</t>
  </si>
  <si>
    <t>I would like to ask the adjustments of infrastructure to enable the logistic and international operations in new 15 locations.</t>
  </si>
  <si>
    <t>ServiceNow/Workiva Data Integration</t>
  </si>
  <si>
    <t>Teresa D. Krokowski</t>
  </si>
  <si>
    <t>Our SOX organization has a need to receive Application inventory information on a regular automated basis as an integration into our Workiva SOX administration system.  This will enhance our team's ability to maintain current information on in-scope SOX, HIPPA and EY applications and drive administrative efficiency.</t>
  </si>
  <si>
    <t>ISBPA Production Support Lifecycle Management</t>
  </si>
  <si>
    <t>This demand is being created to manage and track the complete production support lifecycle for our automation projects. It will serve as an ongoing container to record, monitor, and resolve all product support activities related to live automation deployments. The demand will help ensure timely issue resolution, improve visibility into recurring support needs, and streamline coordination across teams as our automation solutions continue to scale.
Expanded Description - Quality Review (Feedback Needed from Requestor):
Local lifecycle management demand cannot have a Tshirt size of XL.  Do you want this demand to go as business w/tech? No</t>
  </si>
  <si>
    <t>PDSM Enhancements for Managed Services Reporting</t>
  </si>
  <si>
    <t>David Morris</t>
  </si>
  <si>
    <t xml:space="preserve">Enhance PDSM to simplify the Group and SLA Management for Managed Services Teams.  This demand will include modifying the support companies available on the sys_user_group table, and creating/modifing SLA definitions to reference the support companies on the groups.  This also might entail updating business services to align to the support companies and groups. </t>
  </si>
  <si>
    <t>Modifying the PDSM support companies available on the sys_user_group table, and creating/modifing SLA definitions to reference the support companies on the groups</t>
  </si>
  <si>
    <t>Enable differentiation among Accenture homogeneous teams, hybrid teams, and FedEx teams to support more meaningful PDSM SLA (CSL/KPI) reporting.</t>
  </si>
  <si>
    <t>Infosec IT Resiliency Protection</t>
  </si>
  <si>
    <t>Caroline Ludlam</t>
  </si>
  <si>
    <t>Protection of IT networks will be measured to ensure secure, resilient connectivity that supports operational stability and compliance. Engaging with IT to support testing and DR failover simulations. 
Creation of a pilot outline for Crown Jewel 2.0 will be designed to protect mission critical processes for operations and associated systems.
The Archer to Onspring migration will be executed with automation enhancements, improving DR Plan and Impact Analysis for technology in alignment with BCDR compliance standards and regulatory requirements.
Commencing March 2026 to December 2026
Planning level: Risky Business</t>
  </si>
  <si>
    <t>Onspring - development of IT Resiliece Module and local improvements to BC Module</t>
  </si>
  <si>
    <t xml:space="preserve">Processes not related to the recovery of IT technology </t>
  </si>
  <si>
    <t xml:space="preserve">I would/want to be able to automate the creation of DR plans so that recovery strategy and tasks are detailed and owned.
I would/want to be able to verify and measure the tiering assigned for Crown Jewel applications and processes so that validation and compliance for mission crtical systems is attested.
I would/want to be able to support testing and simulations so that lessons learned can improve processes and recovery.
I would/want to be able to automate notifications, testing and approvals in the tool set so that duplication of effort is reduced.
</t>
  </si>
  <si>
    <t>Protection Demand info 160326</t>
  </si>
  <si>
    <t>InfoSec IT Resiliency Compliance</t>
  </si>
  <si>
    <t>Governance, Compliance and Regulatory support for Process Business Continuity (BC) and IT Application Disaster Recovery (DR) Plans including toolset assistance/support.
ITDR plans - Governance Support for : IT review, approval, and testing of all applications and their recovery in line with BCDR Standards. All applications are required to have a Recovery/Contingency plan and includes application recovery steps should any FedEx application be unavailble due to incidents, events or Cyber attacks.
Business Continuity (Process) plans require Governance, Toolset support, awareness and compliance with alignment to ISO22301 Busiiness Continuity Standard.
The governance ensures information for steps and requirements are consistent and valid, this includes minor enhancements/improvements to existing local processes to identify automation where possible within the approved Toolset (Onspring). Localized requests for assistance with multiple tasks working through stages of BC/DR InfoSec Standards and ISO27001
This demand is required to cover from PI.02-PI.05 inclusive.
Comm 16th March 2026</t>
  </si>
  <si>
    <t>GUAG New Ship Center</t>
  </si>
  <si>
    <t>This Ship Center will increase the Brand presence in the area and generate additional revenue
Expanded Description - Quality Review (Feedback Needed from Requestor):
1) What is the overall intent of this work and what is the need for it?
*  To open a new Ship Center and increase revenue and Brand awareness
2) What do you want to accomplish?
* To reach the revenue goal
3) What applications/systems/devices are anticipated as impacted?
* Checkpoint, DIA 
4) Do you need CCTV, LAN cabling, access point/wireless connection, or cabling (LAN/wired connection)?
* All of the above</t>
  </si>
  <si>
    <t xml:space="preserve">Full  Ship Center </t>
  </si>
  <si>
    <t>LHI full works and new infrastructure with IT network DIA solution, to operate and achieve new revenue</t>
  </si>
  <si>
    <t>GUAG Lyout</t>
  </si>
  <si>
    <t>Manfred Coto</t>
  </si>
  <si>
    <t>Fraud Oversight and Remediation</t>
  </si>
  <si>
    <t xml:space="preserve">Use of intelligence, quality driven methods and global collaboration to educate, prevent, detect and remediate fraud activities and security risk.  This will cover all activities until the end of CY26.
</t>
  </si>
  <si>
    <t>* Express and Ground</t>
  </si>
  <si>
    <t>TNT and Freight</t>
  </si>
  <si>
    <t>* identify fraudulent or account abuse
* identify, prevent, or intercept fraudulent shipments
* identify theft of goods and remediate</t>
  </si>
  <si>
    <t>Transactional Risk - Current State</t>
  </si>
  <si>
    <t>Vivek Varadarajan</t>
  </si>
  <si>
    <t>GUAK New Ship Center</t>
  </si>
  <si>
    <t>Full Ship Center</t>
  </si>
  <si>
    <t>Full LHI works with new infrastructure with IT new DIA solution</t>
  </si>
  <si>
    <t>GUAK Layout</t>
  </si>
  <si>
    <t>GUAL New Ship Center</t>
  </si>
  <si>
    <t>COM - Retail Solutions; PF - Network</t>
  </si>
  <si>
    <t>Full LHI works including new infrastructure &amp; IT DIA Solution</t>
  </si>
  <si>
    <t>GUAL Layout</t>
  </si>
  <si>
    <t>FY26_PI2_&amp; PI3_Platforms_Delphix_Enterprise_Expans</t>
  </si>
  <si>
    <t>With Delphix licensing now available and demand from additional appDev teams, we need to redesign and build additional Delphix infrastructure in order to support new business. PI2 will consist largely of research, planning, and POC. PI3 will consist of build phase.
*PF - Infra - DSI - NextGen plans to do this work.</t>
  </si>
  <si>
    <t xml:space="preserve">Building additional delphix infrastructure with new design requirements in order to support new application demand. </t>
  </si>
  <si>
    <t>anything not directly tied to the delphix environment</t>
  </si>
  <si>
    <t>we will have the ability to host new applications on the delphix platform after building a new architecture to efficiently support the new demand</t>
  </si>
  <si>
    <t>onenote:https://myfedex-my.sharepoint.com/personal/john_neal_fedex_com/Documents/Notebooks/Delphix%20Cloud/Overview.one#Delphix%20Infrastructure%20Request&amp;section-id={A745A153-EA3F-4B6E-8F16-9163BFE64932}&amp;page-id={D6D8757D-5709-472D-AE5A-909C9D2A2D50}&amp;end TBD</t>
  </si>
  <si>
    <t>HAM Prro Implementation at LGG HUB</t>
  </si>
  <si>
    <t>Marc Lemmens</t>
  </si>
  <si>
    <t xml:space="preserve">HAM Pro is a module within ITAM (IT Asset Management) in ServiceNow. It aims to enhance Hardware Asset Management, computer stock tracking, and the procurement process. A key objective within the FIT project is to deploy HAM Pro across all global locations.
</t>
  </si>
  <si>
    <t xml:space="preserve">Standard laptop 14”
Traveler laptop 14”
External sales and frequent International travelling
Developer laptop 16”
For software developers only (all non-developer   requests need to have a valid justification so it can be reviewed)
Desktop
     Consumables:
Wired mouse
Wired keyboard
24" monitor
Docking station/smart dock for laptop
USB-C 90 W AC Adapter for laptop
Adapter for Micro desktop
</t>
  </si>
  <si>
    <t>Mobile phones</t>
  </si>
  <si>
    <t>I would like the LGG HUB employees to be able to order refurbished computers so that the lifecycle of computers is extended</t>
  </si>
  <si>
    <t>https://myfedex.sharepoint.com/teams/eITAM/SitePages/HAM.aspx</t>
  </si>
  <si>
    <t>Eric Ciammaichella</t>
  </si>
  <si>
    <t>Automation of DSAR Data Deletion Process - Phase 2</t>
  </si>
  <si>
    <t xml:space="preserve">This is an automation project, the scope of the project:  DSAR Deletion process is to review the deletion requests received from the customers, verify the identity of the data subject, update the required comments where necessary, and fill the details in SharePoint file to fulfill the request. This is Phase-2 project in which additional countries are getting into scope. </t>
  </si>
  <si>
    <t>NMIAL Hub UDS integration – Platform Scope</t>
  </si>
  <si>
    <t>PF - Infrastructure; PF - Network</t>
  </si>
  <si>
    <t>NMIAL is a multiple year project going live in 2028. NMIAL (Navi Mumbai International Airport Pvt. Limited) is planning to develop space for cargo/ logistics purposes at NMIAL Airport, Mumbai. This proposed BTS plot (approx. 300K sq ft with approx. 200K sq ft ground &amp; mezzanine area) can be used for managing express &amp; cargo mode clearance, flight/ ramp, sort &amp; build-up operations, regional CLH &amp; trans-shipment hub, bonded storage Sec-48, express hub &amp; PUD station, GSE parking &amp; aircraft maintenance, gateway &amp; admin offices. There is plan to implement automated sorter in new facility where IT support &amp; development will be required to integrate the software in line with Infosec requirements to overall improve productivity and accuracy of sort system.
Associated with SCO PV#0018407</t>
  </si>
  <si>
    <t xml:space="preserve">CONNECTIVITY / NETWORK
•Provide connectivity for users to access FedEx applications and systems.
•Network connectivity for 400 staff per shift at start-up.
•Support up to 300 desktops/laptops at start-up, with capacity for a 10% increase after year 1 and a 25% increase after year 3.
•Network integration for scanners (LEO, MUPHASA, ACCS, Zebra) and support for real-time scan uploads via GPRS.
•ECCS and Custodian scanner rollout and support based on Information Security approval.
APPLICATIONS
•Access to FedEx mainframe and corporate applications, including ACCS, GCCS, eOPS, SPLITS3, FAMIS, COSMOS, TRIP, WBFDR, PeopleSoft, I-Sell, and other required corporate apps.
•Access to external applications such as ECCS and ICEGATE, subject to Information Security support and approval.
•Support for call-centre applications to handle approximately 1,100 inbound and outbound calls daily. (Five9, SalesForce, GCED and CMOD)
VOICE &amp; CALL CENTRE
•Telephony for 300 telephone extensions and 300 direct lines.
•Voice facilities for conference and meeting rooms accommodating more than six participants.
•Functional call-centre capability for 70 agents, including toll-free access where applicable.
VIDEOCONFERENCING
•Videoconferencing capability in 3–4 standard conference rooms built to ACLC2 specifications.
PRINTING &amp; MAINFRAME PRINT
•Printing support for approximately 15 LaserJet printers with a combined volume of about 10,000 pages per day.
•Support for mainframe printing (ippuk).
SHIPMENT SCANNING &amp; IMAGING
•Support for shipment scanning devices: 30 MUPHASA and 100 LEO units.
•Imaging capability for approximately 10,000 document uploads per day.
SECURITY
•Network connectivity for security monitoring devices and allocation of additional bandwidth to support security monitoring.
Special IT Projects – Sort System
•Limited support for Auto Sorter technology implementation for package sorting, as guided by respective technical leads.
•Limited support for High-Speed X-ray machine implementation, as guided by respective technical leads.
WAREHOUSE OPERATIONS
•Support for partial warehouse operations within the facility and for all FedEx shipment scanners (LEO, MUPHASA, Ring Scanner) used in operations.
</t>
  </si>
  <si>
    <t>•Procurement of third-party carrier, Internet, or WAN contracts beyond the connectivity required to reach FedEx systems.
•Capacity or growth commitments beyond the specified increases for year 1 and year 3.
•Procurement, installation, or lifecycle maintenance of general-purpose data centre/server infrastructure and off-site or cloud hosting, unless explicitly required and agreed.
•Provisioning of end-user devices (for example, desktops and scanners).
•Non-network physical site infrastructure work, including power systems, HVAC, building construction, and structured cabling installation.
•Support for non-FedEx corporate or third-party applications not listed in the checklist.</t>
  </si>
  <si>
    <t xml:space="preserve">Connectivity / Network
•Users will be able to connect to FedEx systems for operations.
•Users will have data network connectivity for 400 staff per shift at facility start-up.
•Users will be able to connect to 300 desktops/laptops at start-up, with a 10% increase after year 1 and a 25% increase after year 3.
•Users will be able to use scanners (LEO, MUPHASA, ACCS scanner, Zebra) integrated with FedEx operations.
•Users will be able to upload real-time scans from the facility via GPRS.
•Network and Infrastructure teams will support integration of required Customs Department connectivity to enable access to external customs applications (for example, ECCS, ICEGATE), subject to Information Security approval.
Applications
•Users will be able to access all FedEx applications, including ACCS, GCCS, eOPS, SPLITS3, FAMIS, COSMOS, TRIP, WBFDR PeopleSoft, I-Sell,etc
•Users will be able to use call-centre applications to handle 1,100 inbound and outbound calls daily.
•Users will be able to access external customs applications (for example, ECCS/ICEGATE) for clearance operations, subject to Information Security approval and connectivity.
Voice and Call Centre
•Users will be able to make and receive calls via 300 telephone extensions and 300 direct lines.
•Users will be able to use conference/meeting rooms with voice facilities for more than six participants.
•Users will be able to operate a functional call centre with 70 agents and toll-free access where applicable.
Videoconferencing
•Users will be able to conduct videoconferences in three to four standard conference rooms built to ACLC2 specifications.
Printing
•Users will be able to print from 15 LaserJet printers with a combined daily volume of approximately 10,000 pages.
•Users will be able to perform mainframe printing (ippuk).
Shipment Scanning
•Users will be able to scan and upload shipment data using 30 MUPHASA devices and 100 LEO devices.
Imaging
•Users will be able to image paperwork with a daily upload volume of 10,000 documents.
Security
•Security personnel will be able to monitor the facility using network-connected security devices.
•Security personnel will have access to additional bandwidth for monitoring as per plan and agreement.
Warehouse Operations
•Users will be able to perform partial warehouse operations within the facility.
•Users will be able to use all FedEx shipment scanners (LEO, MUPHASA, ring scanner) for operational needs.
</t>
  </si>
  <si>
    <t>Samir Bhatnagar, Kunal Trivedi (Planning &amp; Engineering)</t>
  </si>
  <si>
    <t>DIAL Hub UDS integration – Platform Scope</t>
  </si>
  <si>
    <t>Nilesh M. Pawar, Ganesh Jagdale, Sarjinder Kaur Sadhara</t>
  </si>
  <si>
    <t xml:space="preserve">DIAL is a multiple year project wherein this facility will go live in 2028. DIAL is a proposed BTS plot (approx. 370K sq ft with approx. 230K sq ft ground &amp; mezzanine area) can be used for managing express &amp; cargo mode clearance, flight/ ramp, sort &amp; build-up operations, regional CLH &amp; transhipment hub, bonded storage Sec-48, express hub &amp; PUD station, GSE parking &amp; aircraft maintenance, gateway &amp; admin offices. 
There is plan to implement automated sorter in new facility where IT support &amp; development will be required to integrate the software in line with Infosec requirements to overall improve productivity and accuracy of sort system. This will need uDS to be available for the seamless integration between clearance, scanning &amp; other FedEx internal systems.
Associated with SCO PV#0018371
</t>
  </si>
  <si>
    <t xml:space="preserve">- CONNECTIVITY / NETWORK
  - Provide connectivity for users to access FedEx Applications/systems.
  - Network connectivity for 600 staff per shift at startup.
  - Support up to 450 desktops/laptops at startup, with capacity for a 10% increase after year 1 and 25% increase after year 3.
  - Network integration for scanners (LEO, MUPHASA, ACCS, Zebra) and support for real-time scan uploads via GPRS.
- ECCS, Custodian scanners rollout based on Infosec approval.
- APPLICATIONS
  - Access to FedEx mainframe and corporate applications listed: ACCS, GCCS, eOPS, SPLITS3, FAMIS, COSMOS, TRIP, WBFDR, PeopleSoft, I-Sell and other required corporate apps.
- ECCS/ICEGATE (External applications) application access based on Infosec Support
  - Support for call-centre applications to handle ~1,100 inbound/outbound calls daily.
- VOICE &amp; CALL CENTRE
  - Telephony for 500 telephone extensions along with  DID.
  - Functional call centre capability for 70 agents, including toll-free access where applicable.
- VIDEOCONFERENCING
  - Video conferencing capability in 3–4 standard conference rooms per ACLC2 specs.
- PRINTING &amp; MAINFRAME PRINT
  - Printing support for ~15 LaserJet printers with a combined volume of ~10,000 pages/day.
  - Support for mainframe printing (ippuk).
- SHIPMENT SCANNING &amp; IMAGING
  - Support for shipment scanning devices: 30 MUPHASA and 100 LEO devices.
  - Imaging capability for ~10,000 documents/day upload.
- SECURITY
  - Network connectivity for security monitoring devices and allocation of additional bandwidth to support security monitoring.
Special IT Projects – Sort System
a)Auto Sorter technology implantation limited support for sorting packages as per guidelines from respective technical leads.
b)High Speed X-ray Machines implantation limited support as per guidelines from respective technical leads.
- WAREHOUSE OPERATIONS
  - Support for partial warehouse operations within the facility and for all FedEx shipment scanners (LEO, MUPHASA, Ring Scanner) used in operations.
</t>
  </si>
  <si>
    <t xml:space="preserve">•Capacity or growth commitments beyond the specified increases for year 1 and year 3.
•Procurement, installation, or lifecycle maintenance of general-purpose data centre/server infrastructure and off-site or cloud hosting, unless explicitly required and agreed.
•Provisioning of end-user devices (for example, desktops and scanners).
•Non-network physical site infrastructure work, including power systems, HVAC, building construction, and structured cabling installation.
•Support for non-FedEx corporate or third-party applications not listed in the checklist.
</t>
  </si>
  <si>
    <t xml:space="preserve">CONNECTIVITY/NETWORK
a)Users will be able to connect to FedEx systems for operations.
b)Users will be able to connect up to 450 desktops/laptops at startup, with a 10% increase after year 1 and a 25% increase after year 3.
c)Users will be able to access data network connectivity for 600 staff in each shift at facility startup.
d)Users will be able to use scanners (LEO, MUPHASA, ACCS Scanner, Zebra, integrated with FedEx operations.
e)Users will be able to upload real-time scans from the facility via GPRS.
f)Users will get support from Network and Infrastructure teams for integrating required Customs Department data network connectivity in FedEx facility for clearance operations external infosec approved application access such as ECCS, ICEGATE, etc. subject to Information Security approval.
APPLICATIONS
a)Users will be able to access all FedEx mainframe applications including ACCS, GCCS, eOPS, SPLITS3, FAMIS, COSMOS, TRIP, WBFDR.
b)Users will be able to use the call centre applications to handle 1100 inbound/outbound calls daily.
c)Users will be able to connect to PeopleSoft, I-Sell, and other required corporate applications.
d)Users will be able to access external customs department applications such as ECCS/ICEGATE for clearance operations subject to information security approval and connectivity 
VOICE AND CALL CENTRE
a)Users will be able to make and receive calls via 500 telephone extensions .
b)Users will be able to use conference/meeting rooms with voice facilities for more than 6 participants.
c)Users will be able to operate a functional call centre with 70 agents and toll-free access where applicable.
VIDEOCONFERENCING
a)Users will be able to conduct video conferences in 3–4 standard conference rooms as per ACLC2 specs.
PRINTING 
a)Users will be able to print from 15 LaserJet printers with an approximate volume of 10,000 pages/day.
b)Users will be able to perform mainframe printing (ippuk).
SHIPMENT SCANNING
a)Users will be able to scan and upload shipment data using 30 MUPHASA and 100 LEO devices.
IMAGING
a)Users will be able to image paperwork with a daily upload volume of 10,000 documents.
SECURITY
a)Security function users will be able to monitor security via security monitoring devices connected to the network.
b)Security function users will be able to utilize additional bandwidth for security monitoring.
WAREHOUSE OPERATIONS
a)Users will be able to perform partial warehouse operations within the facility.
b)Users will be able to use all FedEx shipment scanners (LEO, MUPHASA, Ring Scanner) for operational needs.
</t>
  </si>
  <si>
    <t>Samir Bhatnagar</t>
  </si>
  <si>
    <t>CrowdStrike Falcon Sensor AI Support Assistant</t>
  </si>
  <si>
    <t>Create a self-service AI assistant that enables users and support staff to quickly diagnose and resolve common Falcon sensor issues and get clear answers to frequently asked questions.
2/5/26 PC:  See Triage Comments for more details</t>
  </si>
  <si>
    <t>**Advisory‑Only AI Support**
* Providing non‑destructive troubleshooting guidance
* Answering approved FAQs about CrowdStrike Falcon behavior
* Offering step-by-step instructions based on internal runbooks
* Explaining expected sensor behavior (e.g., “Why do I see CPU usage?”)
* Surfacing guidance from curated knowledge sources
* Standardized escalation instructions
* Directing users to proper support channels</t>
  </si>
  <si>
    <t>**Action‑Taking or Remediation**
* Making changes to endpoints
* Enabling/disabling the Falcon sensor
* Running commands or scripts
* Interacting directly with the Falcon console
* Triggering automated remediation flows
* Non‑Falcon or Non‑Endpoint‑Security Requests
* Issues related to network, identity, collaboration tools, etc.
* Broader IT troubleshooting outside the assistant’s domain
* Requests for general IT helpdesk automation</t>
  </si>
  <si>
    <t xml:space="preserve">•As an end user, I want to know whether the Falcon sensor affects system performance so I can understand expected behavior.
•As an end user, I want to know whether the Falcon sensor quarantined or blocked my file and how I can resolve.
•As an end user, I want to understand why my Falcon sensor shows as offline so I can restore connectivity without opening a ticket.
•As a service desk analyst, I want consistent answers to common Falcon questions so I don’t have to research them repeatedly.
•As an Endpoint Security Team member, I want users to escalate with complete, accurate information.
</t>
  </si>
  <si>
    <t xml:space="preserve">InfoSec CY26 OT/IoT Emerging Technology </t>
  </si>
  <si>
    <t>This effort relates to technology transformation and emerging OT/IoT cyber threats that necessitate a focused approach and targeted capabilities to gain visibility and strategic governance to protect  OT (Operational Technology) /IoT (Internet of Things) emerging tech assets. It includes emerging tech governance standards, processes, reviews, and KPIs.</t>
  </si>
  <si>
    <t>All emerging OT/IoT Technology</t>
  </si>
  <si>
    <t>Non-OT/IoT technology</t>
  </si>
  <si>
    <t>As the OT/IoT Security team, we want to be able to create a focused approach and targeted capabilities to gain visibility and strategic governance to protect  OT (Operational Technology) /IoT (Internet of Things) emerging tech assets</t>
  </si>
  <si>
    <t>https://myfedex.sharepoint.com/sites/EmergingTechSecurity</t>
  </si>
  <si>
    <t>IPCC to APAC Network Integration</t>
  </si>
  <si>
    <t>Xi-Dong Hua</t>
  </si>
  <si>
    <t>As BT has exited the operation and management of IPCC, the existing IPCC network is currently independent from the APAC network. To facilitate more efficient management and maintenance of the IPCC network, it is proposed to merge the IPCC networks in Hong Kong, Taiwan, Japan, Korea, Malaysia, and Thailand into the APAC network. This consolidation will help simplify the network architecture and enable better long‑term maintenance and operations.
The APAC Network Engineering team will be responsible for the end-to-end management and implementation of the project</t>
  </si>
  <si>
    <t>The APAC IPCC call center networks—HKGRC, BKKRC, KULRC, SELRC, TYORC, and TPERC—will be consolidated into a single, unified APAC network architecture.</t>
  </si>
  <si>
    <t>his consolidation does not include the call centers in the Philippines, Indonesia, China, or TNT.</t>
  </si>
  <si>
    <t>1. Enable the CE organization to obtain network-related technical support more directly and efficiently.
2. Provide a unified and simplified infrastructure that allows more flexible allocation and management of bandwidth resources.</t>
  </si>
  <si>
    <t>2026 IPCC merging</t>
  </si>
  <si>
    <t>Sidney Hua</t>
  </si>
  <si>
    <t xml:space="preserve"> Infosec LCM Cyber Knights CY26PI02</t>
  </si>
  <si>
    <t>Cyber Knights Team needs to complete the below LCM items in CY26PI02:
1. Compromised Password Resets - This is where the team identifies users that have passwords that have been exploited on the internet and forces the users to reset their passwords
2. Role Deletions - When applications retire we must delete the roles defined in IMAGE that are no longer required.
**Brief description is needed be entered for each LCM item in this demand.
**Updated with descriptions -DL 2026-03-03</t>
  </si>
  <si>
    <t>Infosec LCM 5th Dimension CY26PI02</t>
  </si>
  <si>
    <t>Need to complete the below work:
Patch 100% of test and production Oracle Unified Directory instances to approved April 2026 baseline  
Patch and reboot production Linux servers  
Add (14) Server 2022 CORP domain controllers in ATL  
Upgrade PHP on test and production Nagios servers  
Update Entra Connect Sync in test and production  
Complete 25% of AD SOP Review for a total of 100% for the year.  
Entra application registration lifecycle management – identify apps without Owners; identify apps with expired certs/secrets</t>
  </si>
  <si>
    <t>Infosec_FY27_PI2_Create Azure Bot for XSIAM "Micro</t>
  </si>
  <si>
    <t>PF - Infrastructure; PF - Information Security</t>
  </si>
  <si>
    <t xml:space="preserve">We stood up a new tool called, "XSIAM" early last year. This tool is FedEx's new SIEM and SOAR tool. We have been onboarding different data sources since then and setting up integrations so the automation part of the platform can interact with other tools during security incident investigations by the analysts.
The one integration that needs to be set up is called, "Microsoft Teams" and will be used to interact with employees through Microsoft Teams. The steps for setting up this integration fully can be found here: https://xsoar.pan.dev/docs/reference/integrations/microsoft-teams#3-configure-microsoft-teams-on-cortex-xsoarxsiam
From a high-level view, these are the steps to be completed:
1. Create the Demisto Bot in Microsoft Teams using the Microsoft Azure Portal
2. Grant the Demisto Bot Permissions in Microsoft Graph
3. Configure Microsoft Teams on Cortex XSIAM
4. Add the Demisto Bot to a Team
NOTE: We need the Cloud DoJo team to help us with Step #1 only (Create the Demisto Bot in Microsoft Teams using the Microsoft Azure Portal)
</t>
  </si>
  <si>
    <t>Enhancement of EBR Logic in CAM</t>
  </si>
  <si>
    <t>Sergio Borges, Marielle Sitskoorn</t>
  </si>
  <si>
    <t>This request is to enhance the logic which is being used to set the EBR flag in CAM application. EBR = Established Business Relationship, which is used to be regulatory compliant!
In PV #89399 we have established an EBR/ non-EBR flag on EAN account level in CAM. This capbility for an EBR flag has been delivered. 
**Now we would like to add two additional things in the CAM EBR validation logic:
**1. The Customer Hierarchy Inheritance enablement -&gt; Capture of Billing account
**2. Add Direct Debit payment option (“expressDirectDebit” stanza) in EBR criteria **
1. Capture of Billing account:
This means that all EAN accounts that are linked to an EBR billing account will need to be flagged as EBR  (regardless whether the EAN account might miss contact details, payment details etc)
2. espressDirectDebit stanza:
this means that all EAN accounts with payment details calles 'expressDirectDebit'  will need to be flagged as EBR
This enhancement links to inititiave #132985 AvSec Phase 2 Sort. Preferably we have this enhancement done before we start using the EBR flag within the deplyment of this initaitive (July 27). It is NOT an enabler for initiative #132985!
This work cannot be done as part of initaitive #89399 (AvSec Phase 1) since this is initiative focused on delivering the EBR flag in CAM. It will be a brand-new enhancement because the requested enhancements require a different approach than developing a brand new flag.
This work cannot be done as part of initiative #132985 (AvSec Phase 2) since this initiative focuses on operational capabilities (e.g. handling code/ intercepts in Sort) that will allow for additional inspection and different air linehaul routing based on EBR regulatory &amp; AvSec requirements for designated countries and FedEx Security protocol with the EU region that can be expanded worldwide, if needed.   
The EBR flag is just used as an input for this initiative, 
Also, initiative #132985 is already very complex, existing out of 2 different EPICs, multiple portfolios and different ARTs. Adding more complexity to this initaitive is not preferred and will add even more additional time. 
Expanded Description - Quality Review (Feedback Needed from Requestor):
Select a portfolio for this work under Demand Domain or Portfolio field. It cannot be 'Europe'.</t>
  </si>
  <si>
    <t xml:space="preserve"> Wiz CMDB Integration</t>
  </si>
  <si>
    <t>Requesting approval to integrate Wiz, our Enterprise CNAPP (Cloud-Native Application Protection Platform), with the enterprise Configuration Management Database (CMDB). This integration will enable automatic synchronization of cloud asset metadata, ownership, and configuration details across environments, improving accuracy and visibility within our enterprise asset inventory.
Ability To Statements:
• Ability to automatically populate CMDB records with real-time cloud asset data from Wiz.
• Ability to link cloud configuration, vulnerability, and compliance data directly to CMDB records for improved incident and change management.
• Ability to enhance visibility into asset ownership and lifecycle, reducing manual data entry and reconciliation efforts.
• Ability to improve enterprise reporting accuracy and compliance readiness by maintaining a single source of truth for cloud asset data.
• Ability to accelerate vulnerability response and risk prioritization through integration of Wiz insights with CMDB workflows.
Was previously LE Request 0015563.
11/18, Sai: As per Tessa Goodhead, they will be impacts on other Portfolios as they will be consuming the data, returning this demand to submit it as BwT
Then it was previously Biz W/ Tech 184538 
Per L1 Architecture Alignment Weekly Sync  Ryan Glover. "After verifying with TO finance and given the Single Portfolio impact with a small t-shirt size, I recommend the initiative be reclassified to Local Enhancements. "
QC context:
ESI Justification:
The Wiz–CMDB integration aligns with the FY26 ESI Tech Simplification initiative by reducing duplicate tooling and establishing a streamlined, API-driven approach to cloud asset and security data management. Through direct API integration, Wiz provides real-time, authoritative cloud asset and risk data to the CMDB, improving data accuracy, freshness, and ownership attribution compared to existing, scan-based, or manually maintained tools.
Why is this needed?
The Wiz–CMDB integration is needed to provide accurate, real-time cloud asset and security context to the CMDB using a direct, API-based approach. We currently have tools that populate the CMDB, those integrations are largely scan-based, manually reconciled, or delayed, resulting in data gaps, stale records, and inconsistent ownership and risk attribution—especially in dynamic cloud environments. Integrating Wiz via API establishes a reliable, authoritative source for cloud assets and security posture, reduces duplicate functionality across tools, and simplifies how cloud data is consumed across the enterprise. Wiz provides this capability across all Cloud Platforms (Azure, OCI, GCP and AWS) providing a single point of reference vs integrating solutions with each native Cloud Platform.
What is the risk if it is not done?
If this integration is not implemented, we will continue to rely on fragmented, integrations that introduce blind spots in cloud asset visibility, inaccurate CMDB records, and delayed identification of security risks.
Are there any fiscal year value benefits? If so, what are they? In what year are they expected to be realized? I see the Low value range is entered for Tech Reliability, what is this inclusive of?
The fiscal benefit will be in the reduction of tools and integrations. The realization will occur once the integration has been completed and the data provided meets the CMDB team needs. This saves time and reduces the cost of tooling.</t>
  </si>
  <si>
    <t>Work within the scope of the Wiz CMDB integration. (Service Now CMDB &amp; Wiz are the only applications being used for this integration)</t>
  </si>
  <si>
    <t>Work outsidde of the scope of the Wiz CMDB integration. (Service Now CMDB &amp; Wiz are the only applications being used for this integration)</t>
  </si>
  <si>
    <t>• Ability to automatically populate CMDB records with real-time cloud asset data from Wiz.
• Ability to link cloud configuration, vulnerability, and compliance data directly to CMDB records for improved incident and change management.
• Ability to enhance visibility into asset ownership and lifecycle, reducing manual data entry and reconciliation efforts.
• Ability to improve enterprise reporting accuracy and compliance readiness by maintaining a single source of truth for cloud asset data.
• Ability to accelerate vulnerability response and risk prioritization through integration of Wiz insights with CMDB workflows.</t>
  </si>
  <si>
    <t>Jeff Chism,  Sujit Shrestha</t>
  </si>
  <si>
    <t>FY26_PI2_Infosec-CMDB_Integration_XSIAM</t>
  </si>
  <si>
    <t xml:space="preserve">This request is to enable automated integration between ServiceNow CMDB and XSIAM by creating a daily scheduled export of key configuration item (CI) data.
The ServiceNow CMDB team will implement a scheduled task that extracts Computers and Business Application configuration items, including all nested fields, and delivers the data in JSON format to a designated syslog forwarder for ingestion into XSIAM.
The purpose of this work is to ensure that XSIAM has a complete and continuously updated view of enterprise assets and applications. This data is required to support threat detection, correlation, and investigation use cases that rely on accurate asset and application context.
The integration will run in two phases:
•An initial full export of all Computers and Business Application CI records to populate XSIAM.
•Ongoing daily incremental exports that include only records updated within the previous 24 hours.
</t>
  </si>
  <si>
    <t>InfoSec - CY26 KTLO SSE Operational Support</t>
  </si>
  <si>
    <t>Jonathan Quast</t>
  </si>
  <si>
    <t xml:space="preserve">Will deploy lifecycle management changes to the FedEx Zscaler environment (PurpleConnect) for the duration of CY26. This includes updates to Zscaler Private Access (ZPA) app connectors and private service edges (PSE) and Zscaler Internet Access (ZIA) PSEs and virtual service edges (VSE), as well as the removal of the hardware/software no longer needed. It also includes policy and configuration updates in the Zscaler consoles, client connector upgrades, and client profile configurations. Requestor will be engaging us to support them via PDSM tickets.
As a SSE Team Member I want to provide operational support for the Zscaler solutions used at FedEx (PurpleConnect ZIA and ZPA) for the 2026 calendar year, so that remote access to internal resources and internet access continues to run securely and efficiently for business operations. </t>
  </si>
  <si>
    <t>Transition of Managed Service Provider</t>
  </si>
  <si>
    <t>Alistair Culwick, Shannon Wall,  Deborah A. Saverson, Mark Purser</t>
  </si>
  <si>
    <t xml:space="preserve">Transition the FedEx infrastructure services currently delivered by DXC to Accenture. 
</t>
  </si>
  <si>
    <t>FR new station in Arras (XEBA)</t>
  </si>
  <si>
    <t>Cedric Frenkel, Arnaud Dompeix</t>
  </si>
  <si>
    <t>SCO - Linehaul; SCO - Pick-up &amp; Delivery; SCO - Shipment Operations; SCO - Sort; SCO - Transportation Network; SCO - Warehouse</t>
  </si>
  <si>
    <t>The current Station, occupied for more than 30 years (since 1997), no longer meets the operational and strategic needs of FEDEX requirement. Several factors make this relocation essential:
1. Increase in volumes with Puzzle project
The integration of Puzzle flows has led to a significant rise in volumes, putting additional pressure on existing infrastructure. +15% Volume Growth compares to last year
2. Deterioration of working conditions
This overload has resulted in worsening working conditions, confirmed by a CSCT (H&amp;S commitee) investigation and a letter from the labor inspectorate, highlighting the urgency of finding a solution.
3. Insufficient capacity of current facilities
The site has 45 routes but only 26 van doors, creating a major imbalance in flow management. The 4 truck docks are particularly constrained (13 OB + 14 IB LH movments per day), especially for departures with driver returns, making operations complex. Despite creating 2 remote subcontractors (representing 10 PUD Routes) does not allow to solve the congestions issues.
4. Difficulty or impossibility of absorbing additional volume
Projections show a difficulty, or even an impossibility, in handling additional outbound volumes (OB), which jeopardizes growth and continuity of operations.
5. GPDE (Quadrant sort) &amp; Loose Load
Strategic analyses confirm that the current site no longer meets future needs, particularly in terms of sorting and capacity.
The new station will be located in:
Postal address = Voie Albert Carré 62110 Hénin Beaumont
Geographical coordinates =  50.444768838232534, 2.972820000000001</t>
  </si>
  <si>
    <t xml:space="preserve">InfoSec OT/IoT AI </t>
  </si>
  <si>
    <t xml:space="preserve"> As the OT security team, we want to deliver an MVP AI-based  POC for OT/IoT assets with basic anomaly factors and simple visualization. We will also be developing use cases and researching tools. </t>
  </si>
  <si>
    <t>REACT Application Retirement</t>
  </si>
  <si>
    <t>REACT application is coming to End of Life on March 31, 2027.
Revenue team should take the responsibility and own the migration from REACT tool to alternate solutions.</t>
  </si>
  <si>
    <t>Edge Compute 14G LCM</t>
  </si>
  <si>
    <t>Servers at Edge automated and manual sites. We will continue life cycle management (LCM) of IT sortation systems hardware at FXG automated sites and FXG manual stations. These systems host sort critical applications and need life cycle management due to end of life and out of support servers.  These 14G systems need to be LCM'd by September 2027.  Servers at Edge automated and manual sites will be requesting minimal checkouts from App/Dev and Network Engineering.
Additional Details:  'Dell announced that all 14G hardware goes end of life September 2027.  We have 14G hardware at 140 automated facilities and 341 manual stations.  It will be replacing the existing Edge computer infrastructure that runs sort critical and sort support applications. It’s swapping EOL hardware out for supported hardware that exists today.'</t>
  </si>
  <si>
    <t xml:space="preserve"> Infosec - LCM - Attack Surface Analytics CY26</t>
  </si>
  <si>
    <t>Nimisha Gohil</t>
  </si>
  <si>
    <t xml:space="preserve">Attack surface insights will provide visibility into Infosec risks. It will enable stakeholders to get respective insights and take actions to mitigate these risks effectively.
By highlighting areas of concern, improvements to the overall security posture are encouraged.
Our goal is to define FedEx infosec attack exposure thresholds and minimize the risk below defined threshold. Action items will be generated for all stakeholders in case of gaps, identified risks with defined SLAs which will be regularly shared with leadership. This will ensure accountability of infosec risks and emphasize fixing it.
Through collective efforts and a focus on actionable improvements, risks can be reduced, resulting in a stronger, more secure environment.
• What do you want to be able to do:
-&gt; Attack Surface insights will fetch the data from Infosec data lake (which will be single source of truth for all infosec reports – it will be created by data strategy)
AI / ML Requirement: For end users to better understand the Cyber Radar dashboard &amp; get relevant insights to improve their risk score, we can use CoPilot insights on PowerBI to show better insights to the users. This is apart from other options also planning to be implemented. 
Success criteria &amp; how AI solution be evaluated:
Users should get correct answers for visual definition &amp; data related insights. New users should be able to understand how to use the dashboard with minimal knowledge transfer. 
We are delivering 2 products: 
- Cyber Radar for the D&amp;T org
- Purple Trust Score to measure individual risk and will be delivering more products for management
IMAGE role access: We are working on Separation of Duty process so that a single user does not retain multiple conflicting or overlapping roles.
List of roles for which users should be allowed to apply for only one at a time: pbi_fec_cyberradar_dashboard_mgr, pbi_fec_cyberradar_dashboard_biso, pbi_fec_cyberradar_dashboard_biso_cn, pbi_fec_cyberradar_dashboard_global, pbi_fec_cyberradar_dashboard_alias, Additionally, we are planning to introduce a new role — pbi_fec_cyberradar_dashboard_sme (IMAGE) — in the near future.
</t>
  </si>
  <si>
    <t>Network Infrastructure Setup at RUHB (North Statio</t>
  </si>
  <si>
    <t>Omar Tahir</t>
  </si>
  <si>
    <t>We are requesting the setup of IT/network infrastructure and related equipment’s for one new FedEx facilitiy in Saudi Arabia (Station - RUHB). This infrastructure will include the regular standard set up of local network connections, PCs/workstations, servers, routers, printers, scanning devices, etc. and necessary technology platforms that actually exist in typical FedEx facilities. Go live on Mar 15, 2026</t>
  </si>
  <si>
    <t>InfoSec OT/IoT Phosphorus POV</t>
  </si>
  <si>
    <t>Conduct a proof of concept (POC to evaluate the Phosphorus cybersecurity platform across ten (10) selected sites. The POC will assess the tool’s ability to discover unmanaged or hard to manage assets, identify security risks, and safely remediate issues (password rotation, firmware management, certificate management) without impacting operations. Results will inform a go forward decision on broader deployment.</t>
  </si>
  <si>
    <t>Office space for Data &amp; AI Chennai</t>
  </si>
  <si>
    <t>Ayush Dayal, Ramachandran Krishnamoorthi</t>
  </si>
  <si>
    <t>PF - Information Security; PF - Network</t>
  </si>
  <si>
    <t xml:space="preserve">Objectives: Acquire an optimal 200-250 seat office space that meets business needs, supports future growth, ensures operational continuity, and aligns with compliance and cost expectations. ASCENDAS IT PARK (CHENNAI) LIMITED has been finalized.
Benefits : Selected property offer cost efficiency, strong infrastructure, scalability for growing teams, operational convenience, and alignment with organizational standards for workplace quality and compliance.
Risks : Failure to secure adequate space soon may leave us unable to accommodate employees, especially with the current office lease expiring shortly.
**Is this scope of work aiming to cover the network infrastructure required for office space? YES.
**What other technical support is required from platforms portfolio ? Global Network Engineering &amp; InfoSec team.**
</t>
  </si>
  <si>
    <t xml:space="preserve">This is a consolidation of Chennai Dataworks – D&amp;T operations at one facility with 250 users. </t>
  </si>
  <si>
    <t xml:space="preserve">No application development is required; ARTs are not engaged.
No customization of existing IT systems or platforms is expected.
No changes are being made to existing legacy infrastructure outside the new facility.
Business-side onboarding activities (e.g., process training, user transition) are not part of IT's scope.
</t>
  </si>
  <si>
    <t xml:space="preserve">Ability to provision and implement IT infrastructure (network links, network devices, etc.) at the new Chennai Dataworks - D&amp;T facility
It will be facility for 250 users which becomes operationally ready, with seamless connectivity and support aligned to business continuity and growth.
</t>
  </si>
  <si>
    <t>Compliance/ Legal &amp; Regulatory/ Audits - CY26 PI02</t>
  </si>
  <si>
    <t>Tooling – Network Management Team – CY26 PI02</t>
  </si>
  <si>
    <t>Upgrades – Global Network Engineering – CY26 PI02</t>
  </si>
  <si>
    <t>CCTV LCM project in Krakow and VKRA.</t>
  </si>
  <si>
    <t>Dorota Ludwiczak</t>
  </si>
  <si>
    <t>This location needs renewed CCTV systems (Servers, Cameras, Video Management System).
To enable this work, a process was developed by Field IT PMO team, which describes how the work will be designed, approved and implemented between Security, IT Infrastructure (and DXC) and Field IT and Network teams in EU.
//
Business Outcome: 
1. Process that describes how CCTV implementations are achieved in collaboration between Security, Field IT, Network Engineering and Infrastructure teams is described within the attached DAT document.  
2. This demand will also deliver the outcome of the station mentioned having renewed and compliant working CCTV systems.</t>
  </si>
  <si>
    <t xml:space="preserve"> Ireland Postal Address Adoption - Implementing EI</t>
  </si>
  <si>
    <t>Sneha Aninha Dcosta, Michael Cunningham</t>
  </si>
  <si>
    <t xml:space="preserve">Demand for the Geography EFS team to support the transition of the Ireland (FedEx/TNT) Customer Database from using obsolete "dummy" postal codes  (temporary workaround established in 2015) to valid Eircodes to enable accurate address validation, support domestic shipping operations and resolve systemic data errors - operational systems currently only validate the first three characters (Routing Key) of the 7 digit Eircode causing systemic errors.
Two-fold Objective - Commericial and Operational.
* Commericial - cleaning up the Ireland Customer Database to include eircodes will enable the launch of the "Domestics Project" in Ireland as this requires valid origin and destination postal codes for automated tarriff calculations and rate quotations thereby fully automating domestic shipping products.
* Operations - Moving to Eircodes improves operational efficiency (reduces missed pickups and improves last-mile routing efficiency through GPS accuracy)
</t>
  </si>
  <si>
    <t>GEFS to provide a flat file (comprehensive list) of valid Eircodes.</t>
  </si>
  <si>
    <t>Modification to GEFS APIs or application</t>
  </si>
  <si>
    <t>Ability to use valid Eircodes instead of dummy postal codes to enable accurate address validation, to support domestic shipping operations and to prevent systemic data errors (operations)</t>
  </si>
  <si>
    <t>Support Server Enablement for Existing Geodata Pro</t>
  </si>
  <si>
    <t>PF - Enterprise Foundation Services; PF - Information Security</t>
  </si>
  <si>
    <t>Migrate the existing GPS‑driven street geodata processing workflow that supports Field Route Optimization (FRO) from individual laptops/desktops to centralized internal server infrastructure. The current process ingests quarterly HERE street network data, overlays vehicle GPS breadcrumbs to identify off‑network drivable paths (e.g., driveways and rural access roads), and produces shapefile outputs used by HITECH vendors to update street data in the HERE Map Creator API.
Today, this workflow runs on local machines using ArcGIS Pro/Desktop, ArcPy, Java, SharePoint, OneDrive, and refreshed spatial datasets, creating constraints related to scalability, licensing efficiency, and operational dependency on individual resources. 
The demand proposes a phased server‑based deployment, starting with a North America proof of concept on Red Hat infrastructure, with future expansion to Azure/FCP once supporting agreements and environments are in place.
Geography EFS team to provide support primarily through ArcGIS Server software and licensing, GPS breadcrumb data and/or geodata from HERE to Surface GIS team to effectively run process on new server.
Dependencies include:  
1. Ability to support data deployment outside North America for future expansion.  
2. Street geodata accuracy in other countries. 
3. Server environments to support Surface GIS team’s needs.</t>
  </si>
  <si>
    <t>GEFS to assist the Surface GIS Team with setting up ArcGIS software on a centralized Red Hat Server (applicable to US/Canada regions only)</t>
  </si>
  <si>
    <t>Provisioning the RedHat Server (Infrastructure) for software to be installed.</t>
  </si>
  <si>
    <t>Ability to run quaterly GPS‑driven street geodata processing workflow to identify new drivable paths to improve route quality and operational efficiency from a centralized server instead of a local laptop/desktop.</t>
  </si>
  <si>
    <t>InfoSec - IDPT - BRT Archer/Onspring Support</t>
  </si>
  <si>
    <t xml:space="preserve">Our team utilizes various tools (Archer, Onspring) to support Process Modules (BCDR, CSM, EC, FIRST, ITRM, PRIVACY, SEM, VMO) as it relates to enhancement configurations.
Additional Details: As per the requestor, the Business Resiliency &amp; Technology team plans to do the work for this demand. They utilize the Everbridge Tool for FEC crises situations, and this work is inclusive of local enhancements and maybe some prod support work as needed. (This work includes for example, adding additional columns, a new questionnaire being added, or other new details.)
</t>
  </si>
  <si>
    <t>SD -WAN Assessment for MEISA, ANZ and APAC</t>
  </si>
  <si>
    <t>Amarsingh H Barge</t>
  </si>
  <si>
    <t xml:space="preserve">An SD‑WAN Assessment provides a high‑level evaluation of an organization’s current WAN environment to determine its readiness for adopting SD‑WAN. It includes reviewing existing network architecture and collect Inventory of WAN circuits, routers, switches, access points.  
IT team to work with P&amp;E team to do site classification ( Small , Micro , Medium , Large) 
</t>
  </si>
  <si>
    <t>Koblenz New Building</t>
  </si>
  <si>
    <t>The current station of Koblenz (KOQA) is in deep N+1 of what the station is designed to handle. This project will allow to overcome the N+1 Situation of the station KOQA (Koblenz) and ensure a sustainable combined operation while addressing and eliminating urging H&amp;S risks. The PUD loading situation is heavily over capacity, with only 9 van positions available to operate 26 vans routes. This forces Operations to load the PUD vans in the backyard imposing several H&amp;S risks.
The lack of warehouse space causes numerous constraints in the warehouse process and forklift movements. This results in process inefficiencies and breaches to H&amp;S guidelines.
The potential locations are perfectly situated and offer great access to all the major highways. The new location will enable PUD saving, line haul savings, incremental revenue, cost avoidance to mitigate N+1 and ability to accommodate future volume growth.
This demand is specific for work needed from the platform portfolio.
With the new building opening will require a sort scanner.
As well as station specific network environment.
Cabling/wiring/connectivity impact for Network solution and possible InfoSec impact in Platform portfolio. SCO confirmed not impacted and cancelled earlier request” (good to include the request number for traceability)</t>
  </si>
  <si>
    <t>- Change facility for bigger, more opperable and meet H&amp;S and OPS standards
- having a new location facility with full connectivity (TNT &amp; FedEx) ready to move there operation from the old facility
- equipping according to FedEx standards
- IT equipment (LAN, WiFi, electricity, access points, servers etc.)
- checking all connections, ranges and network bandwidth 
- new sorter needs to be build
- LH movement adjustment (adress)</t>
  </si>
  <si>
    <t xml:space="preserve">- employees available (from old station) 
- no changes in LSSI (only station movement --&gt; adress) 
</t>
  </si>
  <si>
    <t xml:space="preserve">- Ability to fully utilize the new warehouse space, making sort activities efficient and according to FedEx standards.
- Opportunity  to ensure a capacity of 5-6 linehaul/truck gates and 29-30 van gates  
- Enable CWC and loose loading in the station (being future ready)
- PUD LBT improvement
- meet H&amp;S requirements
- enablement to ensure growth and revenue protection --&gt; absorb more volume
--&gt; improve all operational aspects </t>
  </si>
  <si>
    <t>https://myfedex-my.sharepoint.com/:f:/r/personal/onur_demirtas_fedex_com/Documents/KOBLENZ/Koblenz%2</t>
  </si>
  <si>
    <t>Ivo Bento</t>
  </si>
  <si>
    <t>Airbill Max Quantity default change</t>
  </si>
  <si>
    <t>Simone Pijfers</t>
  </si>
  <si>
    <t>To decrease the invoice delivery delay we need to limit the Airbil Max Quantity in eCIS from 9999 to 3999 as a default setting for new accounts.</t>
  </si>
  <si>
    <t>NEW Accounts in EU and MEISA per attached list in Request.</t>
  </si>
  <si>
    <t>Current existing accounts</t>
  </si>
  <si>
    <t>Invoices should only have a maximum of 3999 airwaybills per invoice.</t>
  </si>
  <si>
    <t>https://myfedex.sharepoint.com/:b:/r/teams/AddressandCustomer/Shared%20Documents/General/Designs/CAM</t>
  </si>
  <si>
    <t>Viswanth Yerramsetty</t>
  </si>
  <si>
    <t>PL Suwalki Station (ZWK) New Location#2</t>
  </si>
  <si>
    <t>Suwalki is SMALL station with high risk of HSE and space capacity. Due to insufficient operationl conditions we need to move out from current facility as we are not getting space to growth. In that far east stationy covering almost 50% of their area within private houses within the forests. New Facility will bring no HSE risks and issues. Also space able to grow and get more volumes not being pushed/ forced to operate from outside. 
* Expected Field IT engagement as all network related activities need to be done (cabling/ wiring, WiFi setup). As this is small station there is no need for advanced sorting systems - just simple straight motorised belt. All other Operartional setups will remain as today (LSSI setup, Commercial setup, organisational setup, etc.) there will be no impact on other teams.</t>
  </si>
  <si>
    <t>Suwalki IT standards</t>
  </si>
  <si>
    <t>PL_Pila New Station#2</t>
  </si>
  <si>
    <t>Piła is a small station, unable to absorb any additional traffic with 20% year-on-year growth. Without investing in a new, larger, and more modern facility with simple motorized conveyor, we would have to address capacity constraints, reduce service quality, or operate from a neighboring station, generating additional installation-related costs (PUD). 
* We will need an local Field IT engagement as Cabling/ wiring are requires which has impact on Netowrk. 
* LSSI setup, systemic setup will remain the same, so no impact on otehr teams here.
* MHS team will not be impacted as well, as we want to install simple straight conveyor line without specific sorting logic.</t>
  </si>
  <si>
    <t xml:space="preserve">Change facility for bigger, more operable and meet all H&amp;SE and OPS standards.
Having new location with full connectivity (LAN, WiFi, electricity, Access points, severs) ready to move there Operations from old facility. </t>
  </si>
  <si>
    <t>Adding new services, new loc IDs, 
Changes in system setups, implenetation of new solutions</t>
  </si>
  <si>
    <t>Growth with volumes and better LBT, better LH operations, much better working conditions</t>
  </si>
  <si>
    <t>Pila IT</t>
  </si>
  <si>
    <t>Odin Keep the Lights On (Maintenance)</t>
  </si>
  <si>
    <t>Justin Runnells</t>
  </si>
  <si>
    <t>GCP Odin has routine maintenance that needs to be performed to allow for platform to remain viable.  Vendors will require code/configuration changes to keep up with security/software patches.</t>
  </si>
  <si>
    <t>Linehaul Converting to call centre</t>
  </si>
  <si>
    <t>Vianna Bui</t>
  </si>
  <si>
    <t xml:space="preserve">Streamline operations by converting phone lines to call centre. Any calls to come in to be monitored to improve our efficiency and quicker response times. </t>
  </si>
  <si>
    <t xml:space="preserve">LCM Field Infrastructure Canada </t>
  </si>
  <si>
    <t>Heather Pietrowski</t>
  </si>
  <si>
    <t>We intend to target routers and switches that are end of life through TY26 as well as bring up medium and large sites to network standards through the dual router dual core project. (Canada)</t>
  </si>
  <si>
    <t>International Hardware EOL - ESXi</t>
  </si>
  <si>
    <t>KRISHNA PERI</t>
  </si>
  <si>
    <t xml:space="preserve">Purpose is to eliminate all hardware across FedEx DCs that have reached End-of-Support/End of Life and that can no longer support latest Windows/RHEL/VMWare OS. Failure to complete this task could result in systems possibly being compromised in the future. Refreshing hardware across International and domestic DCs can significantly reduce chances of potential cyber attacks. 
</t>
  </si>
  <si>
    <t>Enable Data Certification Within SN and Ownership</t>
  </si>
  <si>
    <t>Tessa R. Goodhead</t>
  </si>
  <si>
    <t>Enable robust data certification within ServiceNow to ensure critical data sets, particularly ownership attributes, remain accurate, trusted, and auditable over time. This includes establishing clear ownership accountability and embedding certification activities directly into operational and governance processes.
The capability will ensure that data is sourced from authoritative systems wherever possible, using direct feeds or defined inputs rather than manual updates. Ownership data must be maintained by the appropriate accountable roles, with clear traceability back to the source system or business owner responsible for its accuracy.
**Key outcomes include:**
Clear definition of data owners, technical owners, and business owners for all in scope configuration items and services
Direct integration or controlled inputs from authoritative data sources to maintain ownership accuracy
Embedded data certification workflows within ServiceNow, aligned to defined certification cycles
Automated or assisted validation to highlight missing, conflicting, or stale ownership data
Transparent audit trails showing when data was certified, by whom, and against which source
Reduced reliance on manual updates, improving data quality, consistency, and confidence for downstream consumers
This approach ensures ownership information remains current and reliable, supports governance and audit requirements, and enables teams across IT, security, and the business to make decisions based on trusted data.</t>
  </si>
  <si>
    <t>In Scope
1. Ownership Definition and Accountability
Define and implement clear ownership models across in scope data
Establish data owners, technical owners, and business owners for all relevant configuration items and services
Ensure accountability is assigned and maintained through governance processes
2. Authoritative Data Integration
Integrate with authoritative systems where possible to source ownership data
Implement controlled input mechanisms where direct integration is not feasible
Ensure traceability back to the source system or accountable business owner
3. Data Certification Framework
Design and implement certification workflows within ServiceNow
Align certification activities to defined cycles and governance requirements
Embed certification into operational processes rather than standalone activities
4. Data Validation and Quality Controls
Implement automated or assisted validation to identify missing, conflicting, or stale ownership data
Establish rules and controls to enforce data completeness and consistency
Reduce reliance on manual intervention through structured validation
5. Auditability and Transparency
Provide clear audit trails showing certification status, including when data was certified, by whom, and against which source
Ensure alignment with governance, audit, and compliance requirements
6. Data Quality Improvement
Improve accuracy, consistency, and trust in ownership data
Enable reliable consumption of data across IT, security, and business functions</t>
  </si>
  <si>
    <t>Out of Scope
Creation or remediation of non ownership related data attributes outside of certification requirements
Manual, ad hoc data correction activities not aligned to certification workflows
Replacement of authoritative source systems or upstream data ownership models
One off data cleansing exercises without embedded certification and governance
Broader CMDB structural redesign outside of ownership and certification context</t>
  </si>
  <si>
    <t>The organisation will have the ability to:
Define and maintain clear ownership accountability
Establish and manage data owner, technical owner, and business owner attributes for all in scope configuration items and services
Source ownership data from authoritative systems
Integrate or consume ownership data from trusted upstream systems, reducing reliance on manual input and improving accuracy
Capture and manage ownership through controlled inputs
Enable structured, governed updates where integration is not available, ensuring data integrity and consistency
Execute embedded data certification workflows
Perform regular certification activities within ServiceNow, aligned to defined governance cycles and operational processes
Validate ownership data proactively
Automatically identify missing, conflicting, or stale ownership data and trigger remediation activities
Provide full auditability of ownership data
Track and report on certification status, including who certified the data, when, and against which source
Monitor data quality and certification compliance
Report on ownership completeness, certification coverage, and adherence to defined standards and timelines
Enable downstream consumption of trusted ownership data
Provide accurate and certified ownership data to IT operations, security, audit, and business stakeholders</t>
  </si>
  <si>
    <t>https://myfedex.sharepoint.com/teams/ServiceNowCMDBCSDMDiscoveryCIMDemand/SitePages/TrainingHome.asp</t>
  </si>
  <si>
    <t>Leon Cook</t>
  </si>
  <si>
    <t>ServiceNow Foundational Data Transformation &amp; Data</t>
  </si>
  <si>
    <t>Tessa R. Goodhead, Angela Curran, Jeanette Wray, Noel W. Broadhurst</t>
  </si>
  <si>
    <t>This demand focuses on the transformation of how location data is governed, structured, and managed across the ServiceNow platform.
Location data refers to the physical and geographic data that provides context for infrastructure and services, including sites, offices, data centres, regions, and the physical location of configuration items such as servers and network devices. This data enables accurate mapping of infrastructure to physical locations and supports operational, reporting, and service management capabilities.
Location data provides critical context linking services and infrastructure to where they are physically hosted or operated. As such, its accuracy, consistency, and governance are essential to ensuring reliable service mapping, impact analysis, operational response, and decision making.
This demand is separate from the broader foundational data transformation, with a dedicated focus on the specific complexities and requirements of physical location and infrastructure mapping.
Rather than continuing with fragmented or manually maintained structures, this initiative establishes a governance led, process driven transformation, ensuring that location data is:
Clearly defined and standardised across all location types
Structured through consistent hierarchies, including site, region, and data centre relationships
Governed through defined ownership, processes, and controls
Managed through scalable and repeatable workflows
The objective is to move towards a controlled and sustainable model, where location data is accurate at source, consistently applied, and enforced through platform capabilities rather than manual correction.
Delivery will be undertaken incrementally in defined waves, allowing location structures, governance, and data quality improvements to be established and validated as part of each phase.
Objectives
Define and implement a robust governance framework for location data
Establish standardised location hierarchies and data structures
Ensure accurate mapping of infrastructure, including servers, to physical locations
Improve data quality, completeness, and consistency across all location attributes
Embed governance into workflows, reducing manual intervention
Enable a scalable and repeatable model for managing location data
Scope
1. Governance Framework and Documentation
Define clear standards for location data, including site, data centre, and region structures
Establish ownership, accountability, and maintenance processes
Develop structured documentation and workflows
Leverage automation where appropriate to support governance enforcement</t>
  </si>
  <si>
    <t>Out of Scope
Broader foundational data domains such as organisational, ownership, or application portfolio data
CMDB structural redesign outside of location hierarchy and mapping requirements
One off data cleansing activities without embedded governance and process controls
Manual or ad hoc updates to location data outside of defined workflows
Replacement of upstream authoritative systems that provide source location data
Objectives</t>
  </si>
  <si>
    <t>This demand enables the organisation to:
Define and enforce governance across location data, with clear standards, ownership, and accountability for sites, data centres, and infrastructure locations
Establish a consistent location data model, ensuring all physical locations are structured, standardised, and aligned across the platform
Onboard location data through controlled processes, with validation and quality checks applied at the point of entry
Embed governance into workflows, enabling the platform to enforce location standards rather than relying on manual updates
Accurately map infrastructure to physical locations, ensuring servers and related configuration items are correctly linked to sites, data centres, and regions
Improve data quality at source, reducing inconsistencies in location attributes such as site, region, and environment
Operate a repeatable, scalable delivery model, enabling location data transformation to be delivered in structured waves
Reduce operational inefficiencies, including manual corrections, duplication of location records, and inconsistent site definitions
Enable accurate infrastructure visibility, supporting service mapping, impact analysis, and operational decision making
Support effective operational response, including incident, change, and capacity management through reliable location context
Sustain location data quality over time, through governed lifecycle management of sites, data centres, and associated infrastructure
Maintain clear separation from foundational data transformation, ensuring location data is managed as a dedicated and focused demand</t>
  </si>
  <si>
    <t>Fault Monitoring Tool Replacement (NetCure Replace</t>
  </si>
  <si>
    <t>Arya Thakur, Amanda Varvak</t>
  </si>
  <si>
    <t xml:space="preserve">1.Please describe in more details what this project (effort) is about.
The Network Management System must provide the capability to identify any failing network element that affects network connectivity. The objective of this project is to test the fault monitoring solution to verify that it improves capability for faster problem identification, root cause analysis, discovery, and overall proactive monitoring of network connectivity. The goal is to put a robust, scalable, and extensive fault monitoring solution in place to allow management of modern software defined and virtualized network functions, in addition to traditional devices. The purpose of the evaluation is to assess the capabilities, features, architecture, implementation, and costs of network management platform solutions to greatly improve observability &amp; telemetry capability for the Network Operations Center teams and Engineering Organizations. The end goal is to enable these teams to perform faster problem identification and root cause analysis to maintain stable and efficient network services to support the business.
2.What do you want to be able to do?
We want to be able to evaluate and test replacement tools and make a decision on which tool to purchase.
3.Why is this needed?
NetCure is end of life and we are unable to renew the contract after FY26. We need to replace the tool in order to allow the NOC to be able to monitor the network.
4.What are the risks if it is not done?
The risk of not doing this is not being able to monitor the network, devices may be down and we won't know or won't be able to determine root cause analysis. This will end up costing the business a lot of money.
</t>
  </si>
  <si>
    <t xml:space="preserve"> Enable and Implement CSDM within ServiceNow</t>
  </si>
  <si>
    <t>**Objective**
Establish, enable and embed the Common Service Data Model, CSDM, within our Enterprise Platform in ServiceNow to deliver a structured, governed and scalable service data framework that improves visibility, accountability and decision making across the organisation.
**Overview**
This workstream focuses on aligning the CMDB and ServiceNow data model to CSDM best practice, ensuring services are clearly defined, owned and supported by accurate, reliable configuration data. The implementation will create transparency between business services, technical services, applications and infrastructure, strengthening operational resilience and audit readiness.
**Scope of Activity**
Assess current state CMDB maturity against CSDM guidance
Define target state architecture aligned to CSDM
Rationalise and standardise service definitions
Align technical services, business services and application services
Implement governance controls and data quality standards
Integrate Discovery data into structured CSDM layers
Establish ongoing continuous service improvement, CSI, roadmap
**Business Value**
Enables reliable service mapping and impact analysis
Reduces operational and change risk
Improves decision support through accurate service modelling
Strengthens alignment between IT and business outcomes
Supports regulatory and audit requirements
Creates foundation for automation and AI driven insights
**Success Measures**
Percentage of services aligned to CSDM framework
Reduction in orphaned or duplicate CIs
Improved service ownership coverage
Improved stakeholder confidence in data</t>
  </si>
  <si>
    <t>1. Current State Assessment
Assess current CMDB maturity against CSDM guidance
Identify gaps across service modelling, ownership, structure and data quality
Define improvement priorities aligned to business value
2. Target State Definition
Define target state architecture aligned to CSDM best practice
Establish clear service taxonomy across business, technical and application services
Define relationships between services and supporting infrastructure
3. Service Definition and Standardisation
Rationalise and standardise service definitions across the organisation
Align business services, technical services and application services
Ensure consistent naming conventions, structure and classification
4. Data Alignment and Integration
Align CMDB data to CSDM structures and layers
Integrate Discovery data into the appropriate CSDM layers
Improve CI relationships to support service mapping and impact analysis
5. Governance and Data Quality
Implement governance controls and data quality standards
Define ownership and accountability for services and supporting data
Embed data quality rules and validation into platform processes
6. Continuous Improvement and Scaling
Establish a continuous service improvement, CSI, roadmap
Enable iterative maturity improvement aligned to CSDM adoption
Deliver in structured phases or waves to embed sustainable change</t>
  </si>
  <si>
    <t>Out of Scope
Broader foundational data transformation outside of service modelling context
Location data transformation beyond what is required for service mapping relationships
Replacement of upstream systems that act as authoritative data sources
One off data cleansing activities without governance and sustainability
Changes to non ServiceNow platforms unless required for integration with CSDM</t>
  </si>
  <si>
    <t>Service Modelling and Visibility
Ability to define and maintain standardised business, application and technical services aligned to CSDM
Ability to visualise end to end service relationships and dependencies across the enterprise
Ability to quickly identify impacted services and components during incidents or changes
Data Quality and Governance
Ability to enforce data quality standards, ownership and governance controls across the CMDB
Ability to proactively identify and remediate data issues such as duplicates, gaps and inconsistencies
Ability to measure and report on CMDB and service model health
Impact Analysis and Risk Management
Ability to perform accurate impact analysis based on trusted service relationships
Ability to reduce change risk through clear visibility of service dependencies
Ability to support faster and more effective incident resolution
Service Ownership and Accountability
Ability to assign and manage clear ownership for all service layers
Ability to hold stakeholders accountable for data quality and service lifecycle management
Ability to support structured escalation and decision making
Integration and Discovery Alignment
Ability to integrate Discovery data into structured CSDM layers, ensuring alignment with service models
Ability to continuously reconcile discovered data with governed CMDB structures
Ability to improve accuracy and completeness of infrastructure and application relationships
Continuous Service Improvement
Ability to establish and maintain a continuous service improvement, CSI, roadmap for CMDB and CSDM maturity
Ability to track progress against defined maturity targets and success measures
Ability to evolve the data model in line with organisational and technology changes
Audit and Compliance Support
Ability to demonstrate traceability, governance and control across service data
Ability to support audit requirements with clear, structured and reliable data
Ability to provide evidence of ownership, relationships and service alignment
Strategic Enablement
Ability to align IT services to business outcomes and priorities
Ability to support automation and AI initiatives through high quality structured data
Ability to scale ServiceNow capabilities through a consistent and governed data model</t>
  </si>
  <si>
    <t>This demand focuses on the transformation of how foundational data is governed, structured, and managed across the ServiceNow platform.
Foundational data refers to the core reference and structural data sets that underpin the platform, enabling consistent configuration, governance, and operation of services, processes, and reporting. This includes key domains such as organisational and ownership data, application and service portfolio structures, and standard reference data.  Whilst there will be some dependancies this excludes CMDB data.
**Location data is explicitly excluded from this demand and will be managed under a separate, dedicated demand focused on location data transformation.**
These data sets provide the baseline structure and context required for all other platform capabilities to function effectively. As such, their quality, consistency, and governance are critical to ensuring reliable service mapping, reporting, automation, and decision making. They are key to incident and change for example.
Rather than a direct transfer of data in its current state, this initiative establishes a governance led, process driven transformation, ensuring that foundational data is:
Clearly defined and standardised
Supported by structured documentation and workflows
Governed through consistent processes and accountability
Managed through a scalable and repeatable operating model
The objective is to move away from fragmented and manual approaches towards a controlled and sustainable framework, where governance is embedded into the lifecycle of the data and the platform is enabled to enforce quality and structure.
Delivery will be undertaken incrementally in defined waves, allowing governance, processes, and controls to be established and validated as part of each phase. This ensures that improvements are embedded as part of the transformation, rather than applied retrospectively.
**Objectives**
* Define and implement a robust governance framework for foundational data
* 
* Establish standardised, scalable processes for data onboarding and management
* 
* Improve data quality, completeness, and structural consistency across core data domains
* 
* Embed governance into workflows, reducing reliance on manual intervention
* 
* Enable repeatable and sustainable delivery models for future data domains
**Scope**
1. Governance Framework and Documentation
Define clear governance standards, roles, and accountability
Establish structured documentation, processes, and workflows
Embed governance into operational practices and tooling
Leverage automation and AI where appropriate to support governance enforcement
2. Data Process Transformation
Define a standardised onboarding model for all foundational data
Ensure alignment to required structural standards, including ownership hierarchy (Owner, Manager, MD, VP, SVP)
Develop and evolve the existing strawman model into a scalable framework
3. Data Quality and Alignment
Align existing foundational data to newly defined governance standards
Deliver data improvement activities in phased waves
Prioritise high value data domains to maximise early impact
4. Delivery Model and Scaling
Establish a repeatable, wave based delivery approach
Apply a consistent framework while allowing for domain specific nuances
Ensure each wave embeds governance, process, and quality improvements
**Approach**
Incremental delivery through structured waves
Governance first approach, with processes and controls defined upfront
Continuous validation to ensure standards are met before progressing
Close collaboration with key stakeholders to ensure alignment and adoption</t>
  </si>
  <si>
    <t>In Scope
1. Governance Framework and Documentation
Define clear governance standards, roles, and accountability
Establish structured documentation, processes, and workflows
Embed governance into operational practices and tooling
Leverage automation and AI where appropriate to support governance enforcement
2. Data Process Transformation
Define a standardised onboarding model for foundational data
Align data to required structural standards, including ownership hierarchy, Owner, Manager, MD, VP, SVP
Develop and evolve the existing strawman into a scalable framework
3. Data Quality and Alignment
Align existing foundational data to defined governance standards
Deliver data improvement activities in phased waves
Prioritise high value data domains to maximise early impact
4. Delivery Model and Scaling
Establish a repeatable, wave based delivery model
Apply a consistent framework while allowing for domain specific nuances
Ensure each wave embeds governance, process, and quality improvements</t>
  </si>
  <si>
    <t>Out of Scope -
CMDB data and configuration items
Location data, which will be managed under a separate, dedicated demand for location data transformation
Direct migration or replication of data in its current state without governance and standardisation
One off data cleansing activities without embedded governance and sustainability
Objectives
Define and implement a robust governance framework for foundational data
Establish standardised and scalable processes for data onboarding and management
Improve data quality, completeness, and structural consistency across core domains
Embed governance into workflows, reducing reliance on manual intervention
Enable repeatable and sustainable delivery models for future data domains</t>
  </si>
  <si>
    <t>This demand enables the organisation to:
Define and enforce governance across foundational data, with clear standards, ownership, and accountability
Establish a consistent data model, ensuring foundational data is structured, complete, and aligned to CMDB and CSDM
Onboard data through controlled processes, with validation and quality checks applied at the point of entry
Embed governance into workflows, enabling the platform to enforce standards rather than relying on manual intervention
Improve data quality at source, reducing the need for reactive cleansing and rework
Operate a repeatable, scalable delivery model, enabling transformation to be delivered in structured waves across data domains
Reduce operational inefficiencies, including duplication, inconsistency, and manual effort
Enable accurate service visibility, supporting reliable service mapping, reporting, and decision making
Sustain data quality over time, through governed lifecycle management rather than one off fixes
Maintain clear scope and separation, ensuring foundational data transformation is delivered independently from location data initiatives</t>
  </si>
  <si>
    <t>CPHA CCTV lifecycle replacement project</t>
  </si>
  <si>
    <t xml:space="preserve"> Anders Brondum</t>
  </si>
  <si>
    <t>CPHA Kastrup Denmark is scheduled to have its CCTV system replaced as part of lifecycle. Current system is old and not up to infosec/FedEx standards. New system will be approved system with Genetec server that will be on the FedEx network. System is now fully installed and only DXC hardening of Genetec server is missing .</t>
  </si>
  <si>
    <t>LCM Field Infrastructure US</t>
  </si>
  <si>
    <t>We intend to target routers and switches that are end of life through TY26 as well as bring up medium and large sites to network standards through the dual router dual core project. (US)</t>
  </si>
  <si>
    <t>Upgrades-PF-EFS-Shipment-SEFS ART-CY26 PI_ 03</t>
  </si>
  <si>
    <t>This demand will cover PF-EFS-Shipment-SEFS ART for CY_26_ PI-03_Upgrade Support in the shipment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t>
  </si>
  <si>
    <t>Compliance-PF-EFS-Shipment-SEFS ART-CY26 PI_ 03</t>
  </si>
  <si>
    <t>This demand will cover DSE Driver upgrade to 4.x and Nexus vulnerailbilty fix upgrade for CY26 PI-03_Compliance/Legal and Regulatory Support in the Shipment Enterprise Foundational Service (EFS) area.
This demand will cover Patching Support in the Shipment Enterprise Foundational Service (EFS) area. This will cover work until July 28, 2026.
Risks without this work include security vulnerabilities that could severely impact this application and its consumers.</t>
  </si>
  <si>
    <t>Tooling-PF-EFS-Shipment-SEFS ART-CY26 PI_ 03</t>
  </si>
  <si>
    <t>This demand will cover PFEFSShipment-SEFS ART for CY26 PI_03 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t>
  </si>
  <si>
    <t>Microsoft EAS License Remediation (FY26)</t>
  </si>
  <si>
    <t>Dalton Schultz</t>
  </si>
  <si>
    <t xml:space="preserve">Working with Accenture the Software Asset Management team has completed an Effective License Position (ELP) for Microsoft EAS. This ELP has identified potential cost avoidance through the downgrand of E3/F3/Kiosk licenses, detailed below. Remediation activites initiated on 09/09/25 and ongoing until 04/01/2026.
Scope: Monthly license downgrades from E3 to F3. 
Downgrades to Date: 13683 
Cost Avoidance to Date: $1,538,347.68
Cost Avoidance was calculated using the unit price for each license type and the difference in price for the amount of time since that downgrade has been in place. Please refer to attached spreadsheet "E3 to F3 Downgrade" for specific calculations (Cost avoidance for the remainder of the contract term). Cost avoidance reviewed and approved by Finance POC Jamie Heller. </t>
  </si>
  <si>
    <t>As a Software Asset Manager I am required to efficiently allocate and manage the lifecycle of software licenses, ensuring compliance with entitlements and accurately measuring demand and usage for this publisher.</t>
  </si>
  <si>
    <t xml:space="preserve"> WTC Specialized Business Environment (SBE)/Node </t>
  </si>
  <si>
    <t>Please review and approve this request.  The request is zero dollars.
Demand:
Replace the VE hardware in this room because the ESXi software on old hardware that went EOS from VMware back in early Sept (yes 3 months ago now) and that old hardware can NOT be upgraded to the supported version of the ESXi software.  Physical hardware/compatibility limitations.  Resulting in unpatched hardware.  Additionally, moving from physicals to virtual servers in this room; from SAN supported to vSAN will eliminate array support costs.  Additionally, current SAN switches for the SAN arrays are also EOL.  There are compliance issues and security risks all over that room.
Outcome:
LCM hardware in SBE, will support the Pre-UTE environment enabling updating network &amp; compute environment in support of InfoSec Standards compliance</t>
  </si>
  <si>
    <t>MERN Video Conference System + Projector</t>
  </si>
  <si>
    <t>Marie Chris Julian Gaddi</t>
  </si>
  <si>
    <t xml:space="preserve">Request for installation of a fully functional conference room video conferencing (VC) system and replacement of outdated projectors at MERN JBA office. 
Currently, the conference room is not equipped with any VC system, and the existing projectors are old, unreliable, and frequently malfunctioning.
These upgrades are essential to support effective internal meetings, remote collaboration, and especially customer visits. 
Upgrading the projectors will ensure clear, high-quality presentations and reduce disruptions caused by equipment failures. It also enhances our professional image when hosting customers. 
Amount for budgeting purpose provided by IT is $15,000
</t>
  </si>
  <si>
    <t xml:space="preserve">In scope is to install video conference room system with 2 monitors, and projectors at Jebel Ali MERN facility. </t>
  </si>
  <si>
    <t xml:space="preserve">As a team member, the management and sales team of Jebel Ali MERN facility, We would like to be able to have a proper video conference room system and projectors at our facility so that we'll have an effective internal meetings, remote collaboration, and have a good impact during customer visits. Also, with upgrading to a proper system we'll have a high-quality presentations and reduce disruptions caused by the current equipment failures. 
</t>
  </si>
  <si>
    <t>Compliance-PF-EFS-Geography-GEFS ART-CY26 PI3</t>
  </si>
  <si>
    <t>Sneha Aninha Dcosta, Amanda Turner</t>
  </si>
  <si>
    <t>This demand will cover PF-EFS-Geography-GEFS-PLG ART for CY26 PI3 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</si>
  <si>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Compliance-PF-EFS-Product-PEFS-PLG ART-CY26 PI3</t>
  </si>
  <si>
    <t>This demand will cover PF-EFS-Product-PEFS-PLG ART for CY26 PI3 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</si>
  <si>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Compliance-PF-EFS-Location-LEFS-PLG ART-CY26 PI3</t>
  </si>
  <si>
    <t>This demand will cover PF-EFS-Location-LEFS-PLG ART for CY26 PI3 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</si>
  <si>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Compliance-PF-EFS-GpEFS-PLG ART-CY26 PI3</t>
  </si>
  <si>
    <t>This demand will cover PF-EFS-GeoPolitical-GpEFS-PLG ART for CY26 PI3 Compliance/Legal and Regulatory Support in the Enterprise Foundational Service (EFS) area.
This demand includes any changes required for compliance for related technologies in this PI duration. This demand could be used for but is not limited to API, database or system changes needed to support compliance requirements including those required for SOX, PCI, and HIPPA.
Risks without this work include possible compliance failures that could severely impact regulatory compliance within FedEx which could include fines and legal repercussions.</t>
  </si>
  <si>
    <t>Tooling-PF-EFS-Geography-GEFS ART-CY26 PI3</t>
  </si>
  <si>
    <t xml:space="preserve">This demand will cover PF-EFS-Geography-GEFS-PLG ART for CY26 PI3 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
</t>
  </si>
  <si>
    <t>Tooling-PF-EFS-Product-PEFS-PLG ART-CY26 PI3</t>
  </si>
  <si>
    <t>This demand will cover PF-EFS-Product-PEFS-PLG ART for CY26 PI3 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t>
  </si>
  <si>
    <t>Tooling-PF-EFS-Location-LEFS-PLG ART-CY26 PI3</t>
  </si>
  <si>
    <t>This demand will cover PF-EFS-Location-LEFS-PLG ART for CY26 PI3 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t>
  </si>
  <si>
    <t>Tooling-PF-EFS-GpEFS-PLG ART-CY26 PI3</t>
  </si>
  <si>
    <t>This demand will cover PF-EFS-GeoPolitical-GpEFS-PLG ART for CY26 PI3 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t>
  </si>
  <si>
    <t>Upgrade-PF-EFS-Product-PEFS-PLG ART-CY26 PI3</t>
  </si>
  <si>
    <t>This demand will cover PF-EFS-Product-PEFS-PLG ART for CY26 PI3Upgrade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(from outdated software) that could severely impact this application and its consumers.</t>
  </si>
  <si>
    <t>Upgrade-PF-EFS-GpEFS-PLG ART-CY26 PI3</t>
  </si>
  <si>
    <t>This demand will cover PF-EFS-GeoPolitical-GpEFS-PLG ART for CY26 PI3 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(from outdated software) that could severely impact this application and its consumers.</t>
  </si>
  <si>
    <t>Upgrade-PF-EFS-Location-LEFS-PLG ART-CY26 PI3</t>
  </si>
  <si>
    <t>This demand will cover PF-EFS-Location-LEFS-PLG ART for CY26 PI3 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(from outdated software) that could severely impact this application and its consumers.</t>
  </si>
  <si>
    <t>Upgrade-PF-EFS-Geography-GEFS-PLG ART-CY26 PI3</t>
  </si>
  <si>
    <t>This demand will cover PF-EFS-Geography-GEFS-PLG ART for CY26 PI3 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(from outdated software) that could severely impact this application and its consumers.</t>
  </si>
  <si>
    <t>Compliance-PF-EFS-Customer-CEFS ART-CY26 PI3</t>
  </si>
  <si>
    <t>Bradley McIntosh, Amanda Turner, Anish Mathew</t>
  </si>
  <si>
    <t>Tooling-PF-EFS-Customer-CEFS ART-CY26 PI3</t>
  </si>
  <si>
    <t>This demand will cover Tooling Work for Customer EFS in CY26 PI-2Tooling Support in the Enterprise Foundational Service (EFS) area.
This demand includes any changes required for Tooling for related technologies in this PI duration. This demand could be used for but is not limited to tooling needed to support the following:
□ Observability and alerting tools
□ Engagement tools updates
□ CI/CD and deployment tools updates/upgrades
□ AKS migration
□ GitHub migration
□ Microsoft Copilot
□ Ephemeral adoption
□ Rapid DevSecOps(RDSO) replacement for Autobahn
Risks without this work include application degradation that could severely impact its functionality and response to its consumers.</t>
  </si>
  <si>
    <t>Upgrade-PF-EFS-Customer- CEFS ART-CY26 PI3</t>
  </si>
  <si>
    <t>This demand will cover PF-EFS-Customer-CEFS for CY26 PI-3 Upgrade Support in the Enterprise Foundational Service (EFS) area.
This demand includes upgrades and any related technologies needing upgrades in this PI duration. This demand could be used for but is not limited to API, database or operating system upgrades including version upgrades, builds, patching, migrations, and capacity right sizing. It could also include agent-based upgrades on compute resources as well as API, webhook, and connector updates.
Risks without this work include security vulnerabilities that could severely impact this application and its consumers.</t>
  </si>
  <si>
    <t>Scaling AI  - Governance [ServiceNow AI Control To</t>
  </si>
  <si>
    <t>Abiola Abraham</t>
  </si>
  <si>
    <t>As part of the FedEx Scaling AI initiative and Phase 1 of the AI Foundation Strategy realization, this demand focuses on strengthening enterprise‑wide AI governance through the ServiceNow AICT implementation. The initiative aims to standardize and enhance risk evaluations for AI use cases, establish end‑to‑end visibility into AI assets across the lifecycle (data, models, agents, use cases, and systems), and improve governance SLA performance. This effort enables scalable, auditable, and consistent AI oversight across the enterprise while accelerating AI adoption.</t>
  </si>
  <si>
    <t>Transition the FedEx infrastructure services currently delivered by DXC to Accenture.</t>
  </si>
  <si>
    <t xml:space="preserve">Infrastructure purple assets, from incumbent support models (DXC and internal teams within LAC and APAC) to Accenture
</t>
  </si>
  <si>
    <t>It is recognised that not all FedEx Infrastructure assets will be transitioned, with certain assets excluded due to parallel initiatives e.g. modernisation, decommissioning or alternative transition paths. Final transition scope will be validated through due diligence activities.</t>
  </si>
  <si>
    <t xml:space="preserve">This transition is a foundational activity within the wider Global Tech Modernisation programme and is being initiated under the agreed contractual frameworks (PWOs) with both Accenture and DXC. Given the regional diversity of assets and support models, transitions will be executed independently across EU, LAC, and APAC, while being governed under a single, FedEx owned model to ensure consistency, visibility and risk management.
</t>
  </si>
  <si>
    <t>https://myfedex-my.sharepoint.com/:b:/r/personal/alistair_culwick_fedex_com/Documents/Desktop/FedEx%</t>
  </si>
  <si>
    <t>Ian McPhillips</t>
  </si>
  <si>
    <t>TY26-PF-PEFS-Production-Support</t>
  </si>
  <si>
    <t>This is to cover the production support (KTLO) activities for maintaining the stability, high availability, and performance of critical PEFS applications in the production environment. 
Risks - without this work include technology disruptions that could severely impact this application and its consumers.</t>
  </si>
  <si>
    <t>TY26-PF-LEFS-Production-Support</t>
  </si>
  <si>
    <t>This is to cover the production support (KTLO) activities for maintaining the stability, high availability, and performance of critical LEFS applications in the production environment. It includes proactive monitoring of system alerts, diagnosing and resolving incidents and defects, implementing quick-turnaround fixes, and coordinating with development, infrastructure, and business teams to ensure minimal disruption to operations.
Risks without this work include technology disruptions that could severely impact this application and its consumers.</t>
  </si>
  <si>
    <t>TY26-PF-GEFS-Production-Support</t>
  </si>
  <si>
    <t xml:space="preserve">This is to cover the production support (KTLO) activities for maintaining the stability, high availability, and performance of critical GEFS applications in the production environment. 
Risks without this work include technology disruptions that could severely impact this application and its consumers.
</t>
  </si>
  <si>
    <t>TY26-PF-GpEFS-Production-Support</t>
  </si>
  <si>
    <t xml:space="preserve">This is to cover the production support (KTLO) activities for maintaining the stability, high availability, and performance of critical GpEFS applications in the production environment. It includes proactive monitoring of system alerts, diagnosing and resolving incidents and defects, implementing quick-turnaround fixes, and coordinating with development, infrastructure, and business teams to ensure minimal disruption to operations.
Risks without this work include technology disruptions that could severely impact this application and its consumers.
</t>
  </si>
  <si>
    <t>Patching-PF-EFS-GpEFS-PLG ART-TY26</t>
  </si>
  <si>
    <t xml:space="preserve">This demand will cover GpEFS (GeoPolitical EFS) for TY26 (June to December) in the Enterprise Foundational Service (EFS) area.
This demand includes security incident patching and any related technologies needing patching in this PI duration. This demand could be used for but is not limited to database and or operating system patching including DataStax, Oracle, Linux, Java, etc.
Risks without this work include security vulnerabilities that could severely impact this application and its consumers.
</t>
  </si>
  <si>
    <t>Patching-PF-EFS-Product-PEFS-PLG ART-TY26</t>
  </si>
  <si>
    <t>This demand will cover PEFS (Product EFS) for TY26 (June to December) in the Enterprise Foundational Service (EFS) area.
This demand includes security incident patching and any related technologies needing patching in this PI duration. This demand could be used for but is not limited to database and or operating system patching including DataStax, Oracle, Linux, Java, etc.
Risks without this work include security vulnerabilities that could severely impact this application and its consumers.</t>
  </si>
  <si>
    <t>Patching-PF-EFS-Geography-GEFS-PLG ART-TY26</t>
  </si>
  <si>
    <t xml:space="preserve">This demand will cover GEFS (Geography EFS) for TY26 (June to December) in the Enterprise Foundational Service (EFS) area.
This demand includes security incident patching and any related technologies needing patching in this PI duration. This demand could be used for but is not limited to database and or operating system patching including DataStax, Oracle, Linux, Java, etc.
Risks without this work include security vulnerabilities that could severely impact this application and its consumers.
</t>
  </si>
  <si>
    <t>Patching-PF-EFS-Location-LEFS-PLG ART-TY26</t>
  </si>
  <si>
    <t>This demand will cover LEFS (Location EFS) for TY26 (June to December) in the Enterprise Foundational Service (EFS) area.
This demand includes security incident patching and any related technologies needing patching in this PI duration. This demand could be used for but is not limited to database and or operating system patching including DataStax, Oracle, Linux, Java, etc.
Risks without this work include security vulnerabilities that could severely impact this application and its consumers.</t>
  </si>
  <si>
    <t>PF-PLG-LEFS-Enhancements Foundational Services Qua</t>
  </si>
  <si>
    <t>This work planned should be small enhancements within the LEFS (Location EFS - PLG ART) and only under the Platforms Portfolio for Transition Year 26 (June to December). 
Work includes the following:
* Support (Simple Onboarding and/or Test Support) provided for new client adoption requests.
* Minor Enhancement Requests to LEFS Applications to enhance adoption of LEFS functionality by Clients. These include -
   * Cores (Location, Operation, Plan, Facility) - Enhancements include enhancement of existing REST APIs/JSON to accommodate new enumerations to enhance widespread adoptability
* Composite Object Service (provide Rest APIs and JMS notifications to client applications for access to consolidated or composite view of all 4 core data - location, facility, plan and operations)  - Enhancements include development of new REST APIs/JSON to reduce complexity for client applications in merging and associating objects of the 4 LEFS cores.
* Data Viewer  (provides ability to view data in the LEFS cores and provide visibility into the associations among the data objects) - Enhancements to Views - API (to view LEFS API's) and/or JMS view  (to view Notification of Interest) and/or Operational view for core data visibility.</t>
  </si>
  <si>
    <t>1. New Adoption requests - onboarding of new consumers to use exisiting LEFS products.
2. Minor enhancements to improve customer adoption - Cores, FacLoc Gateway, Composite Object Service, DataViewer</t>
  </si>
  <si>
    <t>New interfaces or large enhancements pertaining to new requirements</t>
  </si>
  <si>
    <t>This work provides the ability to allow Location EFS components to continue to be adopted within the enterprise allowing the foundational data required to run the business.</t>
  </si>
  <si>
    <t>CY26_InfoSec-Cloud Incident Response</t>
  </si>
  <si>
    <t>Effective cloud incident response relies on structured documentation and seamless integration with GCP/XSIAM/Wiz for security insights. This process involves capturing detailed incident logs, maintaining standardized response records, and leveraging GCP logs into Wiz/XSIAM for visibility into cloud risks.</t>
  </si>
  <si>
    <t>PF-PLG-PEFS-Enhancements Foundational Services Qua</t>
  </si>
  <si>
    <t>This work planned should be small enhancements within the PEFS (PLG ART) and only under the Platforms Portfolio for Transition Year 26 (June to December). 
Work includes but not limited to the following -
* Support (Simple Onboarding and/or Test Support) provided for new client adoption requests.
* Changes to hydrate new product codes, services options in Product Core from DDI Marketing team – including creating new product families as the business dictates -  Dedicated vehicle product family, Subscription product family.
* Enhancements to Product UI/Report UI to support new product families.
* Develop new APIs/JSON to access all product families.
* Comparator Tool – check any data discrepancy between data/grid/json versions.</t>
  </si>
  <si>
    <t>Minor enhancements that will support or increase customer/client adoption.</t>
  </si>
  <si>
    <t>Major changes to the Product Landscape or those associated with Business W Tech initiatives.</t>
  </si>
  <si>
    <t>PF-PLG-GpEFS-Enhancements Foundational Services Qu</t>
  </si>
  <si>
    <t>This work planned should be small enhancements and adoption requests (new client) within the GpEFS (Geopolitical EFS - PLG ART) and only under the Platforms Portfolio for Transition Year 26 (June to December). 
Work includes but not limited to the following -
* Support (Simple Onboarding and/or Test Support) provided for new client adoption requests.
* Minor Enhancement Requests to GpEFS APIs to enhance adoption of GpEFS functionality by Clients.
* Automation / Maintenance for monthly updates to Geopolitical from 2 vendor sources.</t>
  </si>
  <si>
    <t>Minor enhancements to increase or support customer adoption of Geopolitical services</t>
  </si>
  <si>
    <t>New requirements or major changes to existing services</t>
  </si>
  <si>
    <t>This work provides the ability to allow GeoPolitical EFS components to continue to be adopted within the enterprise allowing the foundational data required to run the business.</t>
  </si>
  <si>
    <t>PF- GEFS - Enhancements Foundational Services Qual</t>
  </si>
  <si>
    <t xml:space="preserve">This work planned should be small enhancements and adoption requests (new client) within the GEFS (Geography EFS - PLG ART) and only under the Platforms Portfolio for Transition Year 26 (June to December). 
Work includes but not limited to the following -
* Support (Simple Onboarding and/or Test Support) provided for new client adoption requests.
• Changes to hydrate new postal and tile data to support adopting clients.
• EU adoptions to drive profitability and optimization in deliver services
• PPOD breakpoint after the Delivery Location API needs to update so it will reflect the most up to date points and the point will be available to Customer Service Agents using applications with delivery location points
• Postal code updates provided by HERE are processed and applied, tested in test levels and then moved to production. GIS services use the updated data in processing with most accurate data possible, providing associated time and cost savings.
• Routing and geoprocessing functions are made more efficient by using most up to date data available
</t>
  </si>
  <si>
    <t>Minor enhancements to increase or support customer/client adoption of existing services</t>
  </si>
  <si>
    <t>New services or major enhancements</t>
  </si>
  <si>
    <t>Cyber Resiliency Lifecycle Management CY26</t>
  </si>
  <si>
    <t>The KTLO activities for the Cyber Recovery Vault, Cohesity, and Cyber Resiliency Analytics domains as they pertain to Cyber Resiliency. This involves the daily monitoring, secrets management, patching, automation adjustments, application testing, hardening and dashboard creation across the ATL, LAS, EU and APAC Vaults and Cohesity environments. This is needed because if we were not to do these tasks, the Vault and Cohesity could become compromised which would leave FedEx open to cyber-attacks and a possibility to be unable to rebuild applications with the data we have backed up.</t>
  </si>
  <si>
    <t>Not Needed</t>
  </si>
  <si>
    <t>TY26-PF-SEFS-Production-Support</t>
  </si>
  <si>
    <t>This is to cover the production support (KTLO) activities for maintaining the stability, high availability, and performance of critical SEFS applications in the production environment. It includes proactive monitoring of system alerts, diagnosing and resolving incidents and defects, implementing quick-turnaround fixes, and coordinating with development, infrastructure, and business teams to ensure minimal disruption to operations.
Risks without this work include technology disruptions that could severely impact this application and its consumers.</t>
  </si>
  <si>
    <t>SAMPro Autodesk API</t>
  </si>
  <si>
    <t>Swathi Koneru</t>
  </si>
  <si>
    <t>Enabling Autodesk API in Servicenow as part of onboarding  into SAMPro.  License usage information can be maintained.</t>
  </si>
  <si>
    <t xml:space="preserve">SAM team can use the license usage information to make sure we are compliant.  </t>
  </si>
  <si>
    <t xml:space="preserve"> OKTA SaaS License Integration</t>
  </si>
  <si>
    <t xml:space="preserve">You can integrate your ServiceNow instance with Okta to view software usage for all connected SSO applications.
This was completed via FIRST-8000
Ability to read OKTA SSO Applications License on our ServiceNow Financial Entitlements
Expanded Description - Quality Review (Feedback Needed from Requestor):
1) What is the overall intent of this work and why is it needed?
2)What do you want to accomplish?
</t>
  </si>
  <si>
    <t xml:space="preserve"> ANZ - LCM - Extreme Networks EOL Controllers </t>
  </si>
  <si>
    <t>Lifecycle manage 4x Extreme Network wireless controllers comprising of:
SITE-ID    IP address   Hostname               Vendor  Model                            S/N
SDC         10.167.2.133    au-nsw-sdc-ad01    Extreme NX-9600-100AD-WR   18249021110114
SDC         10.167.2.134    au-nsw-sdc-ad02   Extreme NX-9600-100AD-WR 18074021110004
SDC       10.167.2.131     au-nsw-sdc-wc01     ExtremeNX-9610-100R0-WR     16187021110001
SDC       10.167.2.132    au-nsw-sdc-wc02    ExtremeNX-9610-100R0-WR     17353021110017
These controllers Service 464 access points across Australia, New Zealand and Fiji Islands
and are:
•EOS – End Of Sale 31/07/2021
•EOSM – End of Software Maintenance 31/07/2023
•EoSL – End of Service Life 31/07/2026
1:1 replacements only, no WiFi footprint redesign included in initiative costs
Expanded Description - Quality Review (Feedback Needed from Requestor):
Will the Platforms Portfolio only be needed for this work? 
Correct - Only ANZ Network Engineering team (Global Network Engineering)
How long is this work anticipated to take?
1.5 months of work: 
1 month of planning and staging of new hardware / solution
2 weeks to migrate, deploy / Go-Live.
Effectively the hardware goes end of life July this year and we are trageting 2 months either side for the effective LCM and ReIP of the Wireless controllers.</t>
  </si>
  <si>
    <t>Wayne Heming</t>
  </si>
  <si>
    <t>PEFS - Migration of Language Translation Service f</t>
  </si>
  <si>
    <t>Language translations for Product Service options and packaging types are currrently provided by vendor Smartling. 
FedEx has selected a new Language Services and Language Technology provider - Translated and the Localization Team will be performing the migration through CY26. 
All migration is expected to be complete before the end of the Calendar Year 2026.
This demand accounts for the efforts by the Product EFS Team to migrate to the Translated connectors and to provide testing support (as required) after the migration is complete.</t>
  </si>
  <si>
    <t>* Migrate to the Translated connectors.
* Removal of Smartling services.
*  Post-migration testing support (as required) to ensure that language translations are working as expected.</t>
  </si>
  <si>
    <t>Efforts not directly connected to migration to new  Language  Translation Services provider.</t>
  </si>
  <si>
    <t>Ability to successfully select products on the Product UI using a user's local language (or language of choice)</t>
  </si>
  <si>
    <t>ECDC Support for Digital Resolution capabilities</t>
  </si>
  <si>
    <t>Gayathri Ashok</t>
  </si>
  <si>
    <t>ECDC Contact Information: The Digital Support Manager (DSM) team needs the shipper’s and recipient’s email addresses and phone numbers from ECDC, based on the contact ID fetched from VISUAL, to complete guest authentication via OTP.
ECDC Interaction Summary: Retrieve the customer’s previous conversation with FedEx and share it with the DSM agent to to ensure contextual continuity and a seamless handoff.</t>
  </si>
  <si>
    <t>Support work for ECDC. Regions impacted are US and Rest of the world (excluding EU).</t>
  </si>
  <si>
    <t>EU region is out of scope for this request.</t>
  </si>
  <si>
    <t>https://myfedex.sharepoint.com/:f:/t/EnterpriseArchitectureCommonRepository/EtK0wSps4udCscwb8pgrD5EB</t>
  </si>
  <si>
    <t>Network Eng AI Data Sync and ServiceNow API for St</t>
  </si>
  <si>
    <t>Arya Thakur</t>
  </si>
  <si>
    <t>PF - IT Operations &amp; Management; PF - Network</t>
  </si>
  <si>
    <t xml:space="preserve">1. Data synchronization with Service Now &amp; Net DB for location data.  
a. Programmatic integration with CMDB to retrieve network data (for which NetDb is the source) to detect discrepancies. Currently this is a one-way communication - bidirectional exchange is required for the systems to stay in synch long term
b. Ongoing commitment from the CMDB to help resolve data inconsistency issues
c. Enhancement in the existing data exchange process between NetBox and CMDB to ensure that only "verified" WAN Transport information is reflected in CMDB. This is for the Green Field use case where the circuits may have been ordered but not installed
2. Accenture - NW Operations (NOC) is preparing to use GenWizard AI Platform to deploy use cases which will improve NOC agility and responsiveness to resolve Incidents and CMDB read-only access is one of the basic requirement. CMDB Read only API access is a basic requirement for automation use cases to manage Incidents and Changes and Service requests. It helps in identification and validation steps for use cases.
3. POC network Eng conducting with DevAI and requesting integration with Service Now via SNOW API connection
</t>
  </si>
  <si>
    <t xml:space="preserve">API Read access for service now CMDB - Network, Network Gear, IP Router.
API Read/Write access - Change Management for normal and standard changes 
</t>
  </si>
  <si>
    <t>Normal Change management access will be out of scope 
API Write access for CMDB will be out of scope
API read/write for any other CMDB class will be out of scope</t>
  </si>
  <si>
    <t xml:space="preserve">Adopt and Incorporate AI into network Engineering support processes that can be manual and leverage AI for repetitive tasks and advanced platform adoption.  
Data Cleansing and synchronization with network engineering data sources and Service Now (CMDB).
From NOC perspective develop and deploy multiple automation use cases for NOC to improve NOC ability to manage incidents, changes and service requests.
</t>
  </si>
  <si>
    <t>Krishnashish Choudhury</t>
  </si>
  <si>
    <t>Infosec - Service Graph Connector in ServiceNow</t>
  </si>
  <si>
    <t>Melissa Sedlak</t>
  </si>
  <si>
    <t>Requesting a Service Graph Connector to integrate Tenable SecurityCenter and Tenable.io with ServiceNow's Security Posture Control module. This integration will allow use of data from the Tenable vulnerability scanners to create policies to monitor deployment of security tools and configurations within the FedEx network. This data is vital to fully leverage Security Posture Control.</t>
  </si>
  <si>
    <t>The scope of this Epic is creating a Service Graph Connector between Tenable ServiceCenter and Tenable.io and ServiceNow.</t>
  </si>
  <si>
    <t>Anything that doesn't fall into the scope defined above.</t>
  </si>
  <si>
    <t>* Ability to accurately, reliably and consistentely import information from Tenable SecurityCenter and Tenable.io into ServiceNow
* Ability to use that information in the Security Posture Control module and any other functions within the SecOps module</t>
  </si>
  <si>
    <t>GpEFS - Support OSC Retirement (Research and Analy</t>
  </si>
  <si>
    <t>OSC (Operational Service Capabilities, Planview 180464) currently provides embedded holiday logic that informs facility closures, transit restrictions, and delivery commitments across the FedEx network. As OSC is retired via a hard cutover, this functionality must be replaced to avoid operational gaps.
NDS is becoming the authoritative network footprint; however, it requires access to reliable, granular, and operationally relevant holiday data to accurately model network availability, calculate schedules, and adjust routing and delivery commitments. Current holiday data is primarily country‑level and does not consistently reflect regional, facility‑level, or transit‑impacting holidays.
Scope (In Scope)
• Participation by GeoPolitical EFS resources in OSC decomposition and solution design
• Provision of existing holiday data and metadata (country, regional where available)
• Alignment on:  Holiday granularity expectations (country vs region vs postal code) and which holidays materially impact operations
• Consideration of: Customer/system override capability
Incremental, region‑based rollout in NDS</t>
  </si>
  <si>
    <t>Provide expertise and product overview to support Solution Decomposition Phase.
Attend workshops to determine if there is to be a simple adoption of GeoPolitical services or if new requirements are to be considered.</t>
  </si>
  <si>
    <t>No build or onboarding activity</t>
  </si>
  <si>
    <t>Ability toUnderstand how Country-Level Holiday  datasets from GeoPolitical EFS and LSSI will support NDS (Network Design System) operational planning post OSC retirement</t>
  </si>
  <si>
    <t>[EUM] – OSC Retirement Planview Link</t>
  </si>
  <si>
    <t xml:space="preserve"> Traffic Analyst Upgrade to Optics</t>
  </si>
  <si>
    <t>Traffic anaysts upgrade to Optics forensics for perpetual licenses. Mainly Enterprise Voice team will be involved to perform this upgrade . Migrate call reporting platform from an obsolete technology to the latest supported version.
So that call center environments can continue to correctly manage call queues. This will allow management to accurately track telephone activities and comply with Infosec requirements.</t>
  </si>
  <si>
    <t>Webex Contact Center Enterprise Upgrade to Version</t>
  </si>
  <si>
    <t xml:space="preserve">Upgrading WxCCE to Version 15 is a strategic lifecycle move that brings the contact center onto a modern, secure, and fully supported software baseline with improved performance, security compliance, and feature enhancements. It will move Contact center from older version to new latest long term Cisco supported version. 
It will Improve system stability, security posture, and performance
It will Enable access to latest features, integrations, and reporting capabilities
Why this upgrade is important 
1) It will upgrade system to new latest long term supported version 
2) Secure system from security vernabilities in legacy OS/version 
3) Enhance the compatibility with new Cisco collaboration releases
4) Can be risk to business continuity if not upgraded </t>
  </si>
  <si>
    <t>PF-Shipment SEFS-Enhancements Foundational Service</t>
  </si>
  <si>
    <t xml:space="preserve">This work ensures Shipment EFS (SEFS) components are adopted with the data required as indicated below. This work planned should be small enhancements within the SEFS ART only under the Platforms Portfolio.The work listed below enables SEFS adoption.Work Item Catalog changes to hydrate new status codes in SEFS Core from Shipment Task team.
Enhancements to SEFS Acquired &amp; Relinquished Task Cores from FORGE feed enable additional fields in the SEFS Core.
New data attributes will be coming from the OverShortDamageDetail object upstream
This will include the following areas:
Internal enhancements within SEFS AppsTech (Simplification)
SEFS View enhancements or Maintenance
Replay enhancements or Maintenance
Non-Functional Requirements (NFR)
Business Process and/or Operational Impact
- Work Item Catalog changes to hydrate new status codes in SEFS Core from Shipment Task team
- Enhancements to SEFS Acquired &amp; Relinquished Task Cores from FORGE feed
-capture condition of shipment tendered (driver)
</t>
  </si>
  <si>
    <t>All Adoption related work which makes SEFS Core application stable and with more correct data.
Work Item Catalog changes to hydrate new status codes in SEFS Core from Shipment Task team
Enhancements to SEFS Acquired &amp; Relinquished Task Cores from FORGE feed enable additional fields in the SEFS Core
New data attributes will be coming from the OverShortDamageDetail object upstream
Comparator Tool – Comparator tool will provide analytical tool to ensure SEFS data is good for adoption
UI integration for comparator tool into SEFS View will enable users to view the analysis.
Unification of Trip/Itinerary/Waypoint will provide option to adopt single application for the adopters instead of 3 applications.</t>
  </si>
  <si>
    <t>Any other work which is not mentioned above</t>
  </si>
  <si>
    <t>Adoption Workstream Overview for SEFS Core Stability and Data Accuracy
Adoption-related work focused on improving the stability of the SEFS Core application and ensuring higher data accuracy.
Updates to the Work Item Catalog to incorporate new status codes in SEFS Core, sourced from the Shipment Task team.
Enhancements to SEFS Acquired and Relinquished Task Cores using the FORGE feed, enabling additional data fields within SEFS Core.
Integration of new data attributes from the upstream OverShortDamageDetail object.
Development of a Comparator Tool to provide analytical capabilities for validating SEFS data readiness for adoption.
UI integration of the Comparator Tool into SEFS View, allowing users to access and review analytical insights.
Unification of Trip, Itinerary, and Waypoint functionalities to enable adoption of a single application instead of maintaining three separate systems.
What changed (i.e., improving the “ability” of your statements):
Each line now expresses one clear idea
Grammar and structure are consistent
The purpose and outcome of each item are explicit
Redundant or vague phrasing is reduced
If you want, I can also convert this into a formal document, presentation bullets, or executive summary depending on where you plan to use it.</t>
  </si>
  <si>
    <t>https://myfedex.sharepoint.com/:w:/r/teams/ShipmentEFSCommunity/_layouts/15/Doc.aspx?sourcedoc=%7B4C</t>
  </si>
  <si>
    <t>Alan Bork, Jim Gregory</t>
  </si>
  <si>
    <t>iSell - Enterprise Contact Re Integration</t>
  </si>
  <si>
    <t xml:space="preserve">The integration between Enterprise Contacts and iSell is currently broken due to the recent InfoSec direction to discontinue the use of Jitterbit which is the interface between ECDC and iSell . This request is to reestablish the dataflow.
</t>
  </si>
  <si>
    <t xml:space="preserve">CY26_InfoSec-Next-Gen FTI strategy </t>
  </si>
  <si>
    <t>Following the Optiv Maturity Assessment the team will transition to a more tactical intelligence led model by integrating more advanced analysis tooling for data correlation and TTP identification. To enhance our collections, we will implement managed attribution capabilities to facilitate non-attributable investigations into adversaries. Ultimately, we will be seeking to shift our focus from reactive to more proactive anticipation of threats.</t>
  </si>
  <si>
    <t>SEDError Queue GUI pagination enhancement</t>
  </si>
  <si>
    <t>Supply Chain Operations Portfolio</t>
  </si>
  <si>
    <t>Michael Wallen, Quincy J. Washington, Melissa Wilson</t>
  </si>
  <si>
    <t>This demand request is to add pagination for SEDError Queue pages.</t>
  </si>
  <si>
    <t>SED Error Queue</t>
  </si>
  <si>
    <t>Ability for users to view records in the application timely without the delay in page loading due to no pagiination limitations.</t>
  </si>
  <si>
    <t>Jose Espinal</t>
  </si>
  <si>
    <t>Linehaul Next Trip Visibility</t>
  </si>
  <si>
    <t>Greg Kaufman, Lana Stetz</t>
  </si>
  <si>
    <t xml:space="preserve">This initiative will provide linehaul drivers who use the Mobile Trip App with the ability to see their next scheduled trip prior to arriving the current trip.  It will also add proximity controls to prevent self-arriving a trip prior to actual arrival at the destination.
</t>
  </si>
  <si>
    <t xml:space="preserve">* TSP drivers; FXF drivers using Mobile Trip 
* US/Canada Operations
</t>
  </si>
  <si>
    <t xml:space="preserve">* PT Carriers; P&amp;D Spots &amp; AVR Trips
* Smartpost dispatches
* Manual Dispatches in TMS/TRX
</t>
  </si>
  <si>
    <t xml:space="preserve">Ability to display the next scheduled trip in the Mobile Trip App prior to arriving the current trip.
Ability to restrict self-arrivals of linehaul trips in the Mobile Trip App prior to physically arriving at the destination. 
Ability to self-arrive trips in the Mobile Trip App when the destination does not have proximity control capability. </t>
  </si>
  <si>
    <t>Kathy Flint</t>
  </si>
  <si>
    <t>Replace existing TRI scan with HIPS at DWCH</t>
  </si>
  <si>
    <t>Trishna Singh, Rajan Thakur, Nadya Kledzik</t>
  </si>
  <si>
    <t xml:space="preserve">Replace existing STAT 70 scan with HIPS scan in order to be Scan compliant and provide correct visibility to customers. </t>
  </si>
  <si>
    <t>uDs, DH2 scan posting</t>
  </si>
  <si>
    <t>Mufasa, Leo etc</t>
  </si>
  <si>
    <t xml:space="preserve">Ability to AUTO post HIPS scan wherever STAT 70 was posted before. </t>
  </si>
  <si>
    <t>https://myfedex.sharepoint.com/:f:/t/EnterpriseArchitectureCommonRepository/EhbYGNw6dzdAiJ45mFPylRUB</t>
  </si>
  <si>
    <t>Thierry Yimefak Tiwa</t>
  </si>
  <si>
    <t>Aircraft Tooling Project - Local Enhancement</t>
  </si>
  <si>
    <t>Lana Stetz, Garrett Gault</t>
  </si>
  <si>
    <t xml:space="preserve">The goal of this project is to align aircraft tooling transaction processing, accounting, controls, and general recordkeeping as closely as possible with aircraft parts from both an operational and IT standpoint.  Aircraft tooling is an essential element to maintaining the overall airworthiness of the fleet for FedEx.  There are a myriad of regulatory considerations in maintaining an accurate accounting of our tooling inventory, and in ensuring that we have the right tools at the right place at the right time to ensure we minimize aircraft delays or potential safety issues.  </t>
  </si>
  <si>
    <t>* Multiple screen/perspective changes in Workbench, FedEx's primary inventory management software and system of record
* Incorporate aircraft tooling into CPN Setup fields/screens within Workbench
* Incorporate aircraft tooling into Allocations fields/screens within Workbench
* Incorporate aircraft tooling into Purchases fields/screens within Workbench
* Incorporate aircraft tooling into Repairs/Maintenance fields/screens within Workbench
* Streamline aircraft tooling Check In / Check Out processes into all other relevant fields/screens within Workbench
* Incorporate new aircraft tooling field requests into relevant fields/screens within Workbench
* Interfacing updates between Workbench and Accounting journal entries
* Interfacing updates between Workbench and FCF (FedEx Cloud Financials)
* Interfacing updates between Workbench and SPM (Service Parts Management)
* As project develops, other IT needs/considerations pertaining to Workbench or interfacing systems may come up that fall within the general scope of the project</t>
  </si>
  <si>
    <t>* Process CPN setups for aircraft tools within Workbench
* Process Allocations for aircraft tools within Workbench
* Process Purchases for aircraft tools within Workbench
* Process Repair/Maintenance orders for aircraft tools within Workbench
* Facilitate tool check-in/check-out interfacing with all relevant fields/screens throughout Workbench
* Process new aircraft tooling field requests within Workbench
* Record all relevant transactions for aircraft tooling properly within the Accounting perspective of Workbench
* Ensure any necessary journal entry exclusions are processed properly in Workbench for tooling transactions
* Have Workbench communicate all relevant tooling transaction details to FCF
* Have Workbench communicate all relevant tooling procurement, repair, calibration, and/or other testing supplier information to SPM</t>
  </si>
  <si>
    <t>https://myfedex.sharepoint.com/:f:/t/SurfacePortfolioExecutionOffice/EnLWj66s9ehKnPnnbBfD5poBcimT-wG</t>
  </si>
  <si>
    <t>Bob Hathaway</t>
  </si>
  <si>
    <t>Optical Scan Tunnel</t>
  </si>
  <si>
    <t xml:space="preserve"> Jeremy L. Getman, Erin Wise, Rajan Thakur</t>
  </si>
  <si>
    <t>Understaffed ramps are not meeting full capacity due to shortage of handlers. Unloading customer bulk loaded trailers is time consuming and requires an increase in operators to unload and scan customer bulk loaded trailers. Utilize an Optical Scan Tunnel at ramps to scan large volume customer packages that have not received pickup possession scans.</t>
  </si>
  <si>
    <t>Scan Tunnel Configuration, publishing service, and orchestrator</t>
  </si>
  <si>
    <t xml:space="preserve">Ability to apply Package Movement Scans, Comments, and Status Events. (STAT,SIP,comment)
Ability to report usage, exception handling and alerting on scan tunnels.
</t>
  </si>
  <si>
    <t>Philip White</t>
  </si>
  <si>
    <t>Linehaul Route Turn-by-Turn Directions</t>
  </si>
  <si>
    <t>Jacob McTyre, Greg Kaufman</t>
  </si>
  <si>
    <t>FedEx currently provides its linehaul drivers with only a summarized text of the route that has street names only. This initiative will provide FedEx contracted and employee linehaul drivers in the US and Canada with detailed turn-by-turn directions and miles for the approved, safe, legal, and cost effective linehaul route they are executing. 
The directions must be available to print and electronically.</t>
  </si>
  <si>
    <t>Ability to print the turn-by-turn directions and paid miles for the approved linehaul route prior to dispatching from any FedEx facility. 
Ability for contracted and employee drivers to obtain the approved linehaul route turn-by-turn directions and paid miles electronically.</t>
  </si>
  <si>
    <t>LAC - BR: Connect to FedEx Net WMS - LMS</t>
  </si>
  <si>
    <t>Giovanna Rucci, Yashawork Jones, Daphnee P. Housley</t>
  </si>
  <si>
    <t xml:space="preserve">Today, logistics and transport systems are not integrated. It is necessary to label the package in logistics and then label it again in transport. With this project, a single label will be used to serve both segments, and information will be exchanged between the systems to streamline the documentation in transport, reducing processing time.
The project is part of the strategic actions of the "Connect to FedEx Net" pillar for Supply Chain Brazil, aimed at integrating logistics and transportation systems, streamlining the transfer of cargo between business segments. </t>
  </si>
  <si>
    <t xml:space="preserve">•Updating barcode formats on logistics labels to match LMS standards. 
•Automatic WMS query to the LMS database to retrieve ZIP codes, origin/destination branches, and route details. 
•Automatic EDI file transmission after label issuance and after customers update invoice information. 
•Reduction of processing time and improved cargo traceability. 
</t>
  </si>
  <si>
    <t xml:space="preserve">•Structural changes to WMS and LMS beyond the planned integration.
•Changes to manual labeling processes outside of system scope. 
•Development of new WMS or LMS functionalities that are not directly related to label integration and ZIP code queries.
</t>
  </si>
  <si>
    <t>In Scope: Update the barcode of 3 label models used by logistics with the standard required to operate in transport.  Sending the invoice information that the customer updates in the WMS (logistics) to the LMS (transport)</t>
  </si>
  <si>
    <t>https://myfedex.sharepoint.com/:x:/t/BRPESCProjects/ERPh37z8AABBoR9JxN1zbHABoQnb9BLOIxlFhU04GZpMzQ?e</t>
  </si>
  <si>
    <t xml:space="preserve">Helio Filho </t>
  </si>
  <si>
    <t>FPOE IPFS</t>
  </si>
  <si>
    <t>Alan C. Prunty, Daphnee P. Housley, Rickeya Freeman, Melissa Wilson, Malcolm G. Easton, Edward M. McAleer, Tina M. Grantham, Rajan Thakur</t>
  </si>
  <si>
    <t>SCO - Global Clearance; SCO - Shipment Operations; SCO - Sort</t>
  </si>
  <si>
    <t>Consumption of the messaging from FIST by the European sort systems to enable appropriate routing of phyto/vet shipments. This request is an enabler to the FPOE PFS DRIVE demand #49843.</t>
  </si>
  <si>
    <t xml:space="preserve">Outstanding development work for the IPFS is with CIS,  Hub-Stack and UDS. Some minor configuration with ITIH
</t>
  </si>
  <si>
    <t>no applicable</t>
  </si>
  <si>
    <t xml:space="preserve">"•Ability to identify shipments as Phyto shipments based on goods description, ppwk, etc. 
•Ability to ensure EU/UK destined Phyto shipments are routed directly to an EU/UK FPOE location that has the capability to perform phytosanitary inspections.
•Ability to ensure shipments remain in air transport until Phyto inspections are completed if an FPOE does not support immediate inspections or if the shipment is transiting through the EU to a non-EU destination.
•Ability to ensure no road transport is used in the final leg from the EU to the UK before inspection takes place.
•Ability to ensure phyto shipments are intercepted at the inspection location.
•Ability to ensure phyto inspections and fiscal clearance (customs, taxes, etc.) must be handled as distinct processes and fiscal clearance can only start after Phyto inspection is completed."
</t>
  </si>
  <si>
    <t>https://myfedex.sharepoint.com/:w:/t/EUClearanceArt/ETeyGGOMsfFMs65aaqN4WjQBc7CxF8Fm8LqGrTCg6pkCJA?x</t>
  </si>
  <si>
    <t>Bernd Brack/ Berkant Aydin</t>
  </si>
  <si>
    <t>LAC-FGC Mexico-XML Change Regulatory Due 01MAR25</t>
  </si>
  <si>
    <t>Geremy Solis, Melissa Wilson, Aalap H Pathak, Allyson K. Landivar</t>
  </si>
  <si>
    <t>Request for XML file change to comply with upcoming new Customs regulation in Mexico due on March 1st, 2025.  This will support Inbound Clearance Operations processing and avoid risk for potential Customs fines/penalties or shut down.</t>
  </si>
  <si>
    <t>Mexico inbound clearance operations only</t>
  </si>
  <si>
    <t>Mexico outbound clearance operations only</t>
  </si>
  <si>
    <t>Ability to include additional data elements:
• Mexican Tax ID (RFC and CURP)
to the existing xml file for vendor (KYATI) system</t>
  </si>
  <si>
    <t>https://myfedex.sharepoint.com/:w:/r/teams/LACfinITy/Shared%20Documents/Architecture%20Documentation</t>
  </si>
  <si>
    <t>UDS RTH Intercept</t>
  </si>
  <si>
    <t>Robin Hummel, Rajan Thakur</t>
  </si>
  <si>
    <t>Ability to sort and intercept shipments based on the RTH scan and destination location ID (only impacting Germany)</t>
  </si>
  <si>
    <t>FedEx volume only (in Germany)</t>
  </si>
  <si>
    <t>TNT Volume</t>
  </si>
  <si>
    <t>https://myfedex.sharepoint.com/:p:/r/teams/SurfaceSortDomainLeadershipCouncil/_layouts/15/Doc.aspx?s</t>
  </si>
  <si>
    <t>EU-Sort</t>
  </si>
  <si>
    <t>LAC-BR-TNT- LMS_Ancillary Services Improvements</t>
  </si>
  <si>
    <t>Rafael Bavaresco, Yashawork Jones, Melissa Wilson</t>
  </si>
  <si>
    <t>SCO - Warehouse</t>
  </si>
  <si>
    <t xml:space="preserve">The initiative aims to optimize Ancillary Service processes in the LMS system, generate less manual work and more control, enable services, include customer particularities, create exceptions between customers and recipients, update business rules and generate customized reports. This will provide the customer with a better experience of FedEx's Ancillary Services. </t>
  </si>
  <si>
    <t xml:space="preserve">All additional services available in our Guide are processed via Service Order launch in the LMS
</t>
  </si>
  <si>
    <t xml:space="preserve">N/A
</t>
  </si>
  <si>
    <t>1) To meet the needs of our clients, bringing their particularities to be respected and processed by the LMS system;
2) Identifying each additional service performed and its revenue;
3) Sending EDI to the client through the RPS-s generated by Service Order.</t>
  </si>
  <si>
    <t>https://fedex.pvcloud.com/planview/ConfiguredScreens/ConfiguredScreen.aspx?code=99537&amp;sid=26&amp;cwfsid=</t>
  </si>
  <si>
    <t>Luciano Flores da Silva</t>
  </si>
  <si>
    <t>Process for adding accounts in SEP</t>
  </si>
  <si>
    <t>Vijaya Vinayak, Geeta Prakash Tahiliani, Rickeya Freeman, Theresa D. Wilkins</t>
  </si>
  <si>
    <t>SCO - Shipment Operations</t>
  </si>
  <si>
    <t>Provide a user interface for the business to maintain the account numbers for adding Off Site and DRIVE 1106 Bulk Shippers in SEP.   Provide the Business with an interface that allows Business Admins to add/delete/change account numbers  so that it does not require requests to IT and IT load to do this.</t>
  </si>
  <si>
    <t>The Global Service and Quality Assurance (GSQA) group will be the administrator for the Off-Site accounts.  
Solutions/the DRIVE 1106 project lead will be the administrator for the DRIVE 1106 Bulk shipper accounts.</t>
  </si>
  <si>
    <t>Changes to the GNSL Exclusion Module (GEM) rules.
Changes to the DRIVE 1106 Bulk shipper ship date precedence or other project rules.</t>
  </si>
  <si>
    <t>1. Ability for the Off-Site Admin to maintain the Off-Site accounts that will be used in the SEP processing logic per the defined GEM (GNSL Exclusion Module) rules without requiring IT requests or IT loads.
2. Ability for the Bulk Shipper Admin/Lead to maintain the DRIVE 1106 Bulk shipper accounts that will be used in SEP processing per the Bulk Shipper Ship date rules without requiring IT requests or IT loads.</t>
  </si>
  <si>
    <t>SEP Detailed Diagram</t>
  </si>
  <si>
    <t>Jefe Smith</t>
  </si>
  <si>
    <t>FXCC/TCN Fuel Card Change</t>
  </si>
  <si>
    <t>Michael Zerebniak, Lana Stetz, Jacob McTyre</t>
  </si>
  <si>
    <t xml:space="preserve">Change from EFS to WEX fuel cards for FXCC/TCN group. EFS and WEX are fuel card vendors, both of which are owned by the same parent company. EFS fuel cards are being phased out in favor of WEX as it is a more modern and robust platform. </t>
  </si>
  <si>
    <t>CDAS Message Inquiry modifications</t>
  </si>
  <si>
    <t>Stephen Barnes, Kristina Pruitt, Stacey  Robinson</t>
  </si>
  <si>
    <t>SCO - Operational Resource Planning</t>
  </si>
  <si>
    <t>The Message Inquiry screen in CDAS contains all messages sent to service providers (active/terminated). Some messages have moved to the offline archive table. SPS is asking for small modifications to some screens in CDAS to assist Litigation when requesting archived information.</t>
  </si>
  <si>
    <t>Impacts to CDAS Application, under Independent ART / TVS ART</t>
  </si>
  <si>
    <t>* Message Inquiry screen in CDAS should include an icon/functionality to be able to download the results to Excel. Service providers can do this in MBA, but the function doesn't exist in CDAS.
* In Message Inquiry screen in CDAS add a Print Preview function. This is available in MBA for service providers, but not in CDAS.
* In Message Inquiry screen, add functionality to expand the message box (rather than current s roll, or both) so that entire message can be viewed (allowing Legal to screengrab, if necessary). Similar functionality exists in Business Discussion screen.</t>
  </si>
  <si>
    <t>https://myfedex.sharepoint.com/:b:/t/CRFieldInterfaceSupport/ERd7BNL2GFNBuI8P5CAH5Z0Bw-qxGwhps_cXj9c</t>
  </si>
  <si>
    <t>Sudheer Babbur</t>
  </si>
  <si>
    <t>CDAS EU to Receive 1 year of Historical FAMIS data</t>
  </si>
  <si>
    <t>Rob Heesen, Joseph King</t>
  </si>
  <si>
    <t>SCO - Independent ARTs</t>
  </si>
  <si>
    <t>Drive 82613. 
Request to receive 1 year of historical FAMIS data from the FAAR team
The CDAS team wants a file containing historical data for 1 year in the past, that we can load as a base line into CDAS
This FAMIS historical data file will hold the following details:
-Route number
-Hours on road
-Distanced driven
This historical data will be used in the CDAS Settlement module where it is used to determine the target costs of each route.</t>
  </si>
  <si>
    <t>CDAS international</t>
  </si>
  <si>
    <t>N.A.</t>
  </si>
  <si>
    <t>CDAS to provide historical data for 1 year instead of 1 day when we go live with the FAAR functionality in CDAS</t>
  </si>
  <si>
    <t>https://myfedex.sharepoint.com/teams/EUCentralLTP</t>
  </si>
  <si>
    <t>Naveen Vaidyapu</t>
  </si>
  <si>
    <t>Update for EDT 1.0, 2.0, and 3.0</t>
  </si>
  <si>
    <t>Quincy J. Washington, Melissa Wilson, Pamela Lynch</t>
  </si>
  <si>
    <t>SCO - Global Clearance</t>
  </si>
  <si>
    <t>Update EDT 1.0, 2.0, and 3.0 to calculate duties and taxes accurately based on specific inputs</t>
  </si>
  <si>
    <t xml:space="preserve">EDT 1.0, 2.0, and 3.0
</t>
  </si>
  <si>
    <t>other TradeTools services</t>
  </si>
  <si>
    <t xml:space="preserve">1. As a Gemini user or a FedEx customer, when I use the duty and tax calculator, I want the duty and taxes to be calculated based on the country of manufacture instead of the country of origin (export).
2. As a Gemini user or a FedEx customer, when I use the duty and tax calculator, I want the calculator to use the country of manufacture, country of origin (export), and country of destination to determine the duty and taxes.
3. As a FedEx associate, if customs imposes duty and taxes based on country of origin (export), I want to obtain the proper rate(s) and calculations.
4. "1. As a client of the estimated duty and tax service from TradeTools, I want the estimate for duty and taxes to be calculated based on the country of manufacture (country of origin) instead of the country of export.
5. As a client of the estimated duty and tax service from TradeTools, I want the calculator to use the country of manufacture or the country of export to determine the estimate for duty and taxes.
6. As a client of the estimated duty and tax service from TradeTools, I want the calculator to use the country of manufacture AND the country of export to determine the estimate for duty and taxes."
</t>
  </si>
  <si>
    <t>https://myfedex.sharepoint.com/teams/TradeToolsTeam/_layouts/15/AccessDenied.aspx?Source=https%3A%2F</t>
  </si>
  <si>
    <t>FXL EDI Tracking Capability</t>
  </si>
  <si>
    <t xml:space="preserve"> Amanda Homa, Cynde Hoffman, Bill Lillicrapp, Dhanalakshmi Gopalakrishnan</t>
  </si>
  <si>
    <t>This request is for TBS ART and is seeking Development of some basic auditing tables to support end to end visibility of FXL EDI Services such that Hand-off between Tibco Middleware services to our EDI Services managed by B2Bi are being logged and creating a handshake between systems giving our support teams and IT teams an understanding of whether EDI has been successfully processed for customers or whether there have been any issues that may have impacted the successful transmission and thus require Support or operational intervention. This feature is necessary to ensure FXL can adequately monitor and stay in compliance on Customer EDI requirements.
Rationale used behind selecting Medium T-shirt size:
I don't envision significant architectural changes at all. This is really about just ensuring our Middleware and EDI services are logging Status of transactions as we are processing. I indicated medium as there are quite a number of customer maps that need some minor adjustment to ensure they log SUCCESS/FAILURE Status into this logging table. This is not complex work though</t>
  </si>
  <si>
    <t xml:space="preserve">
Phase 1 :
1.Data architect -- dependency on data modeling of E2E Tracking tables for EDI Outbounds for transportation.
2.Standard EDI Tracking Framework of E2E Tracking- Integrators Team
3.214 OB, 315OB, ASN —Integrators , CX Team for both eTrans &amp; CW1 Flows.
4.CW1 AR Billing – Finnovators, CX.
5.eTrans AR Billing – ETL Team, CX.
Note : Teams can work independently on their respective changes  and integrate once Standard Tracking Framework is ready.
Phase 2a:
1.Building UI in portal admin or Power Report on top data model—if business agree as power report—Then dependency with Reporting team     if direction is visibility on Portal admin UI- Then it would be Portal Development Team
Phase 2b:
1.Building additional Filters at transportation Middleware to avoid duplicates/repeated  requests from source applications. – Integrators (214, 315, ASN), Finnovators (AR Billing)
Future Phases:
1.Adapting  this framework for CW1 brokerage EDI Outbounds tracking.--- DSMH, CX Team.   Post brokerage Go Live.
</t>
  </si>
  <si>
    <t>This will create ability for Operational KAM teams to monitor EDI Services for key accoutns. This will also create ability for customers to self service enquiries on Key EDI messages where they are seeking clarity on whether  a message has been sent or received</t>
  </si>
  <si>
    <t>https://myfedex.sharepoint.com/:p:/r/teams/FTNEOECustomerSolutions/Shared%20Documents/Projects/EDI%2</t>
  </si>
  <si>
    <t>Raviteja Kommuri</t>
  </si>
  <si>
    <t>Bill Lillicrapp</t>
  </si>
  <si>
    <t>IT request to Refactoring Microservices to ENS</t>
  </si>
  <si>
    <t>Richard Holloway, Jacob McTyre</t>
  </si>
  <si>
    <t>Refactoring Microservices SMS - ENS integration changes.. The functionality already exists for SpS warehouse processes - but IT are moving to a new technology platform to support the SMS component. The new technology setup has already been developed and needing to move to Production (The ENS team will not progress the works further on their side including test or production without a Drive Number). Even though developments have been completed. They were completed by the teams managed by Bing Pockalny, he advised when to put this change details, SCO team is the warehouse delivery team in Bing's team. ( E-107571)</t>
  </si>
  <si>
    <t>SPS Alignment Table</t>
  </si>
  <si>
    <t>Stephen Barnes, Alexander Ventura, Joseph King, Gene Fitlin</t>
  </si>
  <si>
    <t>Field SPS currently requires and maintains 3 separate tables in CDAS to properly associate Field SPS employees with the stations they support for various functions.</t>
  </si>
  <si>
    <t>SPS employees directly support multiple stations across the network. In order to properly route various communications, approvals, and other items, three (3) separate pages have been created in CDAS to associate SPS employees to specific stations. This proposed work is to combine those three pages into a single solution that adds in specifications for company code (P&amp;D vs LH) and an audit/export functionality.</t>
  </si>
  <si>
    <t xml:space="preserve">Abilitiy to minimize the notification emails being sent and consolidate down to one email notification. </t>
  </si>
  <si>
    <t>https://myfedex.sharepoint.com/:b:/r/teams/CRFieldInterfaceSupport/Shared%20Documents/General/Projec</t>
  </si>
  <si>
    <t>Ray Wolf</t>
  </si>
  <si>
    <t>LAC-BR-RLOG Integration to Customer Mooz</t>
  </si>
  <si>
    <t>Giovanna Rucci, Yashawork Jones, Melissa Wilson, Valenta Nichols</t>
  </si>
  <si>
    <t xml:space="preserve">This Project aims to create the integration between the systems of the logistics operator and the customer Mooz
2/25:
1.The T-shirt size is a M.  That equates to 3 – 5 PIs of work with multiple ARTs.  Is the work that large? 
ANS - The correct one is XS will be only 1 PIs
2.What is the integration method expected to be?  EDI, API? 
ANS - The method will be API
</t>
  </si>
  <si>
    <t xml:space="preserve">This Project aims to create the integration between the systems of the logistics operator and the customer Mooz
</t>
  </si>
  <si>
    <t xml:space="preserve">"Create new features in RLOG
Create new reports in RLOG"
</t>
  </si>
  <si>
    <t>Direct Stock Advance Integration (Fedex and Third Party)
Reverse Stock Advance Integration (Fedex and Third Party)
Integration of Receiving New Equipment
Integration of Laboratory Stock Advancement
Integration of Laboratory Receipt (Good / Scrap)
Work Order Capture Integration for EC fulfillment
Work Order Capture</t>
  </si>
  <si>
    <t>https://fedex.pvcloud.com/planview/ConfiguredScreens/ConfiguredScreen.aspx?code=103217&amp;sid=26&amp;cwfsid</t>
  </si>
  <si>
    <t>Roger Cooley Jr.</t>
  </si>
  <si>
    <t>Corrective Action Summary and Repeat Indicator</t>
  </si>
  <si>
    <t>Chris Baxter, Lana Stetz</t>
  </si>
  <si>
    <t>SCO - Airline</t>
  </si>
  <si>
    <t>Provide summary column in Discrepancy Inquiry for quick reference to previous actions taken. Provide indication of repeat status. Add sub-ATA filter to eliminate superfluous returns.</t>
  </si>
  <si>
    <t xml:space="preserve">Update to the Webservice Call from Adapt to PCS </t>
  </si>
  <si>
    <t>Ravi Korlakunta, Lana Stetz, Anselmo Comaru</t>
  </si>
  <si>
    <t>Add Adapt panel card number to existing Adapt to PCS Webservice call</t>
  </si>
  <si>
    <t>This should prevent AMTs from having to remove/install the same panel over and over during a check, and the referenced panel will be documented</t>
  </si>
  <si>
    <t>LAC-BR-3-TNT-SISTRIN - Red Hat 8 update</t>
  </si>
  <si>
    <t>Leticia Feitosa, Anselmo Comaru, Yashawork Jones, Melissa Wilson</t>
  </si>
  <si>
    <t xml:space="preserve">In alignment with DRIVE, our enterprise must deliver greater efficiencies out of our IT spend through IT Asset Management (ITAM).  Products at end of life must be upgraded to ensure security of the FedEx environment.
Red Hat Enterprise Linux (RHEL) 7
As previously communicated, RHEL 7 operating system is in retirement at FedEx. This version will reach its End-of-Life (EOL) and End-of-Support (EOS) on June 30, 2025, and that's why we need to migrate the server that hosts the LAC-BR-3-TNT-SISTRIN system to Red Hat version 8.
2/25:
1.The T-shirt size is a M.  That equates to 3 – 5 PIs of work with multiple ARTs.  Is the work that large? 
ANS - Paula, we aren´t code owner in this case, and we need to interact with external Team to assure the smooth O.S. upgrade. There are two servers (PRD and QA), and are located at POA Datacenter.
We need to organize the Cutover alongside Vendor Team, and coordinate the final tests before we release the system for PRD. I can consider at least a number two if the Tshirt size 3 consider multiple ARTS.
Remembering that we need to update this OS version until next PI, due to the end of support regarding actual Linux version in use.
</t>
  </si>
  <si>
    <t>https://myfedex.sharepoint.com/:w:/r/teams/LACfinITy/Shared%20Documents/Application%20Playbook/By%20</t>
  </si>
  <si>
    <t xml:space="preserve">Roger Cooley, Jr. </t>
  </si>
  <si>
    <t>FedEx Kenya PIN No. Indication under FWB</t>
  </si>
  <si>
    <t>Bianca Theresa McGee, Rickeya Freeman</t>
  </si>
  <si>
    <t xml:space="preserve">Develop functionality for inputting FedEx PIN on K2. This is required for the FedEx flight into Nairobi.
The FedEx PIN must be captured in the FWB message from origins to facilitate generation of airline manifests once media is received in NBO. Airline manifests are deconsolidated to generate individual house manifests for entry registration.
The FedEx PIN must appear on the FWB details under the OCI Line. Failure to capture PIN correctly results in manifest amendments and causes clearance delays up to 5 days and Customs penalties with KRA.
KRA – Kenya Revenue Authority (Customs)
PIN – Personal Identification Number 
OCI – Other Customs Information
FWB – Freight Waybill
</t>
  </si>
  <si>
    <t>Hardcode FedEx Kenya PIN indication on the FWB (freight waybill) details - XML.</t>
  </si>
  <si>
    <t>This does not include any other amendments to FWB message</t>
  </si>
  <si>
    <t xml:space="preserve">Once this is completed by ITIH then the K2 team (Logistics Enhanced Operations (LEO) release train - K2) can make needed changes on their end.
</t>
  </si>
  <si>
    <t xml:space="preserve">SafetyNet Programs Improvements &amp; New Features </t>
  </si>
  <si>
    <t>Ravi Korlakunta, Lana Stetz, Larry Crull, Deepak Chandramouli, Ju Bao</t>
  </si>
  <si>
    <t>This project focuses on providing support for high-priority and urgent feedback items related to the SafetyNet application. The scope includes addressing critical bugs and enhancements across FAA, SRA, VDR, MTS, QDAT, ASAP, ADR and the SafetyNet Portal to ensure the stability and efficiency of production systems.</t>
  </si>
  <si>
    <t>- Moderate enhancements
- Work prioritized by business
- User Experience enhancements</t>
  </si>
  <si>
    <t>- Major Platform upgrades
- Work Stoppage Issues (these would fall into a defect category)</t>
  </si>
  <si>
    <t xml:space="preserve">Ability to resolve high and urgent priority issues within FAA, SRA, VDR, MTS, QDAT, ASAP, ADR and the SafetyNet Portal applications.
Ability to implement user-driven enhancements.
Ability to provide a structured demo of resolved issues and enhancements in the release environment.
</t>
  </si>
  <si>
    <t>Ahmed Ghanem</t>
  </si>
  <si>
    <t>New data needed on existing HR Feed</t>
  </si>
  <si>
    <t xml:space="preserve">We need to have new data field added to the existing HR Feed to Riskonnect (RK). FedEx Freight will be using RK for their intake of injuries as their current system is being shut down at the end of the current FY. 
Below are some examples of the data that is needed to be added to this file Freight requires the Location Alpha for their input system.
•Alonso Navarrete Flores - FXFSBO
•Mason Grace - MEM
•Erin Bell - PITG
</t>
  </si>
  <si>
    <t>Should be a minor change to an existing HR file.</t>
  </si>
  <si>
    <t>Part Plan Notification</t>
  </si>
  <si>
    <t>Lana Stetz, Chris Baxter</t>
  </si>
  <si>
    <t xml:space="preserve">Develop system to identify when a part has been earmarked for a scheduled task. MOC Planners often "compete" for the same part at a given station, which frequently drives an AOG situation when one part is spoken for twice.
2/27/25:
1.The description notes develop system.  Are you looking for an update to an existing application or a brand new application? 
ANS - This will pull from other systems throughout the Materiel and MOC Planning applications. It may end up being an enhancement to existing screens. So perhaps I should have listed it as an update/enhancement. 
</t>
  </si>
  <si>
    <t>-systems or processes that are similar but not affected</t>
  </si>
  <si>
    <t xml:space="preserve">Settlement Payment Termination Processing </t>
  </si>
  <si>
    <t>Michele A. Goetz, Joseph King, Kristina Pruitt</t>
  </si>
  <si>
    <t>For termination processing of Contracts (Pending Final Check  status in CDAS), payment due greater than $99,999.99 result in a program error. Due to this error, a manual check has to be issued. Companies 120,300,200,220. This request is for a permanent fix.</t>
  </si>
  <si>
    <t>Companies 120,300 and 220</t>
  </si>
  <si>
    <t>All others</t>
  </si>
  <si>
    <t xml:space="preserve">Ability to flag payments for contracts in term processing (Pending Final Check) that have a payment amount greater than $99,999.99.
Ability to process terminations greater than $99,999.99 once reviewed. 
Ability for termination process to continue if reviewed terminations over $99,999.99 are not approved. </t>
  </si>
  <si>
    <t>https://myfedex.sharepoint.com/:w:/s/gdPGH/CNTRSETT/EcnVkQ1zMttBkz1jKYZQy-oBOi6TWRno6FfqiU2iWIDB_A?e</t>
  </si>
  <si>
    <t>LAC MX Illicit Package Detection</t>
  </si>
  <si>
    <t>Joseph King, Rogelio Cardenas</t>
  </si>
  <si>
    <t>SCO - Pick-up &amp; Delivery</t>
  </si>
  <si>
    <t xml:space="preserve">To develop or create an automated notification in the Dispatch systems (DWS or DSM) on remarks to courier with "CS" comment for Regular and On-Call MX domestic pick-ups scheduled with specific accounts provided by security, these accounts could be updated each three months. 
This "CS" comment will help the courier to identify packages and mark it with a red sticker at the pick-up time, then, packages will be segregated by the courier and once arrives to then station, packages marked with the red sticker will be given to the security team in order to determine or confirm if package is a potential risk with illicit commodities. 
Before mentioned process is a mandatory and regulatory action in MX. </t>
  </si>
  <si>
    <t xml:space="preserve">Operations, Legal, Security, IT, Marketing, Credit and Collection. </t>
  </si>
  <si>
    <t xml:space="preserve">Customer experience, P&amp;E. </t>
  </si>
  <si>
    <t>As dispatch manager in MX, I want to reach 100% of compliance with CS accounts being identified with "CS" comment in the remarks to courier to avoid or minimize human errors and contribute with regulations for potential illicit commodities in Mexico.</t>
  </si>
  <si>
    <t>APAC_CN-US-CN Addit. Info/Reciprocal tariffs</t>
  </si>
  <si>
    <t>Shan Shan Li, Alexander Ventura, Jin-Wen Penny Wu, Pam Coile, Melissa Wilson, Blaine Chen, Jun-Ming Jimmy Zhou</t>
  </si>
  <si>
    <t>The regulatory environment has become increasingly complex. To complete destination clearance, additional information is required, including the 10-digit US HTS Code, Manufacturer name, EIN#, MID#, postal code and address, Shipper Registration number, Product Code, and Intended Use Code for FDA shipments. Unfortunately, these items are often missing from customers' pickup paperwork and data during shipment creation. Currently, these additional details are communicated via phone by the Customer Experience (CE) or Service Agent (SA), and customers subsequently email them to FedEx. With the potential elimination of US de minimis clearance, 8.9% of total CN outbound shipments, valued between $250 and $800, will require formal entry. Under US formal entry regulations, shipments will be required to include additional information (10-digit US HTS Code, MID) that shippers typically do not provide. This change will impact our service and costs. CN to US NSL will dropped for 9% for worst scenario. Annual additional manning cost about US$ 1.07M. 
At the same time, China reciprocal tariffs on imports of US goods make the China import clearance process complicated than before, and also a lot of changes in manifest submission and declaration and duty&amp;tax EDI files processing. ACCS/DMS as clearance system, iclear as customer selv serve, also need to be enhanced to cater for recent changes (manifest+declaration+duty&amp;tax). It was included in Finance view that CN needs to have 20 VFTE to support increase of Category D (formal) from Category C (informal).</t>
  </si>
  <si>
    <t>Resolve issue with reading wrong barcode on DH2</t>
  </si>
  <si>
    <t>Eduard van der Lande, Rajan Thakur</t>
  </si>
  <si>
    <t>DH2 scanners accidently read 2D barcodes. This leads to errors on the screens (time loss) and a gap in scan compliancy. (2-3% in QAR example).
We could look at the App/Scanner ignoring the 2D barcodes or adding the 2D barcode as a valid barcode. 
ADDITIONAL INFORMATION:
This issue is not a defect as it was delivered according to the design assuming Operators can ensure they scan the right barcode which now proves not to be the case. Operators scan way too many 2D barcodes by accident and this leads to errors, loss of time to resolve error messages and scan compliancy issues. 
Other scan solutions already limit the barcodes which are allowed to be read but this does limit their flexibility to accept new barcode types. I can understand why the original design for DH2 was not limiting the barcode types on the scanner, but we see this design choice is causing too many problems.</t>
  </si>
  <si>
    <t xml:space="preserve">DH2, both long range and shortrange scanners. </t>
  </si>
  <si>
    <t>PSCAN, Phasar.</t>
  </si>
  <si>
    <t xml:space="preserve">Ensure scanners to not scan 2D barcodes accidently and define roll out solution to all devices. </t>
  </si>
  <si>
    <t>https://myfedex.sharepoint.com/teams/EUSortARTLaunch</t>
  </si>
  <si>
    <t>Mike Lucas</t>
  </si>
  <si>
    <t>767 Resubstantiation Report</t>
  </si>
  <si>
    <t>Tamra Sain, Lana Stetz</t>
  </si>
  <si>
    <t xml:space="preserve">767 Aircraft Resubstantiation report- Requesting stakeholder is DevOps. Part of a Resubstantiation Epic. (Upcoming PIs- A300, 777, and MD11). Data Support Move.
Engineering data for 767 aircraft is being revised and brought up to date.  
Workbench Weight and Balance is being reviewed and revised any according changes.
ADDITIONAL INFORMATION:
1.What is your ask?  R=The Air Operation Dev Ops Engineering group in Aircraft Engineering is reviewing all aircraft operational specifications to ensure they align with the latest requirements from the aircraft manufacturer specifications. This process is described as resubstantiation. The ask is to refresh all WorkbenchWB configuration data and operational parameters for the 767 FedEx aircraft fleet where the data is found to be incorrect during the Dev Ops Engineering resubstantiation process. If this work is not accomplished, we risk safety of flight.  
2.Impacted Portfolio? R= Supply Chain Operations Portfolio.  
3. Do you have any idea on which ART/Solution Train is impacted by your request? R=SCO - LH - GFO (Air Ops) </t>
  </si>
  <si>
    <t>PVG OB declaration</t>
  </si>
  <si>
    <t>Xiao-wei Huang, Alexander Ventura</t>
  </si>
  <si>
    <t xml:space="preserve">PVG Customs has strengthened the supervision of export shipments, and some special commodities/Hscode are prohibited from export, as well as the potentially more dimensional compliance requirements. In order to comply with the requirements of the PVG Customs and avoid potential compliance risks caused by inaccurate declaration data, we need to modify the existing logic/system settings of PVG OB ACCS.
ADDITIONAL INFORMATION:
-Indicate which Portfolio is impacted by your request.  You indicated APAC Domain, but for LE demand type, you need to indicate Portfolio impacted.
R= The Portfolio impacted by this request is the APAC Clearance, it focuses on the export declaration of PVG. 
-You indicated Medium T-shirt size. Can you please explain rationale behind this selection?  These are the considerations for T-shirt size:
XS: 1 PI with 1 ART
S: 2-3 PI with 1-2 ARTs
M: 3-5 PI with multiple ARTs
L: 5-8 PI with multiple ARTs
XL: &gt;8 PI with multiple ARTs
R= After discussed/checked with APAC ISD/IT team (they will be responsible for the ACCS system development of the project), the size should be “XS”
-Do you have an idea on which Solution/ART is impacted by your request?
R= This project is a customs clearance solution designed to meet local regulatory requirements and avoid compliance risks through automated solutions.
Automation technical support comes from the APAC ISD team, all CN ACCS related system development and optimization are responsible for this team.
CN GTS team is also involved, when PPM enters the APAC ACCS development list, it is up to them to sort tasks based on priority.
</t>
  </si>
  <si>
    <t>CN Clearance (ACCS development)</t>
  </si>
  <si>
    <t>System development other than ACCS</t>
  </si>
  <si>
    <t>As a actor: CN PE team, help the CN OPS team deal with customs clearance issues, optimize and provide relevant solutions is part of my job; The APAC ISD team has been committed to the development and optimization of the ACCS system for a long time. After discussing with the APAC ISD team, we agreed on the relevant system requirements and functions to meet the project goal, and have the ability to develop the ACCS to meet the automation solution.</t>
  </si>
  <si>
    <t>Chew-Wah Seetoh(597326)</t>
  </si>
  <si>
    <t>Mismatch in FHL upload to BD through RMS &amp; SFTP</t>
  </si>
  <si>
    <t>Trishna Singh, Yashawork Jones, Melissa Wilson</t>
  </si>
  <si>
    <t>There is a gap in data flowing from FHL to ASYCUDA for BD via RMS and SFTP. The type of mismatch are as follows: 1. Goods Description Duplication in FHL 2. Mismatch in IGM &amp; EOPS -Eops description is not completely captured and Eops description is being duplicated in IGM 3.EOPS updates are not being captured while generating FHL</t>
  </si>
  <si>
    <t xml:space="preserve">Correct EOPS data capture in FHL and ASYCUDA
</t>
  </si>
  <si>
    <t xml:space="preserve">Please list explanation, here
</t>
  </si>
  <si>
    <t>Able to transmit correct data between EOPS and FHL and ASYCUDA</t>
  </si>
  <si>
    <t>https://fedex.pvcloud.com/planview/ConfiguredScreens/ConfiguredScreen.aspx?code=104253&amp;sid=26&amp;cwfsid</t>
  </si>
  <si>
    <t>Still needs ones assigned</t>
  </si>
  <si>
    <t>LHRA Securing backend service E-478332</t>
  </si>
  <si>
    <t>Brian Connelly, Mary Lindsey, Jacob McTyre, Lana Stetz, Alexander Ventura</t>
  </si>
  <si>
    <t>SCO - Independent ARTs; SCO - Linehaul</t>
  </si>
  <si>
    <t xml:space="preserve">This is a shared solution between Linehaul Run Assignment [LHRA] and CDAS [Contractor, Driver, Administration, and Settlement].  This solution involves a need to collaborate with TVS - Transportation Vendor Services ART to make changes using the new url we will get from the api Gateway team.  CDAS interfaces with LHRA to receive LHRA notification then use a GET endpoint to call the LHRA service for run assignment details.
This is a lifecycle management need to enhance security for the Linehaul Run Assignment tool in the Linehaul Execution ART in order to meet InfoSec security requirements.
LHRA Service itself is still open and doesn’t require clients calling our LHRA svc to authenticate. This is a gap needing resolution to meet InfoSec requirements for having security and control around the data that is available in our service. LHRA is Linehaul Run Assignment. Linehaul Run Assignment is a method of establishing an initial Linehaul operation or make adjustments to an existing Linehaul operation assigned run structure. This is a reaction to evolving InfoSec standards defined after initial development and deployment to production. That’s why this is being viewed as an enhancement, the requirement didn’t exist at the time of original deployment. We have built OKTA authentication into our application and need to continue the security building of the application by changing our open calls to the LHRA service to one that requires authentication. This is a standard we are applying to all Linehaul Execution applications. Conversations with the app Architect have happened.
LHRA Service itself is still open and doesn’t require clients calling our LHRA svc to authenticate.  This is a gap needing resolution to meet InfoSec requirements for having security and control around the data that is available in our service.
ADDITIONAL INFORMATION:
-Please describe what is the acronym “LHRA”.
R= Intended to add this color and forgot.  LHRA is Linehaul Run Assignment.  Linehaul Run Assignment is a method of establishing an initial Linehaul operation or make adjustments to an existing Linehaul operation assigned run* structure.  This process also determines the order in which runs are offered to Transportation Service Providers (TSP).  
*Assigned runs are trips that have been awarded and bound to a FXG Transportation Service Provider’s (TSP) tractor based upon the points earned by that specific tractor. There are no “dedicated” TSP Runs. They are either assigned or they are unassigned. 
-Is this more a defect identified from the existing process? If yes, defects should be managed via PDSM tickets.  Is there a reason this is asked to be submitted via Planview?
R= That’s a good question.  This is a reaction to evolving InfoSec standards defined after initial development and deployment to production.  That’s why this is being viewed as an enhancement, the requirement didn’t exist at the time of original deployment. 
-Have you talked to any of the ARTs/Solutions within SCO about this issue?  I’m trying to gather more background information to provide to SCO Portfolio if this request belongs to them.
R= No other conversations with other ARTs.  We have built OKTA authentication into our application and need to continue the security building of the application by changing our open calls to the LHRA service to one that requires authentication.  This is a standard we are applying to all Linehaul Execution applications.  Conversations with the app Architect have happened.
</t>
  </si>
  <si>
    <t>Mandatory BITE for MELs - Investigate to automate</t>
  </si>
  <si>
    <t xml:space="preserve">Desire an automatic update (either existing WRI/MEL or create SMIS in reference to WRI) to prompt AMT to pull BITE codes and update designated WRI.
This will be a large reduction in MEL "open" time and a cost savings in shipping parts that may not affect repair.
Consider for auto-assign with specified ground time.
</t>
  </si>
  <si>
    <t>ADAPT Enhanced &amp; Defect Improvements</t>
  </si>
  <si>
    <t>Ted McFann, Lana Stetz</t>
  </si>
  <si>
    <t>Fix application defects and add minor application enhancements to the ADAPT based on business owner's priorities.</t>
  </si>
  <si>
    <t>ADAPT updates and changes:
Occassional updates related to Workbench, PCS, and otehr applications with an interface with the ADAPT system.</t>
  </si>
  <si>
    <t>Major system upgrades (i.e. quality of life improvements that do not exist today)</t>
  </si>
  <si>
    <t>Minimize or eliminate bugs that exist in the ADAPT application which cause errors with aircraft tracking, publishing, and corrdination between applications vital to Air Operations through engineering documents.</t>
  </si>
  <si>
    <t>ROCS 2.0</t>
  </si>
  <si>
    <t>Michele van Zutphen, Jacob McTyre</t>
  </si>
  <si>
    <t>SCO - Linehaul</t>
  </si>
  <si>
    <t>Finishing remaining development work for ROCS 2.0.
The initial planning was to finish ROCS 2.0 MVP development by the end of FY25. This would enable ROCS2.0 deployment on ROCS and TRIP locations.
Therefore, EU LH ART budget on ROCS 2.0 was supposed to be reduced from 5.5 teams to 2 teams per FY26 (June ’25). 2 teams to remain to manage further enhancements on the backlog and to manage any defects.
In the meantime, delays are incurred due to:
- Additional demand had to be absorbed by the ART: development for DG by Road and development for ICS2R3. 
- Prometheus, meaning all developers and testers from Infosys to be replaced by new resources from Accenture without ROCS knowledge and experience which delayed further the development on ROCS 2.0.</t>
  </si>
  <si>
    <t>-Legacy EU ROCS application
-EU ROCS 2.0 application
-EU TRIP application
-EU linehaul processes</t>
  </si>
  <si>
    <t>-US TMS/TRIP application
-US Linehaul processes</t>
  </si>
  <si>
    <t>- retire legacy ROCS application
- have 1 application to manage linehaul movements in EU, cloud-based, easily accessible from any FedEx device
- Have correct arrival and departure event data linked to every loaded shipment</t>
  </si>
  <si>
    <t>ROCS 2.0 Folder</t>
  </si>
  <si>
    <t>Sidharth Sudhakara Arabaghatte and Kartik Awasthi</t>
  </si>
  <si>
    <t>Proxy to PurpleConnect (NGPS)</t>
  </si>
  <si>
    <t>John J. Blaszkowski, Lana Stetz, Curtis Elder, Joel Ishaku</t>
  </si>
  <si>
    <t>As part of the DRIVE initiative to consolidate IT services and modernize our security services, we are migrating our on-prem proxies to the cloud-based Zscaler Internet Access (PurpleConnect) solution through the Proxy to PurpleConnect Project.</t>
  </si>
  <si>
    <t>Proxy to PurpleConnect (Adapt, PCS, Optix, APS)</t>
  </si>
  <si>
    <t>[UDS - NRT] - SCO</t>
  </si>
  <si>
    <t>SCO - Global Clearance; SCO - Independent ARTs; SCO - Shipment Operations; SCO - Sort</t>
  </si>
  <si>
    <t>NRT gateway will install a new autosort in C1 warehouse with a go-live date on 30-Oct-2026. The Narita (NRT) C3 warehouse sorter machine, now 20 yrs old, exhibits an exponential failure trend and rising maintenance cost. Based on the supplier, the risk of breakdown of custom part continues to increase as well. Although the likelihood is low, impact is drastic (worst case scenario - up to 6 months of downtime for a forced overhaul leading to potential 86M base net profit loss and 24M missed profit opportunity over 10 year period). This project is to install a new auto-sort in Japan NRT C1 warehouse for parcels and convert existing C3 warehouse into handling heavy weight shipments.
This initiative is linked to Planview Work ID 0006801, [UDS - NRT] - Platform.</t>
  </si>
  <si>
    <t xml:space="preserve">* Lease of C1 warehouse in NRT airport
* Lease of C1 warehouse 2F office space
* Supply &amp; Installation of Autosort machine
* Supply &amp; Installation of Automated X-Ray
* Supply &amp; Installation of Scissor lift for ULD and Roller Cages
* Supply &amp; Installation of Castor deck and Weighing Scales
* Supply &amp; Installation of IT equipment
* Supply &amp; Installation of Security equipment
* Supply &amp; Installation of Operation equipment
* UDS High Level Control Integration and Development
* C3 warehouse old sort demolishing work
* C3 warehouse renovation work
* Supply &amp; Installation of Heavy Weight handling equipment
* Supply &amp; Installation Heavy Weight DWS equipment
* SCO – Global Clearance
* SCO – Independent ARTs
* SCO – Sort
</t>
  </si>
  <si>
    <t>*GSE equipment</t>
  </si>
  <si>
    <t>East Japan operations needs to expand the NRT Gateway to install a new sort machine to replace the old sort machine without stopping East Japan operations.
Application / ART known impacted with this solution
-Express APAC ART,  to provision Clearance and Dispatch Information data
-Express EU Sort ART/Shipment Operatations/ITIH,  for the routing of Shipment and Intercept information to UDS
-SCO-CLR-Regulatory ART,  for the routing of Clearance and Regulatory intercepts</t>
  </si>
  <si>
    <t>https://myfedex.sharepoint.com/:f:/r/teams/NRTGW2024/Shared%20Documents/01%20P%26E/uDS%20BRS/Planvie</t>
  </si>
  <si>
    <t>Enable TransferUnit for CONS from other Scan sol.</t>
  </si>
  <si>
    <t>Eduard van der Lande, Rajan Thakur, Joseph King</t>
  </si>
  <si>
    <t>Enable "TransferUnit" functionality also to non DH2 generated CONS like PSCAN, Phasar, GSS generated CONS (for the transload unit in order to optimize the ULD's).</t>
  </si>
  <si>
    <t>All CONS created</t>
  </si>
  <si>
    <t>As an operator I want to be able to transfer the contect of a loading unit to a new loading unit at my facility regardless where the CONS was created.</t>
  </si>
  <si>
    <t>https://myfedex.shahttps://myfedex.sharepoint.com/teams/EUSortARTLarepoint.com/teams/EUSortARTLaunch</t>
  </si>
  <si>
    <t>SchooX - 3PS LMS Application (Local Request)</t>
  </si>
  <si>
    <t>Demetrios Geniatakis, Alexander Ventura</t>
  </si>
  <si>
    <t>This is a third-party application being utilized to enhance the delivery of current service provider familiarization to new and current service provider Authorized Officers and Business Contacts. This will also be utilized to provide pertinent information regarding Network 2.0 to service providers within future transitioning markets. IT support will initially be necessary during implementation to streamline access utilizing CDAS data sets as well as EFS. Depending on resource availability, immediate assistance may be needed to setup an SFTP solution until open API can be established.</t>
  </si>
  <si>
    <t>Short-term schedule (if applicable): Establish SFTP file transfer with SchooX, allowing report generated from CDAS/EFS data to transfer to vendor to allow seemless access to application without manual intervention. This is the immediate ask if necessary IT resources cannot be acquired.
Solid-State Long-term request: Establish open API between CDAS/EFS data and SchooX. Creating automated access to SchooX application and ongoing granting/removal of said access as unique user FEC status changes.</t>
  </si>
  <si>
    <t>Currently we are only looking for data to transer to SchooX and not have anything returned to our systems.</t>
  </si>
  <si>
    <t xml:space="preserve">Ability to establish on-going open API to determine active/inactive service provider businesses daily, define individuals under both AO/BC roles within each business and organize service providers by market jurisdictions. </t>
  </si>
  <si>
    <t>SchooX Planview SharePoint</t>
  </si>
  <si>
    <t>Erin Bell</t>
  </si>
  <si>
    <t>World Tariff &amp; Trade Tools Support for GEMINI FY25</t>
  </si>
  <si>
    <t>Quincy J. Washington, Melissa Wilson, Jaime Munch</t>
  </si>
  <si>
    <t xml:space="preserve">To support GEMINI, Tariff maintenance and duty &amp; tax calculations are required.  This request is to cover the outstanding requirements to support work required in FY25. 
ADDITIONAL INFORMATION:
a. Demand Description: Please provide more information about the demand request.What do you want to be able to do?  
R= World Tariff and Trade Tools are supporting GEMINI implementation in regard to tariff maintenance and duty &amp; Tax calculations.  We are implementing GEMINI in 77 countries globally and will have enhancements to WT &amp; TT to support these requirements.  This request is to capture the remaining requirements we have for this fiscal year (as we have been told all demand now needs to be added to Planview).  This was a work in progress and will continue for a couple of years until all countries are implemented. I will be submitting another request for the FY26 capabilities we know need to be addressed, jfyi.
b. Why is this needed? R= To support CR &amp; LU GEMINI implementation.
c. What are the risks if it is not done?  CR &amp; LU cannot go live in GEMINI.
d. Are these impacts within SCO Portfolio? R= yes, impacting WT and TT.
</t>
  </si>
  <si>
    <t xml:space="preserve">See ability to statements
</t>
  </si>
  <si>
    <t xml:space="preserve">Requirements for countries other than CR or LU
</t>
  </si>
  <si>
    <t xml:space="preserve">1. Create a hierarchy on geographical regions to ensure we are returned singular measures for a particular origin destination pair.  
2. Receive UOM Description in the API Responses where UOM code is returned.
3. Receive EU Measure category in the API Responses where Measure is returned.
4. Apply total insurance to the dutiable base/Customs Value.
5. Apportion insurance to lines using the country's freight allocation methodology.
6. Return line-level apportioned freight and insurance values in the EDTLookup API Response.
</t>
  </si>
  <si>
    <t>https://fedex.pvcloud.com/planview/ConfiguredScreens/ConfiguredScreen.aspx?code=104728&amp;sid=26&amp;cwfsid</t>
  </si>
  <si>
    <t>Wendi Sisson</t>
  </si>
  <si>
    <t>Deploy FXG QA applications to LEO devices</t>
  </si>
  <si>
    <t>Brad Kauffman, Joseph King, Rajan Thakur</t>
  </si>
  <si>
    <t>Test and deploy the remaining FXG QA applications to the LEO (TC77) devices in the US and Canada.   Currently for of the QA applications are already available on the LEO devices.
This request is a result of an executive fly around where multiple Canada stations were requesting additional accessibility of these applications.</t>
  </si>
  <si>
    <t>Applications:
Barcodes
Damage Package
Hazmat (except for Canada)
Package Locator
Package Tracking
Package Notepad
ROM (exept for Legacy FXE)</t>
  </si>
  <si>
    <t>Applications available on the FZ-N1 not listed above</t>
  </si>
  <si>
    <t>Ability for the FXG QA Suite of application to be accessibile on the LEO(TC77) devices</t>
  </si>
  <si>
    <t>Hemang Sharma</t>
  </si>
  <si>
    <t>Quarterly Patching for FTN Database and CIL</t>
  </si>
  <si>
    <t>Oluwafemi Onaneye, Dhanalakshmi Gopalakrishnan, Nadya Kledzik</t>
  </si>
  <si>
    <t>SCO - Independent ARTs; SCO - Warehouse</t>
  </si>
  <si>
    <t>This is to apply the latest patch on our database as release by Oracle on both environment  (Non-Production and Production)
Impacted Solutions are SCO Independent ART- Transportation &amp; Brokerage Solutions, SCO Independent ART- Customer Experience, SCO Independent ART- Shared Services and CIL ART in Warehouse Solution.</t>
  </si>
  <si>
    <t xml:space="preserve">Add Regulatory Controls Field to Number of Copies </t>
  </si>
  <si>
    <t>Mark P. Coyne, Quincy J. Washington, Melissa Wilson, Valenta Nichols</t>
  </si>
  <si>
    <t>The business needs to add a capability to GTA (Global Trade Administrator) and also the policy grid that accompany it. The capability is to have the "Regulatory Controls" field available on the number of copies policy grid. This is so that the grid can distinguish between shipments which are intra-EU and not in free circulation.</t>
  </si>
  <si>
    <t xml:space="preserve">Number of Copies Policy Grid Maintained by TradeTools
</t>
  </si>
  <si>
    <t xml:space="preserve">Other Policy Grids mainatined by TradeTools
</t>
  </si>
  <si>
    <t>Ability to distinguish between not in free circulation shipments in the number of copies policy grid.</t>
  </si>
  <si>
    <t>https://fedex.pvcloud.com/planview/ConfiguredScreens/ConfiguredScreen.aspx?code=105660&amp;sid=26&amp;cwfsid</t>
  </si>
  <si>
    <t>ISCQA VB1 - LSSI API</t>
  </si>
  <si>
    <t>Jeremy Dolan, Megan C. Silva</t>
  </si>
  <si>
    <t>SCO - Transportation Network</t>
  </si>
  <si>
    <t>Need to leverage LSSI API for ISCQA VB1 initiative in order to determine FXE Market based off of zip code for out of market Address Corrections</t>
  </si>
  <si>
    <t xml:space="preserve">FXE packages in FXG legacy (LMO) or SSP stations US/CAN   (CSSP/ESSP)
</t>
  </si>
  <si>
    <t xml:space="preserve">RTS, Damage, DG/Haz process/application changes, changes to FXE legacy station process/application changes, FXE ARTH and Change Orders
</t>
  </si>
  <si>
    <t>As a: FedEx QA application
I want the ability to: systematically determine if an address correction created on a package results in an address correction that is in the existing market where the scan occurs or a different market
So that:  I can reroute the package appropriately/systematically</t>
  </si>
  <si>
    <t>ISCQA VB1 Arch</t>
  </si>
  <si>
    <t>Jeremiah Bandish</t>
  </si>
  <si>
    <t>Susan Pehrson</t>
  </si>
  <si>
    <t>ROCARS UI adding columns as visual aid for CEFA</t>
  </si>
  <si>
    <t>Alex Chan, Lana Stetz, Paul Cheung, Chang-Yong Ngan, Chew-Wah Seetoh, Chun-Yi Eugene Wu</t>
  </si>
  <si>
    <t xml:space="preserve">There is an incident that incorrect mode was submitted to ROCARS and as per request from HK Customs, we will need a preventative action. Here is the proposed change.
1. Add Trans Type from Vehicle property to UI, after column “COrig”
2. Check “Station” in vehicle property is putting in the UI on the column “station”
3. If correct, move the UI column “station” after the new column “Trans Type”
    If not correct, add a new column in UI using the information of “Station” in vehicle property 
4. Display the CA ShpQty and CA PcsQty after column “ORP”, under section “ROCARS”
If there is no CA csv uploaded, leave blank, but not showing 0
If there is missing child case, highlight the two cells (CA ShpQty and CA PcsQty)
ADDITIONAL INFORMATION:
There is an incident that we failed to declare the correct clearance mode to HK Customs. HK Customs requested us to provide the root cause and preventive action. 
The investigation is completed and the preventive action is to do the update in UI. We will need to inform HK Customs when it is completed so we must do this. 
There is an IT team called TAKO (I am not sure it is part of an ART or an ART already) who will handle HK ACCS and ROCARS. 
They are always the only team to handle our change request on ROCARS.
</t>
  </si>
  <si>
    <t>ROCARS UI</t>
  </si>
  <si>
    <t xml:space="preserve">As a user, I want to update the UI so that information is available to check before submitting to HK Customs in order to make sure it is correct. </t>
  </si>
  <si>
    <t>Settlement E&amp;Y Request</t>
  </si>
  <si>
    <t>Michele A. Goetz, Joseph King, Alexander Ventura, Kristina Pruitt</t>
  </si>
  <si>
    <t>This is for the FY E&amp;Y audit request regarding tables in CDAS. Gene Davis from TVS provides E&amp;Y with information from the tables in CDAS.  Last year E&amp;Y requested the following tables:
IC calc and statement
ISP calc and statement
LH calc and statement
At this time, Settlement does not know if they will request the same information. This information is usually requested before fiscal year end. E&amp;Y will request the information to be sent to them within 5 days of request.</t>
  </si>
  <si>
    <t>E&amp;Y asks for documentation from CDAS around fiscal year end.</t>
  </si>
  <si>
    <t>Request from auditors not related to CDAS</t>
  </si>
  <si>
    <t>Ability to provide any and all information related to tables in CDAS to the auditors at request.</t>
  </si>
  <si>
    <t>https://myfedex.sharepoint.com/:w:/r/sites/gdPGH/CNTRSETT/Public%20Documents/FEATURE%20E%26Y.docx?d=</t>
  </si>
  <si>
    <t>EUFOPD - transfert vendor to accenture</t>
  </si>
  <si>
    <t>Nicolas Juignet, Joseph King</t>
  </si>
  <si>
    <t>We need to transfert some currents IT ( dev/test ) activity in the EUPOD Art done by a vendor to accenture.</t>
  </si>
  <si>
    <t>Onboard new people in the EUFOPD Arc</t>
  </si>
  <si>
    <t>Onboard new Accenture resources</t>
  </si>
  <si>
    <t>https:/https://myfedex.sharepoint.com/:x:/r/teams/EU/myfedex.sharepoint.com/:x:/r/teams/EUROTRAINART</t>
  </si>
  <si>
    <t>OSC Code Split in MAD</t>
  </si>
  <si>
    <t>Jose Luis Moreno, Yashawork Jones, Melissa Wilson, Sheila Waters, Ruben Merino</t>
  </si>
  <si>
    <t xml:space="preserve">OSC code split in MAD, that requires changes in Clearance systems accordingly to the new situation for our Go Live 2nd June. This requirement is from the upper management, and linked to ensure our IOPP in Madrid, and service improvements.
2/28/25:
1.Would you expand on the abbreviations.  OSC code and IOPP?
ANS -
   OSC – Operation Service Capabilities (To summarize, is the TNT system where you have to reflect all the movements, sectors, time between HUBs, Stations, and so on – Transit times)
   IOPP – International operations process &amp; Procedures Link
2.This feels like a small change with far-reaching implications to other downstream systems.  Is that accurate?
R= We need to ensure that change, to be compliant with the scanning scenario required by company in terms of procedures &amp; policies, and some adjustments need to be performed in the systems to point out the new OSC code from HUB.
3.Will any new reporting be needed? 
R= Reporting from HUB need to be changed, but people were enrolled in the project (Method &amp; Standards)
</t>
  </si>
  <si>
    <t xml:space="preserve">Madrid HUB/Station OSC code &amp; LSSI Codes - Changes in AS400 required for interceptions (Minor Changes)
</t>
  </si>
  <si>
    <t xml:space="preserve">Rest of system, rest of stations
</t>
  </si>
  <si>
    <t xml:space="preserve">We need participation of GTS P&amp;E and GTS P&amp;E developer to perform minor changes in As400
</t>
  </si>
  <si>
    <t>https://fedex.pvcloud.com/planview/ConfiguredScreens/ConfiguredScreen.aspx?code=106362&amp;sid=26&amp;cwfsid</t>
  </si>
  <si>
    <t>Jose Luis Moreno</t>
  </si>
  <si>
    <t>Enable Long Range scanner with phasar application</t>
  </si>
  <si>
    <t>Erick Djiya Tchouamo, Rajan Thakur, Arthur DiFranco, Paola Chiado</t>
  </si>
  <si>
    <t xml:space="preserve">Enable Long Range scanner with phasar application
Phasar application is running on honeywell CT47 devices. Device scanner scan from a distance of 1 meter.
CDG H4 process require the ability to scan from a distance up to 5 meter.
The need is to enable LongRange scan equipment to be used with Phasar application like the SF61 and honeywell RingScanner 8680i
To be noted that native Bluetooth connection between LR and CT47 device does not work properly. In fact, issue is that Phasar App is considering the input from LR (through native bluetooth) as external input and is not performing proper data processing (filter and extract the 12 digits airwaybill out of the full read barcode).
The LongRange devices that will be used are:
- Honeywell Granit 2105iXR
- ZEBRA DS3678
</t>
  </si>
  <si>
    <t>Enable Long Range Scanner with PHASAR application</t>
  </si>
  <si>
    <t>Enable H4 project, Improved productivity and increased revenue by saving man-hours. H4 project is meet to deliver Revenue protection: $1.8B by FY33 and Revenue gain: $197M NPV by FY33</t>
  </si>
  <si>
    <t>https://myfedex.sharepoint.com/:p:/t/SurfaceSortDomainLeadershipCouncil/EXclDNt13SlMpy0ng8ZGUbwB9vcu</t>
  </si>
  <si>
    <t>RunOps ART</t>
  </si>
  <si>
    <t>Display scale weight in SWAK V scanner application</t>
  </si>
  <si>
    <t>Scott Wallis, Rajan Thakur</t>
  </si>
  <si>
    <t xml:space="preserve">The SWAK V application currently only displays the weight from the Mettler Toledo scale during the daily SWAK scale weight test.
Per Canada Weights and Measures, the SWAK application must also display the weight from the Mettler Toledo SWAK V scales for each package processed using SWAK V.  Currently, the application only displays 'Package Processed' and not the weight captured.  
To rollout and certify additional SWAK V scales in Canada, as well as ensure existing SWAK V sites in Canada are also compliant, the application must be updated to display the weight captured for each package.
This was likely an oversight that occurred when SWAK V was first introduced into Canada.  Came to light with the addition of SWAK V at legacy Express locations during Network 2.0 expansion.  Note this is an issue at ALL locations, not just Network 2.0 sites.
This change should occur in both US and Canada. </t>
  </si>
  <si>
    <t>The weight displayed on the SWAK V scale for each package processed must also be displayed in the SWAK V scanner application when the 'Package Processed' message is displayed.</t>
  </si>
  <si>
    <t>N/A - change seems straight forward.</t>
  </si>
  <si>
    <t>Ability to display weight captured from the SWAK scale in the SWAK V application for each package SWAKed.
Ability to ensure the SWAK weight displayed for each package processed matches the exact format/precision of the weight displayed on the SWAK V scale.</t>
  </si>
  <si>
    <t>SWAK V - Weight Display Architectural documentation</t>
  </si>
  <si>
    <t>Raghavendra Mankal</t>
  </si>
  <si>
    <t>James Colanero</t>
  </si>
  <si>
    <t>EU Realignment</t>
  </si>
  <si>
    <t>David Delgado Hernandez, Rickeya Freeman</t>
  </si>
  <si>
    <t xml:space="preserve">This is a common alignment between both the network and leadership in Europe
ADDITIONAL INFORMATION:
a. Please describe what the project is about. 
R= Virtual realigning locations into new regions and districts for reporting purposes. Support activity
b. What do you want to be able to do? 
R= In FAMIS-R, perform realignment activities by adding new regions and/or districts and moving locations to those districts and/or regions
c. Why is this needed? 
R= Reporting purposes for Europe
d. What are the risks if it is not done? 
R= Reporting will not reflect the new structure for Europe
</t>
  </si>
  <si>
    <t xml:space="preserve">LAC-BR-3-VIDEOWALL - Brazil Cajamar WHS-implement </t>
  </si>
  <si>
    <t>Hugo Alves Zulato, Yashawork Jones, Melissa Wilson</t>
  </si>
  <si>
    <t>LAC-BR-3-VIDEOWALL - Brazil Cajamar WHS - implement a new third-party application, which will support the Videowall solution that was installed at CJR, to display real-time operational dashboards, including data such as delivery location maps, KPIs, SLAs, productivity, cancellations, delays, and monitoring of logistics applications.
The project already had an approved FIRST 2442 and a requisition approved by the Digital Signage team (EPDSM - RITM3279887 &amp; REQ3688432).</t>
  </si>
  <si>
    <t xml:space="preserve">New 3rd part application software LAC-BR-3-VideoWall provided by vendor Plot Visual Technologies.
</t>
  </si>
  <si>
    <t xml:space="preserve"> All other software applications.
</t>
  </si>
  <si>
    <t xml:space="preserve">"Implementation of Videowall Solution, with new application softawre, to support FedEx operation inside our main Supply Chain Facility - Cajamar (CJRWB)"
</t>
  </si>
  <si>
    <t>https://fedex.pvcloud.com/planview/ConfiguredScreens/ConfiguredScreen.aspx?code=106540&amp;sid=26&amp;cwfsid</t>
  </si>
  <si>
    <t xml:space="preserve">Luciano Silva </t>
  </si>
  <si>
    <t>Tesla - EDI Database</t>
  </si>
  <si>
    <t>Cynde Hoffman, Melissa Wilson, Elaine S. Jamieson</t>
  </si>
  <si>
    <t xml:space="preserve"> Tesla is requesting EDI Database.    Database PWDBW # 2734984  
ADDITIONAL INFORMATION:
a. Please describe what the project is about.
R=Tesla would like to send an EDI Product Database to FXL DuplEx system that contains information for entries to be processed for US Customs Border Protection (CBP) and other Partner Government Agencies (PGA)
b. What do you want to be able to do?
R=Tesla data will be stored in DuplEx by part number so when entry writers are processing entries for CBP they can pull information from the database in order to reduce manually looking up information. 
c. Why is this needed?
R=The data is needed for entry processing, so employees do not have to manually look up data on multiple spreadsheets. 
d. What are the risks if it is not done?
R= The risks are if not having the data available in Duplex when processing entries there is room for error on the entries that go to CBP.  The quality of the entries is monitored by Tesla and escalations occur when data is not transmitted properly.   We are in risk of losing business and they have mention before if we can’t do what they are asking then they will take their business to another broker.  
e. Your request indicates ”Tesla requesting EDI Database into Duplex for entry writers to pull data for entry processing”. Do you have an idea on which Solution/ARTs are impacted by your demand?
R=   Clearance
f. Who owns EDI Database and Duplex? 
R=   MD (Srinivasa Rallabandi)   
g. Are these only within SCO Portfolio?  Below is a general overview of what’s included in SCO. 
R=   Yes
</t>
  </si>
  <si>
    <t>Inbound product database</t>
  </si>
  <si>
    <t xml:space="preserve">Tesla expects 100% accuracy on their entries.   Having a EDI database would bring us closer to 100%. </t>
  </si>
  <si>
    <t>EDI Flow Diagram</t>
  </si>
  <si>
    <t>SIva Krishna Sayavarapu</t>
  </si>
  <si>
    <t>Descriptions &amp; Tracking of Allocation errors eOPS</t>
  </si>
  <si>
    <t>Eduard van der Lande</t>
  </si>
  <si>
    <t>eOPS should show the sort rule violation or no data situation to allow P&amp;E, operators and other departments to know why a piece was not Allocated to a CONS/vessel. Without this it is very inefficient to perform research and control Operations understanding. (Obs. Owner should become Ted Vledder)</t>
  </si>
  <si>
    <t xml:space="preserve">uDS Cons Allocation denial reasons like no data, invalid Speed of Service, wrong destination etc. </t>
  </si>
  <si>
    <t>Non uDS related sort results</t>
  </si>
  <si>
    <t xml:space="preserve">As a sortplan maintainer I want my users to see which wrong allocations and failures occure most so they can correct their processes. </t>
  </si>
  <si>
    <t>https://myfhttps://myfedex.sharepoint.cedex.sharepoint.com/teams/EUSortARTLaunch/SitePages/Home.aspx</t>
  </si>
  <si>
    <t>Philip White, Mike Lucas, Bhargav Reddy</t>
  </si>
  <si>
    <t>Canada Realignment</t>
  </si>
  <si>
    <t>This is a common alignment between both the network and leadership in Canada
ADDITIONAL INFORMATION:
a. Please describe what the project is about.
R= Virtual realigning locations into new regions and districts for reporting purposes. Support activity
b. What do you want to be able to do?
R= In FAMIS-R, perform realignment activities by adding new regions and/or districts and moving locations to those districts and/or regions
c. Why is this needed?
R= Reporting purposes for Canada
d. What are the risks if it is not done?
R= Reporting will not reflect the new structure for Canada</t>
  </si>
  <si>
    <t>New GRSIS Instances</t>
  </si>
  <si>
    <t>Nabih Mouzehem, Tina M. Grantham, Daphnee P. Housley, Melissa Wilson</t>
  </si>
  <si>
    <t xml:space="preserve">we would like your support to create 3 new GRSIS instances for RUHA, JEDA, and DHAA
GRSIS - Global Regulatory Security Intercept Scanning
</t>
  </si>
  <si>
    <t xml:space="preserve">Provisioning new GRSIS instances for RUHA, JEDA, and DHAA
</t>
  </si>
  <si>
    <t xml:space="preserve">No Server setup required
</t>
  </si>
  <si>
    <t xml:space="preserve"> Ability to provide secure access to each GRSIS instance.
</t>
  </si>
  <si>
    <t>https://fedex.pvcloud.com/planview/ConfiguredScreens/ConfiguredScreen.aspx?code=106558&amp;sid=26&amp;cwfsid</t>
  </si>
  <si>
    <t>Kalmin Fullard</t>
  </si>
  <si>
    <t>FXL-Google-EDI/API Integration</t>
  </si>
  <si>
    <t xml:space="preserve"> Amanda Homa, Cynde Hoffman, Heidi J. Anderson, Dhanalakshmi Gopalakrishnan</t>
  </si>
  <si>
    <t>This request is for SCO-Independent ART- Customer Experience
New FXL customer Google would like to receive 214 status messages from FXL for their air freight shipments handled by FXL</t>
  </si>
  <si>
    <t>Send requested 214 milestone via EDI to Google via MercuryGate.  The port identifier in the 214 should be the UNLOC.  These milestones are for international air freight moves handled by FXL only. Requested events are:  
1. PCF/ACPLDT
2. PUPAPT
3. DCF/CARDEL
4. EST/ETADEL
5. DELAPT
6. EST/ETD
7. EST/ETA
8. DEP/ATD
9. ARV/ATA</t>
  </si>
  <si>
    <t>All other EDI messages and milestones are out of scope</t>
  </si>
  <si>
    <t>As an organization, we want the ability to electronically send milestone data to the customer through their vendor connection so that the customer has enhanced visibility to their shipment status through to final delivery.  This will eliminate the need to provide the customer with milestone manually via email, spreadsheet upload or other manual process</t>
  </si>
  <si>
    <t>CY25PI2_Architecture_vision - CW1.pptx</t>
  </si>
  <si>
    <t>Siva Sayavarapu</t>
  </si>
  <si>
    <t>Avery EDI Implementation</t>
  </si>
  <si>
    <t xml:space="preserve"> Amanda Homa, Cynde Hoffman, Dhanalakshmi Gopalakrishnan, Denisse Mendez</t>
  </si>
  <si>
    <t xml:space="preserve">This request is for SCO Independent ART- Customer Experience (CX ART)
 EDI Implementation - Billing / Invoicing - Surface Transportation / Warehouse Distribution. 
Drayage from MX to US 
ADDITIONAL INFORMATION:
a. Please describe what the project is about.
R= Customer requested to have the billing set with EDI 
b. What do you want to be able to do?
R= Bill EDI through CW 
c. Why is this needed? 
R= Set up EDI for invoicing 
d. What are the risks if it is not done? 
R= I do not see a risk in the account, but customer is requesting us to set up their account for EDI billing, this will be a customer experience from FXL. 
</t>
  </si>
  <si>
    <t>EDI billing</t>
  </si>
  <si>
    <t>Invoicing sent via EDI</t>
  </si>
  <si>
    <t>EDI Design Flow</t>
  </si>
  <si>
    <t>Siva Krishna Sayavarapu</t>
  </si>
  <si>
    <t>Business Metrics For QA/Dock Apps</t>
  </si>
  <si>
    <t>Brad Kauffman, Rajan Thakur</t>
  </si>
  <si>
    <t xml:space="preserve">Enable usage and metrics reporting for activities performed with the suite of QA applications.   </t>
  </si>
  <si>
    <t>Enable Business Metrics reporting for the following Applications
Status Scan
Address Resolution
Damage Package
Hamzat
Package Tracking
Package On File
Barcodes
Package Tracking
Package Locator
Notepad
ROM</t>
  </si>
  <si>
    <t>Applications not listed above</t>
  </si>
  <si>
    <t xml:space="preserve">* Ability to capture application usage and criticial business metrics from the suite of QA applications.
* Ability to use Power Bi to report on the business metrics for Corporate and Feild Users.
</t>
  </si>
  <si>
    <t>Business Metrics</t>
  </si>
  <si>
    <t>Nathanial Banks</t>
  </si>
  <si>
    <t>LAC-BR-3-PHPONTO - Migration on-premise to Cloud.</t>
  </si>
  <si>
    <t>Mauricio Rodrigues Bonfim, Yashawork Jones, Melissa Wilson</t>
  </si>
  <si>
    <t xml:space="preserve">Migration of on-premise application to cloud to support local datacenter retirement initiative (Recife).
ADDITIONAL INFORMATION:
a)Please describe what the project is about.
R: Following the modernization initiative, this system is responsible for collecting employee timekeeping records. It is currently in the on-premises version in one of our local Data Center (RECDC).
b)What do you want to be able to do?
R: To meet the company's strategy, since it is a third-party system, we need to migrate to the SaaS version. Also, vendor will be responsible to support the system applying Security patches and any maintenance as needed.
c)Why is this needed?
R: It is necessary to execute this project, since one of the prerequisites for retiring local data centers is to migrate applications to another corporate Data Center or SaaS.
d)What are the risks if it is not done?
R: One of the risks of not executing this are delays in the CONDOR program.
e)What is RECIFE?
R: Recife is a city located in the Northeast of Brazil where we have one of the local Data Center called RECDC.
f)    You’re indicating Supply Chain Portfolio is impacted.  Do you have an idea on which Solution/ARTs are impacted by your demand?  Below is a quick roadmap for SCO.  Any idea on which area is the one that would be taking care of your request?
R: Below Clearance – LETS LAC. 
</t>
  </si>
  <si>
    <t>RPA solution - Pedro POA for HU</t>
  </si>
  <si>
    <t>Paul  McAdam, Alexander Ventura, Melissa Wilson, Shan Shan Li</t>
  </si>
  <si>
    <t>Replicate the DE POA RPA solution for Hungary to support the HU immediate requirements following a meeting with the HU Customs Authorities.  HU have a much smaller volume than DE and only one mailbox would be required for HU to handle the volumes they have. The intention is to set this up quickly as an immediate action while the longer term FIT tool is developed to support the HU requirements. so this request is to urgently setup  the HU POA Pedro /Jenniferbot  to help reduce the POA risk to the business in HU.</t>
  </si>
  <si>
    <t xml:space="preserve">Setup the PEDRO and Jenniferbot to handle and process the shipments inbound to HU in a similar way to the DE Pilot. The criteria for identifying the shipments of interest are a blank Recipient Company Name and below a declared value limit. </t>
  </si>
  <si>
    <t>Setting up any other countries on this process.</t>
  </si>
  <si>
    <t xml:space="preserve">This will provide the ability to handle a large number of shipments that come through and be cleared under the import customer rather than under FX license and divests the risk to the import customer, especially for B2C shipments. </t>
  </si>
  <si>
    <t>Shan-Shan Li</t>
  </si>
  <si>
    <t>Add Shipment Weight to GRSIS</t>
  </si>
  <si>
    <t>We have a requirement to intercept shipments/ packages with shipment weight above 30 kgs in Saudi Arabia.  While looking at the filter parameters we currently have in GRSIS, I have observed that the “WEIGHT(KG)” filter is mainly used for the package weight and not the shipment weight.  We need your support to include a filter that can allow us to intercept at a shipment weight level also and not only package weight.</t>
  </si>
  <si>
    <t xml:space="preserve">Intercepting packages based on total shipment weight for MPS packages
</t>
  </si>
  <si>
    <t xml:space="preserve">Intercepts beyond the asked feature 
</t>
  </si>
  <si>
    <t xml:space="preserve">"* Ability to intercept MPS shipments based on their total shipment weight.
* Ability to define and manage weight thresholds for shipment interception.
* Ability to configure the system to automatically intercept packages exceeding or falling within specified weight ranges.
* Ability for authorized users to create, update, and delete weight-based interception rules.
"
</t>
  </si>
  <si>
    <t xml:space="preserve"> https://myfedex.sharepoint.com/:b:/s/APACOperationsSolutions775/EedN8wsbD5lOmHumqr4vKC4BP-16fNS88Mwk</t>
  </si>
  <si>
    <t>Workbench E8130/eARC Service Order</t>
  </si>
  <si>
    <t>James McCloskey, Tommy Johnston, Lana Stetz, David L. Wrushen</t>
  </si>
  <si>
    <t>Implement Electronic Airworthiness Release Certificate (E8130) for the Service Orders within WB.  This will help alleviate regulatory concerns and increase the efficiency of the service order lifecycle process.</t>
  </si>
  <si>
    <t>Electronic (XML) receipt of FAA 8130 (and other regulatory ARCs) to improve the efficiency and regulatory compliance of the service order life cycle.</t>
  </si>
  <si>
    <t>Workbench Architectural Documentation</t>
  </si>
  <si>
    <t>Sailaja Nimmagadda</t>
  </si>
  <si>
    <t>Allocate function in DH2 without tapping screen</t>
  </si>
  <si>
    <t>Eduard van der Lande, Jesus Marin, Rajan Thakur</t>
  </si>
  <si>
    <t>As a handler, I need to consolidate packages in multiple different CONSes. I want to select the CONS where I want to consolidate the package without tapping the DH2´s screen.</t>
  </si>
  <si>
    <t>Packages consolidated with DH2</t>
  </si>
  <si>
    <t>Packages consolidated with scanners that are not DH2</t>
  </si>
  <si>
    <t>Satish Malipatil, Mike Lucas</t>
  </si>
  <si>
    <t>American Eagle Outfitter EDI/API Integration</t>
  </si>
  <si>
    <t xml:space="preserve"> Amanda Homa, Cynde Hoffman, Dhanalakshmi Gopalakrishnan</t>
  </si>
  <si>
    <t>This request is for SCO-Independent ART- Customer Experience.  AEO requires milestone data messaging, including 210, 410, 810, 856 and expect EDI invoicing too</t>
  </si>
  <si>
    <t>Milestone data messaging, including 210, 410, 810, 856 and expect EDI invoicing too</t>
  </si>
  <si>
    <t>Customer integration for onboarding American Eagle</t>
  </si>
  <si>
    <t>EDI Systems Flow Design</t>
  </si>
  <si>
    <t>Siva Krisna Sayavarapu</t>
  </si>
  <si>
    <t>Stop showing invalid uDS Areas on DH2 App</t>
  </si>
  <si>
    <t>Problem Statement:
When entering the DH2 app you need to select the SortArea from a dropdown. This dropdown also contains areas which are only relevant to uDS but which DH2 can not use.
uDS provides also areas for which DH2 has no functionality causing risk of selecting sort Areas on DH2 like straighline CWC which can not be used on DH2.
Planned Capabilities:
Remove especially straight line and possibly some Automatic Sorter areas if there is no benefit/use for DH2 from the Areas which DH2 can select from.
Business Value: Avoid invalid area selections.
Complexity: Small
Effort Estimate: Small
Impacted ARTs:EU SORT ART (DH2/uDS team)
Type of Return:Time savings.
Timeline:PI-4 (31st October 2025)
Known Risks/Dependencies: uDS and DH2 require to collaborate. Two new Accenture teams with no track record/velocity (and CONS orchestration to support).
From PV:
*Areas that are explicitly included from the Epic scope.*
In Scope: CWC areas with no more then 1 destination (like straight line)
*Areas that are explicitly excluded from the Epic scope.*
Out of Scope: Areas which are required to be selected in DH2 like all directed handling areas, incompatible CWC areas and document sorter areas.
*An Ability To Statement is a statement from a business context point of view, used to convey a desired ability, result and/or function needed for a scope of focus: Should use the following complete structured format to convey and understand the perspective and purpose: As a ("Actor": Organization/Stakeholder/Role) &gt; I want the ability to (the specific need) &gt; so that (narrative description to convey the Value/Why the ability is needed/clarity to intended usage).*
Ability To Statements: As an operator I want to only see areas which can be used with DH2 when selecting the sort area from the startup dropdown menu so that I can not accidently open a non DH2 compliant Area.
*Anticipated results or benefits from the demand completion.*
Expected Business Outcome :Simplification of drop down menu only showing valid area names
Business Process and/or Operational Impact: uDS and DH2 to ensure it is decided where area to be displayed on DH2 selection screen should be configured and not simply show all and give users options to choose areas which can not be used.
03/07 Sysarch : Copernicus to prepare a high level document including the changes for both UDS &amp; DH2, respective POs to drive business discussions ( what areas are not needed etc., )
14/07- Discussion with Eduard and Architects
list of sortAreas - exclude the ones where TYPE== StraightLineConveyor</t>
  </si>
  <si>
    <t>CWC areas with no more then 1 destination (like straight line)</t>
  </si>
  <si>
    <t xml:space="preserve">Areas which are required to be selected in DH2 like all directed handling areas, incompatible CWC areas and document sorter areas. </t>
  </si>
  <si>
    <t xml:space="preserve">As an operator I want to only see areas which can be used with DH2 when selecting the sort area from the startup dropdown menu so that I can not accidently open a non DH2 compliant Area. </t>
  </si>
  <si>
    <t>Solve CustomsCage CONS type in DH2</t>
  </si>
  <si>
    <t>Jesus Marin, Rajan Thakur</t>
  </si>
  <si>
    <t xml:space="preserve">CustomsCage CONS type in DH2 is not working. It is possible to create CustomsCage CONS types in DH2, but they work exactly the same as any other CONS type: it will not allow the DH2 user to consolidate a package if there is an active intercept.
</t>
  </si>
  <si>
    <t>CustomsCage CONS in DH2</t>
  </si>
  <si>
    <t>Any other scanner system and any other functionality in DH2</t>
  </si>
  <si>
    <t>As a DH2 user, I want to use CustomsCage CONS for the purpose that it was planned (to allow the DH2 user to consolidate a package even though there is an active intercept)</t>
  </si>
  <si>
    <t>DH2 Batch printing CONS for a Shift or Sort Cycle</t>
  </si>
  <si>
    <t>Problem Statement:
Repetitive work required to create same set of CONS at start of shift. Leads to errors, lower job satisfaction and time loss/extra working hours.
Planned Capabilities:
SORT Preparation : Print all CONS for a Sort in one process step (Sort cycles) like with PSCAN such. With DH2 It takes 5-15 minutes for operations to prepare the CONS before the shift before they can start.
Business Value:
Time savings and avoiding repetitive work so improving job satisfaction
Type of Return:Time savings.
Timeline:
As long as the Solution is ready - end of PI-3 (19th August
2025). If not, then end of PI-4 (30th October 2025)
Known Risks/Dependencies:
uDS and DH2 require to collaborate. Two new Accenture teams with no track record/velocity (and CONS orchestration to support).
Complexity: Low
Effort Estimate: Medium (already existing func. in PSCAN)
Impacted Sort ARTs:
EU SORT ART (DH2 team),RUNOPS ART team - (CONS ORCHESTRATOR)
*An Ability To Statement is a statement from a business context point of view, used to convey a desired ability, result and/or function needed for a scope of focus: Should use the following complete structured format to convey and understand the perspective and purpose: As a ("Actor": Organization/Stakeholder/Role) &gt; I want the ability to (the specific need) &gt; so that (narrative description to convey the Value/Why the ability is needed/clarity to intended usage).*
Ability To Statements:
SCI document was started. Existing capability in PSCAN so concept to be included in DH2 to close this gap in the MVP of DH2.
*Anticipated results or benefits from the demand completion.*
Expected Business Outcome:
Reduction of preparation time and more time for team coordination and improvements as standard repetitive work will be automated. Better work conditions/joy to perform the work.
Business Process and/or Operational Impact:
Reduction of shift setup time from 20-30 to 5 min
03/07 Sysarch : Satish to review the document, confirm with Eduard and check for changes</t>
  </si>
  <si>
    <t>Sort Cycles preparation for any sort cycle where DH2 is in use.</t>
  </si>
  <si>
    <t>None DH2 facilities</t>
  </si>
  <si>
    <t xml:space="preserve">SCI document was started. Existing capability in PSCAN so concept to be included in DH2 to close this gap in the MVP of DH2. </t>
  </si>
  <si>
    <t>Used to be Bala Murali with support from Philip White (New architect to be found?)</t>
  </si>
  <si>
    <t>PUX40 Mass Update</t>
  </si>
  <si>
    <t>Nemanja Zekic, Joseph King</t>
  </si>
  <si>
    <t xml:space="preserve">Background:
PUX40 or Multiple Pickups Scheduled, should be applied when more than one pickup is scheduled, and FedEx cannot determine what was missed or it is unclear which shipment the courier should pick up. Following a PUX40, which should be applied by a courier, dispatch agents are expected to investigate and process any request for duplicate pickups according to FedEx best practice guidelines.
However, because there are often too many multiple pickup orders scheduled for the same customer and therefore the courier must search for a pickup order unnecessarily long, but also because LEO allows only 99 pickup orders per day, multiple pickup orders for the same customer – appearing as duplicates – are often assigned to a dummy route and a PUX40 is applied by a dispatcher after the courier has visited the customer in question.
The problem is in the time it takes to update a pickup order with a PUX40. This is ~20 to 25 seconds per pickup order based on sampling. Including additional checks for ready/close time and/or if the package has actually been collected, the processing time per pickup order increases to ~40 to 50 seconds.
Business Request:
To enable a PUX40 mass update in DSM to reduce PUX40 processing time and operational costs. Potentially, additional status codes may be included as part of this request.
</t>
  </si>
  <si>
    <t xml:space="preserve">Ability for the dispatcher user to:
1. Apply a PUX 40 to all selected pickup orders of the route in question (bulk update);
2. Apply a PUX40 to one or more pickup orders for a particular customer within a route.
3. Apply a PUX40 to selected pickup orders only (individual update).
4. Apply a PUX40 by means of file upload. E.g., .xlsx or .csv.
5. Receive a suggestion to exclude/include pickup orders based on certain data elements and its item values that match with or differ from selected pickup orders, in order to prevent updating wrong/too many/few pickup orders.
</t>
  </si>
  <si>
    <t xml:space="preserve">LAC-BR-TNT-LMS Data Retention (CleanUp LMS + SQ)  </t>
  </si>
  <si>
    <t>Jose Fontes, Yashawork Jones, Melissa Wilson</t>
  </si>
  <si>
    <t xml:space="preserve">Initiative to ensure system performance and data storage space with the migration of TMS (Transportation Management System) clients to LMS (Logistics Management System) is to reduce the size of the LMS database. Phase 2
Demand Description: Please provide more information about the demand request.
Please describe what the project is about.
The project aims to ensure the best performance of the LMS system in Brazil by deleting old records from the database, following Brazilian data retention laws. This data deletion will improve system performance and increase available storage space.
Additionally, in this project, we will correct a database Sequence in the EVENTO_VOLUME table, which previously exceeded its limit, causing a system outage. At that time, the Sequence was set as cyclic to prevent further failures. However, without periodic cleanup of this table, the Sequence will reach its limit again, leading to another LMS system outage in Brazil. This initiative ensures system stability by preventing future disruptions caused by Sequence overflow.
What do you want to be able to do?
We want to improve the LMS system's performance by reducing the volume of data processed in queries. Additionally, we aim to optimize database storage by automatically scheduling data cleanup without requiring DBA intervention.
Another key goal is to prevent system outages caused by the EVENTO_VOLUME table's Sequence reaching its limit. With proper data cleanup, we ensure that the Sequence does not exceed its maximum value, preventing disruptions in LMS operations.
Why is this needed?
Over time, system performance tends to degrade due to the growing volume of data. By implementing this solution, we avoid unnecessary investments in expanding database storage while ensuring better system responsiveness and efficiency.
Moreover, without proper data cleanup, the EVENTO_VOLUME table's Sequence will eventually reach its maximum value again, leading to a system outage. Preventing this issue is crucial for maintaining system stability and avoiding unexpected downtime in LMS operations.
What are the risks if it is not done?
System performance degradation due to excessive data volume.
Increased storage costs as the database continues to grow.
Potential system slowdowns impacting user experience.
Higher DBA workload due to manual data management.
Risk of system outage due to the EVENTO_VOLUME table's Sequence reaching its limit again.
</t>
  </si>
  <si>
    <t>LAC-3-RetailPOS – Dynamics 365 Microsoft Upgrades</t>
  </si>
  <si>
    <t>Blanca Edith Cisneros, Yashawork Jones, Melissa Wilson</t>
  </si>
  <si>
    <t xml:space="preserve">LAC-3-RetailPOS – Dynamics 365 Microsoft MFST  Upgrades 
 Microsoft is committed to delivering predictable service updates. These service updates are made generally available for self-deployment before Microsoft automatically applies them. The timing of the package release for self-update relative to the production autoupdates varies. Starting April 2024, Microsoft are introducing more flexibility in scheduling updates. FedEx can select an autoupdate window of their choice. 
FedEx can select the update window that better accommodates their validation process and operational schedules. To determine the timing of self-update and autoupdates for upcoming releases, including the second autoupdate window seeTargeted release schedule (dates subject to change). To learn more about twice autoupdate window options, see One Version service updates FAQ.
According with Microsoft, FedEx can take up to four service updates per year and are required to take a minimum of two per year. FedEx can choose to pause one update at a time. 
A pause of a service update can apply to the designated user acceptance testing (UAT) sandbox environment, the production environment, or both environments. After the pause window ends, if the customer hasn't self-updated to a supported service update, Microsoft automatically applies the latest update, based on the configuration in Microsoft Dynamics Lifecycle Services. To learn more about how to pause service updates, see Pause service updates through Lifecycle Services.
Microsoft upgrades provides improvements to current functionalities, plus new functionalities: Service update availability - Finance &amp; Operations | Dynamics 365 | Microsoft Learn, as well as application and platform changes, including regulatory updates by country and also part of the Dynamics 365 update policy: Software lifecycle policy and cloud releases - Finance &amp; Operations | Dynamics 365 | Microsoft Learn
If the update is not applied and there is an issue requiring Microsoft support, it will need to update to the latest version to validate the incident. 
Currently, LAC-3-Retail POS Dynamics 365 is using v42 and will skip one update until v44, then v46, and so on, maintaining two updates per year.
Upcoming dates
V43 – May 2025 skip this one
V44 – Aug 2025
V45 –  Oct 2025 skip this one
V46 –  Feb 2026 TBC
V47 – May 2026 – skip
V48 – Aug 2026
…
</t>
  </si>
  <si>
    <t>https://fedex.pvcloud.com/planview/ConfiguredScreens/ConfiguredScreen.aspx?code=106910&amp;sid=26&amp;cwfsid</t>
  </si>
  <si>
    <t>Cristian Cardenas</t>
  </si>
  <si>
    <t>Customer Lexmark: Add Functionality to SPOTS</t>
  </si>
  <si>
    <t xml:space="preserve">As part of the ongoing delivery of functionality to Lexmark, there are a number of requirements that are now needed to be added to the SPOTS WMS system. This is a large customer for the Australian Business.
ADDITIONAL INFORMATION:
- This is a need to support our customer and customer stock management and time critical business we provide - not doing this potentially creates constraints with customer and potential for loss of them 
- SCO warehouse is used as this what the IT MD suggested for me to create against for SpS WMS developments 
- B-2444784 (E-83506)
B-2444781 (E-112341)
B-2444793 (E-112341)
</t>
  </si>
  <si>
    <t>To ability to statements are delivered</t>
  </si>
  <si>
    <t xml:space="preserve">1. Develop 947 message 
2.Map correct field from 940 message to return label field for SP reference, also add barcode for reference to label
3.combine orders for the same receiver into single shipment for 204 SHT message creation (set runs)
</t>
  </si>
  <si>
    <t>DH2 App to inquire nr. of pcs. &amp; CONS into a CONS</t>
  </si>
  <si>
    <t>Eduard van der Lande, Arthur DiFranco, Rajan Thakur, Jacob McTyre</t>
  </si>
  <si>
    <t>In the DH2 App an operator wants to check the number of pieces and CONS already allocated to a CONS so that they can validate correctness and resolve any mistakes. (Business requestor (field P&amp;E): Olivier Houben)</t>
  </si>
  <si>
    <t xml:space="preserve">Enquiry of number of pieces and nesting relationships on DH2 device. </t>
  </si>
  <si>
    <t>Other scan solutions</t>
  </si>
  <si>
    <t>As a opertor I want to be able to check the total number of pieces and CONS/units allocated to a CONS so that I can check if it was performed correclty. 
As a opertor I want to be able to check if a piece/CONS was allocated correctly to a CONS so I can check if I allocated the piece/CONS correctly. 
(*I want to be able to navigate to the inquiry meny easily from anywhere in the DH2 App)</t>
  </si>
  <si>
    <t>https://myfedex.sharepoint.com/teams/EUSortARTLaunch/Shared%20Documents/Forms/AllItems.aspx?id=%2Fte</t>
  </si>
  <si>
    <t>FXL Transformation:Database Integration with IMAGE</t>
  </si>
  <si>
    <t>Oluwafemi Onaneye, Dhanalakshmi Gopalakrishnan</t>
  </si>
  <si>
    <t>This request impacts SCO -independent ARTs- Transportation &amp; Brokerage Solutions, Customer Experience.
As  part of our ongoing business transformation, the Database Administration  (DBA) team is taking significant steps to adopt enterprise and Infosec standards to streamline the Database management best practices.
Our first step is to make our FXL database infrastructure (hosted in OCI) more  robust via automated management of database credentials and access. This will   be accomplished by integrating the Oracle databases with PAM and IMAGE for simplicity and better auditability.</t>
  </si>
  <si>
    <t>https://myfedex.sharepoint.com/teams/FTNDBAPAMProject/Shared%20Documents/Forms/AllItems.aspx?FolderC</t>
  </si>
  <si>
    <t>Michael Flippin</t>
  </si>
  <si>
    <t>TradeSingleWindow(HK Customs new clearance system)</t>
  </si>
  <si>
    <t>Alex Chan, Paul Cheung, Chun-Yi Eugene Wu, Lim-Foong Charles Cheng, Alexander Ventura, Li Tong</t>
  </si>
  <si>
    <t>Trade Single Window (TSW) is a one-stop electronic platform for registered users to lodge import and export trade documents with the Government of the Hong Kong Special Administrative Region online. In Phase 3A, it will impact our road data submission system called ROCARS. In Phase 3B &amp; 3C, it will impact our air data submission system called ACCS. The demand is changing from submitting to ROCARS/ACCS to submitting to TSW. Currently, we are focusing on Phase 3A</t>
  </si>
  <si>
    <t>Phase 3A only for road manifest</t>
  </si>
  <si>
    <t>Not air manifest related and those items on Phase 3B and 3C</t>
  </si>
  <si>
    <t>As a user in operation, I want to make change to current FedEx ROCARS system so that the road manifest can continue submitting to TSW and maintain services to customer.</t>
  </si>
  <si>
    <t>https://myfedex.sharepoint.com/:p:/t/HKTradeSingleWindow/ETLAqonUX29Euo74gcwm4dYB5I833bUatoTw19Skf91</t>
  </si>
  <si>
    <t xml:space="preserve">Tong Li </t>
  </si>
  <si>
    <t>BD CargoRes Booking WSDL Support</t>
  </si>
  <si>
    <t>Cherish Thyot, Lana Stetz, Jacob McTyre</t>
  </si>
  <si>
    <t xml:space="preserve">Support onboarding BD to utilize EDI 856 request to book a global freight shipment and respond with EDI 214/315 response with a booking number. This will support the performance and configuration to support BD customer within the CargoRes processes. </t>
  </si>
  <si>
    <t>Clearance submission trigger Events in Spain</t>
  </si>
  <si>
    <t>Jesus Marin, Joseph King</t>
  </si>
  <si>
    <t>Current situation:
Some scans (such as PUX47) are not working as Clearance submission triggers
To ensure timely Clearance submission trigger, Operations Teams are missusing some scans instead of the scans required according to IOP&amp;P / scanning scenario:
Example: applying PUP scan (Clearance submission trigger=Yes) instead of PUX47 (Clearance submission trigger=No)
Impact:
OPS Team is not able to follow IOP&amp;P / scanning scenario
Desired state:
Understand the Station Outboud scanning scenario
List the scans applied during Station OB Operations
Identify the scans that are not working as Clearance submission trigger
Complete the actions required to activate the identified scans as Clearance submission trigger</t>
  </si>
  <si>
    <t>As a WHS employee, I want to follow the IOP&amp;P (scanning scenario) and apply PUX47 when necesary. Today, I need to apply PUP instead, because PUX47 is not working as Clearance submission trigger Event in Spain. It could be that other events that take place during Station Outbound operations should be considered as Clearance submission triggers, but I am unsure that those events are working as expected.</t>
  </si>
  <si>
    <t>Intercept data sending from Hubstack to UDs</t>
  </si>
  <si>
    <t>Francisco Javier Navarro, Rajan Thakur, Melissa Wilson</t>
  </si>
  <si>
    <t>As part of DH2 implementation as one of DRIVE initiatives, a gap in Hubstack locations have been identified, in which STAGE TDOCS and ROD intercepts are not removed automatically in UDS, due to a lack of a data bridge between Hubstack feeding Genius/CIS. Due to this, local workarounds must be developed at country level, meaning extra manual work for GTS and OPS teams to remove manually those intercepts in UDS so that the next locations don't stop them. Impact of this issue is around 8,33% of the TSTAT volume going through CGN, CDG and MXP (main hubs using Hubstack). This percentage means around 1000 shipments a day to be treated manually by GTS and OPS teams in the big hubs.</t>
  </si>
  <si>
    <t>Data bridge and synchronization between Hubstack system and Uds, so that Intercepts removed from GOPS teams in Hubstack are also visible in UDS locations (STAGE TDOC &amp; ROD)</t>
  </si>
  <si>
    <t>Any other synchrinization between Hubstack and other systems</t>
  </si>
  <si>
    <t>Sort message SCSM to be synchronized between Hubstack system and UDs system. Message bridge between Hubstack and Genius/CIS systems (to be discussed during demand assessment).
In order to avoid manual workarounds and service impacts ue to wrong shipments intercepted in EU locations, a data brdge and synchronization is needed between Hubstack system and Uds, so that intercepts removed manually in Hubstack by GOPS teams (STAGE TDOC &amp; ROD) are also automatically removed from UDs</t>
  </si>
  <si>
    <t>https://myfedex.sharepoint.com/:p:/r/teams/EU-DH2Implementation/Shared%20Documents/General/Hubstack_</t>
  </si>
  <si>
    <t>To be defined by EU Clearance ART</t>
  </si>
  <si>
    <t>View of PSET CDAS page in Azure/Dataworks TVS</t>
  </si>
  <si>
    <t>Gabriella Guadagnino, Stacey  Robinson, Alexander Ventura, Joseph King</t>
  </si>
  <si>
    <t>Looking to have views created of the PSET table in CDAS where certain groups can ingest this information via Azure or Dataworks. I don't know if I picked the right demand domain or portfolio but I was told it is SCO and the TVS ART will be working on it</t>
  </si>
  <si>
    <t xml:space="preserve">View created of PSET table </t>
  </si>
  <si>
    <t>None known at this time</t>
  </si>
  <si>
    <t>I will be able to query this table view to ingest this information into reports</t>
  </si>
  <si>
    <t>Publish Damage Data (DPR) to the DPT system</t>
  </si>
  <si>
    <t>Brad Kauffman, Arthur DiFranco, Rajan Thakur, Sabrina Sicard</t>
  </si>
  <si>
    <t xml:space="preserve">Publish Damage Package Data (DPR) from the FXG Damage Package application to the Damage Package Tool (DPT) system.  </t>
  </si>
  <si>
    <t>FXG based Damage Package Application</t>
  </si>
  <si>
    <t>Modifications to the LEO Transit (STAT 37) flow</t>
  </si>
  <si>
    <t xml:space="preserve">* Ability to publish Damage Package data to the DPT system from the FXG based Damage Package application
* Ability for all damage package data (FXE &amp; FXG) to be viewable within the DPT system
</t>
  </si>
  <si>
    <t>https://myfedex-my.sharepoint.com/personal/brad_kauffman_fedex_com/Documents/Agile/Demand%20Requests</t>
  </si>
  <si>
    <t>LAC Dominica OB XML</t>
  </si>
  <si>
    <t>Jorge Chiros, Yashawork Jones, Melissa Wilson</t>
  </si>
  <si>
    <t>Develop OB XML file from FGC system (EAI 66) to submit manifest electronically to ASYCUDA Customs systeM.
ADDITIONAL INFORMATION:
- This request is for a regulatory requirement from Customs for export shipments. If we don’t comply with it Customs is warning us that they will not be able to process outbound shipments for export from this market. 
- Please note that this request is in response to an urgent situation, as customs is pressuring FedEx to comply with the XML file requirement immediately. While our regulatory group will attempt to mitigate the issue and secure more time, I anticipate that customs will expect a resolution soon.</t>
  </si>
  <si>
    <t>Outbound Customs submission</t>
  </si>
  <si>
    <t>Inbound submission processes</t>
  </si>
  <si>
    <t>As a user I should be able to generate an XML file that complies with current Government Regulatory requirements for the outbound in order to meet compliance:</t>
  </si>
  <si>
    <t>https://fedex.pvcloud.com/planview/ConfiguredScreens/ConfiguredScreen.aspx?code=107131&amp;sid=26&amp;cwfsid</t>
  </si>
  <si>
    <t>Surface Linehaul GitHub Actions Migration</t>
  </si>
  <si>
    <t>Anne Bell, Jacob McTyre</t>
  </si>
  <si>
    <t xml:space="preserve">Work associated with the migration of all Surface Linehaul applications to GitHub Actions, 
ADDITIONAL INFORMATION:
•What are you asking on this request? “Work associated with the migration of all Surface Linehaul applications to GitHub Actions” is too broad.   R= This is migrating all our applications to GitHub actions. I can list the applications if that would make it clearer?
•Do you have an idea on which Solution/ARTs are impacted by your request?  R= This request would just be for the Surface Linehaul ART
</t>
  </si>
  <si>
    <t>Satish Cheppalli</t>
  </si>
  <si>
    <t>Displaying Position Standards on Summary Screen</t>
  </si>
  <si>
    <t>Yancy Haggard, Rickeya Freeman</t>
  </si>
  <si>
    <t>Displaying Position Standards on Summary Screen will allow users to view the standards for each position without having to navigate to and from the Standards screen in EDP</t>
  </si>
  <si>
    <t>Summary Screen</t>
  </si>
  <si>
    <t>As an EDP user, I want the Approved Local Rate (Standard) to be displayed alongside each position on the Summary screen. This visibility enables me to assess its impact on staffing demand and make necessary adjustments to the standard.</t>
  </si>
  <si>
    <t>https://fedex.pvcloud.com/planview/ExternalInterface/UrlFieldBroker.aspx?url=https%3A%2F%2Fmyfedex-m</t>
  </si>
  <si>
    <t>Senthiljegan Pandiarajan</t>
  </si>
  <si>
    <t>Standards variability by Sort and Day of Week</t>
  </si>
  <si>
    <t xml:space="preserve"> Andrew Tenore, Rickeya Freeman</t>
  </si>
  <si>
    <t>Ability to adjust standards in EDP by Sort and Day of week.</t>
  </si>
  <si>
    <t>EDP Application
-Standards Screen
-Summary Screen
-Mondified Plan Screen
-Export reports
-Demand Calculations</t>
  </si>
  <si>
    <t>As an EDP User, I want the ability to modify position standards by sort and day of the week so that plans more accurately reflect operational differences, reduce manual adjustments, and improve demand forecasting and productivity by aligning standards with actual daily and sort-specific needs.</t>
  </si>
  <si>
    <t>https://myfedex-my.sharepoint.com/:p:/r/personal/nrinehart_fedex_com/_layouts/15/Doc.aspx?sourcedoc=</t>
  </si>
  <si>
    <t>Admin Metrics Screen to sort by Alphabetical Order</t>
  </si>
  <si>
    <t>EDP Admin "Metrics" Screen to sort by Alphabetical Order</t>
  </si>
  <si>
    <t>EDP Application
* Admin Metrics Screen</t>
  </si>
  <si>
    <t>As an EDP Admin, I want the ability to view the metrics on the "Metrics" Admin screen in alphabetical order
so that administrators can quickly and accurately locate specific metrics needing updates, improving efficiency and reducing errors as the number of metrics continues to grow within EDP.</t>
  </si>
  <si>
    <t>https://myfedex-my.sharepoint.com/:p:/r/personal/nrinehart_fedex_com/Documents/Microsoft%20Teams%20C</t>
  </si>
  <si>
    <t>Breaks in EDP</t>
  </si>
  <si>
    <t>Enabling EDP users to schedule breaks will result in a more precise calculation of throughput and staffing.</t>
  </si>
  <si>
    <t>EDP Application
- Sort Windows screen for base plan and assigned to week plan
- Summary screen for base plan and assigned to week plan
- Modified Plans screen for base plan and assigned to week plan</t>
  </si>
  <si>
    <t>As an EDP user, I want the capability to schedule breaks within plans, ensuring that operational realities are accurately represented. This leads to more precise staffing demands and improved workforce planning.</t>
  </si>
  <si>
    <t xml:space="preserve"> Senthiljegan Pandiarajan</t>
  </si>
  <si>
    <t>I.T. code refactoring to address existing issues</t>
  </si>
  <si>
    <t>Anand Navadikar, Yancy Haggard, Rickeya Freeman</t>
  </si>
  <si>
    <t>I.T. will address any coding issues with EDP that affect validation logic and performance.</t>
  </si>
  <si>
    <t>All of EDP Application</t>
  </si>
  <si>
    <t>As an EDP user, I want EDP to operate smoothly and free of defects across all screens, ensuring optimal performance and reliability.</t>
  </si>
  <si>
    <t>Trailer Seal Verification and Compliance in eYMS</t>
  </si>
  <si>
    <t>Kolawole T. Ogundare, Jacob McTyre, Rajan Thakur</t>
  </si>
  <si>
    <t>SCO - Linehaul; SCO - Sort</t>
  </si>
  <si>
    <t>To comply with company policy SEC-330, Operations is required to verify the seal number on virtual trailer information with the physical seal number. This is also a requirement on current Legacy Ground Vehicle Security BCSA Tests.  Current state is Central Control operators are providing this information to Operations via the comments field in Yard Central.
This manual entry process is time-consuming, prone to errors, and creates an additional workload for operators. Unload managers must rely on these comments to validate seal numbers, increasing the potential for discrepancies. Furthermore, the absence of a data field for seal information in Yard Mobile and Switcher App adds risk during the trailer unload process. Without real-time validation during trailer unload, any mismatches can cause delays, service failures and operational downtime.</t>
  </si>
  <si>
    <t xml:space="preserve">Trailer handling for seal / no seal scenarios
</t>
  </si>
  <si>
    <t>Ability to generate reports or audit logs for trailer seal compliance, supporting internal audits, BCSA Test readiness, and policy enforcement.
Data publishing on unload events.</t>
  </si>
  <si>
    <t xml:space="preserve">•Ability to enhance Yard Mobile by adding trailer seal information in the Trailer Details Screen. 
•Ability to enhance Yard Central by adding trailer seal information as a column on the Equipment Screen. 
•Ability to enhance Switcher app by allowing switchers to view trailer seal #s after accepting a move request.
•Ability to receive alerts or flags for seal mismatches in Yard Central and Yard Mobile, helping operators and unload managers quickly address discrepancies before they cause delays.
•Ability to scan trailer seal during unload on Yard Mobile
•Ability to store destination seal number and mode (scanned, hand-keyed)
</t>
  </si>
  <si>
    <t>Trailer SEAL verification</t>
  </si>
  <si>
    <t>Mohan Challa</t>
  </si>
  <si>
    <t>GURU Renewal</t>
  </si>
  <si>
    <t>Joey Ray, Lana Stetz, Greg Sullivan</t>
  </si>
  <si>
    <t xml:space="preserve">Renewal of GURU applications. Updating apps to new technology to improve performance and productivity.
ADDITIONAL INFORMATION:
•This work could take more than 3-5 PIs we are working to get all applications pieced out and then combining. We will begin using the portions as they are completed. This work should all be completed by the Air Network ART.
•Michelle Ervin was my contact that said it would be under Supply Chain. All work should be able to be accomplished under this ART
•This will result in creating new systems. Workbench is currently a stand-alone application, and GURU will be moved outside of this platform to a web-based version 
•If the renewal does not happen then Global Ops Control could lose the ability to maintain operational control in the event of a catastrophic incident. Failure to complete would also result in lose of productivity by our specialist and increased workload.
</t>
  </si>
  <si>
    <t>Position Screen edits to group/view Facility Type</t>
  </si>
  <si>
    <t>Andrew Kolet, Rickeya Freeman</t>
  </si>
  <si>
    <t>Ability to change the displayed name of positions in EDP by facility type.</t>
  </si>
  <si>
    <t>Admin screen
Positions Screen
Summary Screen
Modified Plan Screen</t>
  </si>
  <si>
    <t>As a EDP admin I want the ability to assign different position names by sort/facility type so that displayed position names are relavant to the user.</t>
  </si>
  <si>
    <t>Removal of positions and edits to Area Balancing</t>
  </si>
  <si>
    <t>Removal of positions and edits to Area Balancing to ensure volume is properly accounted for.</t>
  </si>
  <si>
    <t>EDP Application
* Positions tab
* Formulas
* Area Balancing tab</t>
  </si>
  <si>
    <t>As a EDP user. I want the ability to have the area balancing screen is updated when position are added or removed so that the plan can show as incomplete and the user can add the needed information to complete the plan.</t>
  </si>
  <si>
    <t>https://myfedex-my.sharepoint.com/:p:/g/personal/andrew_m_kolet_fedex_com/EUKv5fQWsQVDg-IH9-ifIPUBsM</t>
  </si>
  <si>
    <t>Fiscal Year Analysis and Changes</t>
  </si>
  <si>
    <t>Comply with Corporate Fiscal Year changes starting FY26
Please describe what the project is about. -  Comply with the New Fiscal Year dates
What do you want to be able to do? Generate accurate reports based on new FY start and End
Why is this needed? Changing FY start and End
What are the risks if it is not done? Reporting will be inaccurate</t>
  </si>
  <si>
    <t>Driver Admin and P&amp;D Text Messaging (Citrix Dep)</t>
  </si>
  <si>
    <t>Rick Collier, Lana Stetz, Garrett Hammers, Joseph King, Jacob McTyre</t>
  </si>
  <si>
    <t xml:space="preserve">This request is intended to add value to #96852 Citrix Retirement (ITAM)- $3.2M across Enterprise (FXF portion $1M) nrb (removal of license and servers)
Driver Administration and P&amp;D Text Messaging are currently legacy applications that exists solely in Citrix due to .net framework.
Future state: Move away from the CITRIX platform and allow both applications to be accessed via url.
Ability for:
Operations to be able to access Driver Admin and P&amp;D Text Messaging via a SharePoint site that houses all ACCOPS applications. In doing so, this will eliminate the need to have Citrix for operations users and freeing 15 minutes daily per user due to time it takes to login and load Citrix.
ADDITIONAL INFORMATION:
- This request enables Windows Remote Desktop Svc's (Citrix replacement) #84419.
- Are you saying this request will have to be worked out, so the parent Initiative fulfill the value?
R= Our initiative will add value to #84419 by reducing the number of licenses and servers needed due to the reduction in footprint.
- Why your request #5217 cannot be part of Initiative #84419?
R= The work is out of scope for the original request as our request requires application development and will need to be done regardless of using Citrix or windows remote desktop service.
</t>
  </si>
  <si>
    <t>Removal of .net framework from P&amp;D text messaging an Driver Admin is in scope.</t>
  </si>
  <si>
    <t>The removal of CITRIX is out of scope.</t>
  </si>
  <si>
    <t xml:space="preserve">Ability to continue normal operations.  Ability to maintain Driver Admin and P&amp;D Text Messaging within sharepoint site used by Operations, thus eliminating the need for operators in the domestic US having to access CITRIX.
Ability to gain efficiency in operations by reducing CITRIX boot up time by 15 min  per 7500+ daily users.
</t>
  </si>
  <si>
    <t>Driver Admin and P&amp;D Text messaging Documentation</t>
  </si>
  <si>
    <t>CISCO - SPOTS Revised ETA Timezone</t>
  </si>
  <si>
    <t>Lisa Stockton, Jacob McTyre</t>
  </si>
  <si>
    <t xml:space="preserve">SPOTS OTM system for VAS has Revised ETA functionality but user has to manually calculate revised ETA in UTC timezone - request is to be able to enter in local timezone and for system to automatically calculate back to UTC
B-2445401 (E-112341)
</t>
  </si>
  <si>
    <t>Delivering the ability to statement</t>
  </si>
  <si>
    <t>Ability to SPOTS user to enter revised ETA, in local time zone rather than manually enter UTC timezone</t>
  </si>
  <si>
    <t>CISCO - amend NBD ETA Calculation for Outer Areas</t>
  </si>
  <si>
    <t xml:space="preserve">Amend ETA Calculation for CISCO NBD orders to take into account areas where NBD delivery is not possible.  Currently all areas are calculated as NBD ETA but for outer areas this may not be possible
B-2445395 (E-112340)
</t>
  </si>
  <si>
    <t>SPOTS</t>
  </si>
  <si>
    <t>SPOTS System should be able to refer to table of areas provided where NBD is not possible and automatically calculate the correct ETA for NBD orders to those areas.  Currently all areas have ETA calculated as NBD and each order ETA has to be manually amended if area is not NBD area</t>
  </si>
  <si>
    <t>UCC PNTS - Hubstack CDG - Customs status rules</t>
  </si>
  <si>
    <t>Ludovic Coloigner, Rajan Thakur, Arthur DiFranco</t>
  </si>
  <si>
    <t>Transit release (TS_REL) should not update customs status to C.
As part of PNTS FR, we have introduced 3 new transit intercepts from Genius to Hubstack (TS_EXAM, TS_PPWK, TS_HOLD) and one transit release (TS_REL). This was successfully deployed in Genius and Hubstack. However at time of deployment we were not able to test E2E and have only found last week a gap in the Hubstack logic when sending transit release. Hubstack consumes this an import release and update customs status to C - which is incorrect, customs status should remain unchanged.
This rules was implemented during CDG2020 where transit release didn't exist, and so this gap arises only now. As this is not a defect from Sabre side, we have been asked to submit a formal demand request thru Planview.
If not resolved by PNTS go-live, only option will be to stop Genius sending this transit release, so any intercepted shipment due to PNTS would require a manual release.
*Areas that are explicitly included from the Epic scope.*
*In Scope*
Hubstack CDG capability only.
Transit intercept and release.
Limited to SCSM TS_EXAM, TS_PPWK, TS_HOLD and TS_REL.
*Areas that are explicitly excluded from the Epic scope.*
*Out of Scope*
Export, import, security or any other intercepts/releases.
Any location outside CDG.
*An Ability To Statement is a statement from a business context point of view, used to convey a desired ability, result and/or function needed for a scope of focus: Should use the following complete structured format to convey and understand the perspective and purpose: As a ("Actor": Organization/Stakeholder/Role) &gt; I want the ability to (the specific need) &gt; so that (narrative description to convey the Value/Why the ability is needed/clarity to intended usage).*
Ability To Statements
Initial request was RITM5638476, SCTASK6833834 assigned to FXE_SPT_EMEA_EUSORTARTPMT
03/07 Sysarch : Waclaw to check with Shehan &amp; Genius team if format of CSM messages are different from import messages and confirm if there are any code changes
*Anticipated results or benefits from the demand completion.*</t>
  </si>
  <si>
    <t xml:space="preserve">Hubstack CDG capability only. 
Transit intercept and release. 
Limited to SCSM TS_EXAM, TS_PPWK, TS_HOLD and TS_REL. </t>
  </si>
  <si>
    <t xml:space="preserve">Export, import, security or any other intercepts/releases. 
Any location outside CDG. </t>
  </si>
  <si>
    <t xml:space="preserve">Initial request was RITM5638476, SCTASK6833834 assigned to FXE_SPT_EMEA_EUSORTARTPMT </t>
  </si>
  <si>
    <t>https://myfedex.sharepoint.com/:w:/t/EUClearanceArt/Ecr1EQmQjqlBjkflGOy4uCMBP7trxJp5bsalZ2Dnpf565Q?e</t>
  </si>
  <si>
    <t>Bernd Mudlaff</t>
  </si>
  <si>
    <t>Scan Software For Ecommerce Solutions</t>
  </si>
  <si>
    <t>Bill Lillicrapp, Dhanalakshmi Gopalakrishnan</t>
  </si>
  <si>
    <t>FXL are enhancing services they can offer to customers where FXL and FEC are cross-collaborating to provision End to End tracking of Parcel level freight moving on a line-haul White Tail consolidation with FXL before the same freight is injected into local FXE/Ground services for last mile.  As part of this solution FXL must be able to provide parcel scanning of the freight once it arrives at the Origin Warehouse in order to ensure FXL can Provide a Manifest of goods being shipped and also provision ULD allocation for each parcel.  This same infomration will then be used to request manifest details of the packages from FXE via API call before the data is constructed into a Universal XML format for upload into CargoWise. This solution requires the development of a basic Android Application that can be easily used by FXL warehouse operators using Android Tablets or PDA's. FXL Engineering have reviewed the Hardware and Software requirements with an all-up cost estimated at around $14,545.38 USD. This cost has been agreed to be covered by FXL US and CN leadership. We are seeking approval to proceed asap on this.</t>
  </si>
  <si>
    <t>* SW development of scanning application to support FXL Origin Warehouse Operations for ecommerce Goods.
* Procurement of Hardware (4x scanners and peripherals (batterys/Chargers)</t>
  </si>
  <si>
    <t>As part of this solution FXL must be able to provide parcel scanning of the freight once it arrives at the Origin Warehouse  ensuring FXL can Provide a Manifest of goods being shipped to the customer and also provision ULD allocation for each parcel.  This same information will then be used to request manifest details of the packages from FXE (via API call) before the data is constructed into a Universal XML format for upload into CargoWise. This solution requires the development of a basic Android Application that can be easily used by FXL warehouse operators using Android Tablets or PDA's. FXL Engineering have reviewed the Hardware and Software requirements with an all-up cost estimated at around $14,545.38 USD. This cost has been agreed to be covered by FXL US and CN leadership. We are seeking approval to proceed asap on this.</t>
  </si>
  <si>
    <t>HVLV Architecture Doc</t>
  </si>
  <si>
    <t>LAC-LOAD-EDI-LG</t>
  </si>
  <si>
    <t>Alexia Alves Silva, Yashawork Jones, Melissa Wilson</t>
  </si>
  <si>
    <t xml:space="preserve">This project aims to enhance the EDI (Electronic Data Interchange) system by making the "Load" field mandatory. This requirement ensures data accuracy, improves operational efficiency, and prevents incomplete transactions.
Scope:
Modify the EDI system to enforce mandatory input for the "Load" field.
Ensure seamless integration with existing workflows and minimal disruption to users.
Conduct testing and validation with stakeholders before deployment.
Quality Check Questions and Responses
1. What is the project about? the objective of the project is the inclusion of the 'Load number' order field becomes mandatory when entering the CT-e.
2. Why is this needed? What is the significance of not receiving occurrence notifications? If the Customer's TMS does not receive occurrence information so the occurrences do not migrate.
3. What are the risks if it is not done? the risk of not developing the project is impacting the integration and the TMS (Transportation Management System) not receiving the information that the customer needs.
</t>
  </si>
  <si>
    <t xml:space="preserve">CUSTOMER, OPERATIONS, SALES, FINANCE DEPARTMENT
</t>
  </si>
  <si>
    <t xml:space="preserve">NONE
</t>
  </si>
  <si>
    <t>As a user, I would like the inclusion of the "Load number" order field to become mandatory when entering the CT-e.</t>
  </si>
  <si>
    <t>https://fedex.pvcloud.com/planview/ConfiguredScreens/ConfiguredScreen.aspx?code=107562&amp;sid=26&amp;cwfsid</t>
  </si>
  <si>
    <t>LUCIANO FLORES</t>
  </si>
  <si>
    <t>UDS Implementation for AU Melbourne Station</t>
  </si>
  <si>
    <t>Jacob McTyre, Rajan Thakur, Alexander Ventura, Koey Cheng, Joseph King</t>
  </si>
  <si>
    <t>Replace end of life legacy HLC of the Melbourne sort system with FedEx uDS HLC.
Planned go-live date: Jun 2025
Approved CLEAR #100005350 
Please do note that for this uDS implementation at our Melbourne station, it will not require any changes on Clearance ART and EU Sort ART.   MELA will be consuming the same data that is already flowing to SYDIP/ADLP  (S-ADP flow).   They however will require some support during testing to make sure End2End is working.
Additional Description pulled from Business Process and Operational Impact Section: 
In light of technology standardization, compliance and general maintenance savings, we want to migrate the High Level Control software and hardware of our Melbourne MELA facility sortation system from Freightflow (Daifuku) to uDS (FedEx) in FY25.
The current HLC and its components are end of life and renewal is needed. Rather than purchasing from the vendor (Daifuku) we have an opportunity to integrate the FedEx owned and managed uDS. This will lessen the dependence on vendor for upgrades, compliance and functionality and align to global standards that have been set.</t>
  </si>
  <si>
    <t xml:space="preserve">FedEx/TNT International Shipments and TNT Domestic shipments for all AU locations that have an AU legacy sortation system and any new sortation locations </t>
  </si>
  <si>
    <t xml:space="preserve"> Ability To statements should be written in the format: As a &lt; type of user &gt;, I want &lt; some goal &gt; so that &lt; some reason &gt;.</t>
  </si>
  <si>
    <t>[UDS-TPEIP] - SCO Portfolio</t>
  </si>
  <si>
    <t>In-Woo Ha, Alexander Ventura, Joseph King, Rajan Thakur</t>
  </si>
  <si>
    <t>SCO - Independent ARTs; SCO - Sort</t>
  </si>
  <si>
    <t>This is about implementing Sort Stack (aka UDS) which is a corporate standard/existing system at new facility (TPEIP ,additional new facility for Inbound sort in Taipei Gateway, Taiwan) in Oct 2025, 
This is covered by project# 100004045, approved on Oct 11, 2022. 1/21/25: 
This is requesting the installation of Sort Stack at the new gateway facility in TPE/Taiwan. Sort Stack refers to UDS, DH2, LSRE, SSDC, etc which is a software/backend system related to auto sorter. (Sort Stack is working like a brain which gives sorting order to the conveyer belt system) 
Associated PV Request ID: 6785</t>
  </si>
  <si>
    <t>• Ability to sort Import shipments
• Ability to sort purple shipments
• Ability to sort Conveyable packages
• Ability to sort non-DG packages
• Ability to sort Express shipments handled in CF warehouse
• Ability to sort document bags using totes</t>
  </si>
  <si>
    <t>XF indicator correction</t>
  </si>
  <si>
    <t>Jesse Hupkens, Joseph King</t>
  </si>
  <si>
    <t>XF indicator for pickup creates false positives assigned to non-XF volume, resulting in a pickup being done earlier then required. Resulting in other volume possible being picked up late, resulting in service failures.
3/19/25:  
DWS stands for Dispatch Work Station
The upstream systems to see the issue in DWS: (don’t know all acronyms) 
ITIH ( International Technologies Information Hub)
 FDSD (EAI 403)  
 PPS ?
 DWS (411433)  
DSM - PEPS 3536949 DWS-EventProcessorService</t>
  </si>
  <si>
    <t>Ability to have XF remark in DWS only on XF shipments</t>
  </si>
  <si>
    <t>Garmin Foreign Trade Zone FTZ EDI Data Consumption</t>
  </si>
  <si>
    <t xml:space="preserve"> Amanda Homa, Cynde Hoffman, Dhanalakshmi Gopalakrishnan, Lana Stetz, Vince P. Hamilton</t>
  </si>
  <si>
    <t xml:space="preserve">Garmin looking to prepare and consume import data pertaining to FTZ (Foreign Trade Zone) import shipments - The customer is establishing a Federal Trade Zone and wants FedEx’s help in electronically transferring import data and import form 7512 from FedEx to their internal system which utilizes Questaweb. This is essentially the manifest data we are looking to help the customer consume.  This is primarily for small parcel shipments moving into the Federal Trade Zone. Currently customer is getting hard copies of this type of info and they would like that to be done electronically. Something we have done in similar fashion with the customer Warrior Sports here at FedEx. </t>
  </si>
  <si>
    <t>Electronically transferring import data and import form 7512 from FedEx to their internal system utilizing Questaweb</t>
  </si>
  <si>
    <t>Ability to streamline import process into FTZ by consuming data via EDI</t>
  </si>
  <si>
    <t>https://myfedex.sharepoint.com/teams/FTNITCustomerExperienceCOE/SiteAssets/Forms/AllItems.aspx?id=%2</t>
  </si>
  <si>
    <t>SivaSayavarapu</t>
  </si>
  <si>
    <t>LAC-BR-TNT-EDI-Enable EDI process for new partners</t>
  </si>
  <si>
    <t>Daniele Silva De Oliveira, Yashawork Jones, Melissa Wilson</t>
  </si>
  <si>
    <t xml:space="preserve">Enable to send the XML file to Vendors ALB TRANSPORTE E LOGISTICA LTDA CNPJ 30.679.099/0001-60 (GYN), SÃO JOÃO TRANSPORTES E ENCOMENDAS LTDA CNPJ 25.088.047/0001-80 (POA) and KFV TRANSPORTADORA LTDA CNPJ 52.311.769/0001-24 (GYN)  to issue Ct-e´s Redespacho through SFTP.  
B) Integration SSW and LMS  to send and receive the occurrences LMS System sends XML EDI File to Vendor and LMS System receive XLM EDI File from partner. </t>
  </si>
  <si>
    <t xml:space="preserve">Send EDI to vendor, and LMS System receive the ocurrences by vendor
</t>
  </si>
  <si>
    <t xml:space="preserve">Any activity other than setting up EDI for ALB TRANSPORTE E LOGISTICA customer.
</t>
  </si>
  <si>
    <t xml:space="preserve">"A) Ability to send the XML file to Vendor ALB TRANSPORTE E LOGISTICA LTDA CNPJ 30.679.099/0001-60 (GYN)  to issue Ct-e´s Redespacho through SFTP.  
B) Integration SSW and LMS GYN to send and receive the occurrences (like a vendor    ALB TRANSPORTE E LOGISTICA LTDA CNPJ 30.679.099/0001-60 LMS System sends XML EDI File to Vendor and LMS System receive XLM EDI File from partner. New partner, because station closed."
</t>
  </si>
  <si>
    <t>https://myfedex-my.sharepoint.com/personal/juliana_xavier_osv_fedex_com/_layouts/15/AccessDenied.asp</t>
  </si>
  <si>
    <t>Ciena Communications - EDI for Billing and Documen</t>
  </si>
  <si>
    <t>Ryan Fajen, Lana Stetz</t>
  </si>
  <si>
    <t>Customer would like EDI for their billing invoices for brokerage as well as EDI for brokerage documents.</t>
  </si>
  <si>
    <t>Entegris EDI for Brokerage</t>
  </si>
  <si>
    <t xml:space="preserve"> Amanda Homa, Cynde Hoffman, Ryan Fajen, Dhanalakshmi Gopalakrishnan</t>
  </si>
  <si>
    <t>Entegris would like their brokerage invoicing sent EDI 810</t>
  </si>
  <si>
    <t>Entegris brokerage invoicing sent via EDI 810</t>
  </si>
  <si>
    <t>Send invoices via EDI 810</t>
  </si>
  <si>
    <t>EDI System Flow Diagram</t>
  </si>
  <si>
    <t>Siva Krishna</t>
  </si>
  <si>
    <t>Idexx Laboratories Inc - US Bank - Billing for EDI</t>
  </si>
  <si>
    <t>Idexx Labs would like billing to be setup on EDI for both Duplex and AS400</t>
  </si>
  <si>
    <t>Idexx billing mapping and configured to send invoices to US Bank.</t>
  </si>
  <si>
    <t>send invoices via EDI for Idexx from Duplex and CA AS400</t>
  </si>
  <si>
    <t>EDI Systems Design Flow</t>
  </si>
  <si>
    <t>MW Enhancement for TB Doc Integration to Image</t>
  </si>
  <si>
    <t>Bill Lillicrapp, Evan Hinson</t>
  </si>
  <si>
    <t>This request is for a minor enhancement to our Cargowise Document integration processor to support document upload from a Transport Booking. The current process up until now has only supported the integration of documents from shipment or Master and cannot currently support upload from the Transport Booking Object.</t>
  </si>
  <si>
    <t>middleware enhancements to IMG Service</t>
  </si>
  <si>
    <t>Will create ability for these documents to be visible to customer where currently they are not flowing to our Document repository</t>
  </si>
  <si>
    <t>https://myfedex.sharepoint.com/:x:/t/CargoWiseDeployment/EeIWBuht1AdPqBmjs3S2H-0BR6Eq5KGEc-w-rYe49kV</t>
  </si>
  <si>
    <t>Raviteja Komurri</t>
  </si>
  <si>
    <t>LAC - BR: RF Implementations Phase 2 and 3</t>
  </si>
  <si>
    <t>Giovanna Rucci, Yashawork Jones, Melissa Wilson</t>
  </si>
  <si>
    <t>After the implementation of Phase 1 of the radio frequency (RF) solution, it was possible to standardize the basic use of the equipment in logistics operations. However, the current configuration does not address all operational challenges, presenting limitations in productivity, usability, and process automation.
This request aims to evolve the RF solution into Phases 2 and 3, focusing on the integration between processes and technology, simplification of the user interface, automation of tasks, and mapping of intelligent business rules. The goal is to optimize the time spent using the device, reduce manual workload, increase operational efficiency, and generate quantitative data to support productivity gains and headcount (FTE) reduction.
The initiative also includes a gap analysis between the current and target states, definition of system requirements, prioritization of functionalities, and the development of an implementation roadmap to support the scalable use of RF across logistics operations.</t>
  </si>
  <si>
    <t xml:space="preserve">•Redesign and simplification of the RF interface to improve usability;
•Automation of operational tasks through system rules;
•Mapping and configuration of prioritization logic and interdependencies between processes;
•Enhancement of user experience (UX);
•Training and communication to support adoption of the new features;
•Performance analysis using productivity and efficiency KPIs.
</t>
  </si>
  <si>
    <t xml:space="preserve">•Implementation of new WMS modules unrelated to current RF operations;
•Acquisition of new RF hardware;
•Physical automation projects (e.g., conveyors, robots, AGVs);
•Administrative processes not integrated with RF usage (e.g., billing, finance).
</t>
  </si>
  <si>
    <t>Ability to automate repetitive and rule-based operational decisions (e.g., location assignment, task sequencing).
Ability to reduce screen navigation time through simplified and intuitive user interface.
Ability to minimize manual data entry by pre-populating fields or using system logic to suggest inputs.
Ability to track and report the time spent on RF device usage versus operational tasks.
Ability to identify and eliminate non-value-adding activities through system integration.
Ability to configure and apply operational rules dynamically within the WMS (e.g., slotting strategies, replenishment triggers).
Ability to ensure process compliance and reduce user errors through system-guided workflows.
Ability to adapt the RF solution to different warehouse profiles and operational realities (e.g., volume, layout, flow).
Ability to support future scalability with modular and flexible RF functionalities.</t>
  </si>
  <si>
    <t>https://myfedex.sharepoint.com/:b:/t/BRPESCProjects/Ea1_dGi3ffRJnTym17a0TFoBo04fzrM6I0OQit7MLYZycQ?e</t>
  </si>
  <si>
    <t>FSC - DSCSA Enhancement for Healthcare</t>
  </si>
  <si>
    <t>Diane N Hamilton, Jacob McTyre</t>
  </si>
  <si>
    <t>FedEx Supply Chain (FSC) is seeking to add DSCSA compliance and functionality to our Standard Healthcare Product (SHC) offering to open a new revenue stream of small to medium customers with pharmaceutical needs.</t>
  </si>
  <si>
    <t xml:space="preserve">FedEx Supply Chain (FSC) is seeking to add DSCSA compliance and functionality to our Standard Healthcare Product (SHC) offering to open a new revenue stream of small to medium customers with pharmaceutical needs.  The Drug Supply Chain Security Act (DSCSA) is a US Government regulation requiring manufacturers, wholesalers, pharmacies, and healthcare providers to maintain and share prescription drug data.  This requires the electronic tracking and tracing of prescription drugs, the proper marking of the products, and the verification of the product information. Systems that are DSCSA compliant need to have detailed track and trace capabilities which will be a major part of this ask.  </t>
  </si>
  <si>
    <t>Modifications to non-WMS systems (such as ERP or financial systems) unless directly related to DSCSA compliance.
* Updates to warehouse physical infrastructure unless needed for DSCSA compliance</t>
  </si>
  <si>
    <t>The act established the following requirements:
  Every organization is required to ensure that all prior transaction information is provided at each transfer of ownership.
  In the event of a recall or for the purpose of investigating a suspect product or an illegitimate product, all organizations are required to provide the applicable transaction documentation upon request.
  Manufacturers and repackagers are required to affix or imprint a product identifier on each package and homogeneous case intended to be introduced in a transaction into commerce except for products that are required to have a standardized numerical identifier.
  Every organization is required to ensure that each of their trading partners are authorized.
  Every organization is required to implement systems to:
     Investigate suspect products; and
     Handle illegitimate products, including through quarantine, disposal, &amp; appropriate notice.
  Manufacturers, wholesale distributors, and repackagers are required to verify returned products before further distribution.</t>
  </si>
  <si>
    <t>DSCSA Architecture Diagram</t>
  </si>
  <si>
    <t>Arka Banerjee</t>
  </si>
  <si>
    <t>Ring Scanner Enablement for PHASAR</t>
  </si>
  <si>
    <t>Tim Dirmeyer, Rajan Thakur</t>
  </si>
  <si>
    <t>Adopt Honeywell 8086i Ring Scanner device for use with PHASAR scan commands on the Flat Panel via BT.</t>
  </si>
  <si>
    <t>PUX47 and Cons Combo Scan</t>
  </si>
  <si>
    <t>Michael S. Rambo, Rajan Thakur</t>
  </si>
  <si>
    <t xml:space="preserve">Combining PUX47 scan with the Cons scan for smalls and docs.
ADDITIONAL INFORMATION:
1.Please describe what the project is about.  R= The project plan is to stack/combo the Pux47 scan with the Cons scan for smalls (docs) at N2.0 legacy ground locations. In current state, with the previous SRA guidelines set in place with legacy express, that now N2.0 locations must adhere to, we have noticed a significant obstacle when it comes to the Pux47 due to the CSP resources inability to perform the scan. Since the scan must be applied by an employee and not a contracted resource, we have noticed a significant decrease in productivity and efficiency at optimized locations that have to perform the process once the packages have been returned to the building. Since the packages can't be scanned on-road the station is running into a bottleneck where the scan is being applied and the dwell time for it to process in the system, print labels, and then rescan to determine destination is slowing down operations and risking service on those packages depending on the time and quantity of packages brought back by service providers. In order to avoid stations risking safety, by not performing the scan, in order to save service when it gets close to dispatch time we want to try and reduce the amount of pux47 scans needed with this process.
2.What do you want to be able to do? R= We want to be able to stack/combo the Pux47 scan with the cons scan for all smalls/doc's packages. Since they are enveloped packages, we have worked with safety and have received approval that they fall under the SRA guidelines since there aren't six sides to check. 
3.Why is this needed? R= Due to the amount of express volume that is smalls/doc's, this will greatly decrease the number of packages the station will need to complete the entire Pux47 process on, thus reducing the bottleneck risks and increasing productivity and efficiency. 
4.What are the risks if it is not done? R= The risks are that stations could potentially miss some smalls that need to have that full Pux47 process due to a change in the commit date/time where the package needs a new label. If missed this may cause a disruption in the packages routing but the Pux47 would be caught at the hubs and relabeled helping reduce some of those routing disruptions. Another potential risk is that a station risks scanning integrity by trying to work around the Pux47 by scanning all packages as a small/doc. Our team is prepared to coach and reiterate the importance of staying within the SRA guidelines and completing the relabeling process at the packages origin to ensure service as well as the repercussions of misuse of the combo scan by scanning all packages as smalls. 
</t>
  </si>
  <si>
    <t>PH ACCS IMPORT – STORAGE FEE</t>
  </si>
  <si>
    <t xml:space="preserve"> John Cedrick Medina, Arthur DiFranco, Rajan Thakur</t>
  </si>
  <si>
    <t xml:space="preserve">Background:
To update Storage rates to comply with CAO 03-2024
Justification:
The justification for this change is to comply with CAO 03-2024 and ensure our prices are competitive across different markets.
Changes to be done:
#1 Changes in FEBRK shipment storage fee
#2 Changes in NFBRK shipment storage fee logic (Identifier – Select Code: BS)
#3 Special Cargo Fee Drop Down *NEW in UI
#4 Warehouse Handling Field to be removed
#5 Backdoor Release Fee on Storage Charge Window
#6 Returned Shipment Fee
#7 Reports changes
#8 Service Invoice changes on wordings
***************************************************************************************************
Demand Description: Please provide more information about the demand request.
What is CAO 03-2024 Justification? (Please explain the abbreviation)
CAO stands for Customs Administrative Order, specifically CAO 03-2024, which outlines the standardization and revision of storage and service fee rates across all Customs Facilities and Warehouses (CFWs). To remain compliant with the Bureau of Customs, the system must be updated to reflect the revised storage fee rates mandated under CAO 03-2024.
What is FEBRK shipment storage fee? (Please explain the abbreviation)
FEBRK refers to FedEx Broker Shipments—shipments that use FedEx's clearance broker for customs processing.
What is ACCS? (Please explain the abbreviation)
ACCS stands for APAC Core Clearance System, which is used across the APAC region for customs clearance functionalities.
Please describe what the project is about.
The request involves revising the storage fee rates within ACCS to align with CAO 03-2024 and ensure competitiveness across industry peers.
What do you want to be able to do?
We want to update the storage fee rates in the system based on CAO 03-2024.
Why is this needed?
It is a regulatory requirement from the Bureau of Customs.  It is a directive from Masamichi Ujiie and Bianca Wong to remove the Warehouse Processing Charge.
What are the risks if it is not done?
Potential revenue loss due to inaccurate or non-compliant fee application.
T-shirt size.  You are indicating Medium please explain rationale behind that selection.  Is this based on this guidance:
This estimate was provided by the Olympian team. They evaluated the entire Change Request (CR) and estimated that it would require approximately 58+ story points.
</t>
  </si>
  <si>
    <t>1. Shipments within ACCS:
* All changes related to shipments within the ACCS system are included.
* This encompasses modifications to storage fees, logic, and fee structures.
2. FEBRK/NFBRK storage fees:
* Updates to the storage fee structure for FEBRK shipments.
* Changes to the logic for NFBRK shipment storage fees, specifically for identifier and select code BS.
3. Service Invoice document:
* Modifications to the wording and structure of service invoices.
* Ensuring invoices accurately reflect new fee structures and charges.</t>
  </si>
  <si>
    <t>1. Changes required outside ACCS:
* Any changes that need to be made outside the ACCS system are not included.
* For example, revisions required on the STC side or other external systems are out of scope.</t>
  </si>
  <si>
    <t>1. Ability to update shipment storage fees: Implement changes to the storage fee structure for shipments within the ACCS system, including FEBRK and NFBRK shipments.
2. Ability to modify fee calculation logic: Adjust the logic for calculating storage fees for NFBRK shipments, specifically for identifier and select code BS.
3. Ability to introduce new fees: Add new fees such as the backdoor release fee and returned shipment fee within the ACCS system.
4. Ability to update FEBRK storage fees: Implement changes to the storage fee structure for FEBRK shipments.
5. Ability to modify NFBRK storage fee logic: Adjust the logic for calculating storage fees for NFBRK shipments, ensuring it aligns with the identifier and select code BS.
6. Ability to modify invoice wording: Update the wording on service invoices to reflect new fee structures and charges accurately.
7. Ability to ensure clarity in invoices: Ensure that the service invoices are clear and comprehensible, detailing all relevant fees and charges.</t>
  </si>
  <si>
    <t>https://myfedex.sharepoint.com/:w:/t/JCM.py/EZzPSD5lqb9DmnD1FOEe0ksBmR7TEJKATk2wFMOMe5lCLg?e=kKLmNd</t>
  </si>
  <si>
    <t>Formal Auto Assist/Submit Capability</t>
  </si>
  <si>
    <t>Marla Kightlinger, Melissa Wilson, Tom Tribo</t>
  </si>
  <si>
    <t xml:space="preserve">In readiness for loss of De Minimis for CN to US Imports there is a business opportunity to radically improve entry processing for formal entries,
the ask is to automate capture of HTS and EIN information from origin/visa/visa prime to automate formal entry processing. 
the initial scope could be for former CN De Minimis of the value $250 to $800. This represents 11k new entries per day. Of that almost 7k are 1 line entries. 
Using informal automation improvement of 3X, this improvement would improve formal processing for these low value shipments by the same improvement factor.
It is important that this effort be prioritized to meet the May 2nd De Minimis elimination date scheduled for CN/HK
</t>
  </si>
  <si>
    <t xml:space="preserve">-ability to automate formal entries and maximize accuracy and compliance by incorporating digital hts and ein directly from origin customer
-ability to process formal entries at 3X to meet demands of new tariff business environment </t>
  </si>
  <si>
    <t>UAE- Clearance server replacement</t>
  </si>
  <si>
    <t>Mridula Chandak, Yashawork Jones, Melissa Wilson</t>
  </si>
  <si>
    <t xml:space="preserve">To replace the four clearance physical servers due to end of life
ADDITIONAL INFORMATION:
- Is this something that the ACCS team would do as well?  And if yes, is that under the SCO portfolio?
R= Yes. ACCS team will configure clearance application in new server. Work involves - loading the existing application in new server, opening firewall etc.  This will be part of SCO Portfolio. 
</t>
  </si>
  <si>
    <t>https://myfedex.sharepoint.com/:w:/r/teams/G-EMEA-docs/G-EMEA-EADS/_layouts/15/Doc.aspx?sourcedoc=%7</t>
  </si>
  <si>
    <t>Bibin Jose , Olee II Blanco</t>
  </si>
  <si>
    <t>LAC BR New API Customs Regulation</t>
  </si>
  <si>
    <t>Paula Regina Etto, Yashawork Jones, Melissa Wilson</t>
  </si>
  <si>
    <t>As per Operations, Customs informed a new regulation for BR Clearance planned for the 1st semester of 2025 to implement communication thought APIs (effective date not yet defined). If CSath (local clearance system) does not attend this adequacy, BR will no longer be able to clear import informal shipments.</t>
  </si>
  <si>
    <t xml:space="preserve">"Adequacy of CSath to communicate with Customs after the regulation is enforced. It is expected that Customs will shift communication from XML file exchanges through AutoSCP (File Transfer with VPN/Host-to-Host validation) to communication via API/JSON, requiring CSath systems to update their logic and structure. This change will impact the following Import processes:
- Data import from FGC to CSath;
- TaxID verification;
- Manifest submission;
- Declaration submission;
- Cargo presence;
- D&amp;T calculation/ billing/ invoicing;
- Notification sent to customers thought CSath;
- Cage/ Support processes;
- Reports generated by CSath."
</t>
  </si>
  <si>
    <t xml:space="preserve">It is not expected changes on Export process, only Import
</t>
  </si>
  <si>
    <t xml:space="preserve">Ability to CSath to clear Import Informal shipments in compliance with Customs update planned for 1st semester of 2025 (effective date not defined yet by Customs)
</t>
  </si>
  <si>
    <t>https://fedex.pvcloud.com/planview/ConfiguredScreens/ConfiguredScreen.aspx?code=108094&amp;sid=26&amp;cwfsid</t>
  </si>
  <si>
    <t>LAC-BR-3-iGlobal Application Replacement</t>
  </si>
  <si>
    <t>Currently, iGlobal applications by Bysoft are used in the Formal Inbound Brokerage Operation (modules iBroker and iNFE) and for Ancillary fees (module iFinance) at VCPPC. However, the application (LAC-BR-3-iGlobal) does not meet Infosec compliance requirements, as it uses the JBoss application, and Bysoft no longer provides support or maintenance. Additionally, a new Brazilian regulation for Formal Brokerage, known as DUIMP, is set to be implemented in the 1st semester of 2025 (effective date not yet defined), and the current system will not be able to accommodate this regulation. Therefore, LAC-BR-3-iGlobal needs to be retired and replaced.</t>
  </si>
  <si>
    <t xml:space="preserve">"To have a brokerage system with maintenance/ support;
To be in compliance with FedEx Infosec requirements;
To update application to attend BR Customs new regulations/ systems;
To improve operational productivity with a new system that provide KPI measurement;
To modernize BR clearance systems."
</t>
  </si>
  <si>
    <t xml:space="preserve">Changes on inbound manifest/ declaration submission processes
</t>
  </si>
  <si>
    <t xml:space="preserve">"Ability to replace iGlobal functionalities.
Ability to create and submit import formal declaration entry.
Ability to create and update customer profile database.
Ability to create and submit permits directly to customs (LPCO).
Ability to implement new regulatory requirements, such as DUIMP (planned for the first semester of 2025).
Eliminates InfoSec KENNA alert from FDX servers;
Minimizes maintenance in Servers through SAAS implementation or CONDOR project roll-out.
Ability to calculate D&amp;T and ancillaries services.
Ability to perform billing and invoicing processes.
Ability to connect with TMS system to conclude financial process."
</t>
  </si>
  <si>
    <t>https://fedex.pvcloud.com/planview/ConfiguredScreens/ConfiguredScreen.aspx?code=108096&amp;sid=26&amp;cwfsid</t>
  </si>
  <si>
    <t>LAC BR Pending Clearance Release Module</t>
  </si>
  <si>
    <t>Currently, BR Import Operations manually manages the resolution of shipments awaiting clearance release through the Customs System (Remessa) for shipments held by Customs and other agencies. This process involves identifying the relevant regulatory agency (e.g., ANVISA, Agriculture, Customs), determining the additional documentation or information required, tracking what has been provided to the agency, and following up on shipments pending clearance disposition.
The request is to develop a module within CSath (the current vendor system) that will directly interface with the Customs System (Remessa). This module will allow for the identification of missing clearance information within CSath, which will then transmit the necessary documentation or data directly to Remessa. Additionally, CSath should provide visibility and control over the clearance status of held shipments.
This improvement is expected to accelerate the resolution of clearance shipments with customers, ultimately reducing dwell time.</t>
  </si>
  <si>
    <t xml:space="preserve">"To have a Module on CSath that will connect directly with Customs System (Remessa), enabling that additional information/documentation requested can be identified on CSath and transmitted from CSath to Remessa for pendency closure. 
Also, to have CSath to provide visibility and control of caged shipments pendency status. "
</t>
  </si>
  <si>
    <t xml:space="preserve">Changes on import manifest/ declaration submission processes
</t>
  </si>
  <si>
    <t xml:space="preserve">"Ability to visualize the pendency of caged shipments and identify the regulatory agency involved.
Ability to upload information and documents requested by regulatory agencies from CSath to the Customs System (Remessa).
Ability to track and follow up on pendency from CSath.
Ability to manage customer contact related to pendency.
Ability to prioritize daily operations related to the management of caged shipments."
</t>
  </si>
  <si>
    <t>https://fedex.pvcloud.com/planview/ConfiguredScreens/ConfiguredScreen.aspx?code=108098&amp;sid=26&amp;cwfsid</t>
  </si>
  <si>
    <t>LAC BR New Outbound Systems Implementation</t>
  </si>
  <si>
    <t>Currently, BR processes export shipments (both Formal and Informal) through three different applications (Exporta, IMP023, and iBroker Export), all of which are no longer maintained or supported. To improve operational performance and reliability, eliminate manual controls and double-checking, resulting in a faster and more consistent process, and enhance warehouse control through automatic scanning equipment and monitoring, this development is being requested.</t>
  </si>
  <si>
    <t xml:space="preserve">"Software and cloud solutions that automatically enters formal and informal submissions to BR Customs systems resulting in:
Communication agility with customers (pro active registration extract submission)
Accuracy of information to avoid fines
Reduced idle time between clearance
Reduction of 3 FTE’s through automatic processes
Improve work balance between employees’ workgroup (DRE x DUE)
Automatic controls and reports
Improvement in the quality of information
Avoid repetitive typing and double checking
Eliminate delays due to system failures and lack of maintenance
Better control of warehouse through automatic scanning equipment/monitor"
</t>
  </si>
  <si>
    <t xml:space="preserve">Changes on inbound processes
</t>
  </si>
  <si>
    <t xml:space="preserve">"System will be able to provide full control of Export Clearance process out of Brazil, for formal and express shipment.
Ability to receive and process a database of cargo manifest.
Ability to prepare and submit formal and informal entries directly to Customs System.
Ability to receive responses from Customs - red/ yellow/ green channels and reasons for awaiting clearance status.
Ability to send responses back to Customs and clear shipments on awaiting status.
Ability to alert users of specific permits based on HS code.
Ability to generate operational reports and dashboards.
Ability to generate [""averbação""] and send proof of Export directly to Customers.
Ability to generate reports to Ancillary Services Control.
Ability to connect a scan device to the system so clearance sorting (cleared/ non cleared) can be facilitated."
</t>
  </si>
  <si>
    <t>https://fedex.pvcloud.com/planview/ConfiguredScreens/ConfiguredScreen.aspx?code=108099&amp;sid=26&amp;cwfsid</t>
  </si>
  <si>
    <t>Zip Assignment Effective Dating</t>
  </si>
  <si>
    <t>Santhya Mario Arul Joseph Pand, Megan C. Silva, Samhita Marella</t>
  </si>
  <si>
    <t xml:space="preserve">Every Monday, PITT5 sends the Z to Z file (FXG Zip to Destination) to LSSI, which is then sent to URSA for publishing. Currently, this file does not include effective date and expiration date information, requiring the GSAA Group to manually update details to sync up with PCAT (FXE Zip) for multiple URSA push. The proposed tech enhancement aims to add two new columns to the file—one for the effective date and one for the expiration date—thereby automating this process and reducing the manual workload for the GSAA Group.
ADDITIONAL INFORMATION:
a.Which team/area owns this file that needs to add these columns?
R= Our team, Routing Systems, owns the business side of the file. Don Koenig team owns the file, and the IT processes associated with distribution to LSSI.
b.What is the GSAA Group, do you know which area owns this group?
R= GSAA stands for Global Service Area Administration and Debb Watson is the manager of the team. Her team partners with Steve Fraser.
</t>
  </si>
  <si>
    <t>AB2 effective date in ground systems months in advance
AB2 to distribute these assignments to LSSI with effective dates</t>
  </si>
  <si>
    <t>LAC Aruba &amp; Curacao Clearance Modernization</t>
  </si>
  <si>
    <t>Modernize Aruba &amp; Curacao clearance systems to replace non-infosec standard vendor’s system (Declarant) with LAC FGC CAIRO (EI66) and meet country regulations (Reforma Fiscal)</t>
  </si>
  <si>
    <t>Modernize  Aruba &amp; Curacao clearance system to replace non-Infosec standard vendor’s system (Declarant) and  meet new regulation (Reforma Fiscal) by Jan 1,  2023</t>
  </si>
  <si>
    <t>Submission to Customs system</t>
  </si>
  <si>
    <t>Replacement of vendor system  and avoidance  for manual  work around:  USD$199K/Year - 6 FTEs + manual entry + risk of regulatory errors</t>
  </si>
  <si>
    <t>https://fedex.pvcloud.com/planview/ConfiguredScreens/ConfiguredScreen.aspx?code=108471&amp;sid=26&amp;cwfsid</t>
  </si>
  <si>
    <t>Apply Status Code scans for a unit/CON at creation</t>
  </si>
  <si>
    <t>Eduard van der Lande, Arthur DiFranco, Rajan Thakur</t>
  </si>
  <si>
    <t xml:space="preserve">Ability to apply a Status Code scans for a unit/Cons at the creation such that any item scanned/allocated to the CONS automatically gets the status applied. 
3/28/25:
1.Which application is involved in this status code update?  UDS ?
1. The status update should be set at CONS creation. It is probably best maintained in uDS and then selected on DH2, (maybe processed through CONS orchestrator?) and then published through LSRE2.
2.Is there any change in integration files to accommodate the new code?
If you mean if there are adjustments to the interface specifications between applications I don't think this specific demand requires that but in general there is a need for a cleanup. I've made a dedicated PlanView lifecycle demand for that topic to go from Orange codes to more generic events "Remove uDS Orange status posting". 
3.Who normally supports the work for the application?  Is this a local IT team?
Yes there are various teams in the EU SORT ART and probably the DH2 CONS orchestrator team involved which falls under another ART but is part of the DH2/sort stack solution. 
4.What is the basis for the Value range?
4. I indicated it's less then 1mln also knowing there are workarounds to post status for example with using sort rules but I've not made a big assessment. </t>
  </si>
  <si>
    <t>DH2 Cons, all status including remarks and STAT44 (with MDE)</t>
  </si>
  <si>
    <t xml:space="preserve">Cross platform CONS. </t>
  </si>
  <si>
    <t xml:space="preserve">As a operator I want to be able to configure the status applied to all the pieces which are scanned to a CONS while creating the CONS such that I avoid having to think of this at the end when departure is approaching (avoiding the risk to forget). </t>
  </si>
  <si>
    <t>Mike Lucas, Waclaw, Philippe White</t>
  </si>
  <si>
    <t>KSA Grace - Report out for various measurements</t>
  </si>
  <si>
    <t>Tushar Raibagi, Yashawork Jones, Melissa Wilson</t>
  </si>
  <si>
    <t xml:space="preserve">Make complete grace data available along with below report out - 
ADDITIONAL INFORMATION:
a.Please describe what the project is about. – tr the request is to create reports.
b.What do you want to be able to do? – tr create various reports using data in grace 
c.Which area owns these reports? – tr Grace IT team
d.Do you have an idea on which Solution/ARTs are impacted by your demand?  Are these only within SCO Portfolio?  – tr MEISA clearance 
CP Match %
 - Why is this needed? R= % of shipments for which the correct CP details are matched before clearance begins.
A high CP Match % means fewer manual interventions, faster clearance, and better accuracy in documentation.
Helps assess data quality, process readiness, and performance of teams.
Critical for driving automation, preclearance efficiency, and minimizing Caller intervention
CE Resolution time
- Why is this needed? R= Measures the efficiency of the CE handling process.
Helps identify bottlenecks in issue resolution and ensures timely clearance.
Supports continuous improvement by highlighting trends and root causes.
Productivity of Callers
- Why is this needed? R= Not sure if this is being pursued
Number of bayan made by each user
- Why is this needed? R= Tracks individual contribution to BOE processing.
Helps measure efficiency and accuracy in document generation.
Identifies training needs or systemic issues if BOE creation is low.
Overall Processing time
- Why is this needed? R= Provides a complete view of end-to-end clearance timeline, from CP match to BOE submission.
Helps identify steps causing the most delays.
Enables performance benchmarking across regions and teams.
Preclearance % HV+LVC, LVP
- Why is this needed? R= Measures the effectiveness of our processes to clear shipments before flight arrival.
Reduces need for expedited clearance and improves customer experience.
Archiving of clearance data for KSA done in Grace
- as per local &amp; fedex practice clearance data to be stored &amp; archived 
</t>
  </si>
  <si>
    <t xml:space="preserve">Report and archival
</t>
  </si>
  <si>
    <t>Anything that is not a report is out of scope, this is output reports from clearance system.</t>
  </si>
  <si>
    <t>Make complete grace data available along with below report out hence ability to make customized reports - CP Match %
CE Resolution time
Productivity of Callers
Number of bayan made by each user
Overall Processing time
Preclearance % HV+LVC, LVP</t>
  </si>
  <si>
    <t>https://fedex.pvcloud.com/planview/ConfiguredScreens/ConfiguredScreen.aspx?code=108477&amp;sid=26&amp;cwfsid</t>
  </si>
  <si>
    <t>Palanivel Guruswamy</t>
  </si>
  <si>
    <t>Germany: GDX Enablement</t>
  </si>
  <si>
    <t>Requirement to turn on GDX flows for German shipments - this cannot be fully activated without changes to Mainframe BDC and accounting setup to process data. (E-112359)</t>
  </si>
  <si>
    <t>All DE GDX data to Special Services</t>
  </si>
  <si>
    <t>any data not related to Germany</t>
  </si>
  <si>
    <t>Need to receive GDX data into SPOTS, configuration setup
Need to send GDX data to Mainframe BDC, configuration setup
Need for DE data to progress through Revenue Accounting from BDC, configuration setup</t>
  </si>
  <si>
    <t>Manoj Bhole</t>
  </si>
  <si>
    <t>FedEx Express</t>
  </si>
  <si>
    <t>Multi-Object Detection Reporting Enhancements</t>
  </si>
  <si>
    <t>Ian Freshwater, Arthur DiFranco, Rajan Thakur</t>
  </si>
  <si>
    <t xml:space="preserve">Enhancements to HCH-DA and PIP Research Application reports to include multi-object detection audit / identification for Pallet-D (And BOXD).
***********************************************************************
Demand Description: Please provide more information about the demand request.
Please describe what the project is about.
This project will enhance our multi-object detection reporting tools that are used by internal stakeholders. Specifically the Raw Scan Count and TrackingID look up owned by the HCH / HCH-DA teams as well as the PIP Research Application owned by the PIP team.
Background:
In the Freight canopy, we capture Dimensions of shipments. We are able to use these Dimensions to tell us more about the shipment and generate revenue. However, sometimes our dimensions are not accurate if there are multiple shipments getting Dimensioned at the same time.
We recently rolled out a mutli-object detection functionality in our Pallet D source types (Freight Canopy).
Through this process, we are able to assess captured images for multi-object. If multi-objects exist then we throw out the captured Dimensions and they are not used for Rating
What do you want to be able to do?
Are you looking for something besides the Ability to Statements in my submission?
As a Revenue and Operations Stakeholder, I want a field in the TrackingID look up report that tells me if a particular scan (or shipment) was flagged as Multi-Object so that I can ensure I use the most accurate data for research purposes.
As an Operations and Revenue Stakeholder, I want a field in the Raw Scan Count report that shows the # of Multi-Object detections so that I can more easily identify trends based on already existing filters like location and time of day.
As a PIP stakeholder, I want a field in the PIP Research Application that indicates if that scan / shipment was identified as multi-object so that I can ensure I use the most accurate data for research and customer service purposes.
The PIP Research Application is used by InfoSec, Customer Service, Re-Billing teams and more. Ensuring we have accurate information available is pertinent.
Why is this needed?
We are not correctly reporting Multi-Object detection to the internal customers of our generated reports.
Our internal customers utilize these reports for shipment research and customer disputes.
Inaccurate (or missing fields) is therefore causing confusion on which shipments were flagged for multi-object and therefore the DIMS were thrown out and which shipments were not and therefore the DIMs are valid
Data may not be accurate in total counts
What are the risks if it is not done?
Our internal customers who utilize these reports for research purposes and customer disputes will not have the most updated information resulting in potentially inaccurate proposals/reporting, research or re-billing.
Example: All inaccurate DIMS are subject to re-billing. If a customer disputes a DIM and the PIP research application is showing a Multi-Object and we do not have a field that shows we proactively identified the MO and threw the DIMs, then we could be inaccurately re-billing.
2. Do you have an idea on which Solution/ARTs are impacted by your demand?  Are these only within Commercial Portfolio?
SCO- SRT- Closing ART
This only impacts HCH/HCH-DA and PIP teams.
</t>
  </si>
  <si>
    <t>All source types and shipments that are enabled for multi-object assessment. 
Reports: TrackingID Lookup, Raw Scan Report, PIP Research Application</t>
  </si>
  <si>
    <t>Source types and shipments that are not enabled for multi-object assessment. 
Reports: All other reports</t>
  </si>
  <si>
    <t>As a Revenue Stakeholder, I want a column for Multi-Object (MO) Detection included in HCH-DA reports like trackingID and Raw Scan count so that I can clearly recognize when a shipment is identified as MO and track instances of MO and identify trends.
As a Revenue Stakeholder, I want REX scans identified as MO to be removed from REX-82 count in the Raw Scan Count (and other applicable reporting platforms) so that these reports are reporting only revenue generating REX scans.
As a PIP Research Application customer, I want the application to indicate if a shipment and associated image was identified as MO when I search a trackingID, so that I can  correctly address customer disputes and use the system for other research purposes.</t>
  </si>
  <si>
    <t>https://myfedex-my.sharepoint.com/:p:/g/personal/ian_freshwater_fedex_com/EWcCj2y8T_5MimIdO14OffUBXQ</t>
  </si>
  <si>
    <t>Byron Durden</t>
  </si>
  <si>
    <t>Request for Cons Maintenance</t>
  </si>
  <si>
    <t>Jan Veenekamp, Melissa Wilson</t>
  </si>
  <si>
    <t>To address the lack of visibility within the GTS NL department, we request new (client-side) features to be added to CONS Maintenance, such as, CONS Label flagging, the addition of used, unallocated and open CONS reports and scheduled/actual truck departure times.
See the full demand sheet for all requested features.</t>
  </si>
  <si>
    <t>As a user I want to have full visibility on all clearance shipments so that all declarations are submitted before line haul departure</t>
  </si>
  <si>
    <t>Italy: Product enablement in Mainframe BDC</t>
  </si>
  <si>
    <t>Richard Holloway, Arthur DiFranco, Rajan Thakur</t>
  </si>
  <si>
    <t>Rationale: Italy domestic invoices are not sent to BDC today due to a restriction in the Revenue Microservice. This story will allow us to bring Italy on to same invoicing flows as rest of SPOTS countries. (E-112359)</t>
  </si>
  <si>
    <t>Thre Products Stated in the outcomes</t>
  </si>
  <si>
    <t>Any other products not stated.</t>
  </si>
  <si>
    <t>Need to add products to mainframe rating/invoicing
SPOTS sends data for Italy on these Products to mainframe
Disabling the need for data to be sent to local system for these products.
Ensure data flows for Italy to revenue accounting</t>
  </si>
  <si>
    <t>Remove uDS Orange status posting</t>
  </si>
  <si>
    <t xml:space="preserve">The orange status posting (like IS/311A in stead of SIPS) is confusing and complex for users to apply. After almost 10years it makes sense to convert the uDS and the interfaces to work in Purple status codes. On top with the introduction of LSRE2 it could be an idea to work towards scan event posting with attributes rather then the actual scan status so the central scan rules engine can apply standard status posting. </t>
  </si>
  <si>
    <t xml:space="preserve">All Purple status codes also on DH2 </t>
  </si>
  <si>
    <t>Orange status codes only</t>
  </si>
  <si>
    <t xml:space="preserve">Select and Offload Purple status codes from uDS. Automatic update/conversion of sortmode and sorturel status codes to Purple equivalent upon migration upgrade. </t>
  </si>
  <si>
    <t>Bhargav</t>
  </si>
  <si>
    <t>Suppression of Delivery Locations in LEO for Chile</t>
  </si>
  <si>
    <t>Erin Wichtoski, Joseph King</t>
  </si>
  <si>
    <t xml:space="preserve">Specific to the LEO team only, this demand request is to suppress delivery locations within the delivery location list in LEO, specifically for the country of Chile in support of the limited launch of PPOD.  This is to improve the driver customer experience and increase the likelihood of a successful outcome. </t>
  </si>
  <si>
    <t>Chile 
LEO, LEO Lite (if used in Chile)
Delivery Locations screen</t>
  </si>
  <si>
    <t>Any other applications used by Chile by vendors
Any other countries</t>
  </si>
  <si>
    <t xml:space="preserve">As a driver, have the ability to quickly see the list of 5 approved delivery locations in Chile to release a package with PPOD. </t>
  </si>
  <si>
    <t>LEO Local enhancement - delivery locations Chile</t>
  </si>
  <si>
    <t>LAC BR 3 SISTRIN_Business Rule Change</t>
  </si>
  <si>
    <t>Vickie R. Odom, Yashawork Jones, Melissa Wilson, Jaqueline G. Brito, Sara Carter</t>
  </si>
  <si>
    <t xml:space="preserve">1. Change business rule - The key from ORIGIN BRANCH+DESTINATION BRANCH+NUMBER to key is COUNTRY+NUMBER.                                                                                                                                                                                                                                        2. Enable system to separate TAX/EXPO invoices.                                                                                                                                                                                                                                                                                                                                                                                                       3. Update transactional data to see the date/time issue that is having problem.                                                                                                                                                                                                                                                                                                                              4. The dollar exchange rate in Argentina with the ARG Peso is 1,000.50 and we verified that when we register in Sistrin the Receipts Write-offs in CAX015, the MIL digit is not considered in the value to be calculated.
ADDITIONAL INFORMATION:
a.Please inform which system/app requires this business rule change.  R= EAI 3531094 - LAC-BR-3-TNT-SISTRIN
This demand impacts SCO Portfolio </t>
  </si>
  <si>
    <t xml:space="preserve">1. Change business rule - The key from ORIGIN BRANCH+DESTINATION BRANCH+NUMBER to key is COUNTRY+NUMBER.                                                                                                            2. Enable system to separate TAX/EXPO invoices.           
3. Update transactional data to see the date/time issue that is having problem.                          4. The dollar exchange rate in Argentina with the ARG Peso is 1,000.50 and we verified that when we register in Sistrin the Receipts Write-offs in CAX015, the MIL digit is not considered in the value to be calculated.
</t>
  </si>
  <si>
    <t xml:space="preserve">NA
</t>
  </si>
  <si>
    <t xml:space="preserve">As explained, is it necessary To expand the digit length, due to a maxy-devaluation issue; is it necessary to adjust attributes to allow the correct the conversion of Argentine and Chilean weight in the calculation routine of services. 
As per Fedex policy
</t>
  </si>
  <si>
    <t>https://myfedex.sharepoint.com/teams/LACfinITy/Shared%20Documents/Forms/AllItems.aspx?id=%2Fteams%2F</t>
  </si>
  <si>
    <t>Roger Cooley Jr. / Luciano Silva</t>
  </si>
  <si>
    <t>Additional Duty and Tax Module for WTEditor</t>
  </si>
  <si>
    <t>Create a module to capture additional duties, taxes and other details applicable when Customs issues orders of regulatory changes.</t>
  </si>
  <si>
    <t xml:space="preserve">WorldTariff Editor (WTE)
</t>
  </si>
  <si>
    <t xml:space="preserve">Other WorldTariff applications
</t>
  </si>
  <si>
    <t>1. Ability to Create/Edit/Maintain additional duty/tax item with associated name and rate
2. Ability to associate additional duty/tax with specific countries
3. Ability to associate additional duty/tax with specific HTS#s
4. Ability to create/update effective and expiration dates
5. Ability to create/update explanatory notes
6. Ability to create an unlimited number of additional duty/tax items
7. Ability to add duty/tax item with calculatable formula
8. Ability to notate Terms of Sale
9. Ability to bulk create
10. Ability to bulk edit/maintain</t>
  </si>
  <si>
    <t>https://fedex.pvcloud.com/planview/ConfiguredScreens/ConfiguredScreen.aspx?code=109208&amp;sid=26&amp;cwfsid</t>
  </si>
  <si>
    <t>Loganthan Panneerselvam</t>
  </si>
  <si>
    <t>AutoSlip App on WT6300 (semi integrated w) DH2 App</t>
  </si>
  <si>
    <t>Detailed Description:
Format standalone Autoslip App for WT6300 to be used to close out ULDs and perform the close out loading unit operation after DH2 has completed the handling unit allocation. Ideally this is an semi-integrated App but at least such that no new scanner is required.
Expected Business Outcome:
A single mobile device without local workstations to allow to complete the entire warehouse (airplane) load operation.
Estimated Annualized Value Range: Minimal: &lt;$1M
Type of Return: Operational Efficiency
Timeline (expected finish date):September 2025
Initiative Number: 6133
PPM Proposal #: 853988
Complexity: Small
Impacted Sort ARTs: EU Sort ART, Run Ops ART
Business Process and/or Operational Impact:
Currently Operations still relies on a different device for the close out process which is still connected to PSCAN. A standalone Android App was prepared in USA which would need some adjustments to fit WT6300 devices.
03/07 : Shrestha to confirm if this is for Autoslip team, acceptance criteria seems to be incorrect as the autoslip app would need to WT6300 scanning devices, no impact to DH2 expected</t>
  </si>
  <si>
    <t xml:space="preserve">Making the autoslip App available on wt6300 and ensure it does not impact the use of DH2 in parallel. Identification of possibilities to integrate with DH2. </t>
  </si>
  <si>
    <t xml:space="preserve">Major changes to the DH2 and AutoSlip standalone Apps to integrate the functionality is out of scope for now. We first need to simply make sure the App can run on wt6300. </t>
  </si>
  <si>
    <t xml:space="preserve">Allow WH users to use one device only in the WH to sort, scan, load and then also close the unit. </t>
  </si>
  <si>
    <t xml:space="preserve">Philip White </t>
  </si>
  <si>
    <t>TNT Billing in ACCS (EAI 3535285) - CD Retirment</t>
  </si>
  <si>
    <t>Nilesh M. Pawar, Melissa Wilson, Tushar Raibagi</t>
  </si>
  <si>
    <t>EAI 3532952 -(Custom Duty and Octroi Module) is a Legacy TNT application used to Generate Custom Duty invoice for TNT Shipments. This application is planned to retire as part of Global Tech Simplification project on 2 Jun 2025. TNT Customs (ROD) Invoice are to follow the same flow as FedEx flow within the ACCS Clearance application for ROD billing. Billing functionality will be migrated to EAI 3535285 (MEISA-ACCS). Epic in Agility E-498019
Team Working on it - SCO - CLR - MEISA - Tigers. (2 Dev resources and 1 tester Days 6 weeks for all three resources)</t>
  </si>
  <si>
    <t>LSRE2 to consume all physical scans (rawscan, cwc)</t>
  </si>
  <si>
    <t>Detailed Description:
Ensure LSRE2 consumes rawscan postings to allow autoposting of STAT70, AutoPUX86 and any other logic to work for any (physical) scan in a warehouse.
Expected Business Outcome:
Ensure STAT70 and PUX86 but in future any auto-posting from LSRE2 works as per Ops expectation.
Estimated Annualized Value Range: Minimal: &lt;$1M
Type of Return: Operational Efficiency
Timeline (expected finish date):November 2025
Complexity: Small
Impacted Sort ARTs
EU Sort ART
Ability To Statements:
*An Ability To Statement is a statement from a business context point of view, used to convey a desired ability, result and/or function needed for a scope of focus: Should use the following complete structured format to convey and understand the perspective and purpose: As a ("Actor": Organization/Stakeholder/Role) &gt; I want the ability to (the specific need) &gt; so that (narrative description to convey the Value/Why the ability is needed/clarity to intended usage).*
As an Operator I want to scan shipments and ensure consistent status posting is triggered by the first physical scan I perform on a package at a facility.
Business Process and/or Operational Impact:
*Anticipated results or benefits from the demand completion.*
Save manual configuration on uDS of STAT 70 posting rules and avoids DH2 manual posting efforts
03/07 Sysarch : PHLD required from copernicus</t>
  </si>
  <si>
    <t>SortStack - LSRE2 flow</t>
  </si>
  <si>
    <t>Other scan systems not DH2/uDS</t>
  </si>
  <si>
    <t xml:space="preserve">As an Operator I want to scan shipments and ensure consistent status posting is triggered by the first physical scan I perform on a package at a facility. </t>
  </si>
  <si>
    <t>Waclaw Holub</t>
  </si>
  <si>
    <t>Extend (Trailer) CONS in Maintce UI from 72 to 96h</t>
  </si>
  <si>
    <t>Detailed Description:
Ensure Cons Maintenance UI shows CONS for 96h instead of 72 before expiration. This should be a quick adjustment on the UI as orchestration service stores info for more then 7days.
Expected Business Outcome:
Allows to see CONS which were started to be loaded but did not complete/depart from before the weekend also on Monday or after a public holiday.
Estimated Annualized Value Range: Minimal: &lt;$1M
Type of Return: Operational Efficiency
Timeline (expected finish date):September 2025
Complexity: Small
03/07 Sysarch : Needs more clarification from Eduard - PO to check, needs a Detailed design document</t>
  </si>
  <si>
    <t>Trailer CONS</t>
  </si>
  <si>
    <t>Other CONS</t>
  </si>
  <si>
    <t xml:space="preserve">As a Operator I want to be able to select 96h on the CONS maintenance UI (https://dh-cons-maintenance-ui-production-directed-handling.fxi-001.fxi-prod.az.fxei.fedex.com/) so that I can see if any trailer had been opened before the weekend (public holiday) and still need to be closed/handled.  </t>
  </si>
  <si>
    <t>Incorrect ROD Flag on BON RLS Shipments – AS400 TN</t>
  </si>
  <si>
    <t>Simone Ferrucci, Gaia Scarpa, Yashawork Jones, Melissa Wilson, Nadya Kledzik</t>
  </si>
  <si>
    <t xml:space="preserve">Description:
A problem has been identified in the procedures of the Italian local system AS400 FILIALI.
The issue concerns shipments cleared through the GTS system (FedEx ITALY) and released with the status BON RLS (i.e., shipments released after the advance payment via bank transfer).
The GTS system (FedEx ITALY) sends the information to the Italian local system AS400 FILIALI, which does not correctly interpret this information and fails to detect that the payment of customs duties has already occurred.
As a result, ROD (Refund On Delivery) charges should no longer be applied or requested from the customer during the delivery phase.
This situation causes inconvenience both for the end customer and for shipment management.
To resolve this issue, it is necessary to modify the local ROD handling procedure in the Italian local system AS400 FILIALI, so that it recognizes the advance payment information.
The development of this activity would be entirely under the responsibility of the local Italian IT service and concerns only the application EAI 3532993 – Arrivi.
</t>
  </si>
  <si>
    <t xml:space="preserve">Improve delivery process and scenario regarding ROD PURPLE shipments paied by wired transfer
</t>
  </si>
  <si>
    <t xml:space="preserve">Clearence and shipping process 
</t>
  </si>
  <si>
    <t>Be able to reduce the number of BON/ROD no properly processed.</t>
  </si>
  <si>
    <t>https://fedex.pvcloud.com/planview/ConfiguredScreens/ConfiguredScreen.aspx?code=109277&amp;sid=26&amp;cwfsid</t>
  </si>
  <si>
    <t xml:space="preserve">No Architect </t>
  </si>
  <si>
    <t>ID ACCS Import - Activity Log in ACCS System</t>
  </si>
  <si>
    <t>Endan Kurnia, Alexander Ventura, Melissa Wilson</t>
  </si>
  <si>
    <t>On January 2025, FedEx Indonesia complaints from customers and received a warning regarding an error in sending data from customs where the error was from last year (January 2024) due to an unidentified change in the exchange rate, from that error we got around 153 AWB that used the wrong rate from JPY to IDR, Besides that, we will create dashboard clearance life cycle for auto checking of activity process in the ACCS system, where each selected code can be recorded as well. so, to identify the data add and update can be recorded at any time in the ACCS system. This change is to be implemented by April 14, 2025</t>
  </si>
  <si>
    <t>the activity in the ACCS system will be automatically to extract to the XML file and the auto send to the SFTP server local in ID</t>
  </si>
  <si>
    <t>There isn't any</t>
  </si>
  <si>
    <t>All information of activity in the ACCS system will be extract to the XML file automatically</t>
  </si>
  <si>
    <t>CR Document</t>
  </si>
  <si>
    <t>Nang Seng Hein</t>
  </si>
  <si>
    <t>CIL Transition to New WMS</t>
  </si>
  <si>
    <t>Shantel M. Wooten, Kathy Jimenez, Jacob McTyre, Samhita Marella</t>
  </si>
  <si>
    <t>My goal is to transition from Sterling WMS to a new WMS
this is change to demand type initiative 7163 Phoenix CIL migration to Manhattan (business w/tech). We are going to change demand type to Lifecycle Management and go with Flare WMS. The initiative impacts Supply Change Portfolio (SCO) and we are already in the queue.  I will cancel init#7163 once this new request type is approved. Cancellation of initiative #7163 Phoenix CIL migration to Manhattan was Stephen Smith approved  to be submitted as Lifecycle Management demand type. 
Critical Inventory Logistics (CIL) WMS migration from Sterling WMS software, which is in containment, to a more modern WMS, FLARE.
Description: The current warehouse management system (WMS) Sterling is in containment (End of Life and Support) and must be replaced with a supported software platform. A state-of-the-art Warehouse Management System (WMS) is required. To both support current healthcare and additional time sensitive customer needs and gain additional market share in the 3PL space. FLARE (WMS) will provide modern technology that supports automated industry-standard processes, shipping, receiving, kitting, inventory control, and other warehousing functions. Keeping customers informed and in control of their supply chain. WMS supports top healthcare customers Roche Diagnostics, Abbott Diagnostics, Draeger Medical, and Thermofischer Scientific. Customer adoption is required for migration. The migration of customers to FLARE WMS will protect CIL and Global Transportation revenue.
Some of the key services offered are:
• Advanced service parts distribution and closed loop returns
• Order optimization with integration to CIL Order Management System
• Custodial Control
• Returns Management
• Next Flight Out and Last Mile Delivery
• End-to-end event management, tracking, and visibility
Levers of Value Creation:
1. Stabilize current customers (which account for $48M CIL and $714M Transportation rev)
a. CIL revenue is part of the total Global Transportation revenue.
2. Reduce monthly Cloud expense by $1.56M per year
3. Create additional features that will allow us to sell more business (upsell to current customers, win new business)
4. Improve Warehouse processes allow additional capacity for volume to increase
Current Status: Current CIL WMS is in containment and no longer supported. The team is in the process of implementing and migrating our customers to FLARE WMS to our customers, addressing customer specific features, as needed.
Implementation of the new WMS to date includes the following:
• The FLARE WMS provides the core inventory management, receiving, put-away, pick, pack and ship warehouse functions.
• The API gateway allows customers to submit orders, updates and other information to and from the CIL platform.
• A Transportation Management engine (i.e. ProShip) has been implemented to drive parcel and Less than Truckload (LTL) shipments in support of distribution functions.
• A document and label design and creation tool (i.e. eFORMz) has been implemented to assist with the creation, standardization and customization of labels and other paperwork
• Over 65 EDGE components such as an Item Master Repository (i.e.MasterBlaster) and Inventory Cycle Count Planner (CycleCount) have been developed internally, providing about $100,000 in savings by removing the need to build functionality in the FLARE WMS.
• WMS Integration to CIL Order Optimization and Sourcing platform(O2S)(Order Management System)
o Allows for CIL customers to source orders via web
o Allows Forward Stocking Locations to receive, store, ship inventory via FedEx Transportation, Next Flight Out, Local Courier pick up/delivery, Local Field Engineer pick up
• Security integration via OKTA / Image
Impact: Since Sterling is no longer supported, every Critical Inventory Logistics customer will need to be migrated to FLARE. Continuing to run on legacy WMS could put CIL direct revenue and associated transportation revenue at risk a</t>
  </si>
  <si>
    <t xml:space="preserve">Shivali Ali </t>
  </si>
  <si>
    <t>CONS TAG Sort Rule Visibility</t>
  </si>
  <si>
    <t>Thomas Mackenzie, Arthur DiFranco, Rajan Thakur</t>
  </si>
  <si>
    <t>We would like the DH2 CONS Tag to Display the Sort Rule Name or Part of the Sort Rule Description clearly visible on the CONS TAG that prints. Similar to PSCAN BULK ID visually. As this will help differentiate presorted units with the same destination LOC ID</t>
  </si>
  <si>
    <t>locations using UDS/DH2 for unitisation that print cons tags</t>
  </si>
  <si>
    <t>None UDS/DH2 sortation sites</t>
  </si>
  <si>
    <t xml:space="preserve">In delivering this it will reduce manual workaround and cost of printing additional signage. Also improve clearance timings and workload due to data availability and visibility will be correct based on correct Loc ID's. 
Also it will improve operational sort efficiency as users associated Chute name/sort rule name to CONS TAG.
</t>
  </si>
  <si>
    <t xml:space="preserve">****  Will be cancelled once validated ***  </t>
  </si>
  <si>
    <t>Pam Coile, Lana Stetz</t>
  </si>
  <si>
    <t xml:space="preserve">****   Will be cancelled once validated ***   
Elizabeth:  Please go ahead and send to SL1, so we can validate the 'Airline' option activation in Solution Trains.  Thanks
Alex Ventura: 4/22/2025
RE:   Testing validation of 'Airline' Domain added as a selectable valid option for LE/LCM dispatch.  
</t>
  </si>
  <si>
    <t>in scope info</t>
  </si>
  <si>
    <t>out of scope info</t>
  </si>
  <si>
    <t>n/A</t>
  </si>
  <si>
    <t>Test Doc</t>
  </si>
  <si>
    <t>Lana Stetz</t>
  </si>
  <si>
    <t>DevSecOps initiatives for Ops excellence &amp; support</t>
  </si>
  <si>
    <t>Prabhat K. Panda, Dhanalakshmi Gopalakrishnan</t>
  </si>
  <si>
    <t>This request is for SCO independent ART - TBS.
FedEx Logistics Portal: Onboard FedEx Logistics Portal applications to CI, FOSS, and Infosec tools, implement build and deployment CICD pipelines, roll out Autobahn with compliance enablement, and provide MTP and production rollout support. 
CargoWise: Onboarding and rollout support for CargoWise Transportation, Finance, and Brokerage applications; enhancement and maintenance activities for OS and software version upgrades of containerized application services; rollout of enhanced HELM chart templates across 70+ services in all environments; and CrowdStrike installation across TEST, L4, and Production environments.
TBS ART Interfaces and Legacy applications: Deliver DevSecOps support for TBS ART interfaces and legacy applications, facilitate seamless Dev to Prod transitions with efficient build and deployment processes, and ensure CICD pipeline readiness for deployment in the L4 environment 
Ephemeral Environments: Explore and implement Ephemeral DevTest Environments for TBS ART and its interfaces where its feasible, and establish Ephemeral Topics and Queues for CargoWise Dev Environment.</t>
  </si>
  <si>
    <t>AV Server Enhancement for Common Devices CT47/RP4</t>
  </si>
  <si>
    <t>Alicia M. Martinez, Rajan Thakur</t>
  </si>
  <si>
    <t>AutoVerify (AV) Server Enhancement Request to Support AirCo App FICE (FedEx International Controlled Export)
This request seeks an enhancement to the AV Server to enable support for updated URSA edit files used by the AirCo FICE application. Currently, FICE relies on the AV Server to retrieve these files via the new common handheld device, Honeywell CT47, to communicate to the new common mobile printer, Honeywell RP4, to print labels for the International Controlled Exports. However, due to outdated file formatting, labels are printed in an excessively small font.
The UVSDK team has implemented font size improvements in the URSA file generation. To realize these enhancements within FICE, an AV Server upgrade is required. This update will directly improve label readability, enhance user experience, and ensure operational consistency across supported devices.</t>
  </si>
  <si>
    <t>LAC-BR-RLOG - Enable Services for Customer C6 Bank</t>
  </si>
  <si>
    <t>This project was opened to enable at RLOG system field services that we will start to provide to customer C6 Bank ( Local business in Brazil Supply Chain called Point of Sales Business).
The client C6Bank operates in the payment methods segment, and the central unit is allocated at FedEx in CJR.
This new service refers to the Field Service operation.</t>
  </si>
  <si>
    <t xml:space="preserve">Enable at RLOG system, field services that we will start to provide to customer C6 Bank ( Local business in Brazil Supply Chain called Point of Sales Business). 
</t>
  </si>
  <si>
    <t xml:space="preserve">Create new type of services at system.
</t>
  </si>
  <si>
    <t xml:space="preserve">1-Ability to operate the RLOG system with the customizations and interfaces requested by the client.
2-Ability to send messages and status.
3-Ability to provide new services to the client
4-Ability to operate the RLOG system with the services contracted by customer C6 Bank.
</t>
  </si>
  <si>
    <t>https://fedex.pvcloud.com/planview/ConfiguredScreens/ConfiguredScreen.aspx?code=109703&amp;sid=26&amp;cwfsid</t>
  </si>
  <si>
    <t>COM - Philips Healthcare Bus Opp IT portal</t>
  </si>
  <si>
    <t>Michel Wies, Jacob McTyre, Samhita Marella</t>
  </si>
  <si>
    <t>FedEx Supply Chain Europe recently partnered with Philips Healthcare to support their event and demonstration logistics flows from our warehouse in Veldhoven. One of the enablers of growing the business is a tailored order portal from an external vendor (as we do not have these capabilities in-house), to meet the customer requirements. Close collaboration with IT.</t>
  </si>
  <si>
    <t>CCP Bulk User Access Capability</t>
  </si>
  <si>
    <t>Mark P. Coyne, Yashawork Jones, Melissa Wilson</t>
  </si>
  <si>
    <t>The business requires a new capability to add or remove user access from the Clearance Customer Profile (CCP) system. The current process to add or remove a CCP users must be performed one by one by a CCP admin. Due to recent developments in the clearance space there has been a need to add thousands of new CCP users. We have only been able to accommodate these requests by utilizing IT resources to add users to the database, but these requests are going to continue, and we cannot continue to tie up IT resources for user access management.</t>
  </si>
  <si>
    <t xml:space="preserve">CCP User Access functions in CCP Administration model
</t>
  </si>
  <si>
    <t xml:space="preserve">CCP Customer module, CCP Broker module
</t>
  </si>
  <si>
    <t xml:space="preserve">Ability to upload an excel spreadsheet containing user name, employee #, country, and user role to CCP to add new users.
Ability to upload a spreadsheet of employee numbers that will remove CCP users. </t>
  </si>
  <si>
    <t>https://fedex.pvcloud.com/planview/ConfiguredScreens/ConfiguredScreen.aspx?code=109809&amp;sid=26&amp;cwfsid</t>
  </si>
  <si>
    <t>Claudio Lazo</t>
  </si>
  <si>
    <t>Team Driver Validation for Mobile Trip Application</t>
  </si>
  <si>
    <t>Lisa Mangelsdorf, Jacob McTyre</t>
  </si>
  <si>
    <t>This initiative will require both TSP drivers on a team driver trip to log in to the Mobile Trip Application before arriving at the destination.  
The local demand was approved by the LHE ART Council on 12.9.24.  Meeting notes attached.</t>
  </si>
  <si>
    <t>LH TSP team drivers using Mobile Trip Application to dispatch.</t>
  </si>
  <si>
    <t xml:space="preserve">LH TSP team drivers that use the manual process to dispatch.  </t>
  </si>
  <si>
    <t xml:space="preserve">As a second driver of a TSP team driver run, I need the ability to check in to the trip in the Mobile Trip Application on my personal device when I take the driving position.  So that I have access to the trip details on my device in case I am stopped by law enforcement and need to provide this information.  </t>
  </si>
  <si>
    <t xml:space="preserve">MTA application architecture </t>
  </si>
  <si>
    <t>Zac Spate</t>
  </si>
  <si>
    <t>Ryan Patterson</t>
  </si>
  <si>
    <t>Aviation Security Compliance in uDS</t>
  </si>
  <si>
    <t>Nabih Mouzehem, Arthur DiFranco, Rajan Thakur</t>
  </si>
  <si>
    <t xml:space="preserve">This request is no longer required, as confirmed by the MEISA Aviation Security team, who advised that the existing AvSec scan comments are acceptable and no change is needed anymore; accordingly, the initiative can be closed.
1. Update to Existing aviation security scan Names in uDS system:
Currently, the uDS system automatically posts the following scan codes based on X-ray screening:
•“SPX BY XRY":  (DV X-ray machine)
•"SPX BY EDS":  (RTT X-ray machine)
To meet aviation security compliance standards, we require the naming of these automatically posted scans to be updated as follows:
• SPXBYXRY for packages screened using an DV X-ray machine.
• SPXBYEDS for packages screened using a RTT X-ray machine.
Furthermore, the DH2 device, when applying these scans manually, should also reflect these updated names with the same spelling.  Additionally, the DH2 device should be corrected to accurately reflect the following scan names, which are currently misspelled and to be posted as and when DH2 users select any of them:
•SPXBYETD 
•SPXBYPHS 
2. Implementation of automated "SHRBYXRY/EDD" Scan Based on High-Risk Origin Countries:
We are requesting the implementation of a new feature that will enable the uDS system to automatically post an aviation security scan named "SHRBYXRY/EDD".  This scan should be triggered based on a predefined list of High-Risk origin countries.
Key requirements for this feature:
•The list of High-Risk origin countries should be configurable via the uDS GUI.
•The list should not be static and must be dynamic, allowing for additions, removals, and modifications based on requests from the security team.
We kindly request support from the development team to implement these changes.  
</t>
  </si>
  <si>
    <t>* Conditional Automated posting logic
* uDS System manual update mechanism</t>
  </si>
  <si>
    <t>* Changes to screening machines software/' hardware
* Integration with other systems
* Redesigning of existing system modules</t>
  </si>
  <si>
    <t xml:space="preserve">* Auto Post of SPXBYXRY for packages screened using an DV X-ray machine.
* Auto post of SPXBYEDS for packages screened using a RTT X-ray machine.
* Manual posting of all the supported security aviation scans on DH2 with the correct compliant naming (i.e.: SPXBYXRY, SPXBYEDS, SPXBYETD,SPXBYPHS
* Auto-apply "SHRBYXRY/EDD" scan based on a dynamic list of high-risk origin countries.
* Allow security to configure the high-risk origin country list via uDS GUI, as and when required
</t>
  </si>
  <si>
    <t>GOL FEEDS UNSTACKING GTD/TNT DATABASE</t>
  </si>
  <si>
    <t>Velma L. Burks, Dhanalakshmi Gopalakrishnan</t>
  </si>
  <si>
    <t xml:space="preserve">Due to retirement of the GTD system, GOL system will need to unstack from the GTD/TNT database.  GOL system have some configuration functionalities which are dependent on GTD system modules:
•Offline Reports: It is a framework which schedule a job to initiate the GOL offline reports process from GTD system (App server) and call OfflineReportsGenerator class to execute the logic to generate files and connect to offline server and place generate files. 
•GTD Admin modules: 
oAdding Resource : During onboarding we are using GTD admin resource module to create new resource.
oUser configurations: This module is used to create and manage the user level configurations.
oEDITS: This module is to maintain the events, actions and triggers which we are using for below GOL functionalities
-GOLUpdate – Events data feed
-GOLSpreadsheetUpload – To process for more than 1,000 lines in a csv.
-GOLIB1500 -GOL Inbound 1500 Byte Layout- To update booking and shipment information in GOL system.
-IBCLEARTRACK  -Inbound message from Clear Track to process authorized to ship date for Pos.
Note: GOLIB1500 and IBCLEARTRACK feeds are specific to AutoZone customer and not using GOL system currently.
</t>
  </si>
  <si>
    <t xml:space="preserve">Need GOL feeds to be uncoupled from GTD / TNT DB and receive feeds from Standard Zone DB.   The four areas requiring updates are: 
Import from eTrans / CW1;
Events feeds to GOL;
GTD system dependent modules in GOL system;
Requirements to receive brokerage events and entry number from SZ to GOL system. </t>
  </si>
  <si>
    <t>As an organization, we want to uncouple from GTD / TNT Db and receive feeds from SZ Db.</t>
  </si>
  <si>
    <t>https://myfedex.sharepoint.com/:f:/t/FTNEOECustomerSolutions/Ei96tv80frBBmr2yIFaXUYwBh6USCTau2GcfK0X</t>
  </si>
  <si>
    <t>Trailer Pull Off Reduction for Mobile Trip Applica</t>
  </si>
  <si>
    <t>Larry Belcher, Lisa Mangelsdorf, Jacob McTyre</t>
  </si>
  <si>
    <t>The initiative will make it so that Mobile Trip App does not display the trailer number(s) and prevents the driver from advancing in the App for a scheduled trip when a trailer is in any status other than “CLOSED”. 
The local demand was approved by the LHE ART Council on 12.9.24.  Meeting notes attached.</t>
  </si>
  <si>
    <t>LH drivers using the Mobile Trip Application</t>
  </si>
  <si>
    <t>LH manual dispatches</t>
  </si>
  <si>
    <t>As a TSP driver, I need the ability for the Mobile Trip Application to display the trailer number(s) once the trailer(s) is in a closed status.  I need the ability to advance in the Mobile Trip Application once the trailer(s) is in a closed status so that I can complete the rest of the dispatch process.</t>
  </si>
  <si>
    <t>SCO.TN.ELRS CY25 PI-5B: Support CSR L3CL Test Bed</t>
  </si>
  <si>
    <t>Stacey  Robinson, Megan C. Silva</t>
  </si>
  <si>
    <t>Four times a year CSR projects and others who need to conduct end-to-end testing with LSSI, UVSDK, SPLITS and/or URSA require a test bed, which has all current production build code, any developed code for specific CSR projects, and all current data plus any specific test data needed for a CSR project.  Every PI we have to support a Test Bed Build.  This Planview request and subsequent Epic will support the work (features) we do.</t>
  </si>
  <si>
    <t>onenote:Misc.one#LCM%20Architecture%20is%20Not%20Applicable%20for%20Protect%20Purple%20and%20CSR&amp;section-id={A1D646BB-720E-43C1-9D38-2FFD295418D9}&amp;page-id={49A43DDF-94F3-42D4-B055-2E9D87B96059}&amp;end&amp;base-path=https://myfedex.sharepoint.com/teams/LSSIR/SiteAssets/LSSIR%20Notebook N/A</t>
  </si>
  <si>
    <t>Shaiju Cyriac, Trey Lofton, Derrick Williams; Mel Carruth, Balaji Kalyanasundaram; Mark Finn</t>
  </si>
  <si>
    <t>SCO.TN.ELRS CY26 PI-1B: Support CSR L3CL Test Bed</t>
  </si>
  <si>
    <t>Stacey  Robinson, Connie Britt, Megan C. Silva</t>
  </si>
  <si>
    <t>SCO.TN.ELRS Nov'25 to Dec'26: Protect Purple</t>
  </si>
  <si>
    <t>Operations of FedEx must be protected from all vulnerabilities that could negatively impact IT Systems, be it from bad actors in the world attempting to hack and disrupt, or simply from outdated, or ineffective tools and processes for code development and management of production moves.  It is a constant effort requiring active diligence to ensure all InfoSec protocols and standards are adhered too.  Every PI we must complete various patching and other protect purple activities.</t>
  </si>
  <si>
    <t>UAE ACCS Changes &amp; Enhancements</t>
  </si>
  <si>
    <t xml:space="preserve">The ACCS system will be updated to support new functionalities, including the use of 12-digit HS codes at DXB and AUH airports, the ability to declare export land shipments, and print ROD labels for high-value shipments. Ancillary services will be improved with the mapping of ADT/DTRC charge codes, and a new feature will enable Free Trade charges for shipments with invoice values between 1000 and 3000. </t>
  </si>
  <si>
    <t xml:space="preserve">"AUH &amp; DXB Option to have 12 Digits HS code
DTRC file to include Freezone charges
Enable Ancillary charges,
Doc Upload
Auto calculate Cold storage Charges for an AWB
DXB Update missing codes from Customs LOV datasheet in ACCS - FZ Entity
AUH | Update Country codes with new codes from Customs
AUH Exit Report ,AUH Related Changes &amp; Reports
DXB- Enable Export Land Declaration
High Value ROD to be printed on Label. 
Enable Clearance for Transit Out Shipment
UAE DOPS for all ROD customers
eCommerce - Block Chain
FIT - ACCS enhancements to support FIT capabilities
GPN Support - Enhance ACCS to support GPN location
Clearance Digital Transformation Id - Imaging Process"
</t>
  </si>
  <si>
    <t xml:space="preserve">Any unapproved Requirements without Business Value 
</t>
  </si>
  <si>
    <t xml:space="preserve">"Please Ensure that ACCS is updated with the Regulatory Requirements as per UAE Law, as and when changes are made system needs to reflect those enhancements.
Enhance changes in ACCS to ensure Business as Usual Clearance operations continuity. 
Enable Online Payment link for all ROD cash customers, Enable response from Doc Uploads,  FIT Integration, 12 digits HS code implementation for DUbai and Abu DHbai , Ancilliary charges and Recap reports , ADT and GCCS integration, Support DRIVE initiatives for clearance"
</t>
  </si>
  <si>
    <t>https://myfedex.sharepoint.com/:w:/t/ClearanceFalcons/EQVJG4QSUMlLq92HIl-q3TUBPoMk-2Qb9lIoSoQV2DrlcQ</t>
  </si>
  <si>
    <t>Olee II Blanco</t>
  </si>
  <si>
    <t>CN gateway IB/OB manifest declaration</t>
  </si>
  <si>
    <t>Rui-Bin Yu, Alexander Ventura, Melissa Wilson</t>
  </si>
  <si>
    <t>CN Customs require to submit relevant manifest declaration of Cat-C shipment to the customs system, it includes IB/OB airway bill application, IB/OB arrival declaration and OB departure declaration, etc. In order to comply with the requirement of CN Customs and avoid potential regulatory compliance risks, we need CN ACCS/DMS can submit the above manifest declaration to the customs system through the interface, this request is applicable to all gateway in CN.</t>
  </si>
  <si>
    <t>USD Reporting Upgrade to Include Feeder &amp; Outbound</t>
  </si>
  <si>
    <t>Francesca I. Smith, Rajan Thakur</t>
  </si>
  <si>
    <t>Responsible Team: This local enhancement request impacts the GoalDiggers team for the Run Sort Operations ART.
Application Information: Universal Sort Director (USD) which enables automated sortation throughout the major AirCo hubs such as AFW, CAN, DTW, EWR, GSO, IND, MEM, OAK, ONT, ORD, YTZ, and YYZ.
Enhancement Request: To support operational oversight and improve visibility into sortation activity, this upgrade enhances the USD reporting system by integrating detailed data for feeder lines (F01–F13) at the Memphis hub and outbound lines (OB03, OB04) at the Indianapolis hub. Currently, critical package volume and routing data within these mini-matrix areas are not reflected in key USD reports, limiting STS managers’ ability to monitor flow, troubleshoot issues, and optimize sortation performance.
This enhancement will enable STS managers to access complete, real-time data for these lines through the Display Online Counts, View Scans, and Review Sort reports within USD. At Indianapolis, OB03 (SS01A–SS02C) and OB04 (SS03A–SS04C) will be incorporated into the reporting table with appropriate placement. At Memphis, each feeder line F01–F13 will receive its own entry, including F13, which is currently used for recycling packages and may support future enhancements.
Expected Business Outcomes include improved situational awareness during sortation, faster issue identification, better data for process improvement, and stronger alignment of the USD tool with operational needs at both hubs. This change supports data-driven decision-making and increases the effectiveness of the STS team in real time.</t>
  </si>
  <si>
    <t>INDH &amp; MEMH's USD</t>
  </si>
  <si>
    <t>USD at other locs</t>
  </si>
  <si>
    <t>Ability to monitor sortation activity in feeder and outbound lines directly within USD reports.
Ability to detect flow issues or bottlenecks earlier, enabling quicker response during operations.
Ability to verify volume counts and routing outcomes with greater accuracy and completeness.
Ability to align reporting tools with actual hub layout and operational priorities.
Ability to support future enhancements, such as recycling logic tied to F13, with minimal rework.
Ability to reduce manual data tracking or external tools previously used to fill reporting gaps.</t>
  </si>
  <si>
    <t>Approved PP</t>
  </si>
  <si>
    <t>Jenn Boardman</t>
  </si>
  <si>
    <t xml:space="preserve">USI INDH Clearance Package Processing </t>
  </si>
  <si>
    <t>Responsible Team: This local enhancement request impacts the GoalDiggers team for the Run Sort Operations ART.
Application Information: Universal Sort Interface (USI) makes automated sort decisions based on information contained in the ASTRA barcode. This barcode information is used in conjunction with sort tables provided by Universal Sort Director (USD) to make the diverter decisions and is used throughout the major AirCo hubs such as AFW, CAN, DTW, EWR, GSO, IND, MEM, OAK, ONT, ORD, YTZ, and YYZ.
Enhancement Request: To support enhanced handling of clearance packages at the Indianapolis Hub (INDH), a targeted update to the USI system is proposed. This change—either via quick code update or simple configuration—will enable the USI to automatically determine whether a package is conveyable or non-conveyable and whether it is cleared or selected for the import cage. This logic will improve routing accuracy and reduce manual intervention during clearance processing.
The expected behavior is as follows:
Conveyable &amp; cleared packages will be routed through PF09 to the North Auto Primary for standard processing.
Conveyable &amp; selected for import cage will be diverted to Secondary 4 for transport to the cage.
Non-conveyable packages will be loaded to NC09 and transported via baggage cart for manual processing by GRSIS.
The INDH STS team will perform manual USI uploads and update the APA table to ensure overage logic is enabled. This implementation is intended to function similarly to Oakland’s configuration, pending final confirmation from Torrey. A go-live date is targeted for September 2025, with final specifications and potential impacts on USD and FACS currently under review.
Expected Business Outcomes include more accurate package routing, reduced manual handling, and better alignment with hub-specific clearance workflows—ultimately supporting smoother operations and improved throughput.</t>
  </si>
  <si>
    <t>INDH's USD app</t>
  </si>
  <si>
    <t>USD at other locations</t>
  </si>
  <si>
    <t>Ability to automate routing decisions based on package conveyability and clearance status.
Ability to reduce manual sorting and handling of clearance packages.
Ability to align INDH processes with established practices at other hubs, like Oakland.
Ability to support accurate package flow through Primary and Secondary sortation paths.
Ability to minimize operational disruptions during clearance processing.
Ability to improve efficiency and accuracy of import cage and non-conveyable routing.</t>
  </si>
  <si>
    <t>ILS Base/Delta File Timeout Resolution on USDB</t>
  </si>
  <si>
    <t>Responsible Team: This local enhancement request impacts the GoalDiggers team for the Run Sort Operations ART.
Application Information: Universal Sort Director (USD) which enables automated sortation throughout the major AirCo hubs such as AFW, CAN, DTW, EWR, GSO, IND, MEM, OAK, ONT, ORD, YTZ, and YYZ.
The ILS Base/Delta file is currently failing to display at several major hubs—MEM, AFW, OAK, ORD, and GSO—due to the large file size exceeding system time-out thresholds within USDB. While some locations (e.g., OAK) are able to view the complete file, including all track data and applied intercepts, others experience failure to launch the file entirely, resulting in critical delays.
This issue directly impacts sortation setup efficiency by increasing preparation time, risking late sort startups and missed intercept configurations. These disruptions affect operational readiness and can cascade into larger throughput and service issues. Extending the USDB time-out threshold is a targeted, low-complexity solution that will restore access to essential ILS files and ensure consistent operational performance across all affected hubs.</t>
  </si>
  <si>
    <t>USD at locations MEM, AFW, OAK, ORD, and GSO</t>
  </si>
  <si>
    <t>Other USD locs</t>
  </si>
  <si>
    <t>Ability to access full ILS Base/Delta files at all hubs without time-out interruptions.
Ability to reduce sortation setup delays by ensuring timely availability of critical file data.
Ability to maintain operational continuity and avoid missed setup steps during sortation.
Ability to improve throughput by minimizing time lost to system delays.
Ability to enhance the reliability and readiness of sortation systems at all affected hubs.
Ability to support consistent operational performance across all locations, despite large file sizes.</t>
  </si>
  <si>
    <t>FACS INDH Report Modifications &amp; Bug Resolutions</t>
  </si>
  <si>
    <t xml:space="preserve">Responsible Team: This local enhancement request impacts the GoalDiggers team for the Run Sort Operations ART.
Application Information: Flow Analysis and Control System (FACS) enables graphical data that keeps package flow balanced throughout the sort in major AirCo hubs such as  IND &amp; MEM.
Enhancement Request:  IND Operations Control Room Management has requested several updates to the FACS reporting system to enhance sortation visibility and streamline operations across various sorters. The requested updates include:
Renaming Reports:
Automated Line Chart to South Automated Chart (PA008, PA009, PA010 sorters only)
Automated Lines Report to South Automated Report (PA008, PA009, PA010 sorters only)
New Reports:
North Automated Chart for PA004, PA005, PA006, PA007 sorters
North Automated Report for PA004, PA005, PA006, PA007 sorters
Additionally, PA lines are appearing as grey, which requires configuration on the PDC. The FACS development team needs the correct tag names and status change values to implement the necessary adjustments.
Regarding the OB4 issue, chute statuses are failing to display, potentially due to inconsistencies in day-sort functionality. This issue may also involve PLC programming or PDC server tag values, requiring collaboration between PLC Dev and FACS Dev teams to ensure accurate status reporting.
Lastly, the current need for daily FACS server reboots stems from processes not terminating properly, leading to degraded server performance. Implementing a fix to address background process management will reduce reliance on manual reboots, improving system stability and performance.
</t>
  </si>
  <si>
    <t>INDH's USD</t>
  </si>
  <si>
    <t>Ability to generate accurate, region-specific reports for South and North Automated sorters.
Ability to configure PA lines correctly, ensuring proper status and visibility on the FACS system.
Ability to improve chute status visibility and resolve discrepancies in OB4 reporting for accurate tracking.
Ability to collaborate effectively between PLC and FACS development teams to align on tag values and expected outcomes.
Ability to reduce server downtime by eliminating the need for daily reboots, improving system performance.
Ability to enhance system stability by addressing background process management issues.</t>
  </si>
  <si>
    <t>USD - IND First Class Mail Table Editor</t>
  </si>
  <si>
    <t>Responsible Team: This local enhancement request impacts the GoalDiggers team for the Run Sort Operations ART. 
Application Information: Universal Sort Director (USD) which enables automated sortation throughout the major AirCo hubs such as AFW, CAN, DTW, EWR, GSO, IND, MEM, OAK, ONT, ORD, YTZ, and YYZ. 
Enhancement Request: Currently, in the IND USD system, the Special Sort - Manage First Class Mail Split file is not editable through the GUI, restricting the ability to modify and save changes directly. This limitation hinders operational flexibility and slows down necessary adjustments to the First Class Mail table.
To address this, the proposed enhancement is to ensure the IND First Class Mail table remains password protected, yet editable, allowing authorized users to make changes and save updates directly within the system. This modification will provide the necessary functionality to efficiently manage First Class Mail splits without requiring workarounds or administrative intervention, thereby improving operational efficiency and responsiveness.</t>
  </si>
  <si>
    <t>INDH's USD App</t>
  </si>
  <si>
    <t>Any other location outside of INDH</t>
  </si>
  <si>
    <t>Ability to make real-time updates to the IND First Class Mail table directly within the USD system.
Ability to maintain password protection while enabling authorized users to edit and save changes.
Ability to improve operational efficiency by reducing reliance on external tools or manual workarounds.
Ability to respond quickly to changes in mail sorting configurations without delays or errors.
Ability to enhance system flexibility by streamlining the update process for the First Class Mail table.</t>
  </si>
  <si>
    <t>Approved PowerPoint</t>
  </si>
  <si>
    <t>USD - Manual File Transfer Failures Resolution</t>
  </si>
  <si>
    <t>Responsible Team: This local enhancement request impacts the GoalDiggers team for the Run Sort Operations ART. 
Application Information: Universal Sort Director (USD) which enables automated sortation throughout the major AirCo hubs such as AFW, CAN, DTW, EWR, GSO, IND, MEM, OAK, ONT, ORD, YTZ, and YYZ. 
Enhancement Request: Currently, the USD system allows users to manually transfer files between servers (A and B), but the system erroneously displays a "File Transfer Completed" message even when the transfer fails. As a result, users must manually check log files to verify the success or failure of each transfer, adding unnecessary time and complexity to the process.
To improve operational efficiency and reduce manual oversight, the proposed enhancement is to modify the USD Manual File Transfer process so that it accurately displays the transfer outcome—either "File Transfer Failed" or "File Transfer Completed Successfully"—at the completion of each transfer. This change will eliminate the need for users to cross-check logs, saving time and minimizing the risk of unnoticed failures, while ensuring a more reliable and user-friendly experience.</t>
  </si>
  <si>
    <t>All USD Locations  and Servers</t>
  </si>
  <si>
    <t>Ability to immediately identify the success or failure of a file transfer upon completion.
Ability to eliminate the need for manual log file verification to confirm transfer outcomes.
Ability to reduce operational delays caused by undetected transfer failures.
Ability to enhance user confidence in the file transfer process through clear system feedback.
Ability to streamline troubleshooting efforts by providing accurate transfer status information.​</t>
  </si>
  <si>
    <t>Approved Presentation</t>
  </si>
  <si>
    <t>USD - YTZ Save and Sync Process Enhancements</t>
  </si>
  <si>
    <t>Responsible Team: This local enhancement request impacts the GoalDiggers team for the Run Sort Operations ART. 
Application Information: Universal Sort Director (USD) which enables automated sortation throughout the major AirCo hubs such as AFW, CAN, DTW, EWR, GSO, IND, MEM, OAK, ONT, ORD, YTZ, and YYZ. 
Enhancement Request: On the USD system at YTZUSDB, the Save and sync processes are malfunctioning due to the use of two-digit bag positions (e.g., "02") rather than the required three-digit format (e.g., "002"). This discrepancy leads to synchronization failures, errors in data processing, and potential operational inefficiencies.
Proposed Solution:
To ensure the Save and sync processes function correctly, the system needs to be modified to recognize and use the three-digit bag positions consistently. This change will ensure data accuracy, improve synchronization, and eliminate operational disruptions related to bag position errors.
Expected Benefits:
Improved Data Integrity: Ensures bag positions are correctly formatted, preventing synchronization issues.
Enhanced System Reliability: Aligns system operations with required specifications, reducing the need for manual intervention.
Operational Efficiency: Minimizes downtime and troubleshooting efforts, allowing the team to focus on more critical tasks.</t>
  </si>
  <si>
    <t>USD system at YTZUSDB</t>
  </si>
  <si>
    <t>*Other servers and locations are excluded</t>
  </si>
  <si>
    <t>Ability to ensure correct synchronization by utilizing the required three-digit bag positions.
Ability to eliminate synchronization errors caused by two-digit bag positions.
Ability to reduce the need for manual intervention and troubleshooting, saving time and resources.
Ability to increase system reliability, improving the overall user experience.
Ability to enhance operational efficiency by streamlining data processing.</t>
  </si>
  <si>
    <t>USD - ILS Automated Count Start/Stop Integration</t>
  </si>
  <si>
    <t>Responsible Team: This local enhancement request impacts the GoalDiggers team for the Run Sort Operations ART.
Application Information: Universal Sort Director (USD) which enables automated sortation throughout the major AirCo hubs such as AFW, CAN, DTW, EWR, GSO, IND, MEM, OAK, ONT, ORD, YTZ, and YYZ.
Enhancement Request: Currently, starting and stopping USD counts and ILS counts are manual processes, posing a high risk of human error. This manual oversight can lead to synchronization issues and operational inefficiencies. There is a clear dependency between USD and ILS for the accurate collection of counts, and any errors in this process can result in delays, inaccuracies, and significant operational disruption.
Implement an automated process that integrates USD counts and ILS. When USD starts counts, a message will automatically be sent to ILS to start counting. Similarly, when USD stops counts, ILS will automatically stop counting. This automation will streamline the process, reduce human error, and ensure consistent synchronization between USD and ILS across all locations and sorts.
Expected Benefits:
Reduced Human Error: Automation eliminates the risk of manual errors in starting and stopping counts.
Operational Efficiency: Speeds up the count-collection process and ensures synchronization between USD and ILS.
Improved Monitoring: STS will benefit from automated processes, ensuring accurate monitoring of count-collection at all times.
Scalability: As this feature automates key processes, it enables a smoother and more reliable scaling of operations across multiple locations.</t>
  </si>
  <si>
    <t>All hub USD applications except for China</t>
  </si>
  <si>
    <t>China's USD</t>
  </si>
  <si>
    <t>Ability to automate the synchronization between USD counts and ILS, ensuring consistent and accurate count collection.
Ability to eliminate manual errors by automating the process of starting and stopping counts.
Ability to improve monitoring efficiency by enabling STS to track the automated process in real-time.
Ability to streamline operational workflows by reducing manual intervention and enhancing the reliability of the count-collection process.
Ability to scale operations more effectively by implementing an automated solution across all locations and sorts.</t>
  </si>
  <si>
    <t>USD - INDH Truck Table Editor Enhancements</t>
  </si>
  <si>
    <t xml:space="preserve">Responsible Team: This local enhancement request impacts the GoalDiggers team for the Run Sort Operations ART. 
Application Information: Universal Sort Director (USD) which enables automated sortation throughout the major AirCo hubs such as AFW, CAN, DTW, EWR, GSO, IND, MEM, OAK, ONT, ORD, YTZ, and YYZ. 
Enhancement Request: The USD IND Sort table currently references TS02, TS03, TS09, and TS10, which are no longer applicable as STS has moved the IDs to TS15 and TS16. This outdated reference causes potential confusion and could result in incorrect sorting and package allocation for trucks, leading to operational inefficiencies.
We need to update the USD IND Sort tables to remove any references to TS02, TS03, TS09, and TS10. The system should reflect that when an ID is assigned to TS15 or TS16, the assigned ID’s packages will sort to the correct load position on the appropriate runout. This change will align the system with the current operational setup and improve sorting accuracy.
Expected Benefits:
Improved Sorting Accuracy: Ensures the correct routing and assignment of packages, reducing errors and improving operational efficiency.
Alignment with Current Operations: Ensures the system reflects the updated workflow of STS, avoiding confusion and potential disruptions.
Streamlined Workflow: Eliminates outdated references, leading to a cleaner, more intuitive interface and reducing the risk of operational mistakes.
</t>
  </si>
  <si>
    <t>TS15 &amp; TS16 at the INDH.</t>
  </si>
  <si>
    <t>*Other Locations outside of INDH
*Other TS outside of TS15 &amp; TS16</t>
  </si>
  <si>
    <t>Ability to correctly assign packages to the appropriate load positions based on current routing logic.
Ability to eliminate outdated references that no longer reflect actual operations.
Ability to reduce manual correction of sorting errors and improve process reliability.
Ability to streamline truck sort workflows through accurate and up-to-date system configuration.
Ability to support real-time operational decisions with clearer and more accurate data.</t>
  </si>
  <si>
    <t>E- Invoicing - Poland</t>
  </si>
  <si>
    <t>Timothy Lindner, Michael Shepherd, Dhanalakshmi Gopalakrishnan</t>
  </si>
  <si>
    <t>e-invoicing Poland- Local enhancement and regulatory requirements Starting on 1st of January 2026 sales invoices will be uploaded in real time on Poland Finance application. For this to be possible we need an interface between eTrans and EDICOM application in order to convert billing invoices in XML format. This process has been implemented already in Italy. This is needed to remain in compliance and avoid VAT Tax penalties and enable AP invoices - to be able to receive e-invoices.</t>
  </si>
  <si>
    <t>* AR invoices being sent to Poland tax office
* AP invoices being received from Poland tax office</t>
  </si>
  <si>
    <t>* All invoices not being sent to or received from Poland tax offices</t>
  </si>
  <si>
    <t>AR invoices sent to the tax office daily, AP invoices receiving from tax office daily. Reference number transfer from Tax office to our systems. Reference number mandatory in payment description and SAF-T files (JPK_VAT and JPK_KR).</t>
  </si>
  <si>
    <t>EDICOM-app sec detail</t>
  </si>
  <si>
    <t>Ramesh Jagdeesan</t>
  </si>
  <si>
    <t>Elimination of Large Package Flow Plan</t>
  </si>
  <si>
    <t>Anna Houliston, Rajan Thakur</t>
  </si>
  <si>
    <t xml:space="preserve">The recommendation is to replace the Large Package Flow Plan with a Large Package flag attribute in the Dock Management Tool so large package routing can remain while decreasing routing errors.
ADDITIONAL INFORMATION:
1.Please describe what the project is about.
R= To eliminate the Large package Flow Plan in order to reduce overall Flow Plan complexity. 
2.What do you want to be able to do?
R= Currently there is both a Large Package Plan, and a Standard Flow Plan in the legacy Ground network. We want to eliminate the Large Package Flow Plan and give the Engineering Specialists the ability to route Large Packages via an attribute in the Dock Management Tool instead. This way the Large Package routing will only be used if the Engineering Specialist intentionally sets it up. 
3.Why is this needed?
R= The large package flow plan is increasing the complexity of the overall flow plan, increasing the workload for the Engineering Specialists, and increasing IT complexity. 
4.What are the risks if it is not done?
R= Packages are more likely to route to the wrong facilities. 
5. Do you have an idea on which Solution/ARTs are impacted by your demand?  Are these only within SCO Portfolio?
R= The sort solution/ART within the SCO portfolio.
</t>
  </si>
  <si>
    <t>Large Package Flow Plan</t>
  </si>
  <si>
    <t>Ability to be able to use a dock managment tool attribute to be able to convert large packages based on the lp flag
remove lp flow plan records from the dmt ingestion of the flow plan</t>
  </si>
  <si>
    <t>LAC-3-JDA-MXSC-YOUNG LIVING CUSTOMER ONBOARDING</t>
  </si>
  <si>
    <t>Ana Escobedo, Yashawork Jones, Melissa Wilson</t>
  </si>
  <si>
    <t xml:space="preserve">The following project is intended to develop the standard functionalities of our JDA for the new customer YOUNG LIVING to support their inbound, warehousing and order processing services for their products.
ADDITIONAL INFORMATION:
a.Please describe what the project is about. R= Customer has provided their integration documentation which has a different structure than our current Web Services. Our local IT team needs to review the information to estimate the required effort to develop the needed interphases on our end.
b.What do you want to be able to do? R=Confirm the customer the required effort to develop the required interphases.
c.Why is this needed?  R= Sales is currently negotiating with the customer and we need to provide an estimated timeline for the developments.
d.What are the risks if it is not done? R= Loss of potential business if the integration assessment is not performed.
2.Do you have an idea on which Solution/ARTs are impacted by your demand?  Are these only within SCO Portfolio?  Who owns JDA or WMS? 
R= LAC Local Demand, for JDA we work with Claudia Lemus team.
</t>
  </si>
  <si>
    <t xml:space="preserve">"Standard JDA solution for: 
Inbound&amp; Outbound
Inventory Control-FEFO
FedEx Express AWBs generation
Customer Integrations development"
</t>
  </si>
  <si>
    <t xml:space="preserve">Additional customized requirements
</t>
  </si>
  <si>
    <t>Run the new account under the local WMS.
Incremental revenue for SC division of 380K USD.</t>
  </si>
  <si>
    <t>https://fedex.pvcloud.com/planview/ConfiguredScreens/ConfiguredScreen.aspx?code=110145&amp;sid=26&amp;cwfsid</t>
  </si>
  <si>
    <t>Juan Anselmo Cruz</t>
  </si>
  <si>
    <t>TW Export Regulation changed for US Tariff</t>
  </si>
  <si>
    <t>Chien-Hung Chen, Arthur DiFranco, Alexander Ventura</t>
  </si>
  <si>
    <t>TW Customs has announced that brokers must declare either "NT" or "YT" in the EDI for products shipped to the US, depending on whether the goods are made in TW or not.
If this declaration is missing, the EDI will be rejected by TW Customs starting from May 7.</t>
  </si>
  <si>
    <t>TW EXP ACCS</t>
  </si>
  <si>
    <t>1.Ability to print "YT" or "NT" in the relevant EDI element
2.Ability to notify the clearance agents to input the required value "YT" or "NT" within the shipment declaration window in ACCS when the shipment is shipping to US</t>
  </si>
  <si>
    <t>Tong Li</t>
  </si>
  <si>
    <t>FR Domestic Rollout of CT47 &amp; WT63 scanners</t>
  </si>
  <si>
    <t>Cedric Frenkel, Florence Altamura, Joseph King, Rajan Thakur</t>
  </si>
  <si>
    <t>SCO - Pick-up &amp; Delivery; SCO - Sort</t>
  </si>
  <si>
    <t>Scope = France Domestic activity
- FOPD activity : current devices MC67 on Windows Mobile to be replaced by CT47 on Android 13
- SORT activity : current devices CT50 on Windows Mobile to be replaced by WT63 on Android 13
- Enabler to switch to Purple tools and digital signature
- IT request : AirWatch configuration, Local Infrastructure update if necessary + 4G connectivity for FOPD only</t>
  </si>
  <si>
    <t>https://myfedex.sharepoint.com/:f:/t/EnterpriseArchitectureCommonRepository/Er4Z9kn90YVIqIqIYwg2ReQB</t>
  </si>
  <si>
    <t>US-MCIS Maximo -MIX ELOG</t>
  </si>
  <si>
    <t>Farley K. Gordon, Alexander Ventura, LENIN RODRIGUEZ</t>
  </si>
  <si>
    <t>Develop ELOG communication system in Maximo to replace the current ELOG system in the Maintenance Information Exchange (MIX) which is to be retired.</t>
  </si>
  <si>
    <t>Remediate Microsoft ACS Vulnerability</t>
  </si>
  <si>
    <t>Justin M. Hays, Alexander Ventura</t>
  </si>
  <si>
    <t xml:space="preserve">The Roadside Inspections application needs to be updated to ensure compliance with Microsoft ACS changes. ACS, the Access Control Service, will be disabled in future Microsoft revisions, requiring applications to be compliant with Microsoft Azure. </t>
  </si>
  <si>
    <t>Indirect Signature Release in CA with Guest Auth</t>
  </si>
  <si>
    <t>Tracy Abrom, Joseph King</t>
  </si>
  <si>
    <t>Need end-to-end testing for the Forge application on the handheld for Indirect Signature Release (ISR) in Canada with Guest Authentication (GA) in L3.  Expected to be a test only impact.
Guest Authentication (DRIVE 49848/Planview 7189) included RTH and ISR for CA in scope; however, was prior to Forge launch and Planview migration; therefore, this request is to align GA capability with handheld.</t>
  </si>
  <si>
    <t>P&amp;D Conveyance for ESR</t>
  </si>
  <si>
    <t>UI Testing</t>
  </si>
  <si>
    <t>Ability to allow recipients to sign digitally on fedex.com and drivers to see the ESR on the Forge handheld device.</t>
  </si>
  <si>
    <t>Guest Authentication - Address Validation SHLD</t>
  </si>
  <si>
    <t>Aaskah Kumar</t>
  </si>
  <si>
    <t xml:space="preserve">Ad Hoc Re-Rate Request from APAC </t>
  </si>
  <si>
    <t>Geovanni Gopar Reyes, Dhanalakshmi Gopalakrishnan</t>
  </si>
  <si>
    <t>APAC needs the rates and calculations on the CLASS reporting for shipments out of SIN to AU to be updated as manual entry error occurred by user using spot rates at the time of shipment execution in month of April 2025. 
Please Route to CLASS Development Team under Lorraine Lucero (288047)</t>
  </si>
  <si>
    <t xml:space="preserve">Both the initial request that was submiited on 4/30 for approximately 185 records and an additional  ~80 records  that were added on May 5th to the request for SIN- AU records that needed to be updated as per shared by APAC are in scope for the requested 
</t>
  </si>
  <si>
    <t>There is an additional 145 records that were requestedon May 9th for HKG and ICN. Those records are not in scope for this request; however there is another request called Re-rating Actuals - APAC Emergency Request 2 (0007664) where those will be factored as those records would also need to be updated</t>
  </si>
  <si>
    <t>Excel Provided by APAC region on Records that need to be updated</t>
  </si>
  <si>
    <t>Chad Zallar</t>
  </si>
  <si>
    <t>Archiving TradeTools RPS Batch Screening Tables</t>
  </si>
  <si>
    <t>Ayonna U. Holden, Daphnee P. Housley, Melissa Wilson, Nadya Kledzik, Pam Coile</t>
  </si>
  <si>
    <t>Requesting MIS Archive to add three tables to the existing TradeTools RPS schema archiving job.</t>
  </si>
  <si>
    <t>Annie Wu</t>
  </si>
  <si>
    <t>Modernize ProMiles Pricing Schedules</t>
  </si>
  <si>
    <t>ProMiles, a FedEx fuel vendor, receives weekly pricing sheets from FedEx with our fuel pricing comparisons to FlyingJ and Loves. This manual, Excel and e-mail based process, needs modernized to utilize the ProMiles API and technologies.</t>
  </si>
  <si>
    <t>MAS for FXF FM integration w/ user admin sys/ tool</t>
  </si>
  <si>
    <t>Tyler Polsfuss, Alexander Ventura</t>
  </si>
  <si>
    <t>The FedEx compliance team wants an integration between MAS for FXF fleet maintenance and the FedEx user administration system / tool (IMAGE).  The options for this integration will need to be explored before a solution is chosen for implementation.  Additionally, an upgrade to MAS 9.x for FXF fleet maintenance may be a prerequisite for the integration with the FedEx user administration system / tool (IMAGE).</t>
  </si>
  <si>
    <t>Maximo application suite (MAS) for FedEx Freight (FXF) fleet maintenance and IMAGE</t>
  </si>
  <si>
    <t>Everything other than Maximo application suite (MAS) for FedEx Freight (FXF) fleet maintenance and IMAGE</t>
  </si>
  <si>
    <t>https://myfedex-my.sharepoint.com/personal/cassandra_aguilera_fedex_com/_layouts/15/onedrive.aspx?id</t>
  </si>
  <si>
    <t>IT/MXP Air -Gtw HS enhancement</t>
  </si>
  <si>
    <t>Gaetano de Pippo, Alberto Garavaglia, Rajan Thakur</t>
  </si>
  <si>
    <t xml:space="preserve">Activate existing and develop new feature for Hub Stack system in MXP that improve Sort Operation efficiency.
**MPS enhancement (already existing in other Air Gtws)**
- Current: MPS instruction mass removal available only at AWB level 
- Desiredt: MPS instruction removal at AWB and Cons level
- Potential saving 1 wkd hrs/ day. Post sort reconciliation ops.
**ROD enhancement  (new feature)**
- Current: ROD process: 1.Printing label; 2.Removing ROD instruction (Two steps)
- Desired: ROD process: 1.While printing ROD label, ROD instruction is completed at the same time.(One step)
- Potential saving 2 wkd hrs/ day, based on actual number of ROD shipments 
**Pre-Sort planning (new feature)
- Current: 1.Current options allow to check Logical Split only by exploding single awb. 2.No report export available from Sabre
- Desired: 1.User can search for a Cons number and/or Multiple awbs and get details (logical splits, physical split etc) currently available for the package BEFORE being put in sort. 2.Cons number created by any location can be exploded and the routing identified by SABRE MXP location will allow to plan sort, operations, and personnel 3.Possibility to export report in Microsoft excel format
- Pre-sort staffing allocation and Sort operation optimized. Potential saving in overtime and improving on time Sort down.
</t>
  </si>
  <si>
    <t>MXP Hubstack</t>
  </si>
  <si>
    <t>Improve sort operation efficiency activating existing features and developping new ones for MXP/Hubstack concerning ROD, MPS and Pre sort activities</t>
  </si>
  <si>
    <t>Preventive maintenance update in FXF Maximo</t>
  </si>
  <si>
    <t xml:space="preserve">Enhance the preventative maintenance page in FXF Maximo so fleet maintenance is more efficient to read through and duplicate work is avoided. </t>
  </si>
  <si>
    <t>This demand involves FedEx Freight (FXF) fleet maintenance in the United States of America (USA).</t>
  </si>
  <si>
    <t>This demand does not involve legacy FedEx Express (FXE) and / or legacy FedEx Ground (FXG) and / or any of their areas.</t>
  </si>
  <si>
    <t>Ability to have a scheduled process in Maximo application suite (MAS) will change any PM work orders to INPRG status when a labor record has been recorded against it and the work order isn’t already in INPRG status.
Ability to swap the asset template column with the status column in the preventive maintenance (tr) list so that the status column is positioned closer to the left.
Ability to have the PM description field in the preventive maintenance (tr) application be conditionally read only so that a specific MAS security group(s) would be able to update.
Ability to have the use last work order's start date to calculate next due date question mark box for a PM record in the preventive maintenance (tr) application on the frequency tab be conditionally read only so that a specific MAS security group(s) would be able to update.
Ability to have MAS require an entry in the standard repair time field when the type of service on a repair order is labor.  Need to ensure that the integration between ACCOPS driver admin – road call memo and MAS is creating labor service type records and that the standard repair time field is populated from the interface.  May require changes to ACCOPS driver admin – road call memo itself, the integration, and MAS.
Ability to automate the daily campaign status report.</t>
  </si>
  <si>
    <t>FXF Maximo inventory update</t>
  </si>
  <si>
    <t xml:space="preserve">Configure Maximo to update one specific location at a time and give the fleet maintenance team member the ability to decide when a part should be automatically reordered. </t>
  </si>
  <si>
    <t>Ability to have the inspection required question mark box be read only in the inventory usage (tr) application.
Ability to remove reconcile balances as an option under inventory adjustments in the inventory (tr) list screen.
Ability to default the reorder question mark box to being unchecked when new items are added to inventory (tr).</t>
  </si>
  <si>
    <t>Enable feed from Maximo to Oracle</t>
  </si>
  <si>
    <t xml:space="preserve">Enable feed from Maximo to Oracle of Canada and Custom Critical invoices. When fleet maintenance create a group in Maximo it will be restricted to only assets with an owner of Custom Critical. </t>
  </si>
  <si>
    <t>This demand involves FedEx Freight Canada (FXC) as an area and FedEx Custom Critical (FCC) in whatever area(s) FCC operates.
It also involves FedEx Freight (FXF) fleet maintenance in the United States of America (USA) and FedEx Oracle cloud financials (FCF).</t>
  </si>
  <si>
    <t>Ability to integrate Maximo application suite (MAS) for FedEx Freight (FXF) fleet maintenance invoices with FedEx Oracle cloud financials (FCF) for FedEx Freight Canada (FXC) and FedEx Custom Critical (FCC).  
Ability to integrate MAS for FXF fleet maintenance with FCF for vendors.  
Ability to restrict access in FXF MAS to a new FCC group.</t>
  </si>
  <si>
    <t>Invoice and purchase contract update</t>
  </si>
  <si>
    <t xml:space="preserve">Invoice update to add manufacturer part number on select lines. Enable the ability to expert by manufacturer and update line status in purchasing contract in Maximo. </t>
  </si>
  <si>
    <t xml:space="preserve">Ability to have the manufacturer part number display on PO lines when selected in the invoices (tr) application in MAS for FedEx Freight (FXF) fleet maintenance.
Ability to have the manufacturer part number and manufacturer display on material receipts for a purchase order in the receiving (tr) application in MAS for FXF fleet maintenance.
Ability to export by manufacturer and update line status by manufacturer and move items from one purchase contract to another via export / import in the purchase contracts (tr) application in MAS for FXF fleet maintenance.
Ability to add new default vendor row(s) for each selected item via export / import in the item master (tr) application in MAS for FXF fleet maintenance.
Ability to not select items for return when a purchase order is opened in the receiving (tr) application in MAS for FXF fleet maintenance.
 </t>
  </si>
  <si>
    <t>Enhance asset info in FXF Maximo</t>
  </si>
  <si>
    <t xml:space="preserve">Update FXF Maximo so fleet maintenance can see more information and change asset status more efficiently. </t>
  </si>
  <si>
    <t xml:space="preserve">Ensure Maximo application suite (MAS) for FedEx Freight (FXF) fleet maintenance doesn’t allow an asset’s domicile to change when the operational status is not AV or EM; assets (tr) and asset template (tr) applications in MAS for FXF fleet maintenance; asset import for FOR SALE, INACTIVE, LOST, MODIFIED, NOT PICKED UP YET, PARKED / OUT OF SVC, SOLD, STORAGE TRAILER, TRAINING, TRANSFERRED TO OPCO, TRAPPED, and / or WRECKED status values; revise FXF200_ASSETAPIMPORT object structure to include asset specific attributes that have been added to the asset record and to update all appropriate asset attributes; add a new comment field to the asset tab and the list screen in the assets (tr) application; add a new region field to the asset tab and the list screen in the assets (tr) application; add new asset status value of LEGAL HOLD, add new asset status value of TRAINING / POWER , and repurpose existing TRAINING asset status to be TRAINING / TRAILING; turn on auditing for year, make, model, description, and asset template on the asset table.
 </t>
  </si>
  <si>
    <t>Everything other than what is specified in the in scope section.</t>
  </si>
  <si>
    <t>Ability to ensure FXF MAS doesn’t allow an asset’s domicile to change when the operational status is not AV or EM.  Ability to ensure consistency with asset description and type on asset and asset template.  Ability to improve asset import for accuracy and completeness.  Ability to ensure PMs are inactivated when assets are changed from ACTIVE status.  Ability to provide new asset fields.  Ability to configure new asset statuses.  Ability turn auditing on for more asset attributes.</t>
  </si>
  <si>
    <t>US-MCIS Maximo MIX Shift Bid to Maximo</t>
  </si>
  <si>
    <t>LENIN RODRIGUEZ, Farley K. Gordon, Alexander Ventura</t>
  </si>
  <si>
    <t>Develop Shift Bid process in Maximo.  Currently this is done in the Maintenance Information Exchange (MIX) software.  MIX is to be retired</t>
  </si>
  <si>
    <t>Shift Bid process</t>
  </si>
  <si>
    <t>move the shift bid process out of Maintenance Information Exchange (MIX) and into Maximo</t>
  </si>
  <si>
    <t>US-MCIS Maximo - MIX Incident Log</t>
  </si>
  <si>
    <t xml:space="preserve">Develop the Maintenance Information Exchange (MIX) incident log process in MAXIMO.  </t>
  </si>
  <si>
    <t>create incident log in MCIS-Maximo taking that functionality over from MIX</t>
  </si>
  <si>
    <t>Other MIX functionality</t>
  </si>
  <si>
    <t>enter sort incidents in MCIS-Maximo instead of MIX</t>
  </si>
  <si>
    <t>Dillon Warren</t>
  </si>
  <si>
    <t>LFXE Safety Apps Transition</t>
  </si>
  <si>
    <t>Migration of legacy Express safety applications and ownership from HRT to the RCC ART. The scope of this migration is to grant ownership and access permissions to the RCC team(s).</t>
  </si>
  <si>
    <t>Sreenivas Cheekala</t>
  </si>
  <si>
    <t>GV Surface GV MAX Mobile App Launch</t>
  </si>
  <si>
    <t>Paco Esmeralda III, Diego Guadalupe, Alexander Ventura</t>
  </si>
  <si>
    <t>This initiative is to adjust and launch the GV MAX Mobile App to meet the requirements of the updated mobile devices. (I.e. Larger screen, more functionality, etc...)</t>
  </si>
  <si>
    <t>Maximo applications supported by Mas8 Mobile applications are in scope.</t>
  </si>
  <si>
    <t>Maximo applications not supported by Mas8 Mobile applications are in scope.</t>
  </si>
  <si>
    <t>This will improve the productivity of the Global Vehicles technicians, fabricators, parts clerks and other GV field staff members. Estimated savings $1.0 Million
As a GVMax User I need the abltiy to use the coresponding Mobile application with the same filters, sort options currently available in teh desktop version.</t>
  </si>
  <si>
    <t>GVMAX Local Enhancement</t>
  </si>
  <si>
    <t>Migrate LFXE PowerBI Fuel Dashboard</t>
  </si>
  <si>
    <t>Justin M. Hays, Alexander Ventura, Kor'an Sharif</t>
  </si>
  <si>
    <t>The LFXG fuel department has onboarded LFXE fuel operations and support for their fuel islands. We need to transition the PowerBI fuel dashboard that LFXE created to our LFXG IT support team on the RCC ART.</t>
  </si>
  <si>
    <t>Japan 7th NACCS - Customs EDI renewal project</t>
  </si>
  <si>
    <t>Rumi Ikeda, Alexander Ventura, Melissa Wilson</t>
  </si>
  <si>
    <t>Effective from October 2025, the JAPAN NACCS (Customs system) will undergo a major system upgrade, which occurs every 8 years, in accordance with changes to Japan Customs laws and regulations. As a result, every 8 years, our internal clearance system (ACCS), which includes both Import and Export CCO/WHS modules connected to NACCS via an EDI interface, must accommodate design and business logic and EDI upgrades for new data mappings and layouts in 7th NACCS change accordingly.
Project time span is starting from FY25 Q2 - FY26 Q2 (1 year)
In JP, both JP GTS &amp; PE colloborately facilitate this local ACCS regulatory projects, GTS as a prmary owner of ACCS CCO CR, JP PE as a PM coordinator and ACCS WHS CR lead.
We've already done the kick-off meeting sponsored by JP Ops, ISD, P&amp;E and GTS MDs.</t>
  </si>
  <si>
    <t>ACCS application (and EDI) upgrade to comply with Regulatory Changes, including reports. Replace EOS EDI/Firewall servers, in both KIX and NRT gateways.</t>
  </si>
  <si>
    <t>Any additional ACCS application upgrades not related to 7th NACCS upgrade.</t>
  </si>
  <si>
    <t>As an ACCS application user,  I want the ability to get ACCS to comply with Japan Regulatory Change so that the system can assist Japan operations to maintain customs clearance and sort operation processes.</t>
  </si>
  <si>
    <t>https://myfedex.sharepoint.com/:w:/r/teams/GEMINI-JPTEAM/_layouts/15/Doc.aspx?sourcedoc=%7B33657906-</t>
  </si>
  <si>
    <t>Loo-Chen Lim</t>
  </si>
  <si>
    <t>LAC-BR-3S-eInvoicingPortal New System (DANFE 55)</t>
  </si>
  <si>
    <t>Elaine Gomes, Yashawork Jones, Melissa Wilson</t>
  </si>
  <si>
    <t>Implement the system (Portal de Faturamento) for the issuance of electronic documents - DANFE model 55. Effort will help to replace LAC-BR-3-TNT-JDEdwards functionality.</t>
  </si>
  <si>
    <t>Implement the system (Portal do Faturamento) for the issuance of electronic documents - DANFE model 55</t>
  </si>
  <si>
    <t>Ability to present a solution for issuing and canceling electronic invoices (NFe model 55).</t>
  </si>
  <si>
    <t>https://fedex.pvcloud.com/planview/ConfiguredScreens/ConfiguredScreen.aspx?code=110762&amp;sid=26&amp;cwfsid</t>
  </si>
  <si>
    <t>Roger Cooley, Jr.</t>
  </si>
  <si>
    <t>ISDC MDE Replacement for VISA MDE in EU Countries</t>
  </si>
  <si>
    <t>Michal Gotkowski, Tina M. Grantham, Daphnee P. Housley, Melissa Wilson, Phillip W. Berretta</t>
  </si>
  <si>
    <t>Today, shipments that originate in Europe and use ETD are auto-manifested by VISA at the time of shipment creation. While auto-manifesting helps origin operations get the data with ETD shipments earlier and begin export processing sooner, it is negatively impacting the accuracy of manifests and import clearance operations.
Auto-manifesting ETD shipments can also lead to shortages and then overages when shipments are not actually picked up until several days after the ship date.
Our ask is for Europe to stop auto-manifesting ETD shipments via VISA and instead manifest using ISDC, which manifests upon possession. This will improve manifest quality, improve efficiency for operations and our brokers (eliminate rework), reduce costs (avoid paying unnecessary fees), and improve the customer experience (not charging customers for duties and other clearance fees generated from phantoms.</t>
  </si>
  <si>
    <t>International shipments originating from European countries that use ETD can use the scanned based manifesting atributes of ISDC.</t>
  </si>
  <si>
    <t>International shipments originating from European countries that do not use ETD.</t>
  </si>
  <si>
    <t>The business needs the Ability to auto-manifest international shipments originating from European countries and use ETD to be manifested upon possession scans via ISDC.</t>
  </si>
  <si>
    <t>https://myfedex.sharepoint.com/teams/InternationalShipmentDataCapture</t>
  </si>
  <si>
    <t>Vernon Williams and James Garcia</t>
  </si>
  <si>
    <t>LAC App Compliance InfoSec Programs Mgmt</t>
  </si>
  <si>
    <t>Allyson K. Landivar, Yashawork Jones, Melissa Wilson</t>
  </si>
  <si>
    <t xml:space="preserve">Support application compliance -  specific work   - InfoSec standards – Protect Purple
These are activities that teams need to achieve their Definition of Done for existing applications. 
•LCM - IT Application Playbook Updates/Support
•LCM - BCDR Plans/Tests Support
•LCM - InfoSec-FOSS Vulnerability Mgmt./ Research/Support
•LCM - LACMAN Reporting - User Access Mgmt QTR Review/Support
•LCM - Privacy Intake Questionnaires (PIQ) Support
•LCM - Control Self Monitoring (CSM) Support
•LCM - DEVSECOPS – AppDynamics Standardization Monitoring/Support 
•LCM –DEVSECOPS – CICD – Autobahn Implementation Support
•LCM –DEVSECOPS – GitHub CoPilot Adoption Support
•LCM - Agile Team Ways of Working (WOW) standards (14 Agile + 10 technical) and metrics adoption
Other application compliance activities as required
–Admin / Assessment / Research Activities only 
</t>
  </si>
  <si>
    <t>App Retirment - ScanPad in ZA</t>
  </si>
  <si>
    <t>Nilesh M. Pawar, Joseph King</t>
  </si>
  <si>
    <t>As part of the Tech Simplification initiative, we will be retiring ScanPad in ZA</t>
  </si>
  <si>
    <t>FY26_PI3_CX ART_KTLO_MyGTD, DocuSign, Salesforce</t>
  </si>
  <si>
    <t>This request is for SCO Independent Customer Experience ART (CX ART) to address incident, defect fixes, refactoring to address technical debt of MyGTD, DocuSign, Salesforce, FXL EDI, FXL API, FXL Portal, Power BI, Spotfire applications during FY26_PI3.</t>
  </si>
  <si>
    <t>FY26_PI3_TBS ART_KTLO_eTrans,CW,BT,Unit4,Galaxy</t>
  </si>
  <si>
    <t>Florent Demaria, Dhanalakshmi Gopalakrishnan</t>
  </si>
  <si>
    <t>Address incident, defect fixes, refactoring/technical debt of Galaxy events, eTrans, Cargowise, Unit4, Bill Trust applications during FY26.
Planview ID# 6570</t>
  </si>
  <si>
    <t>SCO.TN.ELRS Aug'25-Dec'26 Production Support</t>
  </si>
  <si>
    <t xml:space="preserve">For LSSI, UVSDK, SPLITS, and NPOE applications, we must provide Production Support, which includes:
1) Monitoring application health and reporting as a preemptive measure to help identify issues BEFORE they become operational problems or defects
2)  Keeping the Lights On (KTLO) to ensure the business runs as usual. This work is often things, which cannot be planned. They come up throughout the PI. 
3) Providing On-Call support must be provided 24/7 as FedEx is a global company. As critical incidents arise we must be prepared to provide technical and/or on call assistance after hours. The team will trouble-shoot and take any actions needed to bring operations to a functioning state. 
4) Working any defects, which occur when code is defective and operational impacts are identified. As defects arise they must be addressed promptly to ensure operational business continuity. Note: The business determines priority and severity of defects.  
5) Diligently move quality code to production.  All the quality and compliance processes around code moves will be supported through this Epic
</t>
  </si>
  <si>
    <t>onenote:Misc.one#LCM%20Architecture%20is%20Not%20Applicable%20for%20Protect%20Purple%20and%20CSR&amp;section-id={A1D646BB-720E-43C1-9D38-2FFD295418D9}&amp;page-id={49A43DDF-94F3-42D4-B055-2E9D87B96059}&amp;end&amp;base-path=https://myfedex.sharepoint.com/teams/LSSIR/SiteAssets/LSSIR%20Notebook Not Applicable</t>
  </si>
  <si>
    <t>Shaiju Cyriac, Trey Lofton, Derrick Williams; Mel Carruth, Balaji Kalyanasundaram; Mark Finn, Rohith Reddy Mendu, Vamsi Mannam, Revathi Ravi, Sabbarayan Ramanathan, Trinanjan Debroy, Alex von Robke</t>
  </si>
  <si>
    <t>USD - Daytest Value (DTV) Enhancements</t>
  </si>
  <si>
    <t>Responsible Team: This local enhancement request impacts the GoalDiggers team for the Run Sort Operations ART.
Application Information: Universal Sort Director (USD) which enables automated sortation throughout the major AirCo hubs such as AFW, CAN, DTW, EWR, GSO, IND, MEM, OAK, ONT, ORD, YTZ, and YYZ.
Enhancement Request: Enhancing the USD application with Daytest values is essential to improve accuracy, reduce user error, and streamline operational workflows. The proposed updates—including field cleanup, automated calculations, offset date logic, and improved holiday/daylight savings handling—will collectively reduce manual input and mitigate common planning mistakes. These enhancements will:
Improve Data Integrity by removing outdated or redundant fields (Astra 1.9, Astra 2x, E4-E7), ensuring only current, relevant data is used.
Enhance User Experience and Accuracy through enforced auto-calculation with a review screen, preventing misalignment between planned and actual values.
Reduce Planning Errors by introducing offset date logic, enabling more accurate future-date planning consistent with SPSS best practices.
Streamline Holiday/DST Adjustments by integrating existing workaround logic to automate time-sensitive data variations, reducing manual adjustments and the risk of oversight.
These updates are expected to increase planning accuracy, save time during scheduling, and enhance overall reliability of the USD tool for operational teams.</t>
  </si>
  <si>
    <t>USD at all US &amp; Canada Locs</t>
  </si>
  <si>
    <t>China</t>
  </si>
  <si>
    <t>Ability to automatically calculate and validate Julian values prior to download, ensuring data integrity before execution.
Ability to offset planning dates to align with actual operational targets (e.g., plan Monday's sort while working on Saturday).
Ability to eliminate manual adjustments for holidays and daylight savings through integrated logic.
Ability to streamline the user interface by removing deprecated fields (Astra 1.9, Astra 2x, E4-E7), improving navigation and reducing confusion.
Ability to provide users with a review-and-confirm screen, reinforcing decision accuracy before finalizing downloads.</t>
  </si>
  <si>
    <t>[UDS – CANH] – SCO Portfolio</t>
  </si>
  <si>
    <t>Wan Man Chen, Jacob McTyre, Alexander Ventura, Yashawork Jones, Kristina Pruitt, Melissa Wilson, Rajan Thakur, Jun-Ming Jimmy Zhou, Arthur DiFranco, Rickeya Freeman, Sarjinder Kaur Sadhara</t>
  </si>
  <si>
    <t>Multiple-years project, the phase 1 project production date: 2025-12-24
The Objective of CANH modernization
Expand CANH box sort capacity which is needed to support APAC growth in next 15 years
Automate sortation in CANH which is the only major HUB without auto sort
Increase split capacity to support Tri-Color and additional WT requirement, today CANH is already facing split constrain
Replace legacy Purple Lights which is already end of life and will be out of parts starting from FY26 (with automated SPSS)
To support this automation project, we will be using uDS as the high-level control solution.</t>
  </si>
  <si>
    <t>Leveraging uDS for CANH modernization auto sort project:
1. Automating the transit shipments sorting process at CANH hub
1.1 Conveyable Box auto sorter
1.2 Small package auto sort
2. Covers both of TNT and Purple 
3. REX82/83 posting
4. DH2 for NCON sorting and tote association
5. Interface HK and IN regional clearenance system information/intercept for destination sorting.</t>
  </si>
  <si>
    <t>1. Gateway Inbound and outbound 
2. X-ray intercept</t>
  </si>
  <si>
    <t>1. I want the CANH sorter with uDS solution is able to sort the package based on the destination/orgin and related intercept codes.
2. I want the CANH sorter with uDS could perform the REX scan events.
3. I want the CANH sorter with uDS is able to interface regional clearance platform (HK and IN ACCS for auto sorting.
4. I want do tote handling for small packages and documents/document bags sortation
5. I want to retrieve data for certain package or loading unit using DH2 
6. I want to do sort based on sort instructions using DH2
7. I want DH2 to support for load processes
8. I want to remove intercept using DH2
9. I want to do update status using DH2
10. I want to print a CONS tag of previously created unit using DH2
11. I want  to configure scan posting for CANH auto sort
12. I want to retrieve the outbound flight# (based on system form) in package# level .
13. CNDM will be considered as a HLC backup solution for this project, I want CNDM could retrieve sort codes and intercepts from ACCS and SEP or other enterprise paltforms.
14. I would like to retrieve sort data from CNDM to support the auto sort solution for covering HUB transhipment sorting as a backup for HLC.
15. I would like to upload scan events (REX included) through CNDM as part of the HLC backup solution.
16. I would like CNDM could retrieve sort data from ACCS and SEP (from Atlas) or other enterprise paltforms by using dedicated CONS#.</t>
  </si>
  <si>
    <t>https://myfedex-my.sharepoint.com/:p:/g/personal/man_chen_fedex_com/Ee5lhx60jx1KtpAJwehwNKoBKPvSZhlb</t>
  </si>
  <si>
    <t>[UDS – CANIP] – SCO Portfolio</t>
  </si>
  <si>
    <t>Wan Man Chen, Rajan Thakur</t>
  </si>
  <si>
    <t>Project production date: 2026-2-15. Strategic and regulatory compliance drive the implementation of CANIP Relocation &amp; move out of CANH. The deployment of auto sort capability is one of the core enablement to support the business growth for SCN and AMEA. The new CANIP sort facility will consist of: •An automated sortation system setup for Gateway inbound and outbound operation, instructed by uDS and clearance system (ACCS or future GEMINI). •Regularity related functions of Authorities (Customs and airport security) will be also accommodated in the building. UDS will be selected as the high-level control solution in the automation project.</t>
  </si>
  <si>
    <t>Leverage uDS auto sort solution in CANIP Relocation project
1. sort Import and Export shipments based on intercepts or final destination
2. sort Purple and Orange shipments based on intercepts or final destination
3. sort Conveyable packages
4. sort Non-Conveyable packages with DH2
5. sort Non-DG packages
6. sort small packages and document bags and move on the automated sorter using totes 
7. Ability to extend to SPSS
8.Ability to load packages to a CONS</t>
  </si>
  <si>
    <t>1. Sort DG packages
2. Sort Transit shipments
3. Sort import TNT shipments in the Auto Sorter</t>
  </si>
  <si>
    <t>1. Reduce manual handling as much as possible for splitting packages into multiple belts in the sort system
2.Eliminate manual handling for pushing the packages into station splits.
3.Sort the non-released packages into different chutes based on customs response, intercept codes, and dispatch location &amp; flight route for further process.  
4.Sort the released packages into different destination station ID and flight routes. 
5.Segregate the released and non-released packages in non-bonded and bonded area for regulatory compliance.
6.Eliminate the escapees in sort process
7.Minimize the mis-sort packages</t>
  </si>
  <si>
    <t>https://myfedex-my.sharepoint.com/:p:/g/personal/man_chen_fedex_com/EW1QbV7-urRGtXYBTZE3Pt8BZh1-Wohj</t>
  </si>
  <si>
    <t>jessie-james.turcato@fedex.com</t>
  </si>
  <si>
    <t>US-MCIS Maximo Operational System Updates</t>
  </si>
  <si>
    <t xml:space="preserve">MCIS Maximo Software: Correct field sizes and heading to match Workday fields, enable auditing, enable approving of overtime project, remove restrictions in overtime project entry, change outcome field alignment in overtime audit for easier readability.  Adding fields needed for management requested reports, adding fields to preventative maintenance application, formatting resource management application, adding KPI requirements from management
1.Will this demand require very limited technology, or do you see a lot of technology changes needed?
There are several iterations of work required for these changes.
2.Please describe more in details what this project (effort) is about and please include what MCIS stands for and mention that this MCIS Maximo Software supports Asset Management, and that Accenture is a part of this work.
MCIS (Maintenance Control Information System) Maximo is the software system used to operate the Properties and Facilities Maintenance department in the US.  The system maintains facility and sort assets, technician records including time keeping, work orders, preventative maintenance records.  Maximo provides extensive reporting for management and has capabilities we are not currently utilizing.  Most of these enhancements are the implementation of those untapped resources available in the software.
3.What do you want to be able to do? (Are you just trying to get this work documented and is Accenture already doing the work?)
Yes, most of this work is already completed, it just needs to be loaded to production with an approved Request number.  The team is currently working on several enhancements.
4.Why is this needed?
Improved functionality of the program at the request of users and Facilities Management.
Configuring of Overtime Audit for clear and concise information data not aligned properly.
Changes to overtime sign up to for reporting and reliability
Add fields:  seniority, asset keyword, audit fields (have become necessary due to changes in business practices)
Enable Resource application for personal time off
Enable reporting of labor tasks to timecard reporting
5.What are the risks if it is not done?
The improved functionality will not be utilized by the users of the system.  The functionality of the program will remain hampered causing more time and resources to be used in researching and assembling reports for management.  Also, most all of this work is completed.
</t>
  </si>
  <si>
    <t>move to production of ALL enhancements that have been completed by the developers</t>
  </si>
  <si>
    <t>non-completed improvements</t>
  </si>
  <si>
    <t>upload completed enhancements</t>
  </si>
  <si>
    <t>https://myfedex.sharepoint.com/:w:/t/MCIS-Maximo-IT/EXvu8lvwIMRFpsYn5r-DM3QB6XjN71vWaq4F1JidR5WApw?e</t>
  </si>
  <si>
    <t>Negotiations Dashboard</t>
  </si>
  <si>
    <t>Michael Murphy, Kelly Prohaska, Alexander Ventura, Jeremy Torrence</t>
  </si>
  <si>
    <t xml:space="preserve">Streamline process for Negotiations in CDAS.  
 Total time for each individual approval in CDAS takes between 5-8 minutes every time. We are completing ~10-20 approvals/closures a day.
1.Login to CDAS – 2 minutes each time after you are timed out after ~20 minutes
2.Go to Negotiations Dashboard – 1 minute
3.We must click “Show All” which takes 2 minutes to refresh each time
4.Then we hit CTRL “F” and enter the CSA number: ~1 minute
5.Click the Negotiation request ID: ~1 minute
6.We must scroll to the 2nd page to validate the details and review: ~2 minutes
7.Go back to Page 1 to Approve the offer ~1 minute
Long-term
1.Can we streamline the process to reduce the time?
2.Ideally want to provide the Negotiation Advisors approval access as well similar to the Negotiation Mgrs
</t>
  </si>
  <si>
    <t xml:space="preserve">At the top of the Negotiations Dashboard we need tabs to see all the Negotiations in the appropriate buckets:
         Active, Tentatively Accepted, and Approval 
</t>
  </si>
  <si>
    <t xml:space="preserve">Negotiation Managers and Advisor roles need to be able to sort, filter, and streamline work due to extensive increase of Negotiations with Network 2.0 and renegotiation requests. </t>
  </si>
  <si>
    <t>Camera Tunnel &amp; RFID Integration (Air &amp; Surface)</t>
  </si>
  <si>
    <t>Daniel Bonnett, Rajan Thakur</t>
  </si>
  <si>
    <t>This request is for all development work needed to properly capture and process the data collected from the RFID Tunnel Systems and the Camera Tunnel systems installed at the Overhead Sorters and NC Belts in all automated sort facilities in both Air and Surface networks. This will involve data integration with the ISS platform (or other applicable systems) for potential use in package sorting operations for Surface facilities only.
For applicable Air facillities, the ask is to offload the RFID and Camera Tunnel data so it can be ingested into Atlas.
For applicable Surface facilities, the ask is to offload the RFDI and Camera Tunnel data so it can be ingested into Atlas, and also into the ISS platform for use in package sorting operations (sorting based on RFID).</t>
  </si>
  <si>
    <t>ISS Sortation Platform
RFID Tunnel Hardware and Vendor Software
Surface Network Camera Tunnel Systems
Air Network Camera Tunnel Systems</t>
  </si>
  <si>
    <t>Downstream systems receiving data from ISS
Sortation based on RFID for Air facilities</t>
  </si>
  <si>
    <t>Ability to establish an association between the RFID-tagged contents within a package and the package's FedEx shipment barcode. 
Ability to ingest the RFID data of a package to the ISS framework for package sorting based on RFID.
Ability to use the RFID data within ISS for package sorting operations in automated facilities.
Ability to offload the RFID and Camera Tunnel data from both Air &amp; Surface facilities such that the data can be ingested into Atlas.</t>
  </si>
  <si>
    <t>SharePoint Link to Council Review Doc</t>
  </si>
  <si>
    <t>Jennifer Boardman</t>
  </si>
  <si>
    <t>TNT Shipment Service Development</t>
  </si>
  <si>
    <t>Isaac Cassidy, Alexander Ventura</t>
  </si>
  <si>
    <t>Request for 2 Agile development teams to continue development on TNT Shipment Service which is replacing TNT Consignment Service.
**Accenture team makeup -**
Scrum MasterAccenture2 
Tech Lead (Microservice java)Accenture2
Sr DeveloperAccenture2 
Microservice developerAccenture6 
Dev Ops EngineerAccenture1Common
DatabaseAccenture1Common
Tech. Architect (Middleware)Accenture1Common
Middleware developerAccenture2
Functional TesterAccenture2 
Performance testerAccenture1Common
ADDITIONAL INFORMATION:
Which Solution/ART is impacted by this?
R= EU Ground Ops Art.</t>
  </si>
  <si>
    <t>* TSS Modernisation
1.     Scan data flow
2.     Intercept data flow
3.     HAF release data flow
4.     Legacy data load
5.     Process data of GB and IT and migrate all EDI data flow into EDIMS
6.     Merge OPS and OPSEDI Clusters (C3's)</t>
  </si>
  <si>
    <t>* TNT Legacy systems</t>
  </si>
  <si>
    <t>Ability to stabilise TNT shipment data transfer to downstream applications by moving TNT Consignment service into the cloud thus taking the strain off old hat IBIS Messaging queues and reudcing complexity within the network allowing legacy TNT apps to be decommissioned (C3's).</t>
  </si>
  <si>
    <t>https://myfedex.sharepoint.com/:p:/t/TSSPlanviewSubmission/EUYGrA1GePpGkH7J5t8YEh4BGOUv27W_HTAcOaXmN</t>
  </si>
  <si>
    <t>Mike Hargreaves</t>
  </si>
  <si>
    <t>iRoad backend access for SSO</t>
  </si>
  <si>
    <t>Yamamuro Takayuki, Joseph King</t>
  </si>
  <si>
    <t xml:space="preserve">We need backend access(API/JMS) from iRoad for Stop sequencing PBI Dashboard.
ADDITIONAL INFORMATION:
a.What means SSO acronym?  R= SSO stands for Stop Sequencing Optimization
b.Please describe what the project is about.  R= This application will enable ops team to generate a new route structure based on historical data more frequently. This ensures optimal resource utilization, ultimately leading to a reduction in operational costs.
c.What do you want to be able to do?  R= We need iRoads API/JMS integration for our SSO backend application.
d.Why is this needed?  R= Currently getting data from iRoad is manual operation and we want to make this process automatic to improve operation efficiency.
e.What are the risks if it is not done?  R= Will take unnecessary workload every time
</t>
  </si>
  <si>
    <t>Want to collect data from iRoad via API/JMS</t>
  </si>
  <si>
    <t>Enable to automate data collection and reduce workload to collect data from iRoad everytime.</t>
  </si>
  <si>
    <t>https://myfedex-my.sharepoint.com/:p:/g/personal/takayuki_yamamuro_fedex_com/EeM6uL9-O2RHqUzMBbVInUc</t>
  </si>
  <si>
    <t>Takayuki Yamamuro</t>
  </si>
  <si>
    <t>Sambashiva Ganga</t>
  </si>
  <si>
    <t>WESS Modernization and Architecture Refactoring</t>
  </si>
  <si>
    <t>Responsible Team: This lifecycle management request impacts the GoalDiggers team for the Run Sort Operations ART.
Application Information: WESS is the Worldwide Express Sortation Systems that includes Universal Sort Director (USD) which enables automated sortation and Flow Analysis and Control System (FACS) which enables graphical data that keeps package flow balanced throughout the sort in major AirCo hubs such as AFW, CAN, DTW, EWR, GSO, IND, MEM, OAK, ONT, ORD, YTZ, and YYZ.
Enhancement Request:  This request is to modernize the architecture of WESS Systems, with a primary focus on USD and FACS.
The WESS system, originally developed in the late 1980s, operates on an outdated and monolithic architecture that severely limits its adaptability, maintainability, and scalability. Despite decades of hardware advancements, WESS has not undergone corresponding architectural improvements. While WESS is expected to be replaced by the Common Sort system in the future, this transition will not occur for at least another decade. In the meantime, enterprise support for WESS remains minimal, making it essential for the development team to improve how the system is managed, extended, and maintained with the resources currently available.
This modernization initiative focuses on four key areas of deficiency: collaboration, code management, technology choices, and system architecture. Proposed improvements include adopting modern development frameworks to reduce custom code, introducing CI/CD practices for faster and more reliable deployments, moving toward technologies that are better suited for distributed systems, and improving team collaboration and institutional knowledge sharing. These changes are not intended as a full re-platforming but rather as targeted, sustainable improvements that will extend the usefulness of WESS while reducing operational risk and technical debt.
The ultimate goal is to enhance developer productivity, improve system resiliency, and deliver better support to operations and hub engineering, even in a constrained environment. By incrementally adopting modular, maintainable, and modern design patterns, WESS can continue to meet critical business needs without requiring significant enterprise investment.</t>
  </si>
  <si>
    <t>PowerPoint</t>
  </si>
  <si>
    <t>ADLS Gen2 Storage Account for US Cage Inventory</t>
  </si>
  <si>
    <t>SANDEEP NURUKURTHI, Daphnee P. Housley, Melissa Wilson</t>
  </si>
  <si>
    <t>Request to create and configure ADLC Gen2 Storage Account for read/write access for US Cage Inventory dashboard as part of local enhancement
5/2/25 PC:
1.What application is ADLS or is it ADLC? 
Answer - ADLS stands for Azure Data Lake Storage and it is a cloud-based, enterprise data lake solution offered by Microsoft. We will be using this storage solution to read data from Cage Inventory Dashboard Power BI report. 
2.As I read this, it seems to be requesting 2 things:
Configure a new user account to access the Cage Inventory Dashboard
Answer -  As per FedEx policy, we were supposed to use a service account to read data into Cage Inventory Dashboard Power BI report from ADLS Gen2 Storage account. We have created a new service account for this purpose - FXS_CBI_GATEWAY. We might need some assistance with resolving access issues while configuring this service account. 
Is there any update to the data on the Cage Inventory Dashboard?
Answer - Yes, this dashboard is currently using Teradata as the data source to compute cage specific metrics. With this Planview request, We will be switching over from Teradata data source to ATLAS data source. But, the metrics displayed within this dashboard remains the same.
3.Which regions will this impact?
Answer - Impact is Global
4.You have this set for the Global Clearance Domain.  Assuming you mean PORTFOLIO as those are the requirements for a local enhancement.   DO you know which ART/Solution should be involved in supporting this request?  
Answer - ART name is SCO-CLR-Regulatory</t>
  </si>
  <si>
    <t xml:space="preserve">Request to create and configure ADLC Gen2 Storage Account for read/write access for US Cage Inventory dashboard as part of local enhancement
</t>
  </si>
  <si>
    <t xml:space="preserve">Ability to recreate US Cage Inventory dashboard through Atlas data in storage account </t>
  </si>
  <si>
    <t>https://fedex.pvcloud.com/planview/ConfiguredScreens/ConfiguredScreen.aspx?code=111283&amp;sid=26&amp;cwfsid</t>
  </si>
  <si>
    <t>IN ACCS Enhancements- Regulatory Requirements &amp; Op</t>
  </si>
  <si>
    <t>Ganesh Jagdale, Yashawork Jones, Melissa Wilson</t>
  </si>
  <si>
    <t xml:space="preserve">1. Declaration entry modifications with new charges
2. CAR file automation
3. GEMS DEL requirements
4. DDU billing bulk data upload
5. Manifest of BOM as per customs
6. Instruction mapping based on account number
5/8/25 PC:
Per Sarj Kaur Sadhara: 
The ART Working on this is SCO - CLR - MEISA Clearance and the team will be SCO - CLR - MEISA - Tigers
Only the India ACCS instance will be impacted by this work. 
If not done - This will impact India Business Clearance Operations and with deliverables and [will have a] regulatory impact. 
</t>
  </si>
  <si>
    <t xml:space="preserve">"Ensure that ACCS is updated with the Regulatory Requirements as per Indian Law, as and when changes are made system needs to reflect those enhancements.
Enhance changes in ACCS to ensure Business as Usual Clearance operations continuity, support DRIVE initiatives for Clearence, RPA, Microsite)."
</t>
  </si>
  <si>
    <t xml:space="preserve">Ability to provide support to the India Business Operations team with ACCS Clearance application enhancements, ensuring smooth implementation, issue resolution, and continuous improvement aligned with business requirements."
</t>
  </si>
  <si>
    <t>https://fedex.pvcloud.com/planview/ConfiguredScreens/ConfiguredScreen.aspx?code=111284&amp;sid=26&amp;cwfsid</t>
  </si>
  <si>
    <t>"O'Lee Blanco  &amp;  Palanivel Guruswamy"</t>
  </si>
  <si>
    <t>Re-rating Actuals -  APAC Emergency Request 2</t>
  </si>
  <si>
    <t>APAC needs the rates and calculations on the CLASS reporting for shipments out of HKG &amp; ICN to be updated as manual entry error occurred by user using spot rates at the time of shipment execution in month of April 2025. Please Route to CLASS Development Team under Lorraine Lucero (288047)</t>
  </si>
  <si>
    <t xml:space="preserve">Covers the rest of the records for SIN- AU (81) that were shared and the addition of ICN &amp; HKG. </t>
  </si>
  <si>
    <t xml:space="preserve">Any addtional records that have not already been shared on Re-rating Actuals 4/3/25 - APAC Emergency Request communications  </t>
  </si>
  <si>
    <t>Emergency Request Folder</t>
  </si>
  <si>
    <t>LFXG Business Operations Dashboard</t>
  </si>
  <si>
    <t>Utilize Splunk and AppDynamics to create a business oriented, transactional dashboard. This will enable reporting and needed system requirements of the One FedEx solutions for Titan and Daily Fuel Inventory.</t>
  </si>
  <si>
    <t>Migration Planning for LFXE Fuel Islands</t>
  </si>
  <si>
    <t>The legacy Express fuel network does not operate on the same software or hardware technologies that is used by legacy FedEx Ground. This fueling model does not align under FEC or methodologies currently implemented by Ground and Freight. This request is to capture architectural design documentation for LFXE fueling so their fuel islands can be transitioned to our LFXG fuel team.</t>
  </si>
  <si>
    <t>Sreenivas Cheekala, Stephen Hidrogo</t>
  </si>
  <si>
    <t>Implement Automated Fuel Pricing Schedule</t>
  </si>
  <si>
    <t>The legacy Ground fuel department uses an Excel spreadsheet for tracking and updating fuel pricing on a weekly basis. This method, while sufficient, is a manual process that is both outdated and susceptible to risk.</t>
  </si>
  <si>
    <t>Utilize our existing DFI (Daily Fuel Inventory) application and dataset to provide an automated calculation for the Pricing schedules.</t>
  </si>
  <si>
    <t>Additional enhancements or modifications to our legacy DFI application.</t>
  </si>
  <si>
    <t>Ability to extract existing fuel data for automated calculations.
Abiity to provide calculations for fuel pricing in an accurate and timely manner.
Ability to create the pricing schedules and provide to LFXG fuel team.</t>
  </si>
  <si>
    <t>https://myfedex.sharepoint.com/:p:/t/ResponsibleCorporateCitizenshipVS/EfupJw2qTN1NomleCVyOvkQBPGyFD</t>
  </si>
  <si>
    <t>PH-483781-Manifest transmission thru INS &amp; KONEK</t>
  </si>
  <si>
    <t xml:space="preserve"> John Cedrick Medina, Alexander Ventura</t>
  </si>
  <si>
    <t>Enhance the PH ACCS IMPORT – MANIFEST TRANSMISSION module to support multiple Value-Added Service Providers (VASP) for electronic manifest submissions. Specifically, configure INS and E-KONEK alongside CDEC to handle:
IFM (Inbound Freight Manifest)
CCM (Consolidated Cargo Manifest)
SAD (Single Administrative Document)
with automatic provider fail-over on CDEC downtime and dedicated handling of PEZA-bound shipments</t>
  </si>
  <si>
    <t xml:space="preserve">* Changes confined entirely within the ACCS application.
* Modify the **Electronic Manifest (IFM)** button so that its submission parameters can target **any** of the three VASPs (INS, CDEC or E-KONEK) instead of only CDEC .
* Modify the **Consolidated Cargo Manifest (CCM)** button so that its submission parameters can target **any** of the three VASPs (INS, CDEC or E-KONEK) instead of only CDEC .
* Modify the **Single Administrative Document (SAD)** button so that its submission parameters can target **any** of the three VASPs (INS, CDEC or E-KONEK) instead of only CDEC/INS .
</t>
  </si>
  <si>
    <t>* Integrating any other VASPs beyond CDEC, INS and E-KONEK.
* Changes to manifest formats or regulatory fields beyond what CDEC/INS/E-KONEK already accept.</t>
  </si>
  <si>
    <t>* The system will be able to submit IFM, CCM and SAD through any configured VASP (CDEC, INS, E-KONEK).
* The system will be able to detect a failed submission and immediately retry using the next provider in the fail-over chain.
* The system will be able to default PEZA AWB submissions to E-KONEK while retaining INS/CDEC as fall-backs.
* The system will be able to present users with a right-click menu in ACCS for selecting the desired provider at submission time.
* The system will be able to log each submission attempt (success or failure) with timestamps and provider details for audit and reporting.</t>
  </si>
  <si>
    <t>US-MCIS Maximo Master Overtime Application</t>
  </si>
  <si>
    <t xml:space="preserve">Move the Master Overtime Project Approval Process to Maximo.  I searched for DRIVE demand domain and could not find.  this is why Network 2.0 was selected.
Additional information about this request:
a.Please describe what the project is about.
i. Streamline the weekly master overtime entry and approval process by moving the approval from the Maintenance Information Exchange (MIX) software to Maximo.  It will eliminate multiple employees entering the same data multiple times. By reducing data entry to the manager requiring the overtime, this will free up employees for other duties.  It will reduce the opportunity for human error. 
ii. Increase the time allowed for managers to enter overtime projects making the process more efficient.
b.What do you want to be able to do?
i. Alter the current process in Maximo to include overtime project approval (currently done in MIX) to Maximo.
ii. Increase the window of time for projects to be entered.
c.Why is this needed?
i. Save time, money, increase efficiency, consolidate the process to one software.  Standardize the overtime process supporting Network 2.0 and DRIVE
d.What are the risks if it is not done?
i. Continuance of spending extra time (1-3 hrs/wk) and money taken on a weekly basis to set up, approve and enter projects in two software systems.
ii. Increased opportunity for errors during 2 rounds of data entry in two different software programs by multiple employees. 
</t>
  </si>
  <si>
    <t>https://myfedex.sharepoint.com/:u:/r/teams/MCIS-Maximo-IT/Shared%20Documents/General/PLANVIEW%20DOCU</t>
  </si>
  <si>
    <t>LAC-IBIS -  BR Rlog &amp; BR-Rlog-Cielo Create Views</t>
  </si>
  <si>
    <t>Karina Elias, Yashawork Jones, Melissa Wilson</t>
  </si>
  <si>
    <t>To create new view from RLOG and RLOG CIELO and made available it on LAC IBIS Application. After that can be accessed on PBI using gateway Oracle by Logistics team to improve productivity of team without need to export several reports per day for KPIs analysis. This project was requested to improve logistic team routine and help on manual process to export a lot of report from RLOG and RLOG Cielo System.</t>
  </si>
  <si>
    <t>Bring additional tables from BR RLOG and RLOG CIELO, Create new views from IBIS RLOG and RLOG CIELO information needed for logistics team monitoring the operations.</t>
  </si>
  <si>
    <t>Include information about other domestic system and Creation Power BI report from IBIS/Data Ninjas Team</t>
  </si>
  <si>
    <t>Ability to be able to get RLOG and RLOG CIELO  information/Data from LAC IBIS using Power BI services</t>
  </si>
  <si>
    <t>https://fedex.pvcloud.com/planview/ConfiguredScreens/ConfiguredScreen.aspx?code=113124&amp;sid=26&amp;cwfsid</t>
  </si>
  <si>
    <t>Change I-clear manifest file</t>
  </si>
  <si>
    <t>Li-jiang Wang, Alexander Ventura</t>
  </si>
  <si>
    <t xml:space="preserve">The China customs will  update NEWC manifest request:add AWB file,update departure and arrival file before 30,June 2025.So we need to renawl I-clear sametime,otherwise TSNIP have to entry manully in single window.
5/12/25 PC:
Per Shan-Shan Li:
TSNIP   Port of entry, Port of departure, one of the China gateways without APAC Core Clearance System onboard, iclear import and iclear export is supporting the import and export clearance now for EDI integration with China customs. 
Changing the size to XS.  This i for the "GO China" ART.
Shan-Shan Li is validating the hard savings which has to do with less manual entry.  Cost is ~200USD per day for labor costs to add 2 people to do the manual entry.  
These are the applications impacted.  CNDM stores the source data.  Could need additional source for new data requirements.
EAI NameEAI Number
iClear Import3540266
iClear Export3537251
China Data Management (CNDM)3535577
Is this truly a situation where work will stop if this work is not done? 
[SSL] - I insist that select continuity type because entry manually will be high error rate and can’t guarantee timeliness. The customer can’t accept ship batch delay too. So, All Gateway in China are applying system request for ACCS instead of ready to manually entry. THX
</t>
  </si>
  <si>
    <t>Deployment of HS 11.3.2 to CDG,CGN,MXP,CUA,CPH,CUA</t>
  </si>
  <si>
    <t>Balaji Khandekar, Rajan Thakur</t>
  </si>
  <si>
    <t>For the GSS application new version of HS 11.3.2 needs to be deployed to CDG,CGN,MXP,CUA, CPH,PVG,KIX,SYD hub locations.
Major changes in this version are related to Java upgrade and the AppD logs changes</t>
  </si>
  <si>
    <t>Settlement SP Escalation Dashboard</t>
  </si>
  <si>
    <t>Michele A. Goetz, Alexander Ventura</t>
  </si>
  <si>
    <t>Currently the CDAS SP escalation dashboard pulls in SP information from when the invoice was created. If the SP is no longer domiciled at that location, the new domicile SRM can't view the invoice.</t>
  </si>
  <si>
    <t>Service Provider Invoicing Companies: 120, 200, 220 and 300</t>
  </si>
  <si>
    <t>Any other company not listed above</t>
  </si>
  <si>
    <t>Ability to view all invoices regardless of the domicile location at the time the invoice was generated.</t>
  </si>
  <si>
    <t>https://myfedex.sharepoint.com/:w:/s/gdPGH/CNTRSETT/EQtti7R5AX5NqW1IJJOLw5cB-Z4ehpQ4ALABBtzVcToILQ?e</t>
  </si>
  <si>
    <t>Update Verbiage on POF Cause Codes</t>
  </si>
  <si>
    <t>Theresa D. Wilkins, Rickeya Freeman</t>
  </si>
  <si>
    <t>Update the verbiage on the POF descriptions for the STAT/DEX/HEX22 rules to change Overlooked to Missed Conveyance.  This is just a verbiage change.  There may be other scans codes that we also identify that will need description updates.
Currently the verbiage in POF for the STAT/DEX/HEX22 rules is:
A22Intermediate Ramp Overlooked Package
B22Origin Ramp Overlooked Package
D22Dest Overlooked Package
F22Destination Ramp Overlooked Package
H22Hub Overlooked Package
I22Intermediate Overlooked Package
O22 Origin Overlooked Package
T22Overlooked Package
We want it updated to show the following:
A22Intermediate Ramp Missed Conveyance Package
B22Origin Ramp Missed Conveyance Package
D22Dest Missed Conveyance Package
F22Destination Ramp Missed Conveyance Package
H22Hub Missed Conveyance Package
I22Intermediate Missed Conveyance Package
O22 Origin Missed Conveyance Package
T22Missed Conveyance Package</t>
  </si>
  <si>
    <t>Updating the POF Descripitons for the STAT/DEX/HEX 22 failures.</t>
  </si>
  <si>
    <t>Any other POF changes or changes to these scans.</t>
  </si>
  <si>
    <t>Ability to see Missed Conveyance on STAT/HEX/DEX22 POF Failures instead of the current Overlooked</t>
  </si>
  <si>
    <t>SEP Flow Diagram</t>
  </si>
  <si>
    <t>Jeffrey Smith</t>
  </si>
  <si>
    <t>LAC-BR-RLOG Integration to Customer Stone</t>
  </si>
  <si>
    <t>Rodrigo Barboza De Camargo, Yashawork Jones, Melissa Wilson</t>
  </si>
  <si>
    <t>This Project aims to create the integration between the systems of the logistics operator and the customer Stone</t>
  </si>
  <si>
    <t xml:space="preserve">This Project aims to create the integration between the systems of the logistics operator and the customer Stone
</t>
  </si>
  <si>
    <t>Inclusion of HF in the Printed Service Order
Create an API for Move Order creation
Obtaining Move Orders
Updates move orders</t>
  </si>
  <si>
    <t>https://fedex.pvcloud.com/planview/ConfiguredScreens/ConfiguredScreen.aspx?code=113207&amp;sid=26&amp;cwfsid</t>
  </si>
  <si>
    <t>023 Cargo UCC compliance ICS/PNTS/ETD</t>
  </si>
  <si>
    <t>Martyn I. Woodgate, Melissa Wilson, Nadya Kledzik, Lana Stetz</t>
  </si>
  <si>
    <t>SCO - Airline; SCO - Global Clearance</t>
  </si>
  <si>
    <t xml:space="preserve">Request is to Refine, and standardize the Express Cargo process through all customs declarations and ensure integration between each clearance process from pickup to delivery for  to European Clearance. 
Tests were performed in January 2025 from the CIN-QUICKY portal (manual entry) to FR-Customs. CIN FR can not process our messaging for 023 the way it is set up (using FedEx unique reference number and ENS message from ICS2 for cargo).
All the tests performed were rejected by FR-Customs as we are unable to re-use the ENS () ICS2 messages (FedEx single reference number).
Reusing MRN from ICS2 - the structure is different from what has been set up with CIN FSU previously and GENIUS does not support PNTS declarations for 023 cargo freight (IP1 / IX1 / ATA), reason why the current manual 023 process was put in place due to low volumes (10-20 shipments per day).
FR Customs are claiming that we are not sending the same set of messages and/or same set of data elements under our ICS2 declarations compared to other operators (Air France for example). 
Rejection message: 
IETS016 messages - 
The Temporary Storage Declaration Master consignment Transport document is not in line with the retrieved Entry Summary Declaration Master Consignment Transport document.
* FR= France
* ICS= Import control system
* PNTS Presentation Notification Temporary Storage
* UCC= Union Customs Codes
* ENS= Entry summary Declaration
* CIN France= Cargo Community System at CDG Airport (Vendor Contract)
* ETD= Electronic Transport Documents
 </t>
  </si>
  <si>
    <t>PH ACCS Imp - STAT14 Scan Client New Dropdown</t>
  </si>
  <si>
    <t>Add a drop-down selector in ACCS Import → Corporate Scan → STAT 14 so that, instead of always defaulting to “Return to Shipper,” users can pick any of the disposition options defined in eOps/eMass (e.g. “Sent to Overgoods,” “Destroyed at Customer Request,” etc.) and have that choice posted back to eOps .</t>
  </si>
  <si>
    <t>* Changes only within the ACCS Scan Client module under Import → Corporate Scan → STAT 14 to replace the hard-coded “Return to Shipper” comment with a dropdown selector
* Displaying the full STAT 14 disposition menu exactly as defined in eOps/eMass
* Posting the user’s selected disposition back to eOps as the STAT 14 comment</t>
  </si>
  <si>
    <t>* Any modifications to other ACCS scan codes
* Backend changes to the eOps/eMass systems or database schemas
* Updates to modules outside the ACCS Scan Client
* Alterations to default dispositions for any other system or process
* UI changes beyond the STAT 14 scan interface</t>
  </si>
  <si>
    <t>* Users will be able to select any STAT 14 disposition from a dropdown list that mirrors the eOps/eMass menu
* The ACCS Scan Client will be able to post the chosen STAT 14 disposition directly back to eOps as the scan comment
* The dropdown list will be able to load all current disposition values from eOps/eMass without requiring code changes for future updates</t>
  </si>
  <si>
    <t>Documentation</t>
  </si>
  <si>
    <t>PH ACCS Exp - Mass Notes</t>
  </si>
  <si>
    <t>Extend the existing “mass notation” capability from the ACCS Import module into the ACCS Export module—across all Manifest sub-modules (DOC, AEDS, EEDS, BOI, NFBRK, OTHERS)—so that users can select multiple Air Waybills (AWBs) and apply the “Add Note” function to all of them in a single operation. This enhancement will mirror the Import workflow, reducing per-AWB notation time from 75 seconds to 10 seconds and yielding over 1,068 hours of monthly time savings (based on 59,176 AWBs/month), while also improving consistency, cutting clerical errors, and delivering an estimated annual cost avoidance of USD 66 k</t>
  </si>
  <si>
    <t>All development and configuration changes confined strictly to the ACCS Export module (including its Manifest sub-modules: DOC, AEDS, EEDS, BOI, NFBRK, OTHERS).</t>
  </si>
  <si>
    <t>Any modifications to systems or workflows outside ACCS
Changes to the ACCS Import module or non-manifest processes</t>
  </si>
  <si>
    <t>Users will be able to select multiple AWBs at once within the ACCS Export manifest screens and apply an “Add Note” operation to all selected records in a single action—drastically cutting clicks and per-AWB notation time.</t>
  </si>
  <si>
    <t>CONFIG CHANGE - set up new sorter configuration</t>
  </si>
  <si>
    <t>Heni Najjar, Rajan Thakur</t>
  </si>
  <si>
    <t>CDG GSS CONFIGURATION CHANGE - set up new sorter configuration
For operational need - we require to configure new CDG sorter that will enable implementation of AKHENATON project.
AKHENATON project is enabling a recurrent service improvement estimated to 0.4 M/year and a recurrent cost saving estimated to 0.24 M
Golive is planned for June 2025. Configuration change impact critical path.
AKHENATON project is supporting several CDG efficiency initiatives like #8735 “CDG hub optimization - ramp, sort and ULD”</t>
  </si>
  <si>
    <t>Hubstack-GSS: to configure a new sorter and related parameters (chutes, sort area, exception, etc..)</t>
  </si>
  <si>
    <t>As an operator, I want to used AKHENATON application to scan parcels and send DL message to GSS using sorter ID CS00001 and receive DA message. the DA message will inform AKHENATON about the current destionation of the scanned parcel.</t>
  </si>
  <si>
    <t xml:space="preserve">FY26_PI3_SS ART_KTLO_CW,BT,Unit4,DB, FXL Portal </t>
  </si>
  <si>
    <t>Nicole Nabozny, Dhanalakshmi Gopalakrishnan</t>
  </si>
  <si>
    <t>This request is for SCO Independent Shared Services ART (SS ART) to address incident, defect fixes, refactoring to address technical debt of eTrans, Cargowise, Unit4, Bill Trust, DB, FXL Portal applications during FY26_PI3.</t>
  </si>
  <si>
    <t>Add PRA Fitments for the 777 Fleet</t>
  </si>
  <si>
    <t>Lana Stetz, DANIEL FORGEY</t>
  </si>
  <si>
    <t xml:space="preserve">Add PRA Left and Right positions on the Main Deck of the 777 aircraft to be inside PGA ULD Footprint. 
5/8/25 PC:
1.Which application is impacted by this request?
[DF] - WorkBench and Weight Balance Software and AV (Auto Verify)
2.What is the expected outcome of this request?
[DF] - Being able to load PRA ULDs which transport GR90 Aircraft Engines.
3.What is the impact if this not done?
[DF] - Not on option, many departments have completed B Checks, SRA, and programming work already, this will cross the finish line in parallel with the last of the B Checks in September.
A little history:
Little history on this one, related to FX 195 diversion into a military airport in August with an engine failure. We had completed the initial PRA (16ft ULD) left and right fitments in our November PI. This is also related to the recently completed SRA by DevOps. Two mitigations coming out of the SRA are the implementation of Aircraft Markings on the main deck of the aircraft, to signify where the PRAs are loaded and the placard labeling on the aircraft. The markings and placards are being put on the aircraft during 777 B Checks by AC MX, which will be completed in September. Only a story (3 pts) is being dedicated for this testing with joint testing with the AV Team for this PI. AV needs to be able to illustrate the PRA ulds as well.
</t>
  </si>
  <si>
    <t>Add Left and Right PRA fitments to 777</t>
  </si>
  <si>
    <t>Need test session with AV IT TEAM.</t>
  </si>
  <si>
    <t>Ability to transport the GE Aircraft Engines on a PRA aircraft in the left or right side so as to not lose revenue by taking up a centerline position and thus negative 4 other positions</t>
  </si>
  <si>
    <t>737-800 New Config Envelope Update</t>
  </si>
  <si>
    <t>DANIEL FORGEY, Lana Stetz</t>
  </si>
  <si>
    <t xml:space="preserve">Update the WBWB Center of Gravity Envelope to be aligned with the 737-800 Config ASL Ground Handling Manual
5/8/25 PC:  
1.Which application is impacted by this request?
[DF] - Workbench Weight &amp; Balance Software Program center of gravity envelope will be updated with new data points.
3.What is the expected outcome of this request? 
[DF]-  Operate safe and legal flights.
4.What is the impact if this not done. 
[DF] - Potential grounding of flights by EASA, inability to carry EU Product.
</t>
  </si>
  <si>
    <t>Update the 737-800 Config  Envelope in WBWB so as to be ability to be in regulatory compliance with the WBWB Control for Fedex and Ops Certificate of ASL</t>
  </si>
  <si>
    <t>FXL – ‘GE Healthcare’ EDI/API Integration</t>
  </si>
  <si>
    <t>Cynde Hoffman, Dhanalakshmi Gopalakrishnan, Lisa K. Herrod</t>
  </si>
  <si>
    <t xml:space="preserve">GE Healthcare currently has an EDI feed for 7501 data and entry document, but has changed their third party vendor to GTM. They would like a new feed in place with the new vendor. </t>
  </si>
  <si>
    <t>Moving current EDI feed for 7501 data and entry document to their new third party vendor to GTM</t>
  </si>
  <si>
    <t>Ability for GTM to receive 7501 data for GEHC.</t>
  </si>
  <si>
    <t>EDI Systems Flow Diagram</t>
  </si>
  <si>
    <t>Shipment Replay Part 1</t>
  </si>
  <si>
    <t>Vijaya Vinayak, Rickeya Freeman, Anthony L. Luke, Joseph King</t>
  </si>
  <si>
    <t>SCO - Pick-up &amp; Delivery; SCO - Shipment Operations</t>
  </si>
  <si>
    <t>New capability to conditionally replay handling units/shipments so that the business can recover from IT or Operational outages.</t>
  </si>
  <si>
    <t xml:space="preserve">Ability for IT or skilled business to initiate replay requests in secure manner
Ability to replay a list of tracking IDs
Ability to replay by destination station undelivered handling units (if known)
Ability to replay from a start date/time to an end date/time
</t>
  </si>
  <si>
    <t xml:space="preserve">Out of Scope - Business user interface to initiate replay
Out of Scope – Comprehensive replay for all apps
</t>
  </si>
  <si>
    <t xml:space="preserve">•Ability for IT or skilled business to initiate replay requests in secure manner
•Ability to replay a list of tracking IDs
•Ability to replay by destination station undelivered handling units
•Ability to replay from a start date/time to an end date/time
</t>
  </si>
  <si>
    <t>Shipment Replay Diagram</t>
  </si>
  <si>
    <t>Joe Malone</t>
  </si>
  <si>
    <t>Anthony Luke</t>
  </si>
  <si>
    <t>Performance test for GSS Application</t>
  </si>
  <si>
    <t xml:space="preserve">As part of this request we would want to continue the on going performance testing for the GSS application
- Performance test the Scan Gun applications and to identify the load it handles also identify the improvement areas for the better performance.
- Performance test the sorter communication in CDG location to identify the load system can handle and find the areas that takes </t>
  </si>
  <si>
    <t>USD - Replay Sorts for Revenue</t>
  </si>
  <si>
    <t>This local enhancement request impacts the GoalDiggers team for the Run Sort Operations ART.
Universal Sort Director (USD) which enables automated sortation throughout the major AirCo hubs such as AFW, CAN, DTW, EWR, GSO, IND, MEM, OAK, ONT, ORD, YTZ, and YYZ.
This feature enables STS teams to replay sorts directly to HCH from the USD UI, eliminating the need for developer involvement. It allows for faster submission of missing DORs and ensures that sort timestamps more closely align with the original run date. This improves compliance with the Revenue team's 3-day posting window, reducing the risk of replays being excluded from revenue processing.</t>
  </si>
  <si>
    <t>US &amp; Canada USD apps</t>
  </si>
  <si>
    <t xml:space="preserve">-Ability to replay sorts to HCH directly from the USD UI without developer support.
-Ability to ensure DORs are submitted within the 3-day revenue posting window.
-Ability to align replay timestamps more closely with original sort execution times.
-Ability to streamline operational workflows across STS and Ops teams.
-Ability to reduce delays and manual escalations in the replay process.
</t>
  </si>
  <si>
    <t>EIW to Atlas: Project Shift: EIW Data Integration</t>
  </si>
  <si>
    <t>Anthony Cibella, Dhanalakshmi Gopalakrishnan</t>
  </si>
  <si>
    <t xml:space="preserve">Request is for SCO Independent ART/Shared Services ART
Approved at Sales&amp;CDE PPMT/Solution Council on 12.19.24 to move to Delivery. Bundle#: E-469975 and E-466782
Project Shift - Enhancing Ocean and Brokerage Sales revenue processing to EIW to include additional Service Codes.
Description: To further realize the vision set out by the OneFedEx strategy. The main objective is to bring the Ocean and Brokerage Sellers into the core Enterprise Information systems to encourage collaboration and transparency when selling the entire FedEx portfolio. Further penetrate a $75 Billion (Ocean) and $4 Billion (Brokerage) Industry which currently FedEx minimally represents (&lt;5%)&gt;
Currently, 15 sales professionals with hopes of 30 by end of CY25.
Desired Functionality : Revenue integrated systematically into Enterprise Information Warehouse (EIW) will have the additional service codes.
</t>
  </si>
  <si>
    <t>FXL EIW services from Legacy date centers (OAS/RDW) and from Standardized Zone for CargoWise deployed FXL Companies.</t>
  </si>
  <si>
    <t>Other direct consumers of FXL Sales Revenue data.</t>
  </si>
  <si>
    <t>Common Revenue Process (CRP) which is sourced from EIW can be utilized by Sales for Goal Setting and Compensation.</t>
  </si>
  <si>
    <t>EIW Business Requirements</t>
  </si>
  <si>
    <t>Ramesh Jagadeesan</t>
  </si>
  <si>
    <t>LAC-BR-SC-WMS Implementation phase 3 Omron</t>
  </si>
  <si>
    <t>This project was opened to complement the existing operation with new requests sent by the costumer and FDX operations team.
Station: EXT- Extrema</t>
  </si>
  <si>
    <t xml:space="preserve">All the improvemnts requesteds will be improve the aplications that there are in the initial scope
</t>
  </si>
  <si>
    <t xml:space="preserve">Any oder change not related to this request.
</t>
  </si>
  <si>
    <t>1- Reduction in collection time and errors/rework.
2- Have the correct information in both systems.</t>
  </si>
  <si>
    <t>https://fedex.pvcloud.com/planview/ConfiguredScreens/ConfiguredScreen.aspx?code=113333&amp;sid=26&amp;cwfsid</t>
  </si>
  <si>
    <t>LAC-BR-RLOG- New Integration with Adyen</t>
  </si>
  <si>
    <t>This project was opened to request a new integration with customer, because nowadays there are not interfaces of inbound and outbound process.
-Operation: Terminals of Payment
-Unit: CJR</t>
  </si>
  <si>
    <t xml:space="preserve">"* Systemic interface
* Personalized service
* Agility in the process
* Accuracy of information "
</t>
  </si>
  <si>
    <t xml:space="preserve">"Failure to comply with this request may result in loss of equipments.
lack of commitment to the customerted, all the improvemnts requesteds Will be improve the aplications that there are in the Initial scope"
</t>
  </si>
  <si>
    <t>1-Create new interfaces with the customer conecting new endpoints on API</t>
  </si>
  <si>
    <t>https://fedex.pvcloud.com/planview/ConfiguredScreens/ConfiguredScreen.aspx?code=113334&amp;sid=26&amp;cwfsid</t>
  </si>
  <si>
    <t>Limit labor and parts for a specific group</t>
  </si>
  <si>
    <t xml:space="preserve">After FedEx Freight (FXF) fleet maintenance creates a shop utility tech security group in Maximo, configure a domain of what six (6) byte component code values will be allowed to be scanned by users in that new shop utility tech security group in Maximo.  Domain would be applied to the component field on labor in the technician reporting application.
</t>
  </si>
  <si>
    <t>Technician reporting application in Maximo application suite (MAS) for FedEx Freight (FXF) fleet maintenance.</t>
  </si>
  <si>
    <t>Everything other than technician reporting application in Maximo application suite (MAS) for FedEx Freight (FXF) fleet maintenance.</t>
  </si>
  <si>
    <t>As a FedEx Freight (FXF) fleet maintenance shop utility tech
I want to be limited to what six (6) byte component codes that will be allowed to be scanned
So that I don’t have to remember what component field values on labor in the technician reporting application shouldn’t be used in FXF MAS</t>
  </si>
  <si>
    <t>US-MCIS-MAX CY25 PI05 Interface w/ FCF Inventory</t>
  </si>
  <si>
    <t>Ability to interface with FCF to order, receive, issue inventory and non-inventory parts.  This is needed as the current software OMEGA is slated to be retired.</t>
  </si>
  <si>
    <t>Move Inventory control for all parts from the OMEGA System to MCIS-Maximo System due to 2026 retirement of OMEGA</t>
  </si>
  <si>
    <t>non procurement procedures</t>
  </si>
  <si>
    <t>ability to change all parts procurement procedures from OMEGA to Maximo including but not limited to: Issuing PO's, ordering parts, receiving parts, issuing parts to Maximo work orders, having parts invoices validated and paid.  The Surface "Legacy Gorund" Maximo already does this, Airco "Legacy Express" needs to do the same with slight variations.</t>
  </si>
  <si>
    <t>https://myfedex.sharepoint.com/:p:/t/MCIS-Maximo-IT/EfkzMV7OtnVIm3MtSPzC2RsBPnNeaGFpy4xVxYSQ0K9kYA?e</t>
  </si>
  <si>
    <t>1.Hari Krishna Murthy (SA)  2.Karl Guenther (BA)</t>
  </si>
  <si>
    <t>Ireland - Genius - Import - Invoice number</t>
  </si>
  <si>
    <t>Bartosz T. Szczesny, Yashawork Jones, Melissa Wilson</t>
  </si>
  <si>
    <t>Ireland - Genius - Import - Invoice number logic/mapping in entry build.
VMO Reference 1959
We would like to request mapping changes for all messages that utilize information from the "Invoice Details" box in entry build. The change relates to situation when the "Invoice Details" box is left blank (assuming there is no commercial invoice # available on ppwk)</t>
  </si>
  <si>
    <t xml:space="preserve">Genius Team
</t>
  </si>
  <si>
    <t>https://fedex.pvcloud.com/planview/ConfiguredScreens/ConfiguredScreen.aspx?code=113533&amp;sid=26&amp;cwfsid</t>
  </si>
  <si>
    <t>Genius Team</t>
  </si>
  <si>
    <t>ACCS-SZX IB and OB declare to non-trade system</t>
  </si>
  <si>
    <t>Yuan-Wei David Lin, Alexander Ventura</t>
  </si>
  <si>
    <t>In Jul'2024, all IB and OB information were required by SZXIP customs for local customs system - non-trade submission, including images of AWB, invoice and ID for personal shipments; without the non-trade information submission, shipments would no audit message feedback to process operations; and also, including pickup/transit and delivery etc information.</t>
  </si>
  <si>
    <t xml:space="preserve">ACCS import and export via SZXIP
</t>
  </si>
  <si>
    <t xml:space="preserve">n/a
</t>
  </si>
  <si>
    <t xml:space="preserve">SZX customs regulatory compliance to new non-trade system submission from SZX ACCS for import and export
</t>
  </si>
  <si>
    <t>https://fedex.pvcloud.com/planview/ConfiguredScreens/ConfiguredScreen.aspx?code=113537&amp;sid=26&amp;cwfsid</t>
  </si>
  <si>
    <t>eYMS System Performance Improvement</t>
  </si>
  <si>
    <t>Lauren Ogburn, Rajan Thakur</t>
  </si>
  <si>
    <t>This demand request covers the top opportunities for performance improvement in eYMS 2.0 as identified by approximately 20% of users who took the eYMS Yard Central user feedback survey in early 2025.</t>
  </si>
  <si>
    <t>Resilience improvements for consuming real time updates on the Yard Central UI for known potential errors. 
Animation speed enhancements. 
Sorting speed enhancements. 
Refactoring completed move handling in the database.</t>
  </si>
  <si>
    <t>Changes to sort behavior and stickiness.</t>
  </si>
  <si>
    <t>As a Yard Central user, I want to  have the ability to no longer experience access denied token timeout errors so that I may continuously use Yard Central for &gt;4 hours without needing to log in or refresh. 
As a Yard Central application, I want to have the ability to continue to process real time updates for all door, equipment, move &amp; HUDS events after experiencing errors, so that users always see the latest information while logged into Yard Central.
As a Yard Central user, I want to have the ability to quickly filter the largest facilities wihtout animation lag, so that I can work quickly and efficiently. 
As a Yard Central user, I want to have the ability to quickly sort the largest facilities without animation lag, so that I can work quickly and efficiently.</t>
  </si>
  <si>
    <t>https://myfedex.sharepoint.com/:f:/s/NoComment/Emf2cIQV381KrpN-C8YNhJMB6n3NGw15mKYQeOVVsRBmiA?e=0ype</t>
  </si>
  <si>
    <t>LAC BR Customs New Program [Remessa Conforme]</t>
  </si>
  <si>
    <t>Brazilian Customs has updated regulation IN 1737/2017 by introducing a new program called "Remessa Conforme." This program applies to informal inbound shipments to Brazil valued under USD 3,000 and allows marketplaces to be taxed under the Simplified Tax Regime, or exempted from taxes for shipments valued below USD 50.
Participation in the program is voluntary; however, marketplaces must meet specific Customs requirements to gain approval.
If FedEx does not adapt its clearance processes to comply with this new program, there is a significant risk of losing key customers—most notably the FARFETCH account, which represents approximately USD 72 million annually on a global scale, including USD 2 million per year in inbound volume to Brazil.
Additionally, the Brazil Sales team estimates a revenue growth opportunity of USD 370,000 per year in exports if FedEx aligns with the program's requirements.
Therefore, to support these marketplaces, it is necessary to implement system enhancements in the local system (CSath) to ensure compliance with the "Remessa Conforme" requirements. This includes enabling the system to receive data directly from customers via API and submit manifests and declarations to the Customs system accordingly.</t>
  </si>
  <si>
    <t xml:space="preserve">"This project will impact the following Brazil import processes:
- Receipt of shipment data, including not only manifest information from FGC but also data received via a public API that collects information directly from the e-commerce platform.
- Preparation and submission of the manifest.
- Preparation and submission of the import declaration.
- Billing and invoicing of duties and taxes (D&amp;T), based on the amounts provided by the e-commerce platform.
- Cargo presence process uppon shipment's arrival at the warehouse.
- Reconciliation and control of overages and shortages."
</t>
  </si>
  <si>
    <t xml:space="preserve">It is not expected to impact on Brazil Formal Import. Related to the Brazil Informal Import process, it is not expected any changes on the Tax ID verification process or the return-to-shipper process. In Brazil, if the consignee refuses to pay duties and taxes, the shipment can be returned to the origin within 21 days at no additional cost.
</t>
  </si>
  <si>
    <t xml:space="preserve">"-Ability to receive shipment-related information directly from e-commerce customers, including D&amp;T amounts charged by the e-commerce platform to the customer (import duties, freight, insurance, etc.), NCM (Mercosul’s harmonized code), and e-commerce platform details (legal entity and commercial name).
- When information is received from FGC, CSath must be able to identify shipments classified under the new regime ""Remessa Conforme"" on the manifest. If a shipment falls under this regime, CSath will rely on the information provided by the e-commerce platform to proceed under the PRC regime (""Programa Remessa Conforme""). In such cases, CSath will consider FGC as the source for the planned arrival date in Brazil. If the shipment is not under PRC, CSath will proceed based on the information from FGC under the existing Simplified Declaration (""RTS - Regime de Tributação Simplificado"").
- Ability to submit the manifest and declaration accurately under the new regime and ensure acceptance by Customs.
- Ability to manifest and declare shipments at least 48 hours prior to the expected arrival date.
- Ability to generate billing/invoices for the amounts received from the e-commerce platform under the PRC regime.
- Ability to calculate the exchange rate based on the date of sale rather than the date of entry, and to provide reports for submission to the e-commerce platform."
</t>
  </si>
  <si>
    <t>https://fedex.pvcloud.com/planview/ConfiguredScreens/ConfiguredScreen.aspx?code=113552&amp;sid=26&amp;cwfsid</t>
  </si>
  <si>
    <t>Add scans to a LOC In Grisis</t>
  </si>
  <si>
    <t>Sherrill Horne, Tina M. Grantham, Daphnee P. Housley, Melissa Wilson, Vanessa Goncalves Lume</t>
  </si>
  <si>
    <t xml:space="preserve">Add Scan options for DUR-This item is already developed for JNB and CPT we just want it replicated for DUR as they also handle ROD shipments . 
5/13/15 PC: 
[VGL] - The functionality already exists on the same server but just need to add to 1 different location.
[Niha Baig] - Although the functionality exists on the same server, for it to be added a new location, a significant amount of work is needed by the development team to make the functionality work as expected....
1.Please explain the abbreviations – 
[VGL] - DUR, JNB, CPT, ROD-  This are station names JNB- Johannesburg , CPT- Cape Town and DUR – Durban 
2.What is the gain from this work? 
[VGL] - Automate the process.
3.Which region will this impact? 
[VGL] - MEISA 
4.Is GRSIS the only application involved? 
[VGL] - YES 
5.Please explain the expected business outcome “Scans in the attachment – add on Mufasa” 
[VGL] - Those the required scans that need to be added to the Location DURBAN .
6.What is the impact if this not done. 
[VGL] - The process is manual
</t>
  </si>
  <si>
    <t xml:space="preserve">Impact: currently process is manual. Operations are required to scan each international shipment after applying SIP scan to confirm the status – ROD ( if there is any outstanding duties and taxes). The below enables to apply the SIP and ROD check at once . Saving time on productivity.
</t>
  </si>
  <si>
    <t xml:space="preserve">Add Scan options for DUR-This item is already developed for JNB and CPT we just want it replicated for DUR as they also handle ROD shipments
</t>
  </si>
  <si>
    <t>https://fedex.pvcloud.com/planview/ConfiguredScreens/ConfiguredScreen.aspx?code=113553&amp;sid=26&amp;cwfsid</t>
  </si>
  <si>
    <t>Please list name, here</t>
  </si>
  <si>
    <t>Chute Scanning in the ERN - LE</t>
  </si>
  <si>
    <t>Gerrit Beuse, Rajan Thakur</t>
  </si>
  <si>
    <t>Following the guidance of my POD leadership, this is a re-submission of 94143 - Chute scanning in the ERN as a 'local enhancement'.
The original initiative has already been cleared to L1, but the move to L2 has been halted due to projected issues with attributing the expected labor cost improvements in the face of all other initiatives that improve productivity.
Here is the original "Brief Demand Description":
Linking shipments to an outgoing unit currently requires a scan to be performed on each individual shipment. However, if sorted by a automatic sorter beforehand, the sort system knows which chute a shipment has been diverted down. This can be leveraged to establish an automatic connection between a shipment and its loading unit without scanning them individually.
Cutting out the scanning has a significant impact on cycle time of each loader, and by virtue of not having to search for and scan the barcode several seconds can be deducted each loading event.
The technology is already in use and tested in the ERN, however, only for SPSS (Smalls sorters). There are significant limitations if you were to want to scale the solution up to ULD or trailer level (high volume, low turnaround unit type), and the development of this solution will be the focal point of this potential initiative.
Additionally it should be explored if and how the solution can also be applied to shrink-wrapped-pallet loading (low volume, high turnaround unit type) to capture a vastly increased labor pool with the projected increases in cycle time.
It was mentioned that the technology should be field tested in QARH if / once it gets implemented.</t>
  </si>
  <si>
    <t>Adapting the existing "Chute scanning" technology to be applicable for use in loose load and ULD loading activities in the European Road Network. This entails:
- Being able to start and stop (and preferably determine % flow to) each chute in a sort system both remotely and on the shop floor (native to uDS) --&gt; first idea was to add a menu in DH2 a while back
OR any other way of determining the first and last shipment to be allocated into a CONS --&gt; see old orange process but it needs to minimize 
- Being able to print the CONS tag before closing the unit --&gt; this would be beneficial for the SPSS context too
- Being able to interact with the cons tag before the unit is closed --&gt; NCY shipments need to be able to be associated with the vessel cons all the way throughout the loading process;
- Being able to recover data (ensure data is never lost and can be recovered) --&gt; currently, the 'mass allocation' of shipments to a unit at the end of the loading process has a chance of failing (connectivity issues with the printer); if that happens, the data is not recoverable
- Not closing the door on being able to expand the solution to cover high turnaround low volume type cons --&gt; Would open up a whole new dimension of savings vastly eclipsing the currently projected ones, however, that would increase admin complexity and margin of error (has to be assessed)
- For the system to be able to select one instance of an AWB in the cases where there are multiple shipments with the same AWB in the system at the same time</t>
  </si>
  <si>
    <t>- Chute scanning on "low volume / high turnaround" unit types --&gt; if we can make it work it would be great though
- Locations without uDS / hubstack or automated sorting
- Chute scanning on chutes with more than 1 split.</t>
  </si>
  <si>
    <t>Ability to link outgoing CONS units with the sort system to automatically apply the CONS event.</t>
  </si>
  <si>
    <t>FXL – Microsoft/TMC EDI/API Integration</t>
  </si>
  <si>
    <t xml:space="preserve"> Amanda Homa, Cynde Hoffman, Dhanalakshmi Gopalakrishnan, Alexander Ventura</t>
  </si>
  <si>
    <t>This request is for SCO-Independent ART- Customer Experience
Microsoft/TMC is looking to add receiving multi-flight/leg events as well as adding any sustainability charges codes to the EDI billing table (even though FXL does not have sustainability charges at this time, they want it setup).</t>
  </si>
  <si>
    <t xml:space="preserve">Microsoft/TMC is looking to add receiving multi-flight/leg events as well as adding any sustainability charges codes to the EDI billing table (even though FXL does not have sustainability charges at this time, they want it setup).
110 AIR update charge code billing tables to account for alternate energy strategies for fuel and alternative energy strategies.
214 – configure and update 214 map
</t>
  </si>
  <si>
    <t>Send EDI 110s and 214s</t>
  </si>
  <si>
    <t>FXL EDI System Flow Diagram</t>
  </si>
  <si>
    <t>FXL Account Integration Data Quality Improvements</t>
  </si>
  <si>
    <t>Timothy Lindner, Dhanalakshmi Gopalakrishnan</t>
  </si>
  <si>
    <t>Improve account profile data attribute mapping, EAN/CODA linkage synchronization between FedEx CI and FXL systems.
This demand is for SCO - Independent ARTs.</t>
  </si>
  <si>
    <t>Have better visibility of FXL customers, enable accurate revenue data transfer from FXL to FedEx EIW. In support of overall Project Shift objectives.</t>
  </si>
  <si>
    <t>Linehaul Execution (LHE) Lifecycle Management FY25</t>
  </si>
  <si>
    <t>Brian Connelly, Lana Stetz, Jacob McTyre</t>
  </si>
  <si>
    <t>This is intended to create an EPIC in Agility to track the following type of work from the start of FY26, 6/1/25 through the end of FY25 5/31/26
Production Support for the following apps:
  Transportation Management System (TMS)
  Handling Unit Due Svc (HUDS) (Trailer Due Logic)
Trip Execution (TRX)
TRIP Vcom
TRIP 2.0
TRIP Webservices
Transportation Portal (P2)
Transportation Portal (P2) Mobile / Spartan Mobile
Rail Data Aggregator
TMW
Linehaul Run Assignment (LHRA)
Linehaul Planner Tool (LHPT)
GPS Broker
Mobile Trip App (MTA)
Route Management
SmartPost Transportation Portal [SPTRP]
Surface Linehaul Edge
Linehaul Transformer Service
Protect Purple
  Certificate Renewal
  Java Upgrades
  Patching
PLSQL Retirement
  DLA and DUA
  Mobile TMS
Infosec Required changes
CUPS server retirement
  Report service
    TLCR
    Hook Slips
    Equipment Inventory</t>
  </si>
  <si>
    <t>Linehaul Execution (LHE) - TRIP Vcom System Modern</t>
  </si>
  <si>
    <t>This request is a demand that has been in flight before Planview.  The representation of the work was expected with the Agility -&gt; Planview migration, but didn't seem to happen.
EPIC # is E-150149
App Definitions"
TRIP [The Route Information Program]; Providing stations, hubs, and ramps throughout North America, Europe, and Asia with control and visibility of truck movement with additional insight into the load content of each movement
ROCS [Routing Operations...] is the counterpart for TRIP which provides visibility into TNT Express.
TNT: 
TNT is a well-known courier service that offers reliable package delivery both domestically and internationally. Here are some key points about their services:
Tracking: You can easily track your shipments online using their Track and Trace Tool.  This tool provides real-time updates on the status of your package.
Transition to FedEx: In the United States, TNT is now operating as FedEx . This means you can expect the same great service with access to one of the world's largest shipping networks.
Global Reach: TNT offers door-to-door shipping to more than 200 countries, connecting people and businesses worldwide
This effort is to update a current legacy thick-client app to a more modern web-application
Problem Statement:
TRIP/VCom has:
    • A Java fat-client that runs on the user’s desktop.
    • A Java server running in Tomcat on Linux to fill requests for the client programs.
    • A custom data­ access layer on the server generated from the database tables, to abstract away database operations.
    • Communication between client and server is via
        ○ the servlet API
        ○ with data passed between client and server in the form of serialized Java objects.
    • Batch programs and daemons also written in Java, running on the Linux server..
Since then, many aspects of this technology have grown out of date.
    • Both Applets and Webstart have been deprecated in Java, and will not be supported past Java 8.
    • Cloud technology prefers, not Java applications installed into web servers (such as Tomcat), but pure applications that contain web containers as components, so they can be spun up in a single command.  (E.g. use of Spring Boot)
    • Developers expect to see standardized data access layers – JPA/Hibernate (provided in Spring Boot).
    • JSON and HTML are the preferred means of sending data across processing nodes (not serialized Java objects).
    • Developers expect to see client front-ends using new, sophisticated Java script-based frameworks, such as Angular
Benefits:
Resolve noted technology limitations due to the code stack the application is working off of.
Allow for limited disruptions to our end user community by supporting routine upgrades like Java.
Provide easier transition by enabling interim integration between ROCS &amp; TRIP as migrate to one Linehaul solution preferred future state.
This is a Lifecycle demand as this effort is a lift and shift of TRIP Vcom [legacy] to TRIP 2.0 [web-application].  No application feature functionality is being enhanced or changed for this transition.  This focus is geared towards running the application on a more modern code stack.</t>
  </si>
  <si>
    <t>Zachary Spate; Danny Zellers</t>
  </si>
  <si>
    <t>LACBR LMS Customer Dell Financial EDI Correction</t>
  </si>
  <si>
    <t>Alexia Alves Silva, EVELLYN OLIVEIRA, Yashawork Jones, Melissa Wilson</t>
  </si>
  <si>
    <t>The company’s freight operation is currently facing significant challenges related to the compliance of EDI files required by Dell for payment processing. Non-conformance to the predefined file layouts results in frequent payment blocks, delaying invoice receipt and directly impacting the company’s cash flow. This situation also overloads the finance team with manual rework and operational processes that divert focus from more strategic activities.
Currently, there is a backlog exceeding BRL 3 million, with approximately BRL 2.5 million related to the Services operation (D2L) and BRL 11,000 linked to complementary freights (TRAX). To address the immediate issue, third-party macros were contracted and additional effort from the finance team was required, yet this does not guarantee compliance or a permanent solution.
In addition to EDI corrections, there is a new operational need to adjust the ISS tax calculation for intramunicipal transportation. Following Dell’s migration to a new billing system, the use of CTe must be replaced by issuing the Service Invoice (RPS-T) to comply with the updated fiscal requirements. Although this update was not initially planned, it is a necessary strategic alignment to ensure tax compliance, accurate invoice composition, and secure full payment receipt.
Key Issues Identified:
Services Operation (D2L): PIS/COFINS tax fields are not zeroed out, and invoice series formatting is incorrect.
Finished Products (TRAX): Failure to consider the original CTe weight in complementary freight invoices.
ISS Tax Calculation: Adjustment required for intramunicipal transport, affecting invoiced amounts directly.
Project Objectives and Deliverables:
Align EDI files with Dell’s requirements for both D2L and TRAX auditors.
Correct ISS tax calculation, ensuring proper issuance of Service Invoices (RPS-T).
Restore regular payment flows.
Eliminate manual processes and dependency on third-party macros.
Ensure tax compliance, mitigate risks, and improve operational efficiency.
Risks if Not Prioritized:
Continued payment delays and increasing overdue accounts.
Growing backlog and higher financial exposure.
Tax compliance risks due to incorrect calculations.
Operational overload on the finance team and potential customer dissatisfaction, risking the business relationship.
Connection to Strategic Goals and OKRs:
This EDI correction is critical to meeting company strategic goals, particularly reducing delinquency below 20% and eliminating overdue accounts older than 90 days. The current accounts receivable total BRL 16.8 million, with BRL 6.4 million (38%) overdue for more than 90 days. Values overdue beyond this period are classified as bad debt, negatively impacting the company’s financial results.
Assumptions and Dependencies:
Dedicated technical resources for development and system integration.
Active participation of the tax team during user acceptance testing (UAT).
Possible marketing support for formal client communication.
Expected Results:
Immediate resumption of regular payments from Dell.
Release of more than BRL 2.5 million currently blocked by operational failures.
Significant reduction in delinquency and prevention of new bad debt losses.
Ensured tax and operational compliance.
Increased productivity in the finance team and focus on strategic activities.
Strategic Conclusion:
This project is not merely an operational need but a strategic priority to guarantee the company’s financial sustainability, preserve the commercial relationship with Dell, and maintain the integrity of the billing process. Ignoring or delaying this initiative poses a direct risk to the financial health of the operation and to meeting corporate commitments.</t>
  </si>
  <si>
    <t xml:space="preserve">"""Alignment of EDI files with Dell's requirements (D2L and TRAX auditors);
Correction of ISS tax calculation, with proper issuance of the Service Invoice (RPS-T);
Restoration of the regular payment flow;
Elimination of manual processes and reliance on third-party macros;
Ensuring tax compliance, risk mitigation, and greater operational efficiency."""
</t>
  </si>
  <si>
    <t xml:space="preserve">"""Development of new functionalities beyond the specified corrections;
System changes that are not directly related to the financial EDI process;
Ongoing support after the initial implementation, except for bug fixes directly related to the project scope."""
</t>
  </si>
  <si>
    <t>As a customer financial specialist, I want to zero out the PIS/COFINS fields and remove leading zeros from the invoice series in the D2L EDI file so that Dell can process and release pending payments for the Services operation.
As a customer financial specialist, I want to use the original CTe weight in complementary freight invoices for TRAX so that the financial EDI can be generated and the payment flow can continue.
As a customer financial specialist, I want to ensure that EDI files comply with Dell’s formatting rules so that we avoid payment delays and reduce manual rework.
As a customer financial specialist, I want to monitor the implementation after deployment so that we can confirm that the changes are working and payments are being processed correctly.</t>
  </si>
  <si>
    <t>https://fedex.pvcloud.com/planview/ConfiguredScreens/ConfiguredScreen.aspx?code=113699&amp;sid=26&amp;cwfsid</t>
  </si>
  <si>
    <t xml:space="preserve">Luiz Felipe Neves Franca </t>
  </si>
  <si>
    <t>Improve Automation, code coverage and CICD</t>
  </si>
  <si>
    <t xml:space="preserve">For the GSS application we want to improve on the
test automation, code coverage and integrate test automation, unit test as part of GSS application build process.
- Test Automation and integrating same with CICD will help to identify any issues in the stage of development so clean code can be delivered every time for testing
- With adding/updating Unit testing will bring the application to enterprise standard
EXPANDED DESCRIPTION - Feedback Requested from Requestor:
1:  Did you mean to send this demand to the Platforms Portfolio or Supply Chain Operations (SCO) Portfolio being the SCO Portfolio deals with GSS application?
&gt; Updated portfolio to SCO, No platform team support required.
2. What in 'specific' is your ask from the Platforms Portfolio?  
&gt; Updated portfolio to SCO, No platform team support required.
3.  Were you needing help from the Platforms Portfolio NIM - AMP - Enterprise CICD (Continuous Integration Continuous Deployment) Team?  
&gt; No Enterprise CICD Team's help required.
</t>
  </si>
  <si>
    <t>Labor planning tool - APAC</t>
  </si>
  <si>
    <t>Alan Liao, Alexander Ventura, Lana Stetz</t>
  </si>
  <si>
    <t xml:space="preserve">
1. A tool that provides volume forecasts across different timeframes—daily, weekly, monthly, and yearly.
2. The solution that supports operational resource planning by leveraging forecasted volume, operational processes, and air network plans.
3. The tool that helps monitor whether planned resources are effectively managed and assists operations in generating rosters for daily, weekly, and monthly scheduling.
</t>
  </si>
  <si>
    <t>FY26_PI3_TBS ART_App Server upgrade, patching</t>
  </si>
  <si>
    <t>This request is for SCO Independent - TBS ART, to upgrade/update Tomcat, Apache, weblogic, java with latest version as per infosec guidelines for eTrans, Cargowise, Unit4, GOL, Galaxy events, Bill Trust applications, during FY26_PI3.</t>
  </si>
  <si>
    <t>GV Surface GVMAX - Asset Transfer</t>
  </si>
  <si>
    <t>Paco Esmeralda III, Alexander Ventura</t>
  </si>
  <si>
    <t xml:space="preserve">Local Demand, no change to existing architecture.
Request is to provide Managers the ability to transfer an asset between areas as required to support the business.
</t>
  </si>
  <si>
    <t>Active assets to be  transffered between sites.</t>
  </si>
  <si>
    <t>Non active assets are out of scope for this request.</t>
  </si>
  <si>
    <t>as a Fleet manager I need the ability to transfer an asset to another fleet managers site without the need to submit a suport ticket.</t>
  </si>
  <si>
    <t>Local Enhancement</t>
  </si>
  <si>
    <t>GV Surface GVMAX - Required Fields</t>
  </si>
  <si>
    <t xml:space="preserve">Local Demand, no change to existing architecture. 
Request is to ensure rental ticket fields are entered by the end user by making fields required.
</t>
  </si>
  <si>
    <t>rental service request form fields</t>
  </si>
  <si>
    <t>Non rental request form fields.</t>
  </si>
  <si>
    <t>As a rental user I need the system to identify which fields are required to avoid data entry issues and avoid problems with procuring a rental asset.</t>
  </si>
  <si>
    <t>GV Surface GVMAX - Version Upgrade</t>
  </si>
  <si>
    <t xml:space="preserve">Local Demand, no change to existing architecture. 
Request is to implement Maximo 9.1. Current version is slated for end of support in March 2026.
</t>
  </si>
  <si>
    <t>GV Surface GVMAX - Asset Health</t>
  </si>
  <si>
    <t xml:space="preserve">Local Demand, no change to existing architecture. 
Request is to enable the Maximo Health add-on and develop best practices to better manage asset life Cyle related to repair and disposal processes.
</t>
  </si>
  <si>
    <t>Company owned asets in GVMax</t>
  </si>
  <si>
    <t>Non Company owned equipemnt is out of scope for this request.</t>
  </si>
  <si>
    <t>As a system admin I would like to explore the Asset health add on to seek efficiencies in managing asset repair/replace decisions.</t>
  </si>
  <si>
    <t>SHEIN API Setup</t>
  </si>
  <si>
    <t>SHEIN would like API setup for EDI 7501 Outbound and to send edocs for CI, 7501 and 3461.</t>
  </si>
  <si>
    <t>API setup for EDI 7501 Outbound and to send edocs for CI, 7501 and 3461.</t>
  </si>
  <si>
    <t>If API is set up, then SHEIN will receive the data that they are requesting.</t>
  </si>
  <si>
    <t>API Flow Diagram</t>
  </si>
  <si>
    <t>Harish Ageer</t>
  </si>
  <si>
    <t>FY26 SCO-CLR LETS-LAC ART Production Support</t>
  </si>
  <si>
    <t>to support (PS) Production Support work for FY26 ONLY - LAC ART/teams. System(s) not working as designed -(break /fix).</t>
  </si>
  <si>
    <t>FY26_ ANZ IT - AU Domestic Business Continuity</t>
  </si>
  <si>
    <t>Alex Vasilevski, Alexander Ventura</t>
  </si>
  <si>
    <t>AU Core solutions work required to mitigate IT related risks and to extend the life and preserve business value beyond FY25. 
Work to be planned &amp; performed under ANZ-ART (SCO - IA - APAC-AUS-NZ CONS ART)
Separates business continuity capital from transformation capital in order to harden the domestic systems and protect the domestic customer base. This investment also ensures the protection of domestic revenue &amp; surcharges
Rollover of FY25 Capital to FY26 &amp; FY27
Budget PPMS Reference P019482
Authorized Project number/clear 0004165</t>
  </si>
  <si>
    <t>CY25_PI03_AFCS.ART_Lifecycle.Management</t>
  </si>
  <si>
    <t>Tracy Parker, Dhanalakshmi Gopalakrishnan, Geovanni Gopar Reyes</t>
  </si>
  <si>
    <t>This request is for SCO Independent Air Freight Cargo Systems (AFCS) ART to address all defect fixes and refactoring to address technical debt for ABSP, AFI, CLASS, eSRG, and K2 during CY25 PI03 which runs from 6/4/2025 to 8/12/2025.</t>
  </si>
  <si>
    <t>LAC-BR-TNT-LMS-Issue Cte using Content Declaration</t>
  </si>
  <si>
    <t>This project is related to the migration of customers (non-taxpayers) to the LMS, for this operation there aren't electronic documents involved, the legislation allows the non-taxpayer to issue a declaration of conten.
Customer non-taxpayer will be responsible for the process, filling out the Content Declaration.</t>
  </si>
  <si>
    <t xml:space="preserve">"This project is related to the migration of customers (non-taxpayers) to the LMS, for this operation  the legislation allows the non-taxpayer to issue a declaration of conten.
Customer non-taxpayer will be responsible for the process, filling out the Content Declaration.From October 1, 2025, the content declaration will be electronic, according to legal regulation (AJUSTE SINIEF 30_24_Conselho Nacional de Política Fazendária CONFAZ)"
</t>
  </si>
  <si>
    <t xml:space="preserve">"1- Ability to automate the process of issuing Ctes by declaration of content;               2 - Ability to analyze government information (DCe layout) and implement it in the LMS system.
3 - Ability to conduct tests in a QA environment until the information is successful.            "
</t>
  </si>
  <si>
    <t>https://fedex.pvcloud.com/planview/ConfiguredScreens/ConfiguredScreen.aspx?code=117621&amp;sid=26&amp;cwfsid</t>
  </si>
  <si>
    <t>LAC Panama CARGO-XML-IATA Implementation</t>
  </si>
  <si>
    <t>Shane Bradley, Melissa Wilson, Bellin Curiel, Jorge Chiros, Tracy Parker, Arthur DiFranco, Kristina Pruitt, Sheila Waters, Carlos Salinas Mejia</t>
  </si>
  <si>
    <t>SCO - Independent ARTs; SCO - Shipment Operations</t>
  </si>
  <si>
    <t xml:space="preserve">Panama Customs issued a new resolution which requires the implementation of the IATA Cargo XML standard for data transmission of the cargo manifest and courier manifest starting June 13 2025. Customs also required FedEx to participate in a pilot project to test the data transmission systems prior to the implementation date.
+++ [ Notes from The Team ] +++
Link to Documentation : 
https://myfedex.sharepoint.com/:f:/r/sites/LACITClearanceSite/Shared%20Documents/Projects/PV-0108237%20LAC%20Panama%20CARGO-XML-IATA%20Implementation?csf=1&amp;web=1&amp;e=MRVLSl
IPFS _ This will be a vendor Solution ( PRESIS )  because of the tight timeline( Originally March 2026 )
PFS_ This will be a solution leveraging AIM and in house development workbyr Regulatory and Reimagine ARTS as well as LETS-LAC-ART.
Architects on point - Kalmin Fullard / Carlos Salinas 
LAC SME - Jorge Quiroz
T-Shit Sizing : M ( reviewed )
Impacted Apps ( FGC - AIM )  
PPM for PA: 1837793
 +++ The above notes added after the 18FEB26 Pre Planview review with Melissa and the LAC team  ++ 
</t>
  </si>
  <si>
    <t>Panama Customs issued a new resolution which requires the implmentation of the IATA Cargo XML standard for data tarnsmission of the cargo manifest and courier manifest starting March 2026. Customs also required FedEx to participate ina pilot project to test the data transmission system prior to the implmentation date</t>
  </si>
  <si>
    <t>Entry build (for later work)</t>
  </si>
  <si>
    <t xml:space="preserve">Ability to generate and electronically submit cargo and courier manifest import/export information to customs authorities in compliance with regulatory requirements. </t>
  </si>
  <si>
    <t>https://myfedex.sharepoint.com/sites/LACITClearanceSite/Shared%20Documents/Forms/AllItems.aspx?e=5%3</t>
  </si>
  <si>
    <t xml:space="preserve">Kalmin Fullard / Carlos Salinas </t>
  </si>
  <si>
    <t>USD Timeout Configuration for EWR and YYZ Location</t>
  </si>
  <si>
    <t xml:space="preserve"> This local enhancement request impacts the GoalDiggers team for the Run Sort Operations ART.
Universal Sort Director (USD) which enables automated sortation throughout the major AirCo hubs such as AFW, CAN, DTW, EWR, GSO, IND, MEM, OAK, ONT, ORD, YTZ, and YYZ.
We seek to update the USD timeout configurations for EWR and YYZ to prevent download failures, improve data consistency, and enhance overall system reliability. The USD application currently experiences timeout issues post-peak at the EWR and YYZ locations, resulting in incomplete table downloads to some USIs. To resolve this, an enhancement is required to extend the timeout settings for these locations, ensuring all USIs receive complete and reliable table downloads.
</t>
  </si>
  <si>
    <t>EWR &amp; YYZ's USD app</t>
  </si>
  <si>
    <t>Other USD Locs</t>
  </si>
  <si>
    <t>Ability to configure extended timeout settings for specific locations in the USD application.
Ability to ensure reliable table downloads to all USIs at EWR and YYZ.
Ability to prevent partial or failed downloads due to timeout limitations.
Ability to maintain data consistency across USIs during post-peak operations.
Ability to support uninterrupted operational performance at impacted locations.</t>
  </si>
  <si>
    <t>USD &amp; USI: Alternate Runout Contingency Modes</t>
  </si>
  <si>
    <t xml:space="preserve"> This enhancement aims to ensure precise package tracking and correct secondary sorting metrics across all affected systems. We aim to resolve the current discrepancy in package diversion tracking at the MEM Hub by implementing a new PLC outcome code that accurately reflects when volume is redirected away from the USI-assigned secondary.
Currently, PLC operators in the MEM Hub Control Room have the ability to force Primary PLCs to redirect packages from the originally assigned secondary to Secondary 10 or 12 when the assigned secondary feed belt is stopped. However, the PLC continues to return a “verified fire” (VF) outcome code indicating successful diversion to the original secondary. This causes the USD and FACS systems to incorrectly process the DOR data, showing packages as having been diverted to the originally assigned secondary rather than the actual secondary used, leading to inaccurate secondary counts and data integrity issues. The problem has become more visible with the introduction of Secondary 25, where accurate tracking is critical to operational efficiency.
To address this, a new PLC outcome code will be introduced to explicitly signal when the PLC overrides the USI-assigned secondary and redirects volume elsewhere. The USD will then reference the ‘actual diverter used’ field in the DOR to determine the correct secondary assignment for counting purposes. This approach requires coordinated updates across the PLC, USI, USD, and FACS systems. The new diverter redirect outcome code will have a numeric value of 22 and be represented in the DOR as the alpha string “DR.” Importantly, this code will not be used for Primary round robin diverters on Secondary 25, where volume still follows USI assignments.</t>
  </si>
  <si>
    <t>MEMH's USD</t>
  </si>
  <si>
    <t>Other USD Locations</t>
  </si>
  <si>
    <t>Ability to accurately reflect package diversion when PLC overrides the USI-assigned secondary.
Ability to generate a distinct outcome code indicating PLC-initiated diversion overrides.
Ability for USD to reference the actual diverter used for precise secondary assignment and counting.
Ability to maintain accurate secondary sort data and operational metrics despite manual PLC overrides.
Ability to coordinate data consistency across PLC, USI, USD, and FACS systems.
Ability to exclude Primary round robin diversions on Secondary 25 from the new outcome code application.</t>
  </si>
  <si>
    <t>FedEx Supply Chain Health Care Portal Support FCL</t>
  </si>
  <si>
    <t>Kalyan Sunkara, Jacob McTyre</t>
  </si>
  <si>
    <t>FCL Login for FedEx Supply Chain Health Care Portal needed.
New Client Id and Secret needs to be generated for the below:
1) HCP L1 
2) HCP L23) HCP L5
4) HCP L6</t>
  </si>
  <si>
    <t>Customer will not be able to login to Health Care Portal</t>
  </si>
  <si>
    <t>Dynamo - OKTA Integration</t>
  </si>
  <si>
    <t>Daniel Le Petit, Rajan Thakur</t>
  </si>
  <si>
    <t>This demand is related to the integration of OKTA for enhanced authentication and authorization across key applications at STN and CDG locations. It includes dedicated features for HORUS (CDG and STN), METRIKS (CDG and MXP), and AWAC with a total estimated effort of 32 story points. This multi-PI initiative aims to leverage a centralized identity management solution to improve security and user access.</t>
  </si>
  <si>
    <t>- OKTA integration for authentication and authorization across HORUS (CDG and STN), METRIKS (CDG and MXP), and AWAC applications
- Centralized user access and permissions management via OKTA.
- Implementation of Multi-Factor Authentication (MFA).
- Automated user lifecycle management for onboarding and offboarding.</t>
  </si>
  <si>
    <t>- HORUS LGG integration 
- Full technical stack migration of METRIKS (covered in a separate initiative)
- Integration with other unrelated applications or legacy authentication systems</t>
  </si>
  <si>
    <t>- Ability to: Authenticate users across HORUS LGG, METRIKS CDG and AWAC applications using a single, unified OKTA identity
- Ability to: Centrally manage user access and permissions for integrated applications through the OKTA platform, improving consistency and control.
- Ability to: Enforce advanced security policies, such as Multi-Factor Authentication (MFA), for access to HORUS, METRIKS and AWAC via OKTA
- Ability to: Streamline user onboarding and offboarding processes by leveraging OKTA's automated user lifecycle management
- Ability to: Improve compliance with information security regulations by utilizing OKTA's robust auditing and reporting capabilities for user access
- Ability to: Reduce the administrative burden associated with managing multiple authentication systems across the affected applications</t>
  </si>
  <si>
    <t>Sameena Abdulla</t>
  </si>
  <si>
    <t>New Zealand Import Entry Fee Change</t>
  </si>
  <si>
    <t>Binh Tran, Alexander Ventura</t>
  </si>
  <si>
    <t>Update new import entry fee on ACCS New Zealand that will be effective from 1st July 2025.</t>
  </si>
  <si>
    <t>Code change in NZ ACCS</t>
  </si>
  <si>
    <t>Non process changes</t>
  </si>
  <si>
    <t>In ACCS: The "ENTRYFEE" variable in the file /v6/centera/pringles/decl2.cgi needs to be changed to the new value 106.8$.</t>
  </si>
  <si>
    <t>https://myfedex.sharepoint.com/:x:/t/AUNZEngineers/EesxikkAUvVHoeKQLL-CZI0B_uWgPB8kIliivOEfOjeO2g?e=</t>
  </si>
  <si>
    <t>ACCS</t>
  </si>
  <si>
    <t>Additional SSDC/Sabre KT PI-3</t>
  </si>
  <si>
    <t>Adam Lee, Rajan Thakur</t>
  </si>
  <si>
    <t>SSDC (3540078) and Sabre App (4983) additional KT for new ACN hires to cover outgoing FTEs. Given to Navigators and Ukuduma scrum team members.
ADDITIONAL INFORMATION:
1.What are SSDC and Sabre App, are these apps used in the Sort space?
i. SSDC (Sort Stack Data Collector EAI 3540078) is a data consolidator in the EU Sort Plan and Prepare for the EU-Sort created systems that operate in approx. 650 locations in EU, APAC and MEISA.
ii.Sabre is the Sort Plan and Prepare application used in major EU hubs including CDG France (largest location outside of the US)
2.What means “additional KT”?
This references 'additional Knowledge transfer". As the final FTE leaves the team in September, we need to focus on depth of knowledge that the recently inbound Accenture team members have. 
3.Is your request asking for additional hires under EU Sort, or is there another specific ask to the ART?
No - this is not incremental demand for resources; this is a demand to ensure that the teams and team members providing and receiving knowledge can record and plan work in Agility. ALL Agility items need an approved (L3) Plan View entry to be able to perform the work. We are entering our planning shortly.
4.If your request is asking for additional hires, is this Planview number needed in another system to proceed with the new hires?
No, the PV is needed to allow us to create Agility features/stories to action the Knowledge transfer sessions as part of the upcoming Program Increment.</t>
  </si>
  <si>
    <t>Providing technical and user details to existing and new(Accenture) team members to cover all aspects of the SSDC v1 and v2 applications, and the Sabre application,</t>
  </si>
  <si>
    <t>No unimpacted users, or other applications that are not listed.</t>
  </si>
  <si>
    <t>Ability to:
- Support
- Enhance
Major application</t>
  </si>
  <si>
    <t>SSDC  Documents</t>
  </si>
  <si>
    <t>Mohamad Salah</t>
  </si>
  <si>
    <t>Pierre Galle</t>
  </si>
  <si>
    <t>vMeasure - Dimensioning Solution</t>
  </si>
  <si>
    <t>Pramod Nair, Rajan Thakur</t>
  </si>
  <si>
    <t>vMeasure is a compact static/auto dimensioning &amp; weighing machine. Currently 10 machines are already deployed in IN with interim solution and as a part of PFS stage, we want to enable vMeasure machine data to pass through FedEx core router (Network Access point) to HCH (Hub clearing house) via SRSP (Sort Raw Scan Publisher) for auto REX scan posting and images to PIP (Package Image processing)  for image storage. we need insight and analytics to the project, for which we need access to certain tables from EDW database to connect with Power BI.</t>
  </si>
  <si>
    <t>Activate vMeasure machines to be able to pass REX scans directly in to the FedEx SRSP and associated systems.</t>
  </si>
  <si>
    <t xml:space="preserve">SICK machine </t>
  </si>
  <si>
    <t>As part of this initiative, i want the ability for vMeasure machines to be able to pass REX scans directly in to the FedEx SRSP and associated systems which will help in improving the machine REX scan compliance and have package images (PIP) available for managing any disputes.</t>
  </si>
  <si>
    <t xml:space="preserve">vMeasure Network Diagram </t>
  </si>
  <si>
    <t>Production Support for Trade Tools for CY25</t>
  </si>
  <si>
    <t>Quincy J. Washington, Melissa Wilson, Siva Karumanchi</t>
  </si>
  <si>
    <t>This is to cover the production support (KTLO) activities for maintaining the stability, high availability, and performance of critical Trade Tool applications in the production environment. It includes proactive monitoring of system alerts, diagnosing and resolving incidents and defects, implementing quick-turnaround fixes, and coordinating with development, infrastructure, and business teams to ensure minimal disruption to operations.</t>
  </si>
  <si>
    <t>https://myfedex.sharepoint.com/teams/TradeToolsTeam/Shared%20Documents/Forms/AllItems.aspx?id=%2Ftea</t>
  </si>
  <si>
    <t>Jose Espinal &amp; Annie Wu</t>
  </si>
  <si>
    <t>New Zealand High Value Write off Removal in ICR</t>
  </si>
  <si>
    <t>Binh Tran, Arthur DiFranco, Alexander Ventura</t>
  </si>
  <si>
    <t xml:space="preserve">As per New Zealand customs requirements, an Inward Cargo Report (ICR) is used to 
•request movement of such cargo as an international or domestic transshipment. 
•request clearance of shipments that don’t require an Import Declaration. 
Currently NZ Customs charges person or organization who submits ICR with clearance write off at ICR level. However, starting from Apr 2026, they will charge the clearance write off request under ICR at consignee level. 
As per customs regulation, high value shipment is not required to have clearance write off request in ICR however ACCS NZ is currently sending the clearance write off request in ICR for High value shipment. 
</t>
  </si>
  <si>
    <t>High value shipment</t>
  </si>
  <si>
    <t>Low value shipment</t>
  </si>
  <si>
    <t xml:space="preserve">•Remove HV clearance write off request in ICR submission (keep the DTR in the ICR for High value shipments). 
•Change the consol status rule for High value shipment once clearance write off request is removed from ICR submission.
•IF shipment has ICR submitted, new value coming in and updated by ACCS (same as current), then ACCS will need to make the changes below: 
-If new value is higher than NZD$ 400 and less than or equal to NZD $1000, then move it simplified queue-&gt; Post ICR.
-If new value is higher than NZD$1000, then move it to Preclear Q if no bond in and Bonded and Follow up-&gt; Unassign Q if bonded in.
</t>
  </si>
  <si>
    <t>SSRT-Modernizing SSPConfigurationDownloads</t>
  </si>
  <si>
    <t>Somnath Roy, Rajan Thakur</t>
  </si>
  <si>
    <t>EAI 5158-SSPConfigurationDownloads application is currently implemented using a legacy .NET tech stack with components that are deprecated and non-compliant with current FedEx InfoSec standards. The application presents unresolvable security vulnerabilities. As a remediation effort, the application will be migrated to a modern, supported tech stack. It also includes the introduction of Okta-based authentication. The data produced by this application is consumed by the Economy Sortation Platform (ESP), which is also undergoing modernization to align with the new structure.</t>
  </si>
  <si>
    <t>Architecture Documantation</t>
  </si>
  <si>
    <t>Paul Dishinger</t>
  </si>
  <si>
    <t>EAI 4990 -Routing rewrite in SortMaintenance app</t>
  </si>
  <si>
    <t>The SortMaintenance application is currently implemented in a legacy .NET tech stack and uses Crystal Reports, which poses security risks and lacks support under current FedEx InfoSec and FOSS guidelines. Also, the application is deployed in Citrix environment which is not a part of our Enterprise platform strategy. This rewrite will upgrade the routing setup functionality using Spring Boot and Angular, covering the Routing Dashboard, Routing Setup landing Page, Navigation Buttons, and Role-Based Access Control. The work aims to align the UI and backend with modern FedEx platforms.</t>
  </si>
  <si>
    <t>Decommission Oracle WebLogic instances used in NGS</t>
  </si>
  <si>
    <t>Decommission legacy Oracle WebLogic instances currently used for hosting the NGS application. The application has been transitioned to Apache Tomcat as part of platform modernization and cloud readiness. Deployment on Tomcat is scheduled to complete by June 18, 2025, after which WebLogic instances and related infrastructure will be shut down and cleaned up.</t>
  </si>
  <si>
    <t>LAC-BR-TNT- LMS - Proactive Profitability Manageme</t>
  </si>
  <si>
    <t xml:space="preserve">The objective of the development demand is to allow the LMS system to block manifests/packages whose subcontracted freight cost is above the target as a percentage of revenue.
</t>
  </si>
  <si>
    <t>Proactive Profitability Management (Enable LMS to block manisfest/romaneios whose cost are above the target as a percentage of revenue)</t>
  </si>
  <si>
    <t xml:space="preserve">Adapt the freight cost process by hiring third parties, optimize the process by creating a parameter that will calculate the revenue generated by the manifests versus the value that the subcontractor will receive. The system must block the pre-manifest if the subcontractor's freight value is higher than the percentage informed in the parameterization.
</t>
  </si>
  <si>
    <t>https://fedex.pvcloud.com/planview/ConfiguredScreens/ConfiguredScreen.aspx?code=126696&amp;sid=26&amp;cwfsid</t>
  </si>
  <si>
    <t>Luciano Flores Da Silva</t>
  </si>
  <si>
    <t>GV Surface FXF Maximo - Version Upgrade 9.x</t>
  </si>
  <si>
    <t>Tyler Polsfuss, Tom Welfer, Arthur DiFranco, Alexander Ventura</t>
  </si>
  <si>
    <t>End of support by IBM for Maximo/MAS 8.11 will occur in March 2026. 
We are requesting to implement Maximo 9.0.x, then implement Maximo 9.1.x</t>
  </si>
  <si>
    <t>Ability for FedEx Users to be able to use the latest IBM Maximo offerings without disruption to their daily job function.</t>
  </si>
  <si>
    <t>Maximo Architectural Overview</t>
  </si>
  <si>
    <t>Bryan Cagle</t>
  </si>
  <si>
    <t>FY26_SCO_ClosingSort_Production Support</t>
  </si>
  <si>
    <t>Phyllis K. Burns, Rajan Thakur</t>
  </si>
  <si>
    <t>Create a single EPIC for FY26 to track all Production Support tasks for the SCO Closing Sort ART. This will help track defects and ongoing production support efforts.</t>
  </si>
  <si>
    <t>US FXL Accuracy Reporting</t>
  </si>
  <si>
    <t>Hardiansjah  Rizal Kristanto, Dhanalakshmi Gopalakrishnan</t>
  </si>
  <si>
    <t xml:space="preserve">This request is for SCO Independent ART- FTN Shared Services ART. 
Generation of dashboard to measure the accuracy of US FXL declaration used in Duplex in comparison to data source from iClear (specifically from CN), VISA Prime </t>
  </si>
  <si>
    <t xml:space="preserve">to compare the line item declaration data for shipment flow from ALL origins into US based on software source used to create the shipment against what is finally submitted by FXL using Duplex to CBP
specifically for shipment originated from CN, need to also compare the line item declaration data against data sourced from iClear Connect to Duplex/Jupiter </t>
  </si>
  <si>
    <t>ability to measure the accuracy of all origins declaration data (line item HS code, line item UOM, line item qty, line item value) against what is finally used to submit into CBP (in US) so that proper accuracy resolution can be feedback to origin 
ability to measure the accuracy of China origin shipment declaration data submitted by iClear_Connect against what is finally used to submit into CBP (in US) so that measures to improve China origin accuracy can be implemented by China operations</t>
  </si>
  <si>
    <t>https://myfedex.sharepoint.com/:x:/t/Tariff944/Ecw4L9i_0CJJlpLrt1wdgf0BsfdQPC32y7abyKP2GC8X5A?e=UICU</t>
  </si>
  <si>
    <t>ramesh jagadeesan</t>
  </si>
  <si>
    <t>Kim Mcfadden-effinger</t>
  </si>
  <si>
    <t>API Integration for iClear OB Cat-D</t>
  </si>
  <si>
    <t>Wei Eric Lu, Jun-Ming Jimmy Zhou, Alexander Ventura</t>
  </si>
  <si>
    <t xml:space="preserve">Need to have system integration between customer and FedEx iClear system </t>
  </si>
  <si>
    <t>If the API integration with customer side is successful, it’s expected that there’ll be an opportunity for the potential revenue growth of US$38,000/Month, meanwhile,  the potential business loss will be US$833,000/Month if we enforce customers to use iClear without this feature enhancement  
1. The customer is currently using an ERP system or their own system, through which, the end-user submits requirements to generate import and export documents.
2. Warehouse personnel scan the QR code to directly print the entire set of import and export documents.
3. Hope to be able to directly upload documents to iClear through the API interface, omitting the steps of downloading and then uploading, as well as printing paper</t>
  </si>
  <si>
    <t>Same as "In-Scope"</t>
  </si>
  <si>
    <t>https://myfedex.sharepoint.com/:p:/t/CNITD/Dev/EfQmV5vTVXpPpTcQ73qtH5MBK3Mjbcigsm5n8n2Bm0P_Ug?e=IOb1</t>
  </si>
  <si>
    <t>Chun Xu</t>
  </si>
  <si>
    <t>BR-TNT-LMS-Issue pickup in batches LMS</t>
  </si>
  <si>
    <t>Larissa Da Silva Nicacio, Yashawork Jones, Melissa Wilson</t>
  </si>
  <si>
    <t>The goal of this project is to implement a functionality in the LMS system that allows the Customer Experience team to generate batch collection requests through the upload of Excel files, aiming to optimize the process and reduce manual activities.
Currently, reverse collections are issued manually in the LMS system. On average, 692 reverse logistics are issued per day for 50 customers, and each reverse logistics takes around 2 minutes to be issued, totaling 1,384 minutes, which is equivalent to 23 hours of manual work per day.
Batch issuance without the need for manual data entry will bring considerable productivity gains in the Customer Experience team’s routines.</t>
  </si>
  <si>
    <t xml:space="preserve">"The goal of this project is to implement a feature in the LMS that allows the Customer Experience team to generate batch collection requests through the upload of Excel files, aiming to optimize the process and reduce manual activities.
Currently, an average of 692 reverse logistics requests are issued per day for 50 customers. Each request takes approximately 2 minutes to be issued, totaling 1,384 minutes — the equivalent of 23 hours of manual work per day. Implementing batch processing will significantly reduce this workload and increase productivity in Customer Experience operations.
Process Assumptions:
The Customer Experience team will receive collection data and consolidate it into a pre-standardized Excel template.
Each Excel file will contain up to 100 rows, with each row representing one collection request.
The system must accept Excel files containing only the mandatory columns required for generating collection requests.
The LMS must process the file data, generating up to 100 collection requests per upload.
After processing, the system must display a report listing both successfully generated collections and those with errors, with options for export (print or local save).
The use of the Excel format should be prioritized and maintained as the standard within the scope of this project.                                                                                                                                                                                      
This approach aims to improve the team’s operational efficiency by ensuring greater speed and standardization in registering collection requests in the LMS."
</t>
  </si>
  <si>
    <t xml:space="preserve">Anything that is out of scope.
</t>
  </si>
  <si>
    <t xml:space="preserve">Ability to performe pickup in batches automation and report through the LMS system
"Ability to upload standardized Excel files containing collection data.
Ability to process up to 100 collection requests per file.
Ability to generate and register collection requests in the LMS based on Excel data.
Ability to display a report with successfully processed and failed collection requests, with export options."
</t>
  </si>
  <si>
    <t>https://fedex.pvcloud.com/planview/ConfiguredScreens/ConfiguredScreen.aspx?code=127878&amp;sid=26&amp;cwfsid</t>
  </si>
  <si>
    <t>USI: MEMH Replace Secondary 20/21 - P#100007018</t>
  </si>
  <si>
    <t xml:space="preserve">This request supports the approved replacement of end-of-life Shoe Sorters and required PLC upgrades at the Memphis Hub (MEMH), specifically for the Secondary 20/21 lines. The project falls under Allen Bradley obsolescence work and aligns with system modernization efforts.
•Upgrade communication protocols by transitioning from RSLinx to a Sockets-based PLC communication, consistent with previous implementations (e.g., SEC25, IND 123K Expansion).
•Maintain current USI PC (no hardware replacement).
•Assess and implement any necessary updates to the FACS application, which is used to display belt status and operational metrics.
•Ensure coordination with PDC interfaces, as changes in PLC tag names will directly impact FACS functionality.
The legacy sorters have reached end-of-life and must be replaced to maintain system reliability. The PLC communication upgrade is essential to comply with modern standards and ensure seamless integration with existing infrastructure.
Integration and system testing must be completed before demolition begins on August 1, 2025. Due to the operational cadence, systems will be cycled in and out of production every six months, necessitating precise planning and execution to avoid operational disruptions.
ADDITIONAL INFORMATION PROVIDED BY REQUESTER:
We selected a medium t-shirt size for this work, as it will be ongoing every six months across three PIs.
This request specifically pertains to the USI replacement. To move forward with development, we’re required to submit all demand into Planview. The project leadership has already completed several steps, including following the prior demand process (see attached) and obtaining Project #100007018.
Given the tight timeline—our first USI replacement must be completed by August 2025, with development needing to occur in PI3—there isn’t sufficient time for properties leadership to resubmit all previous demand asks. To ensure the dev work for the GoalDigger team is covered, I’ve submitted a focused Planview request specific to the USI application’s requirements for this larger effort.
</t>
  </si>
  <si>
    <t>MEMH's S20 &amp; S21 USIs</t>
  </si>
  <si>
    <t>Other locations and other secondaries</t>
  </si>
  <si>
    <t xml:space="preserve">Ability to replace end-of-life Shoe Sorters to ensure continued operational reliability.
Ability to adhere to security compliance by upgrading the PLC communication from RSLinx to Sockets-based protocol for improved system integration.
Ability to comply with Allen Bradley obsolescence requirements, ensuring ongoing vendor support and system sustainability.
Ability to complete software integration testing ahead of demolition deadlines to maintain project schedule.
</t>
  </si>
  <si>
    <t>FXL - Salesforce Enhancements - iSell and iServe</t>
  </si>
  <si>
    <t xml:space="preserve"> Amanda Homa, Cynde Hoffman, Alexander Ventura</t>
  </si>
  <si>
    <t xml:space="preserve">This request is for SCO-Independent ART- Customer Experience. Seeking enhancement in FXL iSell/iServe to improve efficiencies in the Global Implementation Process. </t>
  </si>
  <si>
    <t xml:space="preserve">Key Features of the Proposed Enhancement:
•Configurable Checklist in iSell: Develop a dynamic checklist within the iSell opportunity record that outlines all essential elements required for a new customer implementation (e.g., specific service configurations, integration points, key contacts, required documents, access credentials, etc.).
•Mandatory Completion: The system will prevent the opportunity status from advancing to "Ready for Implementation" (or similar) until all items on the checklist are marked as complete.
•Integration with iServe: Ensure seamless data transfer of the completed checklist and associated details from iSell to iServe, making all relevant information readily accessible to the implementation team.
•Visibility and Reporting: Provide dashboards and reports to track checklist completion rates, identify common missing items, and monitor the efficiency of the sales-to-implementation handoff.
•User-Friendly Interface: Design the checklist interface to be intuitive and easy for sales representatives to use, minimizing training requirements.
</t>
  </si>
  <si>
    <t>Checklist for new customer implementations</t>
  </si>
  <si>
    <t>https://myfedex.sharepoint.com/:u:/t/FTNITCustomerExperienceCOE/EUAv_Ip0zPNJl09q38FWEggBm6mprqoVJepT</t>
  </si>
  <si>
    <t>Marc Brown</t>
  </si>
  <si>
    <t>LAC-BR-RLOG TRACKING OS</t>
  </si>
  <si>
    <t>Bruno Ferreira, Yashawork Jones, Melissa Wilson</t>
  </si>
  <si>
    <t xml:space="preserve">The objective of the project is to create new integrations between the Rlog system (FedEx) and TMP (Fiserv) so that the client can access order movement data and enhance the customer experience by providing a clearer view of the status of each delivery. It also aims to reduce manual processes involved in responding to emails about deadlines and delays.
</t>
  </si>
  <si>
    <t xml:space="preserve">* Consume and store data from the Bringg system webhooks* 
* Create an automatic trigger to fire upon receiving the webhooks at the specified times
</t>
  </si>
  <si>
    <t>* Modify the other integrations between Bringg (FedEx) and Rlog (FedEx)* 
* Modify the other integrations between Rlog (FedEx) and TMP (client system)</t>
  </si>
  <si>
    <t>Capability to receive the new webhooks and transmit the delivery person's travel information to the commercial establishment.</t>
  </si>
  <si>
    <t>https://fedex.pvcloud.com/planview/ConfiguredScreens/ConfiguredScreen.aspx?code=127902&amp;sid=26&amp;cwfsid</t>
  </si>
  <si>
    <t>LAC-BR-RLOG MVP CLOVER</t>
  </si>
  <si>
    <t>Bruno Ferreira, Yashawork Jones</t>
  </si>
  <si>
    <t xml:space="preserve">SW 6/16/25: Per email from the requester Bruno Ferreira, this is impacting the Global Clearance Solution Train. I can't update the ART Apprvers until Satya get access in PV as an approver.       
Develop the MVP (Minimum Viable Product) of the necessary system structure to enable the operation of the new Clover product, ensuring that the equipment activation process is feasible in the field through the generation, storage, display, and printing of a unique activation token linked to each device.
</t>
  </si>
  <si>
    <t>Update integration between Rlog Geral system and Bringg
Update integration between Rlog Geral system and TMP (client system)</t>
  </si>
  <si>
    <t>Any Other Modifications to the Rlog Integration Interface</t>
  </si>
  <si>
    <t>1. Ability to store the token received via messaging in the ""Token"" field of the service order for future use.
2. Ability to display the activation token on the order detail screen for quick reference.
3. Ability to send the token to Bringg via integration for external tracking.
4. Ability to show the token in the delivery driver’s app for consultation during delivery.</t>
  </si>
  <si>
    <t>https://fedex.pvcloud.com/planview/ConfiguredScreens/ConfiguredScreen.aspx?code=127904&amp;sid=26&amp;cwfsid</t>
  </si>
  <si>
    <t>Automate Testing For EDP application</t>
  </si>
  <si>
    <t>Srinivas Nedunoori, Alexander Ventura, Arthur DiFranco</t>
  </si>
  <si>
    <t>This request purpose and scope is to build automation testing suite for Engineering Demand Planning Application to avoid manual testing, save time and improve time to MTP. This application is part of People and Planning (Independent ART)
ADDITIONAL INFORMATION:
1.T-shirt size.  You are indicating Medium, please explain rationale behind that selection.  
R= The rationale behind sizing it as Medium is based on the number of capabilities plus the efforts it takes to build complete automation. We will build 6 automated testing capabilities (example:- Automate API testing, Automate Regression testing). Also, it does not require multiple ARTs for developing testing automation.
2. 2.Is this only impacting People &amp; Planning under Independent ARTs/SCO Portfolio?
R= Yes</t>
  </si>
  <si>
    <t>•Analyze and identify functional and API End point test scenarios of EDP application. 
•Automate Smoke Testing.
•Automate Regression Testing.
•Automate End to End Testing.
•Automate API testing.
•Integration Automation into CI/CD pipelines</t>
  </si>
  <si>
    <t>Does not cover upstream and downstream systems functionality.</t>
  </si>
  <si>
    <t>As a member of the EDP IT development and business team, I want to be able to execute the automation test suite on the EDP application whenever functional or technical changes are planned for MTP. This capability should help reduce manual effort, save time, and enhance the efficiency of moving to MTP.</t>
  </si>
  <si>
    <t>https://myfedex.sharepoint.com/:p:/t/OPSStaffPlanningTeamFiles/EZQ51pO2helBhsOAELrIrDIBFJLCya3eKJ-5S</t>
  </si>
  <si>
    <t>Jeremy Patag</t>
  </si>
  <si>
    <t>FAXS - Secured arrival process -  Redesign</t>
  </si>
  <si>
    <t>Thierry Yimefak Tiwa, Rajan Thakur</t>
  </si>
  <si>
    <t>Enhance the design of the FAXS component to separate the processing of the Avsec via DH from the Avsec via uDS UI to avoid negative performance impact of the secured infeed processing on the secure via handheld processing, and avoid errors caused by the enterprise query service slowness</t>
  </si>
  <si>
    <t>Update aviation security status of a set of packages, CONses and Vessel CONses from a uDS UI</t>
  </si>
  <si>
    <t>Update aviation security status from handheld device</t>
  </si>
  <si>
    <t>Ability to utilize Directed Handling 2 device to set aviation security status on packages and CONS in a HUB and post SPX comment to eOps</t>
  </si>
  <si>
    <t>Secured Arrival Process</t>
  </si>
  <si>
    <t>T.Yimefak Tiwa</t>
  </si>
  <si>
    <t>FY26 SCO Surface International Production Support</t>
  </si>
  <si>
    <t>Timothy Hartman, Daphnee P. Housley, Melissa Wilson</t>
  </si>
  <si>
    <t>FY26 Production Support Tracking for Surface International ART Dev. Teams
Our teams track Production Support hours within Agility so that we can report this during our Iteration metric review. This request is based on the most recent guidance provided.
This is for my two dev. teams to track their time used for triaging help tickets that are submitted into PDSM. We like to track this in Agility because it’s easier to pull the metrics out for Retro and I&amp;A. Those are the only stories I’ll allow for this work.</t>
  </si>
  <si>
    <t>Edward Derose</t>
  </si>
  <si>
    <t>FY26_SCO_IA_People&amp;PlanningART_Production Support</t>
  </si>
  <si>
    <t>Nancy Rinehart, Arthur DiFranco, Alexander Ventura</t>
  </si>
  <si>
    <t>This request is for the creation of an Epic to track defects and ongoing production support per PI for the SCO-IA-People&amp;Planning ART for FY26 as recommended by the updated Lifecycle Management guidelines.</t>
  </si>
  <si>
    <t>Senthiljegan Pandiarajan, Jeremy Patag</t>
  </si>
  <si>
    <t>Dynamo - HIS - Sort Down and LMC based on Dpt gate</t>
  </si>
  <si>
    <t>Sylvain Joseph, Rajan Thakur</t>
  </si>
  <si>
    <t xml:space="preserve">This feature will adjust the Infeed Scheduled Sort Down in HIS SPSS, Outfeed, and OFD applications to consider the driving time between the Outfeed Run-Out and the aircraft parking gate for the operations to gain real-time visibility into the Infeed Sort Down and LMC (Last minute change)
</t>
  </si>
  <si>
    <t>CDG HIS Application</t>
  </si>
  <si>
    <t>All Other Application</t>
  </si>
  <si>
    <t>Have a correct sortdown</t>
  </si>
  <si>
    <t>FY26_SCO_G1andPH_Production Support</t>
  </si>
  <si>
    <t>Steven Chen, Quincy J. Washington, Kenneth T. Watkins, Melissa Wilson</t>
  </si>
  <si>
    <t>This LCM demand is to allocate resources for the continuous maintenance and support of systems handled in the SCO_G1 ART (to be renamed). This includes Physical Handling, AVIS and related systems by the ART in FY26. The demand will include ensuring KTLO support, system monitoring, application uptime, platform stability and regular maintenance and upgrade activities.</t>
  </si>
  <si>
    <t>https://myfedex.sharepoint.com/:p:/t/AVISAPACVendorIntegrationSystem/EYQvI7hayFtEi5k3H5GQlz8BP9wFrW7</t>
  </si>
  <si>
    <t>Shunmugam Balasubramanian (607724)</t>
  </si>
  <si>
    <t>IN KYC Local Enhancements</t>
  </si>
  <si>
    <t>Shashi Kant, Yashawork Jones, Melissa Wilson</t>
  </si>
  <si>
    <t>Automate email communication to customers by integrating email templates with dispositions in Clearance flow.
Automate the Customer Profile (CP) search activity within the Microsite to improve search efficiency and reduce manual intervention
Automation of KYC and Clearance Document Flow
T&amp;C modification on KYC Microsite as suggested by Regulatory &amp; Legal
To comply with updated clearance regulations by removing the "Non-IEC Declaration Letter" format currently available under the Required Document section and modifying the required document list on the portal for the Company Shipments.
Enhance data sharing between the Microsite and BPO teams by including the "Pending Audit" status,</t>
  </si>
  <si>
    <t>Scope includes enabling a dropdown of KYC email template variables on the Super Admin page for easy editing, automating Customer Profile (CP) search in the Microsite to reduce manual effort, updating Terms &amp; Conditions on the KYC Microsite as per Regulatory and Legal inputs, removing the “Non-IEC Declaration Letter” format to align with clearance regulations, and enhancing shipment audit status visibility for the BPO team.</t>
  </si>
  <si>
    <t>Please list explanation, here</t>
  </si>
  <si>
    <t>"Ability to select, edit, and manage KYC email template variables via a dropdown on the Super Admin page.
Ability to auto-execute Customer Profile (CP) searches in the Microsite without manual intervention.
Ability to display updated Terms &amp; Conditions on the KYC Microsite as per Regulatory and Legal directives.
Ability to restrict the use of “Non-IEC Declaration Letter” by removing its format from the Required Document section.
Ability for the BPO team to view real-time Shipment Audit Status for better tracking and follow-up."</t>
  </si>
  <si>
    <t xml:space="preserve"> https://myfedex.sharepoint.com/:f:/t/EnterpriseArchitectureCommonRepository/EidT7h9LmthNsROnsjV44skB</t>
  </si>
  <si>
    <t>Karthikeyan P</t>
  </si>
  <si>
    <t>FY26_AU Domestic - DevSec Ops Reliability</t>
  </si>
  <si>
    <t>Alex Vasilevski, Louie Tsirigotis, Alexander Ventura, Arthur DiFranco</t>
  </si>
  <si>
    <t xml:space="preserve">AU Domestic - DevSec Ops Reliability Critical Support and Infra related demand to 
Impacts APAC AUS NZ Consolidated ART only.
Init Owner: Louie Tsirigotis (3529596)
</t>
  </si>
  <si>
    <t xml:space="preserve">FY26_AU Domestic - TM1 Upgrade and Maintenance  </t>
  </si>
  <si>
    <t>Alex Vasilevski, Gulrukh Mirza, Arthur DiFranco, Alexander Ventura</t>
  </si>
  <si>
    <t xml:space="preserve">FY26_AU Domestic - updates within TM1 Application and furher maintenance
EAI#3531792  (TNT-AU-TM1)
Work within local ANZ-ART to perform routine updates each quarter and when there are changes to Station routes for maintenance on IBM TM1 Platform
Work performed by single ART - SCO - IA - APAC AUS-NZ CONS ART (ANZ-ART)
Upgrade Go-live Implementation target Feb 2026
</t>
  </si>
  <si>
    <t>Ability to engage specialist to update the data tables, reports, reference data for existing TM1 setup.</t>
  </si>
  <si>
    <t>FXL – URBN/APLL EDI/API Integration</t>
  </si>
  <si>
    <t xml:space="preserve">This request is for SCO-Independent ART- Customer Experience. Urban Outfitters requesting 315 event EDI with their 4PL provider, APLL. </t>
  </si>
  <si>
    <t xml:space="preserve"> 315 event EDI with their 4PL provider, APLL. </t>
  </si>
  <si>
    <t>Send 315 events to Urban's 3rd party APLL</t>
  </si>
  <si>
    <t>NetGen_FY26_Platform_LCM_LEFS Support</t>
  </si>
  <si>
    <t>Kelly Martenson, Samhita Marella</t>
  </si>
  <si>
    <t>Lifecycle Management for the Location Enterprise Foundation Services FY26 PI3</t>
  </si>
  <si>
    <t>FY26_Supply Chain Operations_NetGen_Prod Support</t>
  </si>
  <si>
    <t>Provide ongoing production support for the NetGen ART throughout FY26. This includes ensuring the stability, performance, and reliability of critical applications and services, addressing incidents, managing service requests, and implementing enhancements as needed to support business continuity and operational excellence.</t>
  </si>
  <si>
    <t>Improvement opportunities for Sort Stack</t>
  </si>
  <si>
    <t>Pierre Galle, Rajan Thakur</t>
  </si>
  <si>
    <t>Sort Stack API's are becoming obsolete, and they currently bring a few technical limitations for upcoming initiatives.
The EU Sort Architecture and business teams need to assess opportunities for improvements for how Sort Stack supports different processes (DG, Aviation Security...).
The EU Sort Architecture team will also assess how the Sort Stack API's will need to transform in order to support those future processes. 
The combined team will document the expected business processes and Architectural Decision Record (ADR) documents to identify the changes that would be required to support the new processes. 
The ADR documents will provide clarity about the changes required on how the data needs to be transmitted
- from the upstream systems
- between sort stack solutions (SSDC, uDS Adapter, uDS...)
The new interfaces must allow future uDS API changes to be backward-compatible.
Effort 'S' as this initiative will reconsider business processes to be supported by Sort Stack, and document the PFS for the Sort Stack interfaces in order to support those processes.
There is no MTP expected as per this initiative, as this is just exploratory work. The effective implementation of that vision will lead to the creation of other initiatives or will fuel the delivery of upcoming initiatives.</t>
  </si>
  <si>
    <t>- Exploratory for opportunities to improve package handling processes in the sort segment
- Analysis, assessment, and documentation of
- package handling process in Sort Stack
- The IDM Shipment message provided by uDS Adapter
- The IDM Intercept message provided by uDS Adapter
- The call-down mechanism from uDS to uDS adapter
- The IDM iRoads interface</t>
  </si>
  <si>
    <t>- Implementation and roll-out (MTP) of the outcome of this initiative; this would be covered by a separate initiative.
- Outgoing events from Sort Stack: (IDM status, rawScanEvents, rawCONSEvents)
- Communication protocol with Low-Level Controllers
- Messages provided by ITIH
- Integration with Directed Handling</t>
  </si>
  <si>
    <t>Document how Sort Stack would expect the package handling processes to change to enable the support of the different processes needs
Identity impacts on current API's to support the new processes.
Provide architectural recommendations to enhance the Sort Stack API’s
- To enable future upgrades of the API to be backward compatible
- To improve with data distribution, considering data volume and global and localized information</t>
  </si>
  <si>
    <t>EU Sort ART Architect team</t>
  </si>
  <si>
    <t>LAC-BR-TNT-LMS: Mercado Libre API</t>
  </si>
  <si>
    <t xml:space="preserve">The Mercado Libre postcode coverage spreadsheet is sent and entered manually, and Supply Chain wants it to be automated via API. This project aims to automate the sending of spreadsheet data as a way to automatically update zip code coverage.
Requestor Feedback Responses:
1. What do you want to be able to do and why is it needed?
Automate the process currently done manually by both companies and speed up the update of coverage areas. If a new range/new coverage (new postcode) is included, it needs to have an API where the customer will receive the set of networks and postcodes. Such improvement is needed to help Operations agile process and to get customer satisfaction.
2. What systems are impacted? LMS is a System that supports transportation functionalities such as pickup, delivery, quotation, collection, data entry consignments, government authorization for print, billing, claims, parameters to calculate freight, customers register, EDI.
3. Which team or ART is planning to do this work? Pampas or Tropeiros according to their availability.
4. What are the risks if it is not done
The risk is losing volume to the competition once the competition has an API for this feature. </t>
  </si>
  <si>
    <t xml:space="preserve">OPERATIONS
</t>
  </si>
  <si>
    <t xml:space="preserve">The objective of this Project is to automate the process currently done manually by both companies and speed up the update of coverage areas. If a new range/new coverage (new postcode) is included, it needs to have an API where the customer will receive the set of networks and postcodes. Such improvement is needed to help Operations agile process and to get customer satisfaction.
</t>
  </si>
  <si>
    <t>https://fedex.pvcloud.com/planview/ConfiguredScreens/ConfiguredScreen.aspx?code=130690&amp;sid=26&amp;cwfsid</t>
  </si>
  <si>
    <t>LUCIANO  FLORES</t>
  </si>
  <si>
    <t>LAC-BR-TNT-LMS: Customer Improvements</t>
  </si>
  <si>
    <t xml:space="preserve">Changes to the Mercado Livre customer registration rule - Automate the state registration process and create a new rule for extracting cubic data from the EDI file.
EXPANDED DESCRIPTION - Requestor Feedback Needed:
1. Please describe more in details what this project (effort) is about.
The objective of this project is to support Operations with their needs related to customer registration rule and create a new rule for extracting cubic data from the EDI file. The Operations need that LMS updates State Registration automatically when receiving EDI from Mercado Libre and needs a rule in the LMS to accommodate the cubic measurement from the EDI, in cases of non-cubed packages. Complete report on information of shipments that were not issued.
2. What do you want to be able to do and why is it needed?
I want to be able to do improvements that enhance operational agility and reduce manual work.
3. What systems are impacted?
LMS is impacted. LMS is a System that supports transportation functionalities such as pickup, delivery, quotation, collection, data entry consignments, government authorization for print, billing, claims, parameters to calculate freight, customers register, EDI.
4.  Which team or ART is planning to do this work? 
IT-LAC - Pampas Team or Tropeiros Team according to their availability.
5. What are the risks if it is not done? 
Customer Improvements are part of an action plan to avoid errors in Operations. If not done, there is a risk of affecting Operations, Customer satisfaction and volume.
</t>
  </si>
  <si>
    <t xml:space="preserve">The objective of this project is to support Operations with their needs related to customer registration rule and create a new rule for extracting cubic data from the EDI file. The Operations need that LMS updates State Registration automatically when receiving EDI from Mercado Libre and needs a rule in the LMS to accommodate the cubic measurement from the EDI, in cases of non-cubed packages. Complete report on information of shipments that were not issued.
</t>
  </si>
  <si>
    <t>https://fedex.pvcloud.com/planview/ConfiguredScreens/ConfiguredScreen.aspx?code=130693&amp;sid=26&amp;cwfsid</t>
  </si>
  <si>
    <t>LAC-BR-TNT-LMS: DELL INTEGRATION</t>
  </si>
  <si>
    <t>Strategic integration project between FedEx and DELL systems. FedEx needs to adapt the LMS system to send confirmations of receipt of loads (Load Tender Response – EDI 990); Provide the detailed electronic manifest of collections (EndCarrierManifest – EDI 211); Report the status of shipments in real time (Shipment Status – EDI 214). LMS EAI 3531093 (LAC-BR-TNT-LMS)  is a System that Supply Chain in Brazil uses for transportation functionalities such as pickup, delivery, quotation, collection, data entry consignments, government  authorization for print, billing, claims, parameters to calculate freight, customers register, EDI. Urgent Project to keep Customer.**</t>
  </si>
  <si>
    <t xml:space="preserve">Strategic integration project between FedEx and DELL systems. FedEx needs to adapt the LMS system. 
</t>
  </si>
  <si>
    <t>https://fedex.pvcloud.com/planview/ConfiguredScreens/ConfiguredScreen.aspx?code=130697&amp;sid=26&amp;cwfsid</t>
  </si>
  <si>
    <t>FXL - Sony API integration</t>
  </si>
  <si>
    <t xml:space="preserve">This request is for SCO-Independent ART- Customer Experience: API integration with Sony - Project name YOLO, See related emails sent to FXL IT leadership from Sony directly and forwarded from me.  This project will include multiple API message integrations.
EXPANDED DESCRIPTION:  Feedback Received from Requestor:
1. What do you want to be able to do and why is this work needed?
The goal of this project is to improve data quantity and quality we receive from Sony via EDI today and replace it with XML including all required entry data points (Transportation and compliance).  Accomplishing this goal will eliminate manual processing of Sony’s entries and entry modifications, reduce email utilization, support entry packet delivery via sFTP and push entry milestone delivery to Sony populating their Internal entry tracking database.
2. What exact systems or applications are impacted?
EDI, XML, Duplex, and sFTP 
3. What are the risks if this work is not done?
Customer experience continues to be negatively impacted if Sony and FXL cannot reduce labor expense needed to support timely, accurate and compliant entry filing.  We risk one of our largest brokerage clients going out for bid if we cannot delivery the savings and system improvements described above.  
*Documents are attached for reference.
</t>
  </si>
  <si>
    <t xml:space="preserve">API integration with Sony - Project name YOLO,  This project will include multiple API message integrations.
</t>
  </si>
  <si>
    <t>API Integration</t>
  </si>
  <si>
    <t>FXL API Systems Design</t>
  </si>
  <si>
    <t>FY26 - EU Sort ART Production Support</t>
  </si>
  <si>
    <t>Elbert Loubser, Rajan Thakur</t>
  </si>
  <si>
    <t>This is a bucket item for EU Sort ART to record all production support provided for all applications falling under the EU Sort ART.
Expanded Description from Business Outcome:
To ensure all applications remain stable and usable within the production environment, the ART provides production support to the business. All defects logged from the support desk gets actioned by the various application teams within the ART.
This PV is to collate all the production support issues raised against any of our applications. This includes configuration changes required to ensure the applications remain functional. All requests will be requested via EPDSM with a valid INC/ PRB or REQ ticket.</t>
  </si>
  <si>
    <t>Protect Purple  for Trade Tools for CY25</t>
  </si>
  <si>
    <t>This is to work on  protect purple activities for Trade Tools Apps with the latest security, compliance, and infrastructure standards. It includes critical system upgrades, authentication enhancements, and comprehensive testing to ensure platform stability, performance, and security.</t>
  </si>
  <si>
    <t>PFS - GFA GV Maximo Test Env and Data Merge 1</t>
  </si>
  <si>
    <t>Tom Welfer, Diego Guadalupe</t>
  </si>
  <si>
    <t>Local Demand 1: Creation of new GVMAX based test environment and test FXG assets onboarding flows (Start in PI2)
•5+scenarios onboarding of legacy FXG assets onboarded into GVMAX for each asset type (following the order below)
•Creation of the test environment
•Purpose: Beginning of the consolidation of Express and Ground Maximo instances and PFS
•Goal: Identify gaps in the GVMAX onboarding templates for FXG assets and determine of we modify templates, reuse GVMAX fields or need to integrate with other downstream systems.
–Part of this will document what the finalize the mapping is for data values / Maximo fields and determine what is missing and how we implement it</t>
  </si>
  <si>
    <t xml:space="preserve">- Creation of a new GVMax test environment to allow FXG Business to test entering Assets with to identify gaps in business process and data using existing Workflow templates.
-Documenting gaps in business process and data to align across legacy OpCo business processes. 
</t>
  </si>
  <si>
    <t>- Resolving gaps between legacy Gound and legacy Express business processes and data.</t>
  </si>
  <si>
    <t xml:space="preserve">- Create a test environment to onboard legacy Ground Company Owned assets into a "test" Maximo legacy Express instance to allow for testing business processes to be used in helping identy gaps in merging the two systems. 
- Conduct an initial test of loading assets into the new system.
</t>
  </si>
  <si>
    <t>GVMAX Test Environment Architecture</t>
  </si>
  <si>
    <t>Hari Krishna Murthy, Jim Finch</t>
  </si>
  <si>
    <t>FXF Telematics Tech Simplification &amp; Vulnerability</t>
  </si>
  <si>
    <t>Justin M. Hays</t>
  </si>
  <si>
    <t xml:space="preserve">FXF Telematics Tech Simplification &amp; Vulnerability
Remediate security vulnerabilities plus elimination of dependency on Tibco BW technologies.
EAI 7324 (FXF-HOS-VB-PNET-PERSONNEL-CONS)
EAI 7325 (FXF-HOS-VB-PNET-TIMECLOCK-CONS) – Planned retirement w/ UKG Phase 2 Implementation.
EAI 7326 (FXF-HOS-VB-PNET-MOBILE-CONS)
EAI 7327 (FXF-HOS-VB-PNET-BATCH)
</t>
  </si>
  <si>
    <t>FXF Telematics</t>
  </si>
  <si>
    <t>Remediate Untrusted SSL Certificate for DFI</t>
  </si>
  <si>
    <t>Improve security between web browsers and our Daily Fuel Inventory administrative console by removing security vulnerabilities associated with untrusted SSL certificates/HSTS headers.</t>
  </si>
  <si>
    <t>DFI Remediation</t>
  </si>
  <si>
    <t>VAR System Improvements &amp; Performance Reliability</t>
  </si>
  <si>
    <t>The Vehicle Accident Reporting (VAR) system needs stability and IT enhancements to improve performance and code reliability. Enhancing the applications structure and "loose ends" will provide a stable platform and with fewer help tickets and application issues.</t>
  </si>
  <si>
    <t>This request includes code modifications to strengthen the performance and reliability of VAR.
- Remediate “code smells” to improve user experience and system reliability.
- Eliminate classification requirement for injuries, prevent VAR record modifications after SMS360 changes.
- Restrict access to Preventability for Surface/AGFS user groups and enable visibility to Rental field.</t>
  </si>
  <si>
    <t>New system design, user improvements, new functionality.</t>
  </si>
  <si>
    <t>Ability to provide stability to our VAR platform to reduce the overall hours of production support.</t>
  </si>
  <si>
    <t>VAR Architectural Assessment</t>
  </si>
  <si>
    <t>Vidya Rangarajan, Sreenivas Cheekala</t>
  </si>
  <si>
    <t>Susan Henry, Justin Hays</t>
  </si>
  <si>
    <t>LAC Brazil Apps move to LAC Azure environment</t>
  </si>
  <si>
    <t>Sujith Narayanan, Yashawork Jones, Melissa Wilson</t>
  </si>
  <si>
    <t xml:space="preserve">To adapt for standards and move applications from Brazil Datacenters into existing LAC Azure environment. 
ADDITIONAL INFORMATION:
1)The X-large size is based strictly on the EAI count.  The work for each application is relatively small, but there are quite a few applications all support by the same teams.  This is supported by about 4 teams under the same development manager.
2)All of LAC development is under Karen Stendardi / Chacko Verghese / Tracci Schultz in the SCO Portfolio.
</t>
  </si>
  <si>
    <t>Cristian Cardenes</t>
  </si>
  <si>
    <t>FSC Revenue Exclusions from EIW</t>
  </si>
  <si>
    <t>Updates to existing FXL revenue feeds into Enterprise Information Warehouse(EIW) to exclude revenues billed by International supply chain.</t>
  </si>
  <si>
    <t>DropNet's Vendor Number Length Field</t>
  </si>
  <si>
    <t>Andre Stevenson, Samhita Marella</t>
  </si>
  <si>
    <t>This demand request was previously entered in the old system. We are submitting it now for Planview. This request is to increase the length of DropNet’s Landlord Lease Vendor Number field to twelve-digits.  This request has been approved in Onspring with FIRST request number FIRST-5346. The old Demand Request ID was REQ-901. I will attach both documents. The Landlord Lease side of DropNet’s has a nine-digit vendor number field which is used to pay property owners for drop boxes on their premises. When FedEx transitioned its financial system to FCF the vendor number length increased to twelve-digits. Although FCF developers added a fix to allow nine-digit numbers to work by pairing them with twelve-digit vendor numbers this will not work when new vendors are set up.  Since FCF started we have set up fifty-two new twelve-digit Drop Box Vendors and counting. These new fifty-two twelve-digit vendor numbers cannot be paid using the Landlord Lease system nine-digit vendor number field. New vendor numbers do not come with the mentioned FCF fix. 
EXPANDED DESCRIPTION - Requestor Feedback:
1. Which team or ART is planned to do this work - The DropNet/Landlord lease system is owned by the ELRS ART / Supply Chain Operations Portfolio 
2. Will this work impact other portfolios or areas. - The other system is in the FedEx Cloud Financials (FCF). The voucher files are sent to FCF.</t>
  </si>
  <si>
    <t xml:space="preserve">The Landlord Lease side of DropNet is the hub for Drop Box fees payments. Fees are paid against our cost center. Our cost center has changed to 0384103 so we need DropNet updated with the new number. The Landlord Lease side of DropNet is where the fee information is housed. We use the Create Manage Report Section in DropNet to process the monthly fees.        </t>
  </si>
  <si>
    <t xml:space="preserve">DropNet (DN) is a web application that's used to manage FedEx’s Drop Box Location Data. The Landlord Lease side of DN helps to create monthly vendor voucher files for dropbox payments. DN uses a nine-digit vendor number to pay property owners. A problem occurred when FedEx moved to FCF. The FCF Supplier Number (Vendor Number) is twelve-digits long. Since the DN vendor number field can only accommodate nine-digits, a twelve-digit vendor number will not work. We need the vendor number field length to twelve-digits on the Landlord Lease side of DropNet.     </t>
  </si>
  <si>
    <t>https://myfedex-my.sharepoint.com/:b:/g/personal/astevenson_fedex_com/Ebuqg11FVB5KkL3K84Gs2TQBh3UPcG</t>
  </si>
  <si>
    <t xml:space="preserve">Shaiju Cyriac </t>
  </si>
  <si>
    <t>Return to Station driver capture on FORGE</t>
  </si>
  <si>
    <t>In the FORGE P&amp;D application, the driver should have the ability to enter the "Return to Station" estimated time in the event of a missed delivery. This information is provided in Tracking and allows recipients to retrieve their shipments at the station at the correct time. 
EXPANDED DESCRIPTION:  Feedback Received from Requestor 6/13/25:
Work requested is for ("Return to Station" estimated time in LEO, and I'm sure FORGE team will have thoughts on exactly what to name, but "Return to Station time" is the goal.  This work is expected to be added to the P&amp;D application.  FORGE Team in SCO is expected to perform this work.)</t>
  </si>
  <si>
    <t xml:space="preserve">As a FORGE user, I want the ability to enter the estimated Return to Station time in the event of a Missed Delivery. 
As a product manager in Visibility, I want the ability to consume this estimated "Return to Station" time in the backend (Visual) to publish in Tracking as appropriate. </t>
  </si>
  <si>
    <t>AirMax system local enhancement</t>
  </si>
  <si>
    <t>Jun Cheng, Alexander Ventura</t>
  </si>
  <si>
    <t xml:space="preserve">This is to enhance AirMax function for China operation team to better manage load factor, chargeable weight efficiency, backlog and capacity management.
6/13/25 PC:
2.This was submitted as a Local Enhancement.  Which Portfolio and ART will handle the work (Supply Chain Operations, Commercial, Enterprise Services, Platforms, Data &amp; AI)? 
A: Supply Chain Operations
3.This was submitted as a Local Enhancement, but the t-shirt size is Medium.   Is that accurate? 
A: The t-shirt size should be S.
4.What exactly is the requested work?  
A:  The request work includes following key functions:
-Verify and review the customs clearance status and add the CONS function
-AirMax demand and backlog module for SHEIN shpt
-To support UEL shpt transit prevention via Hub
-Provide real-time visibility including demand variance (ACT vs. FCST) , capacity variance (ACT vs. FCST), Load factor (WT, PT), CLH expense  etc.
5.Which systems does this impact? 
A: The impact is to AirMax China, CNDM and AirMax Sort Label Printing system. The EAI# are 3535425, 3535577 and 3540697 respectively.
6.Are there any changes to interface files with other systems? 
A: No.
7.Is this expected to be available in a Dashboard or report?  
A: No.
8.What is the impact to Operations? 
A: This development will improve operation efficiency when doing pkg sorting and splitting. And also provided real time visibility to support related team to determine the pkg diversion and space control. 
9.What is the impact to Customers?
A: With better control on backlog and market demand, we will reduce the shpt bump-off that will improve customer experience.
</t>
  </si>
  <si>
    <t xml:space="preserve">China AirMax system </t>
  </si>
  <si>
    <t>AirMax outside China</t>
  </si>
  <si>
    <t>- AirMax CONS function
- -UEL interception
-  Baclog and demand management</t>
  </si>
  <si>
    <t>https://myfedex.sharepoint.com/:p:/t/CNITD/Dev/EYa1bKn7pU5Dke_EbfzfhvQBzybUU7EqSPEZRPDG_EEAsg?e=ZIs2</t>
  </si>
  <si>
    <t>Oscar Rong</t>
  </si>
  <si>
    <t>FY26_SCO_MEISA Clearance_Production Support</t>
  </si>
  <si>
    <t>Mohan Ramamoorthy, Yashawork Jones, Melissa Wilson</t>
  </si>
  <si>
    <t>Track the Production support work for FY26 for the applications managed by MEISA Clearance ART.</t>
  </si>
  <si>
    <t>"Karthikeyan Manivannan Karthikeyan P Mohan Ramamoorthy O'lee II Blanco Palanivel Guruswamy"</t>
  </si>
  <si>
    <t>One Click Safety Net</t>
  </si>
  <si>
    <t>Ricardo Marques, Rickeya Freeman, Jason Berenson</t>
  </si>
  <si>
    <t xml:space="preserve">To have an interface that returns customs controlled shipments out for delivery in a bullet point format to protect our license to operate with customs.
6/5/25 PC:
1.Would you provide a bit more information on what the expectations are for this tool? 
[Answer] - We want a fully satisfactory way of knowing if we have packages being loaded into VAN’s that haven’t been cleared by customs (in near real time). 
i.This is particularly relevant for locations where sort technology is not yet where it needs to be (Lisbon, Portugal is a clear example –the automatic sorter is not taking sort instructions from internal sort support systems). 
ii.There is a significant risk of us losing the license to operate with customs if we don’t exert full control over our operation and this would be a decisive step towards that.
2.Which application(s) are involved in this request as source data?
[Answer] - I am not 100% up to date on what is available from a systems perspective but Package Visibility and Custodial Control – what I can find on it anyway – seems to meet our requirements. I’m sure someone more familiar with our systems might be able to advise something more suitable.
3.Are there any interface files between applications involved in this request? 
[Answer] - Unclear at this point. PVCC, for example, might be all we need but it requires clarification. I would say there is a significant chance we might have to align with a local architecture (SQL Server that stores data from our own Global Trade Services) to validate shipments clearance status.
4.Is there an expectation of a dashboard or report to see the output? 
[Answer] - There is an expectation of a simple terminal / GUI being available to a user to be able to click to execute the routine. No need for dashboards or reports to keep track of trends. The idea is for the dispatch team to be able to click on it as they wish while drivers are loading packages into their vans.
5.Which countries/regions does this affect?
[Answer] - Safety Nets are used across Europe as far as I know. I am pushing for a (far) more effective and user-friendly safety net. 
6.This was entered as a local enhancement, but the size is too large.  Also, for a local enhancement, you need to select the Portfolio that is involved.  Domains are used in BWT or BO requests.  And, for a local enhancement, the expected ART(s) that will do the work are required. 
[Answer] - XS
i.I selected Europe Domain on the portfolio selection. 
ii.I wouldn’t know the expected ART(s) to be working on it – I know a few individuals who might point us in the right direction (Zak Elliot &amp; perhaps Ivo Bento)
</t>
  </si>
  <si>
    <t xml:space="preserve">In scope:  
* Build SEP rule set that determines “cleared and at risk of escapee” using the fields already used in the EU SafetyNet macro (CE Goods Class, STAT 65, STAT 64, Customs Clearance Date Loc, COMM “ENTRY CLEARED BY CUSTOMS”, SIPS Loc, VAN Route etc.).
* Deliver an InControl / Tibco view that replicates current macro output: one list of AWBs per location/date to be checked.
* Provide export capability (CSV/Excel) so stations can work the list locally.
* Pilot with 1–2 high-risk locations (e.g. Lisbon, OPO, one hub) then extend to EU-wide coverage.
</t>
  </si>
  <si>
    <t xml:space="preserve">Out of scope: 
* Full global rollout outside Europe, can be a later extension once the EU pattern is proven.
* Any change to local customs rules on when a shipment is considered “cleared”, this demand consumes the existing SEP rules.
</t>
  </si>
  <si>
    <t>We should be able to effortlessly identify and stop a shipment that is customs controlled from leaving the warehouse without authorization because upstream controls have failed.</t>
  </si>
  <si>
    <t>PowerPoint Presentation</t>
  </si>
  <si>
    <t>Kevin Kalbfleisch</t>
  </si>
  <si>
    <t>FY 26 SCO Clr Reg and Reim Op Excellence</t>
  </si>
  <si>
    <t>Edward M. McAleer, Daphnee P. Housley, Melissa Wilson</t>
  </si>
  <si>
    <t>This demand will cover operational excellence activities including pre-PEAK, other performance, and stability related items.  In addition, this work will include peak support and post peak support, including work that needs improvement and any issue support that needs to be addressed. (For example, application performance issues including database support, threshold monitoring and working with queues, etc.)</t>
  </si>
  <si>
    <t>LAC-BR-TNT-LMS-Integration w/Customer InterfaceAPI</t>
  </si>
  <si>
    <t>Rommel Aluane Marina, Yashawork Jones, Melissa Wilson</t>
  </si>
  <si>
    <t xml:space="preserve">This development is necessary because it is a mandatory item in the integration of new customers and future migration of customers from the LMS system.
ADDITIONAL INFORMATION:
1. Please describe what the project is about. 
•R: This project concerns the integration of Fedex with customers through a webservice - API (Application Programming Interface), currently developed by the CT-Core team (Mexico)
2. What do you want to be able to do?
•R: That we can send or receive information from customers through
3. Why is this needed?
•R: Without these integrations I would not be able to issue tax documents (Waybills of Lading) and I would not be able to share tracking with customers
4. What are the risks if it is not done?
•R: Some customers only accept to start domestic shipping with Fedex if this integration is in place
5. T-shirt size.  You are indicating Medium, please explain rationale behind that selection.  Is this based on the Planview guidance?
•R: We currently receive several integration requests from new and current customers, but the type of configuration is always the same. We would use a single project with several integrations. As we receive the projects, we would include them in the same project.
6. Do you have an idea on which Solution/ARTs are impacted by your demand?  
•R: Could you change for “Supply Chain Operations”?
</t>
  </si>
  <si>
    <t xml:space="preserve">Enable sending and receiving data (NOTFIS, TRACKING, CONEMB, DOCCOB, PREFAT) via API (Application Programming Interface)
</t>
  </si>
  <si>
    <t xml:space="preserve">Sending and receiving other data as proof of delivery
</t>
  </si>
  <si>
    <t xml:space="preserve">Enable occurrence submission via API.
Enable sending and receiving data via API (Application Programming Interface)
</t>
  </si>
  <si>
    <t>https://fedex.pvcloud.com/planview/ConfiguredScreens/ConfiguredScreen.aspx?code=131259&amp;sid=26&amp;cwfsid</t>
  </si>
  <si>
    <t xml:space="preserve">Luciano Flores da Silva luciano.silva5@fedex.com </t>
  </si>
  <si>
    <t>UK Sameday - Migration from Universe</t>
  </si>
  <si>
    <t>Richard Holloway, Jacob McTyre, David Gardiner</t>
  </si>
  <si>
    <t>UK Sameday need to be disconnected from the Universe Invoicing, to enable Universe to take the next steps towards decommissioning in the UK. Local system ACI connect to Universe and also 3 customer tools for UK Sameday data, and needs to flow via SPOTS to the Mainframe BDC</t>
  </si>
  <si>
    <t>Removal of Semaday from Universe invoicing processes, to Mainframe invoicing processes, data to be pushed via SPOTS to BDC as Sent to Invoice.  Loading data from ACI and from other functional flows from CT tools, and point to SPOTS. SPOTS will need a inject data process. (Billing and accounting should be minimal involvement, as SPOTS already connects to BDC for invoicing, so only need to validate UK invoices get created, and data flows correctly to accounting)</t>
  </si>
  <si>
    <t>Anything not related to changing the invoicing process flows.</t>
  </si>
  <si>
    <t>Connect ACI local Sameday system CT flows to SPOTS
Transfer Data through SPOTS automatically to Mainframe BDC and set to status SENT TO INVOICE in SPOTS
Change ACI solution to work with the Mainframe TNT Account Number (reducing account number from 10 to 9) and update UK as a country to include Sameday products and options in BDC
Update customer tools UK sameday use with the revised account number from 10 to 9
Update the Mainframe with correct products/options
Maybe ACI product/options code mapping required to convert ACI to Mainframe terms, to simplify</t>
  </si>
  <si>
    <t>OCR for export broker</t>
  </si>
  <si>
    <t>Cash Shen, Alexander Ventura</t>
  </si>
  <si>
    <t>OCR feature has been developed by Dataworks under PV 6897, we need to provide this feature to Broker screen in iClearexport.  With OCR feature, we may reduce the manual works cross audit by FedEx Brokers for the documents which uploaded by shipper in iClear.
develop cost 107,418 USD
associated strategy ID 6897</t>
  </si>
  <si>
    <t xml:space="preserve">iClearExport platform enhancement that brokers are able to  use OCR tech for formal export declaration in China
formal declaration 
</t>
  </si>
  <si>
    <t xml:space="preserve">non-iClearexport system development
express declaration </t>
  </si>
  <si>
    <t>OCR has been developed by dataworks under planview 6897
iClearexport is a existing platform in China
only local IT involve is needed</t>
  </si>
  <si>
    <t>iClearexport_arch</t>
  </si>
  <si>
    <t>LAC-BR-RLOG POS TRIAGE AUTOMATION</t>
  </si>
  <si>
    <t>The objective is to automate the triage process of the customer REDE, in CJR. An automatic conveyor belt will be installed in addition to a smart camera, to automatically identify present or missing components, that should be received by FedEx on the reverse supply chain process.
The expected benefits are time and cost avoidance, given the fact that the automatic system, will be able to reduce the visual verification activity period from 32 seconds for up to 2 seconds.
In summary, this project represents an opportunity to align our processes with strategic objectives, achieve greater operational efficiency, and enhance customer satisfaction through the optimization of the triage process. The automatic system brings innovation, and productivity improvement to FedEx business.</t>
  </si>
  <si>
    <t xml:space="preserve">"Communication between RLOG and automaict conveyor belt;
Adjustments in RLOG to automatic inbound process;
"
</t>
  </si>
  <si>
    <t xml:space="preserve">Any modification or adjustments not related to the new automated process.
</t>
  </si>
  <si>
    <t xml:space="preserve">Create an integration interface with the automatic conveyor belt system, capable of communicate via OPC UA protocol, using nodes, to share data like: Serial Number, Asset Number, Device components composition, existence of restrictions. According to a pre-stablished data transfer flow.
"Ability to communicate RLOG system with PLC of automated conveyor belt acconrding to FIRST-5162.
Ability to execute automated inboud process ate RLOG."
</t>
  </si>
  <si>
    <t>https://fedex.pvcloud.com/planview/ConfiguredScreens/ConfiguredScreen.aspx?code=131450&amp;sid=26&amp;cwfsid</t>
  </si>
  <si>
    <t>MQ API Configuration on 2 Universe Servers</t>
  </si>
  <si>
    <t>Agnieszka Pallett, Rajan Thakur, Mike Hargreaves</t>
  </si>
  <si>
    <t>We are upgrading our current OS servers from RHEL7 to RHEL8. We have MQ in use on 1 prod server and 1 UAT server for shipment data and status data flows between Common Systems and Universe. We would like to ask the IBIS team to configure the API and the Client on the 2 new servers.</t>
  </si>
  <si>
    <t>https://myfedex.sharepoint.com/:p:/t/UKITTEST/Ea_2EnSdXGtKocjKFJ0u4OYBmiUaXkLtrwqvw3lcMyNfDw?e=385fO</t>
  </si>
  <si>
    <t>Mike Hargreaves, John Duncan</t>
  </si>
  <si>
    <t>FY 26 SCO Clr Reg and Reim Production Support</t>
  </si>
  <si>
    <t>Tina M. Grantham, Daphnee P. Housley, Melissa Wilson</t>
  </si>
  <si>
    <t xml:space="preserve">This demand request will house all Production Support demand implemented by the Clearance Regulatory ART teams in FY26.
Additional Description:  In addition, this work will include day by day operational support, peak and non-peak, including user errors, clearance issues, and overall things needed to mitigate service failures when users support operational issues.  </t>
  </si>
  <si>
    <t>LAC-BR-CLEARANCE-APPS FEDEX-ID-8 DIGIT EXPANSION</t>
  </si>
  <si>
    <t xml:space="preserve">Our Clearance BR operation relies on four critical system applications: lac-br-3-csath, lac-br-brokeragebilling, lac-br-csathevents, and lac-br-exporta. These systems currently support FedEx-IDs with a maximum of 7 digits.
The Issue: FedEx-IDs are now being issued with more than 7 digits. Our current systems are not compatible with these 8-digit IDs and will fail to recognize them, causing significant disruptions.
Impact if Not Addressed: If we don't implement a code adjustment to these systems, numerous critical functionalities related to our import and export internal administration will be severely affected or cease to function entirely. This will directly impact our operational efficiency and ability to manage key clearance processes.
We need to prioritize this system update to ensure seamless operations and avoid disruption to our import and export administration.
</t>
  </si>
  <si>
    <t xml:space="preserve">BR operation relies on four critical system applications: lac-br-3-csath, lac-br-brokeragebilling, lac-br-csathevents, and lac-br-exporta. These systems currently support FedEx-IDs with a maximum of 7 digits.
</t>
  </si>
  <si>
    <t xml:space="preserve">Any improvement application, additional scope…3rd party system applications..
</t>
  </si>
  <si>
    <t>AS A SYSTEM USER, i NEED TO ACCESS THE SYSTEMS  LAC-BR-3-CSATH, LAC-BR-CSATHEVENTS, LAC-BR-BROKERAGEBILLING AND LAC-BR-EXPORTA EVENTHOUG USING FEDEX-ID USING 7 OR 8-DIGIT</t>
  </si>
  <si>
    <t>https://fedex.pvcloud.com/planview/ConfiguredScreens/ConfiguredScreen.aspx?code=131453&amp;sid=26&amp;cwfsid</t>
  </si>
  <si>
    <t>Nothing was given</t>
  </si>
  <si>
    <t>FiT APAC - ID</t>
  </si>
  <si>
    <t>Endan Kurnia, Melissa Wilson, Alexander Ventura</t>
  </si>
  <si>
    <t xml:space="preserve">The FedEx Import Tools (FIT) (Plainview #7837) (DRIVE #33094) objective to proac-tive required clearance instruction and documents to support clearance process. FIT aim to reduce cage inventory and cage dwell days. Reduce clearance contact agent costs at CCO. ID under wave 2 market to be launch FIT features.
This CR raise to enhance clearance service which require change as below. 
1.ACCS push “importer detail” JSON file to FiT
2.ACCS auto push “FiT Require clearance instruction” JSON file to FiT.
3.ACCS manual push “Cage Reason Code” JSON file to FiT.
4.ACCS download FiT Image, reflect the EDM data source, set the FiTImage status flag = "Y". And provide manual update the status flag. (For Reactive up-load)
5.Additional Auto NOA – Interaction RESY code
6.Additional Auto NOA – Class C6 (P20 flag – TAXEX+APLP code)
7.Auto assign CCI interaction code for all auto NOA process
Below are Reason code template that ID raised
•ID – CDLAY
•ID – NEC
•ID – IMPNO &amp; FREQM
•ID – INVMS, INVIC &amp; INVIL
•ID – VALUS, VALBK, VALDS &amp; VCURR
•ID – TAXEX
•ID – NFBRK 
This change is to be implemented by June 30, 2025. 
Additional Description Details - Feedback requested: 
Please provide more information about the demand request.  
1. Please describe more in details what this project (effort) is about.  (Who is planned to do this work?  You mention both the Contact Center and Clearance.  Please advise.)
EK : Regarding this project is from the APAC initiative for the reduce clearance contact agent activity and cost at CCO, the one who will do this job is the Clearance team who will identify each shipment and if there is anything lacking with the permit requirements, the Clearance team will send a notification code to the FIT system.   
2. What do you want to be able to do?
EK: Integrate ACCS import with FIT system and can communicate with API
3. Why is this needed?
EK: The main point is that this is an APAC initiative and will also be a cost saving for contact center agents.
4. What are the risks if it is not done?
EK: Indonesia CCO nothing has FIT system like other countries, because APAC counties already start to the development
</t>
  </si>
  <si>
    <t xml:space="preserve">FIT will be support direct communication with the customers for the clearance process with the customs like complete supporting document and customers importir license
</t>
  </si>
  <si>
    <t xml:space="preserve">None
</t>
  </si>
  <si>
    <t xml:space="preserve">Notification to the customer can with email and WhatsApps social media </t>
  </si>
  <si>
    <t>https://fedex.pvcloud.com/planview/ContentManagement/readdoc.aspx?dsn=fdxprod&amp;id=13129</t>
  </si>
  <si>
    <t xml:space="preserve">Nang Seng Hein </t>
  </si>
  <si>
    <t>FXL – Philips EDI/API Integration</t>
  </si>
  <si>
    <t xml:space="preserve">This request is for SCO-Independent ART- Customer Experience
For Philips Integration with FXE to capture electronically required Philips events/milestones for Philips shipments:
Leg 1, Pickup ActualACPLDT / PCF -PUP / PUX
Leg 1, Delivery ActualFRACFS/IRP -RIP
leg2, Pickup Actual (ATD)ATD / DEP -ROP
leg2 Delivery Actual (ATA)-ATA / ARV RIP
Leg 3, Pickup Actual-(OUTDEL/PCF VANS 74)
Leg 3, Delivery Actual-CARDEL / DCF POD
DESCRIPTION EXPANDED - Feedback Requested from Requestor:
Summary for each Leg was provided from requestor as below:
Leg 1, Pickup ActualACPLDT / PCF -PUP / PUX - This is when (Date and time) the freight is picked up from the shipper's location
Leg 1, Delivery ActualFRACFS/IRP -RIP - This is when (Date and Time) the freight arrives at the first consolidation point after pickup from the shipper's location
leg2, Pickup Actual (ATD)ATD / DEP -ROP - This is departure (date and time) from the first segment of line haul from origin to destination
leg2 Delivery Actual (ATA)-ATA / ARV RIP - This is arrival (date and time) at destination on the last leg of line haul from origin to destination
Leg 3, Pickup Actual-(OUTDEL/PCF VANS 74) - This is departure from (date and time) the last location before delivery in route to the place of final delivery
Leg 3, Delivery Actual-CARDEL / DCF POD - This is when (Date and Time) the freight delivered to the recipient or their designated broker
What do you want to be able to do and why is it needed?
The reason is to provide Philips with their required milestones/events as quickly as possible and to improve the efficiency of sending the events/milestones. </t>
  </si>
  <si>
    <t>For Philips Integration with FXE to capture electronically required Philips events/milestones for Philips shipments:
Leg 1, Pickup ActualACPLDT / PCF -PUP / PUX
Leg 1, Delivery ActualFRACFS/IRP -RIP
leg2, Pickup Actual (ATD)ATD / DEP -ROP
leg2 Delivery Actual (ATA)-ATA / ARV RIP
Leg 3, Pickup Actual-(OUTDEL/PCF VANS 74)
Leg 3, Delivery Actual-CARDEL / DCF POD</t>
  </si>
  <si>
    <t>Capture and send events and milestones to Philips</t>
  </si>
  <si>
    <t>FXL EDI System Diagram</t>
  </si>
  <si>
    <t>GV Surface - Asset Core Data Attributes</t>
  </si>
  <si>
    <t>Tom Welfer, Alexander Ventura</t>
  </si>
  <si>
    <t>There are many Asset attributes that were not put in Asset Core when initially standing up the Data repository. There have been many requests to go back and add those missing attributes into Asset Core and Atlas.
Several of the attributes will help to further identify the Asset for both operations and analytics.
EXPANDED DESCRIPTION - Feedback Requested:
1. What do you want to be able to do and why is it needed?
(TW) - There have been several areas that have reached out asking for more information about an Asset.  There are multiple fields of an Asset that were not integrated into Asset Core when we did phase 1 and we are now looking to load those fields into Asset Core.
2. What systems are impacted?
(TW) - Asset Core and Atlas will be initially impacted with the expansion of data elements of an Asset. 
3. Which team or ART is planning to do this work?
(TW) - GFA Art. 
4. Will there be more than the SCO portfolio needed for the audit of data due to you mentioning SEFS and Dataworks?
(TW) - This is not related to the data audit.  This is related to expanding the availability of data attributes of an Asset for Analytics, Reporting and decision making. 
5. What are the risks if it is not done?
(TW) - For Operational purposes, this could limit the Business from making better and more accurate decisions.
.
.</t>
  </si>
  <si>
    <t xml:space="preserve">Capture as many of the attributes of an Asset that can be normalized in Asset Core, to provide value into alignment of Assets across the network.
</t>
  </si>
  <si>
    <t>Ability to consume and populate many missing Asset attributes in Asset Core and Atlas.</t>
  </si>
  <si>
    <t>AssetCore-Orchestrator-RelyNetworkDiagram_2025-6-20_PROD.vsdx</t>
  </si>
  <si>
    <t>Sourav Ganguly/Sharad Jain</t>
  </si>
  <si>
    <t>GV Surface - Data Audit</t>
  </si>
  <si>
    <t xml:space="preserve">Data Audit is needed to validate the integrity of data within Asset Core against the source system and Altas.
- FXE Owned
- FXE Rental
- FXG SP Owned
- FXG SP Rental
- FXG Company Owned
- FXF Company Owned
- eGPS
- Aircraft
EXPANDED DESCRIPTION - Feedback Received from Requestor:
1. What do you want to be able to do and why is it needed? 
(TW) - There have been several areas that have reached out over data integrity concerns that Asset Core does not match that of the sending application and also Atlas is not matching Asset Core.  This is causing concerns that the data is inaccurate.
2. What systems are impacted?
(TW) - Data Science is using the data in Atlas and calling into question the data they are getting from Asset Core.  Data from Asset Core is used by MapView and AssetViewer.
3. Which team or ART is planning to do this work?
(TW) - only GFA Art will be doing the work.
4. Will there be more than the SCO portfolio needed for the audit of data due to you mentioning SEFS, GEFS/eGPS, Dataworks?
(TW) - No, because we can get an extract of data if and when needed under Prod Support or an ePDSM ticket.
5. What are the risks if it is not done?
(TW) - Asset Core is going to be the source of all Global Vehicle information.  If the data cannot be relied upon, downstream applications may have inaccurate or incomplete data for business decisions. 
6.  What initiative is this work enabling since you have it indicated under Request Type?  If this is not the case, please update the option.
(TW) - This can be either an Enabler or Accuracy/Efficiency.
</t>
  </si>
  <si>
    <t xml:space="preserve">Data in Asset Core reflects the Originating system and confidence is restored to those using the data
</t>
  </si>
  <si>
    <t>- Ability to provide metrics on integrity of the data within Asset Core.
- Ability to correct any discrepancies between Originating system, Asset Core or Atlas.</t>
  </si>
  <si>
    <t xml:space="preserve">  AssetCore-Orchestrator-RelyNetworkDiagram_2025-6-20_PROD.vsdx</t>
  </si>
  <si>
    <t>FY 26 SCO Clr Reg and Reim Protect Purple</t>
  </si>
  <si>
    <t>Edward M. McAleer, Yashawork Jones, Melissa Wilson, Tina M. Grantham</t>
  </si>
  <si>
    <t>This demand request will house all Protect Purple work and implementation for the Clearance Regulatory ART Teams in FY26.
Additional Description:  Compliance with Corporate InfoSec patch and vulnerability mandates.  (This supports the quarterly patching.)</t>
  </si>
  <si>
    <t>FY26_SCO_RCC_Production Support</t>
  </si>
  <si>
    <t xml:space="preserve">Production Support tracking for calendar year 2025. This request is for the independent ART, RCC (Responsible Corporate Citizenship).
Additional description details per requestor:  This request is to track Production Support for RCC, whether it be help tickets, critical issues, etc. It will be a place for our team(s) to track their Prod Support work and hours. 
</t>
  </si>
  <si>
    <t>LAC-BR: Print Management tool (new )</t>
  </si>
  <si>
    <t>Ricardo Martins, Yashawork Jones, Melissa Wilson</t>
  </si>
  <si>
    <t xml:space="preserve">DESCRIPTION - Feedback from Requestor as below:
1.Please describe more in details what this project (effort) is about. - The objective of the project to automate LAC-BR: Print Management tool (New) printer fleet using Printer Sourcing Management is to optimize print management and control within FedEx, driving cost reduction, increased efficiency, and enhanced document security.
2.What do you want to be able to do and why is it needed? Monitor and manage all printing devices in real time, Control printing behavior, Ensure secure document release, Generate detailed usage reports, Automate toner and maintenance management the Simplify and centralize print management. 
3.What systems are impacted? No impact to any existing system
4.Which team or ART is planning to do this work? Non art
5.What are the risks if it is not done? unnecessary cost of printing rental, today we are without management of printers multifunctional
</t>
  </si>
  <si>
    <t xml:space="preserve">Installation and configuration of print management software in the branches.
</t>
  </si>
  <si>
    <t xml:space="preserve">Any task that is not related to installing and configuring software in the branches.
</t>
  </si>
  <si>
    <t xml:space="preserve">optimize print management and control within FedEx, driving cost reduction, increased efficiency, and enhanced document security.
</t>
  </si>
  <si>
    <t>https://fedex.pvcloud.com/planview/ConfiguredScreens/ConfiguredScreen.aspx?code=131465&amp;sid=26&amp;cwfsid</t>
  </si>
  <si>
    <t>"N/A due this is a third-party software acquisition."</t>
  </si>
  <si>
    <t>LAC-BR-3-EFISC: Migration from Efisc to Alcis</t>
  </si>
  <si>
    <t>The Efisc system is out of compliance, and its configurations need to be adapted to operate with the new Alcis system. The plan involves migrating all SC units that use Efisc; however, the initial plan (pilot) will take place at the Rio de Janeiro (RJO) unit.
EXPANDED DESCRIPTION - Feedback from Requestor:
-  Requestor indicated demand to impact SCO - Global Clearance per Requestor
- Application Name: LAC-BR-3-FISCAL-ALCIS
- Other Details:  FISCAL ALCIS meets the tax requirements related to storage operations carried out in General Warehouse, in accordance with the rules defined by the legislation regarding the General Warehouse regime.
- EAI #: 3537166
- ART: LETS LAC ART
Is this work for other portfolio areas since we are talking about decommissioning or is it just for SCO?  No, it's only for SCO. We are talking about Brazilian legacy systems</t>
  </si>
  <si>
    <t xml:space="preserve">In Scope: necessary configurations for RJO pilot, and rollout in SP, ES, DF, PE
</t>
  </si>
  <si>
    <t xml:space="preserve">Changes in other fiscal system.
</t>
  </si>
  <si>
    <t xml:space="preserve">Reduce regulatory risks
Maintain revenue
Guarantee new revenue
Ability to use LAC-BR-3-FISCAL-ALCIS in place of LAC-BR-3-EFISC.
</t>
  </si>
  <si>
    <t>https://fedex.pvcloud.com/planview/ConfiguredScreens/ConfiguredScreen.aspx?code=131545&amp;sid=26&amp;cwfsid</t>
  </si>
  <si>
    <t xml:space="preserve">LAC-BR-TNT- LMS_Automation of Payment associate </t>
  </si>
  <si>
    <t xml:space="preserve">1. Please describe more in details what this project (effort) is about? With this project, we will create in the LMS the payment variables and rules negotiated in the contract with the Associates, automating the calculations and making it possible to close the CNPJ TNT used by them.
2. What do you want to be able to do and why is it needed? The project is an Audit point and aims at Payment Automation associated with the LMS System, as it is manual. And the LMS System does not have the payment variables negotiated with these Associates to calculate automatically and we need to close the CNPJ TNT that these Associates
3. What systems are impacted? LMS
4. Which team or ART is planning to do this work? Brazil team
5. What are the risks if it is not done? Losing the 1MM revenue that is collected by Associates and paying a fine to them.
</t>
  </si>
  <si>
    <t xml:space="preserve">The project aims at Payment Automation associated with the LMS System, as it is manual. And the LMS System does not have the payment variables negotiated with these Associates to calculate automatically. We need to close the CNPJ TNT that these Associates use to operate and this closure depends on this project. Audit point.
</t>
  </si>
  <si>
    <t xml:space="preserve">Payment Automation associated with the LMS System without manual adjustments and we need to close the CNPJ TNT that these Associates use, where it is an Audit point
Automation of Payment associate to the LMS System without manual calculations
</t>
  </si>
  <si>
    <t>https://myfedex.sharepoint.com/:i:/t/BRPropertiesPMO_Forums/EWep-arE1NRLkojcO-CRwD0BSOWJYuewsaHie6bg</t>
  </si>
  <si>
    <t>US-MCIS Maximo Inventory Control (Move from OMEGA)</t>
  </si>
  <si>
    <t>LENIN RODRIGUEZ, Farley K. Gordon, Alexander Ventura, Kristina Pruitt</t>
  </si>
  <si>
    <t>This is to move inventory control from OMEGA to Maximo.  It is a SEPARATE function than the FCF interface Request.  This will allow Maximo to create PO's to order, receive, issue and pay for parts currently managed by OMEGA.  
Additional:  Also, this work provides the ability for Maximo to manage parts inventory control in Maximo</t>
  </si>
  <si>
    <t>Move inventory control for Properties and facilites parts from OMEGA to Maximo</t>
  </si>
  <si>
    <t>Ability to manage properties and facilities parts within Maximo and not use OMEGA</t>
  </si>
  <si>
    <t>StatPost w. correct SourceSyst. DeviceId and EmpId</t>
  </si>
  <si>
    <t xml:space="preserve">Ensure Source System offloaded from uDS to LSRE2 to ESS/SEP has a reference to "High Level Controls (HLC)", the User/Employee/FedExId references to the fact it was not a FedEx employee but an Automatic Scanner or Sorter and the DeviceId  field shows the device/machine number which made the scan. (see CWC data update through HCH). </t>
  </si>
  <si>
    <t>Status posts from LSRE2 for uDS and DH2 events</t>
  </si>
  <si>
    <t>ITIH legacy flow
CONS events
Any other system then LSRE2</t>
  </si>
  <si>
    <t>As an operator I wantto able to see the system source, emplyeeid and deviceid for any event/scan triggered status posting</t>
  </si>
  <si>
    <t>FlexMess current standards</t>
  </si>
  <si>
    <t>IB iClear Mobile Platform request for Cat B</t>
  </si>
  <si>
    <t>Li-Xia Eva Yang, Alexander Ventura</t>
  </si>
  <si>
    <t xml:space="preserve">The request has approved by SVP
IB iClear Cat B Phase 2 development (mobile phone UI to collect other CAT-B required information and IB iClear SMS function）
Background：
As the discussion in iClear IMP IDEA Validation Team, we are going to combine these 2 feature developments in iClear IMP system, It will bring us a new system solution for Mobile CAT B:
+ 1. CAT B Declaration Information Collected UI in the iClear IMP Mobile Platform
+ 2. SMS Sending Function in the iClear IMP Internal Web Platform
Opportunities：
This system solution will bring us, when CDN sends CAT B shipment arrival notification to the external customer by SMS, the customer could click the URL in SMS to login the iClear IMP Mobile Platform. Then he could fill the declaration information &amp; upload the images for CAT B Shipments in iCler IMP Platform directly.
At the same time, it also bring around 387000 CNY to us for 1-year-cost-aovidance, and the once-time develop costing is 360000 CNY.
Net Saving: (Exchange Rate: 1 USD = 7.16 CNY)
Title                           1-Year               5-Years
DEV COST(Once Time)        $50,257           $50,257
Cost Avoidance               $54,009           $270,045
Net Saving                    $3,752             $219,788
Cost Avoidance Details: Total (Cost Avoidance = $54,009)
+ 1. Avoid to the increasing call time after we use iClear to replace the CMS.
      Cost Avoidance (Part.1) = $25,756 = (3.46 mins (the increasing call time) / 60 mins/hour) * 50 CNY (CDN VFTE) * 106598 Shpts (CAT B) * 60% (Estimated CAT B Shpts in Mobile Platform) / 7.16 (Exchange Rate)
+ 2. Avoid to monthly cost when we using the CMS.
      Cost Avoidance (Part.2) = $17,500 = 125299 CNY (The costing of CMS in 2024) / 7.16 (Exchange Rate)
+ 3. Avoid to the increasing time that CDN sends Mobile Platform URL by the FDX SMS Platform (another system)
      Cost Avoidance (Part.3) = $10,753 =  (0.87 mins (the increasing call time) / 60 mins/hour) * 50 CNY (CDN VFTE) * 106598 Shpts (CAT B) / 7.16 (Exchange Rate)
Notes:
At the same time, it will bring 2 additional features to the external customer,
+ 1. The verification code will change from Email mode to SMS mode, it will increase the security level at 2-steps verification.
+ 2. The CP unique-logic will change. Currently, we use user-mail unique-logic. After change, we use user-mail AND user-phone unique-logic. It will help us to target the CP when iClear has CP Auto-Matching.
</t>
  </si>
  <si>
    <t>Ability to provide the CAT B declaration entry UI to the external customer for customs declaration data collection in mobile platform</t>
  </si>
  <si>
    <t>Web service is not in this scope</t>
  </si>
  <si>
    <t xml:space="preserve">iClear Import Mobile Platform has the ability to collect Personal Shipment (Cat B) declaration information from the External Customer
Benifit:
1.External Customer can use mobile equipment to login iClear Import Mobile Platform to submit the declaration information for the Personal Shipments (CAT B)
2.External Customer will no longer be limited to the need for computer equipment and office space.
3.The exclusive and user-friendly submission interface to Personal Shipments will refresh FDX's brand image and bring a better experience to external customers.
4.A well-established Entry Form will reduce the time of contact between FDX CDN &amp; External Customer
5.iClear replace the CMS Vendor system, who handles the declaration data collection from external customer. It can save the CMS usage costing monthly.
</t>
  </si>
  <si>
    <t>https://myfedex.sharepoint.com/:p:/t/CNITD/Dev/EQ5rROtzZ9dCucdBsLeCCcMBfSiGygCWr6Cjn3rtQYUE1w?e=FDt1</t>
  </si>
  <si>
    <t>Zhen-Xin Fu</t>
  </si>
  <si>
    <t>*Cancelled* - DH2 Keyword Change</t>
  </si>
  <si>
    <t>Stephan A. Frese, Rajan Thakur</t>
  </si>
  <si>
    <t>DH2 keyword change of "RA accepted"
Replace "SPX accepted by" with "SPX by RA"</t>
  </si>
  <si>
    <t>Refactoring for 3537805 FXF Asset Inner Edge</t>
  </si>
  <si>
    <t>a.  the project is about making the FAIE code more efficient
b.  for each of the FAIE applications, faie-saas-service to start, we want to close branches, fix tests, and merge pull requests</t>
  </si>
  <si>
    <t>Refactoring for 3536762 FXF-EquipmentService</t>
  </si>
  <si>
    <t>PH-CR_IMP_ACCS - De Minimis Fees Update</t>
  </si>
  <si>
    <t>Recent updates under CAO No. 02-2025 require changes to customs service fees for de minimis shipments. To align with these regulations, the rates for C2 de minimis shipments in the ACCS Individual Entry Form Fee will be updated, and the Import Processing Charge will be moved to non-reimbursable charges.</t>
  </si>
  <si>
    <t>Update ACCS rates for Import Processing Charge and Individual Entry Form Fee as per CAO 02-2025.</t>
  </si>
  <si>
    <t xml:space="preserve">Changes to other customs fees or ACCS functionalities not related to these charges.
</t>
  </si>
  <si>
    <t xml:space="preserve">Ability to apply the updated Import Processing Charge structure for de minimis shipments in ACCS.
Ability to implement the revised Individual Entry Form Fee, including the PHP 25 markup.
Ability to generate accurate billing reports reflecting new regulatory rates.
Ability to ensure compliance with CAO No. 02-2025 in all relevant transactions.
</t>
  </si>
  <si>
    <t>https://myfedex.sharepoint.com/:w:/t/JCM.py/EXVEIkwH42pGkpNnAmWk3S8Bqpc_Af_69A8Bpczm38hGDw?e=gkWiRo</t>
  </si>
  <si>
    <t>Dynamo- HIS - Correct CDG HIS Outbound Reliability</t>
  </si>
  <si>
    <t>The outbound flight/truck displayed on HIS Screen do not reflect what is planned by P&amp;E</t>
  </si>
  <si>
    <t>HIS CDG Application</t>
  </si>
  <si>
    <t>All other application</t>
  </si>
  <si>
    <t>Display correct information</t>
  </si>
  <si>
    <t xml:space="preserve">Dynamo - HIS OFD - Prioritize "Real Sort Down" </t>
  </si>
  <si>
    <t xml:space="preserve">This feature improves the accuracy of flight delay and operational timing calculations in OFD by ensuring that the "Real Sort Down" value, once updated by the Control Room, takes precedence over the "Estimated Sort Down" across all UI displays and calculations. This guarantees that operational decisions are based on the most accurate and current data.
</t>
  </si>
  <si>
    <t>Dynamo - HORUS - Feasibility Study - Priority Pack</t>
  </si>
  <si>
    <t xml:space="preserve">This feature involves a technical feasibility study and defines the data flow needed to calculate and display container priority in Horus based on the packages they contain. It will confirm whether the required changes to UI views and backend services can be effectively implemented and integrated as part of PI.04 
</t>
  </si>
  <si>
    <t>Study the feasability ti have this new criteria in Horus</t>
  </si>
  <si>
    <t>Identify high priority ULD</t>
  </si>
  <si>
    <t>Dynamo - MSP - Enhance Monitoring for Sensitive Pr</t>
  </si>
  <si>
    <t xml:space="preserve">This feature is related to MSP (Monitoring Of Sensitive Products) and it is about adding a new 'ICDG Check' column to allow users to mark AWBs as taken in charge by the Operational team.
</t>
  </si>
  <si>
    <t>MSP Application</t>
  </si>
  <si>
    <t>Improve team efficiency</t>
  </si>
  <si>
    <t>Ensure Ingrasis continue using our services</t>
  </si>
  <si>
    <t>Chien-Hung Chen, Alexander Ventura</t>
  </si>
  <si>
    <t>"Ingrasis" is a high-value customer based in Taiwan, bring us over USD1M in annual revenue. Recently, they have expressed concerns regarding the quality of our service.
The root cause of their dissatisfaction is our system's current limitation in inputting and displaying the full reference values in the digital declaration form produced by the APAC clearance system, ACCS.
To resolve this, we recommend extending the length of the reference field to ensure complete input and proper display of the required values.</t>
  </si>
  <si>
    <t xml:space="preserve">To extend the length of the reference field to ensure complete input and proper display of the required values in the digital declaration form produced by the APAC clearance system, ACCS.
</t>
  </si>
  <si>
    <t>NetGen_FY26_Platform_LCM_Co-Location HD Logic</t>
  </si>
  <si>
    <t xml:space="preserve">When linking HD locations to their parent locations, certain special cases like Smartpost and Annexes require automatic syncing through programming. This ensures that all operations stay aligned and up to date.
</t>
  </si>
  <si>
    <t>NetGen_FY26_Platform_LCM_GitHubActions</t>
  </si>
  <si>
    <t xml:space="preserve">CloudBees Flow, currently used to orchestrate the Autobahn RAPID-DevSecOps (RDSO) process, will be retired in October 2025. Its orchestration capabilities have been replaced by GitHub Actions. While the RDSO process remains unchanged, all EAIs must transition from CloudBees Flow to GitHub CI/CD. This shift also means decommissioning the use of Jenkins, Nexus Repo, SonarQube, and Fortify, as their functionalities are now embedded within GitHub.
Our EAIs have been identified as active users of CloudBees Flow within the past 12 months. To support the Flow retirement initiative, please begin planning for the migration to GitHub Actions. Teams that have already completed the transition should notify the Enterprise CICD team to have their EAIs removed from CloudBees Flow.
</t>
  </si>
  <si>
    <t>Printing of support Labels on DH2</t>
  </si>
  <si>
    <t xml:space="preserve">E-462951-SCTASK7809230 - Barcode Printing Capability Enhancement Demand (#67b,#134,#1002,(#31). Allow to print Totes, remarks and swap area barcodes. </t>
  </si>
  <si>
    <t>Totes, text, area swap</t>
  </si>
  <si>
    <t>area swap label print only to be activated when feature to swap menu is also available</t>
  </si>
  <si>
    <t>As an operator I want to print barcodes to fix a damaged tote label, easy enter a destination code or comment code or swap an area barcode.</t>
  </si>
  <si>
    <t>https://myfedex.sharepoint.com/teams/EUSortARTLaunch/SitePages/Home.aspx</t>
  </si>
  <si>
    <t>Mike Lucas, Satish Malipatil</t>
  </si>
  <si>
    <t>Allow DH2 to re-create &amp; print FDX/TNT Barcodes</t>
  </si>
  <si>
    <t>E-463340-SCTASK7785099 - Enable re-creation of the FDX/TNT barcode on the label at any point during processing by using DH2</t>
  </si>
  <si>
    <t>Standard TNT Fedex internation labels</t>
  </si>
  <si>
    <t>Special domestic labels</t>
  </si>
  <si>
    <t>As an operator I want to be able to print a barcode</t>
  </si>
  <si>
    <t>Change sort area by scanning a barcode on DH2</t>
  </si>
  <si>
    <t>E-462952 -SCTASK7809231 -Change sort area by scanning a barcodeChange sort area by scanning a barcode will allow users to select the right area without scrolling-down a long list, without calling their supervisor for help or even tapping the screen every time they swap between material types.  (#31 )</t>
  </si>
  <si>
    <t>Other fucntionality</t>
  </si>
  <si>
    <t xml:space="preserve">As an operator I want to be able to toggle the area selected by scanning the label continuing in the menu I'm located in. Like allocate, directed loading etc. </t>
  </si>
  <si>
    <t>Satish</t>
  </si>
  <si>
    <t>DH2 to transfer scan status to  Italy dom system</t>
  </si>
  <si>
    <t>Gianfrancesco Gramaglia, Rajan Thakur</t>
  </si>
  <si>
    <t>One device ( ZEBRA WT6300) with one scanning  application DH2, that transfers event scans of TNT Italy domestic labels into as400 local system</t>
  </si>
  <si>
    <t xml:space="preserve">Ops warehouse scan process and application </t>
  </si>
  <si>
    <t>All other ops areas ( i.e outdoor, on road)</t>
  </si>
  <si>
    <t>Dh2 warehouse scanning application to transfer scan status to Italy dom sistem</t>
  </si>
  <si>
    <t>ppt</t>
  </si>
  <si>
    <t>Testing Automation Existing Applications</t>
  </si>
  <si>
    <t xml:space="preserve">Automation development to better test our applications to reduce risk when deploying new functionality. 
1. KLO-Solution Integration Automation - HUDS -
          - Maintenance on HUDS automation test scenarios
-Include two HUDS scenario as part of smoke test
2. KLO-Solution Integration Automation -Dock and Trailer E2E
-analysis and enhancing existing automation -additional assertions or test flow-adding clear business friendly reports - 
3. KLO-Solution Integration Automation-Retiring Load Package Details Table
4. KLO-Solution Integration Automation -Smoke Test automation test suite for TMS
-enhancing existing automation-correction to data driving
-adding clear business friendly reports - 
5. KLO-Solution Integration Automation- LeanFt/UFT - TMS Classic Regression
          -enhancing existing automation-correction to data driving
6. KLO- UFT Launching from server rather than local run 
          -Need to find a solution to be able to execute UFT over TMS Classic from server space and not from team member’s local machine. 
7. KLO-POC - JMeter-
       -TRX arrival and dispatch API 
</t>
  </si>
  <si>
    <t>Renee Kelkeary</t>
  </si>
  <si>
    <t>All-SORT-Production and Maintenance Support CY25</t>
  </si>
  <si>
    <t>Wendy Ngai, Alexander Ventura, Rajan Thakur</t>
  </si>
  <si>
    <t>After the first launch of sorting system uDS and LQA, it is important to ensure a stable system to support daily operation. So, maintenance support from IT is vital to fix production issue and small local enhancement requests which may due to market changes</t>
  </si>
  <si>
    <t>Apache JMeter Conversion</t>
  </si>
  <si>
    <t xml:space="preserve">IT requirement to migrate all ReadyAPI test suites to Apache JMeter. The ReadyAPI tool will no longer be used and/or compliant, making IT teams convert to new technology, JMeter.
ADDITIONAL INFORMATION:
1.Please provide more information about which IT area is requiring to do this migration. There is an initiative in Planview titled FXG ReadyAPI SV Licenses Termination that is owned by the Enterprise Dev/Test Reliability Engineering team. The PV Strategy Seq ID # is 7714.
2.Which Solution Train/ART owns these applications: ReadyAPI and Apache JMeter? I do not think these are actual applications owned by FedEx, they are developer tools that are used to automate and provide faster test results and functionalities.
3.When is the ReadyAPI tool will no longer be used anymore? January 2026
4.Is this migration something that can be done by the Solution team/ART Architects or will this impact other Portfolios outside SCO?  I believe this would impact any applications or portfolios if their teams use ReadyAPI. But, from a scope of work perspective, my RCC ART can handle our architecture, planning, etc.. 
</t>
  </si>
  <si>
    <t>New Zealand flight update in Import Declaration</t>
  </si>
  <si>
    <t xml:space="preserve"> Update the actual flight in submitted import declaration
EXPANDED DESCRIPTON - Feedback received from requestor:
For most of the high value shipments, brokers submit the import entry prior to flight arrival; hence the flight number in the entry is not always correct. When the flight arrived and if the flight number is different (due to linehaul change), there is a need to resubmit the entry with correct flight number.
If flight number in submitted IM1 is different from flight in DTR, ACCS will replace the flight number in IM1 with the flight number in DTR and resubmit to customs. The flight number in IM1 must be same as flight number in DTR. 
*Requestor indicates demand impacts ACCS under SCO.
</t>
  </si>
  <si>
    <t>New Zealand High Value shipment</t>
  </si>
  <si>
    <t>Low Value Shipment</t>
  </si>
  <si>
    <t xml:space="preserve"> If flight number in submitted IM1 is different from flight in DTR, ACCS will replace the flight number in IM1 with the flight number in DTR and resubmit to customs. 
The flight number in IM1 must be same as flight number in DTR. 
</t>
  </si>
  <si>
    <t>https://myfedex.sharepoint.com/:w:/t/AUNZEngineers/EQ5jKeTYek5Po664uPxeeQEByn2Hd0mfmln44Calzekagg?e=</t>
  </si>
  <si>
    <t>Enable autoposting STAT65/55/71/72/70/SIPS +AvSec</t>
  </si>
  <si>
    <t xml:space="preserve">Delivery of already build solution to (auto-) post various (clearance and avsec) statuses based on scan events, screening types and or clearance status. Solution was already build by Infosys but still requires to be enabled in production. Project involves enabling locations in config, early life support and defect resolution. Project has dependency on location translation configuration maintenance work. </t>
  </si>
  <si>
    <t>All status posting enablement as developed under LSRE2</t>
  </si>
  <si>
    <t>Other statuses not in the header. Status from other sstems</t>
  </si>
  <si>
    <t>As a sortstack user I want to be able to see the 65/55/71/70/72/SIPS, AvSec regulatory agent number and screening method posted to SEP and other backend systems</t>
  </si>
  <si>
    <t>https://myfedex.sharehttps://myfedex.sharepoint.com/teams/EUSortARTLapoint.com/teams/EUSortARTLaunch</t>
  </si>
  <si>
    <t>CR FOR ACCS SCAN CLIENT GK CONS</t>
  </si>
  <si>
    <t>To implement a new "GK CONS" scan logic within the ACCS Scan Client used by Sort Operations, requiring both BOND IN and BOND OUT scans before shipment consolidation. This aims to prevent HOLD shipments from being handed over for delivery, reduce manual validation by Sort personnel, and support compliance with customs regulations.</t>
  </si>
  <si>
    <t>Enhancement of GK CONS logic within ACCS Scan Client and integration with sort operations.</t>
  </si>
  <si>
    <t xml:space="preserve">Changes to upstream clearance processes and non-ACCS scanning devices.
</t>
  </si>
  <si>
    <t>Ability to automatically validate shipments with both BOND IN and BOND OUT scans before consolidation.
Ability to prevent HOLD shipments from being released for delivery, reducing retrieval costs and compliance issues.
Ability to improve sort throughput and efficiency by removing manual CLEARED label checks.
Ability to provide real-time scan data visibility with automatic uploads and offline recovery.
Ability to align sort operations with customs compliance requirements to avoid penalties and suspension.
Ability to support future scalability and automation initiatives across sort facilities.</t>
  </si>
  <si>
    <t>https://myfedex.sharepoint.com/:w:/t/JCM.py/EQqz-D4muF1EmMhziD6ipg4B3zIvFuHQg71B22RZuCALfg?e=A2VFqG</t>
  </si>
  <si>
    <t>MY Air Manifest v2</t>
  </si>
  <si>
    <t>Hann-Chyuan Foo, Alexander Ventura</t>
  </si>
  <si>
    <t>Overall control-measure set by local regulatory from Malaysia's Custom Official named after Air Manifest which we were to fully comply before December, 2025. As per instructed by Custom's Authority, monthly updates from FedEx MY is required by them to justify on the progress and timeline. 
5/19/25 PC:
Initially submitted as SS ID 108831 / MY Air Manifest, BWT 
Cancellation Reason:  After speaking to PMO, demand type should be park under local enhancement with demand sub-type under regulatory.
Cancelling this to be replaced with a new submission.
Reason for Cancellation:  
Kathleen Tiu - I remember this case and believe the initiative ‘MY Air Manifest (Strat Seq ID #108831) was initially entered in PV as ‘Business w/ Tech’ demand type. However upon discussion with IO, I recommended this be re-entered as Local Enhancement demand type because the primary driver/value type for this is Regulatory compliance with zero Hard benefit ($).
Of course the T-shirt sizing input here, is just an estimate by the IO/EO and will need to be verified by someone from IT.
Questions:
1.It is set as a local enhancement, but the t-shirt size is listed as XL.  Please review the sizing constraints and verify that is the correct size for this work.  
[Answer] - Refer attached confirmed from developer team. Tentative date of effectiveness from Dec2025 by MY Custom.   Email validates XL sizing.
3.Do you see any other portfolios being involved in this work – for testing or for transmission setup for the data to be sent to Malaysia’s Customs office? 
[Answer] - NA
4.What is the impact if we do not do this work? 
[Answer] - FedEx will be out from MY market if you’re unable to comply to said regulatory requirements from MY Custom.
5.What is the impact to operations of this work?
[Answer] -  Report submission through appointed 3rd party vendor by MY Custom, 2 hours prior flight lands in airport. 
6.   Additionally, Yes is selected for the vital to business continuity question.  This means that business cannot continue if the work is not completed.  Is that the state of this request?   If yes, then we need the responses you provided in the Business Continuity section.  
[Answer] - As per point 4, if FedEx unable to comply we will be out from MY clearance market as we will not be able to perform any transactions due to regulatory requirements not met.</t>
  </si>
  <si>
    <t xml:space="preserve">To create additional flow within ACCS-Workflow Module to support Air Manifest submission to RMCC while complying with Regulatory Enforced in MY Gateway
</t>
  </si>
  <si>
    <t xml:space="preserve">Any additional ACCS application upgrades does not relates to Air Manifest development, Existing Pre-Clearance activity maintained BAU
</t>
  </si>
  <si>
    <t xml:space="preserve">As an ACCS application user, I want ACCS to have the ability to compile and console all Inbound &amp; Outbound shipment to be sent to RMCC pre/post flight arrival/departure in order to comply with MY Regulatory Enforced so that FedEx MY can continue to operates within the market.
</t>
  </si>
  <si>
    <t>https://fedex.pvcloud.com/planview/ConfiguredScreens/ConfiguredScreen.aspx?code=132819&amp;sid=26&amp;cwfsid</t>
  </si>
  <si>
    <t>Jesse-James Turcato</t>
  </si>
  <si>
    <t>FY26_PI3_CX ART_App Server upgrade, patching</t>
  </si>
  <si>
    <t>This request is for SCO Independent - CX ART, to upgrade/update Tomcat, Apache, weblogic, java with latest version as per infosec guidelines for MyGTD, DocuSign, Salesforce, FXL EDI, FXL API, FXL Portal, Power BI, Spotfire applications during FY26_PI3.</t>
  </si>
  <si>
    <t>FY26_PI3_SS ART_App Server upgrade, patching</t>
  </si>
  <si>
    <t>This request is for SCO Independent - SS ART, to upgrade/update Tomcat, Apache, weblogic, java with latest version as per infosec guidelines for CW,BT,Unit4,DB, FXL Portal.</t>
  </si>
  <si>
    <t>AFDC / Forms Scanner Application Modernization</t>
  </si>
  <si>
    <t xml:space="preserve">Enhance and modernize the Forms scanner application and back end (AFDC) to provide enhanced support of new features and capabilities requested by form business owners to improve form data capture capabilities and expand use to include Express packages </t>
  </si>
  <si>
    <t>AFDC/Forms Related Application Changes</t>
  </si>
  <si>
    <t>Other applications outside of Forms/AFDC</t>
  </si>
  <si>
    <t xml:space="preserve">•Ability to enable efficiencies with form completion by enabling additional data capture capabilities including:
   Dynamic questioning
   Use of Calendar controls to standardize date entry
   FedEx Barcode parsing to standardize entry of tracking IDs
   Support 2D barcode scans
   Enable restricting an answer input to be a numeric only
•Ability to improve visibility into completed forms through enhanced reporting capabilities:
   Enable PowerBi reporting (current reporting is through Business Objects)
   View a form from the Forms application
   Send email of completed reports
•Ability to streamline the form maintenance by providing a tool to enable Business Owners to create and manage their own forms
</t>
  </si>
  <si>
    <t>AFDC Forms Demand Request</t>
  </si>
  <si>
    <t>HORUS - Transload Splits Management</t>
  </si>
  <si>
    <t>Farzaneh Nomanifar, Rajan Thakur</t>
  </si>
  <si>
    <t xml:space="preserve">Streamlines and automates the assignment of transload destinations (MEM, IND, OAK) using package data and UI-driven tools, reducing manual effort and improving routing accuracy through a phased implementation
ADDITIONAL INFORMATION:
a.Please describe what the project is about. 
R= For Horus LGG, we would like to have more granular information on the content of some ULDs especially for US packages. It is expected that Horus has the capability to show not only US % volume from a specific Unit but how the US volume is being distributed between MEM, IND &amp; OAK, the three US destinations connected to LGG. 
b.What do you want to be able to do? 
R= If unit content is 100% US, understand if units need to go to MEM, IND or OAK
c.Why is this needed? 
R= Better &amp; faster operational decision making
d.What are the risks if it is not done? 
R= Double handing generating unnecessary handling cost
e.Do you have an idea on which Solution/ARTs are impacted by your demand?  
R= Sort Plan &amp; Prepare + Sort, People &amp; Planning
</t>
  </si>
  <si>
    <t>Study the feasability to have this new criteria in Horus</t>
  </si>
  <si>
    <t xml:space="preserve">
All other application</t>
  </si>
  <si>
    <t xml:space="preserve">
Identify high priority ULD</t>
  </si>
  <si>
    <t>Horus - US Splits</t>
  </si>
  <si>
    <t xml:space="preserve"> Sameena Abdulla</t>
  </si>
  <si>
    <t>ID ACCS - APAC ID - AYO and Clearance Project</t>
  </si>
  <si>
    <t>Endan Kurnia, Alexander Ventura</t>
  </si>
  <si>
    <t xml:space="preserve">Manifest Review (MR) Team is entrusted to improve data cleansing performance. This performance is measured through 2 main matrices; IMAGE (Image Available) to ACQUIRE (Manifest Review) average hours and the percentage of shipment being manifest reviewed within Day 0. Current performance for these matrices are 6.8 hours and 78.3% respectively. ID MD Operations has requested for a target of 3.5 hours and 90% respectively by September 2025.
If before needed 6.8 hours, and after (as required by ID MD Operations) 3.5 hours is possible to reduce working time to 51%
For support ID MD Operations target, this can only be implemented if the system is able to detect the commercial invoice in ACCS earlier or more efficiently. The MR team will then be able to tag the INVMS cage reason code earlier and possible to support CPE team to contact to the customer earlier before arrived.
And then if the change request can be reduce the working time or time savings on Shipment Handling, this is possible can be reduce the Manifest Review member, currently saved based on K05 salary for 24 staff is USD 387.45 x 24 = USD 9,298.8‬ and K06 salary for 2 leader is USD 449.49 x 2 = USD 898.98‬ and total per Year is USD 122,373.36‬. So, this is possible can be reduce until 30% - 50%. 
And also, the clearance team have additional request for the support from current not yet optimal, the proposal below:
1.Assign CONSOL document
2.Declaration Entry – Shipper to editable
3.Declaration Entry – Class C6
4.Change BFC status
5.BFC XML Generated add 500 AWB/generated
For the Change Request is to be implemented by September 30, 2025.
</t>
  </si>
  <si>
    <t>ACCS system can support automatically for identification of document process and then clearance project also will be improvement better like point below:
1.Assign CONSOL document
2.Declaration Entry – Shipper to editable
3.Declaration Entry – Class C6
4.Change BFC status</t>
  </si>
  <si>
    <t>The ACCS system will help facilitate the identification of document types and also speed up the process for the clearance broker team.</t>
  </si>
  <si>
    <t>Spirit Invoice Testing</t>
  </si>
  <si>
    <t xml:space="preserve"> Amanda Homa, Cynde Hoffman, Dhanalakshmi Gopalakrishnan, RICHARD DUNCAN</t>
  </si>
  <si>
    <t xml:space="preserve">Spirit/E2Open 310 Billing EDI project/testing.
ADDITIONAL INFORMATION:
a.Please describe what the project is about.  The project is about EDI 310 Invoicing for Spirit to E2open.
b.What do you want to be able to do?  I would like for the customer to be able to receive invoices electronically.
c.Why is this needed?  The EDI process is needed to allow the customer to receive invoices electronically and payment will be remitted sooner, as a manual process will no longer be needed.
d.What are the risks if it is not done?  We risk losing the customer’s business if EDI is not implemented.
</t>
  </si>
  <si>
    <t>Spirit/E2Open 310 Billing EDI project/testing.</t>
  </si>
  <si>
    <t>send billing to Spirit/E2Open</t>
  </si>
  <si>
    <t>FXL EDI System Flow</t>
  </si>
  <si>
    <t xml:space="preserve">LAC-BR-SC-WMS Enable indoor operation for the TIM </t>
  </si>
  <si>
    <t>Enable internal operation for the TIM client, with logistics service  in WMS System, and integration with their SAP system.</t>
  </si>
  <si>
    <t xml:space="preserve">Create new integrations to comunicate our system LAC-BR-SC-WMS with SAP system of cutomer TIM. 
</t>
  </si>
  <si>
    <t xml:space="preserve">"Integrations with other system of customer TIM.
Develop new fetures and fucntionalities in our system."
</t>
  </si>
  <si>
    <t>Ability to promote operation management in relation to services and billing no system WMS FedEx.</t>
  </si>
  <si>
    <t>https://fedex.pvcloud.com/planview/ConfiguredScreens/ConfiguredScreen.aspx?code=133044&amp;sid=26&amp;cwfsid</t>
  </si>
  <si>
    <t>LAC-BR-RLOG Field Service Redesign</t>
  </si>
  <si>
    <t>Develop automations in the operational flow of field and tax service, transmitting all movements/commands from the Bringg application to the FedEx field operations and tax systems, making the process more efficient and effective.</t>
  </si>
  <si>
    <t xml:space="preserve">Automation of last-mile outdoor processes with integration between Bringg and Rlog systems
</t>
  </si>
  <si>
    <t xml:space="preserve">Any system changes outside the initial scope that may alter the legacy behavior of the system
</t>
  </si>
  <si>
    <t>Ability to automatically transmit and move all movements and commands performed by users of the last mile application (Bringg) in the FedEx RLOG, RLOG CIELO and Master SAF systems.
Ability to automatically issue outbound invoices after all successful deliveries to our customers' end customers.</t>
  </si>
  <si>
    <t>https://fedex.pvcloud.com/planview/ConfiguredScreens/ConfiguredScreen.aspx?code=133047&amp;sid=26&amp;cwfsid</t>
  </si>
  <si>
    <t>CY25_AFCS.ART_FY25_Production.Support</t>
  </si>
  <si>
    <t>Tracy Parker, Dhanalakshmi Gopalakrishnan, Alexander Ventura</t>
  </si>
  <si>
    <t>This demand will support all small demand requests and defects to help Keep the Lights on for AFCS ART for FY25 for the following applications: ABSP (CargoRes, CargoRoute, MIG1), AFI, CLASS, eSRG and K2.</t>
  </si>
  <si>
    <t>GV Surface - Asset Viewer</t>
  </si>
  <si>
    <t xml:space="preserve">The Asset Viewer application presents all FEC Assets in one application.  However, there is limited ability to search and filter data easily without knowing the data itself. Currently, the end user is only given 5 options to filter data. Data is limited for exporting.  Also, the site currently does not follow FEC branding standards. 
ADDITIONAL INFORMATION:
1.T-shirt size.  You are indicating Small, please explain rationale behind that selection.  Is this based on this guidance:
R= (TW) – this should be a Small.  That was my mistake.
2.Do you have an idea on which Solution/ARTs are impacted by your demand?  Are these only within SCO Portfolio?  See below a high-level framework of what is included in SCO Portfolio.
R= (TW) – Supply Chain Operations/Independent Arts/ Global Fleet Asset Art
</t>
  </si>
  <si>
    <t xml:space="preserve">* Data being viewed initially needs to be singular.  Currently, Asset Viewer is showing by Asset changes/transactions vs current state.
* Search Capabilities, Paging, Excel Exporting enhancements.
* Validation of existing data being set from data Source and across Asset Core and Atlas
</t>
  </si>
  <si>
    <t xml:space="preserve">Ability for the end user to be able to Search and Filter easily to quickly view information and get accurate information along with Asset counts.
Ability view Asset Details in one page vs paging.
Paging needs to correctly reflect the number of Assets returned with a search/filter.
Excel export needs to export data without crashing.
</t>
  </si>
  <si>
    <t>Splits 3 Comment Scan Enhancement</t>
  </si>
  <si>
    <t>Thomas Mackenzie, Megan C. Silva</t>
  </si>
  <si>
    <t xml:space="preserve">Where Onlie Data Fetch in conjunction with Comment Scan Functionality and Enter Free Form Text is selected. Would it be possible to also allow the user to select the Origin Loc ID for which the comment scan was produced. This would allow us to utilise comment comment scans but isolate only comment scans produced by the location. Example could by ENTRY CLEARED By CUSTOMS or the SPX by XRAY or MISSORT comments that are standard. If using those as a sort enabler/identifier the comment scan could of been posted from a previous location. Therefore if we can also link to say the origin loc ID of the scan. Then it could support sortation by determining a valid comment/process has been applied from the specific location therefore unitization is okay to take place. </t>
  </si>
  <si>
    <t>The ability to specify what Loc ID apply the Comment Scan in the Comment Scan logic data block for Splits 3 under the Free Form Text Comment</t>
  </si>
  <si>
    <t>DREUI Scheduled report creation and communication</t>
  </si>
  <si>
    <t>John Bennett</t>
  </si>
  <si>
    <t>DREUI is the keyword, the application is Dynamic Report Engine User Interface. It allow FXE users to query disparate databases with a single query using predefined elements, order the report columns in the order they choose, and download the result in multiple formats. This is for enhancement to DREUI for administrators to create recurring reports, on a schedule, and send the results via email (to a fedex.com email account or distribution list). The report could also be posted to a Teams channel. This capability will fill a gap necessary for M&amp;I (Medical Shippers)</t>
  </si>
  <si>
    <t>All PVCC -sourced reporting applications</t>
  </si>
  <si>
    <t>Non-PVCC -sourced reporting applications</t>
  </si>
  <si>
    <t>Ability to create a scheduled time(s) for a query to run.
Ability to send the scheduled query result to a FedEx.com email address or distribution list.
Ability to send to a Teams site or channel
Ability to set the expiration date for a medical shipment based on a specific account number
Ability to display remaining time a shipment has 100% efficacy
ABility to have visibility to time critical shipments in RADAR or PVCC based reporting</t>
  </si>
  <si>
    <t>DRE Documentation</t>
  </si>
  <si>
    <t>417049</t>
  </si>
  <si>
    <t>RLS/DASH: 8680i Ring Scanner Deployment</t>
  </si>
  <si>
    <t>Austin H. Gatlin, Rajan Thakur</t>
  </si>
  <si>
    <t xml:space="preserve">This local enhancement request impacts the GoalDiggers team for the Run Sort Operations ART.
RLS and DASH are relabel systems used within AirCo hubs to quickly identify and deliver packages to their rightful locations. There will be three parts to this:
1. **Firmware Analysis**: This feature initiates the complete firmware testing for the Honeywell 8680i ring scanners using firmware version FW000133BBA. The current firmware version is not compatible with such as GRSIS. To ensure cross-team compatibility and streamline device management, we need to align on a single firmware version. This testing will be conducted during CY25 PI3 and enable alpha testing of the ring scanners at all major U.S. hubs. 
2. **Testing**: Additionally, once a firmware has been determined by all application teams, additional UV testing, Alpha testing, and Beta testing will need to be supported. 
3. **MTP and Product Support**: After successful testing, the product will be deployed to targeted AirCo hubs and the appliclation will MTP the final code. Product support may be needed after the initial MTP. </t>
  </si>
  <si>
    <t>Review the firmware for the Honeywell 8680i ring scanner.</t>
  </si>
  <si>
    <t>Applications outside of Goal Diggers
Other devices
Other firmware</t>
  </si>
  <si>
    <t xml:space="preserve">Ability to complete firmware compatibility validation across key applications and environments.
Ability to confirm that firmware version FW000133BBA supports cross-team operational requirements and device interoperability.
Ability to identify and resolve any performance, connectivity, or functional issues prior to onsite testing.
</t>
  </si>
  <si>
    <t>E&amp;E Co Ltd - EDI for brokerage billing and docs</t>
  </si>
  <si>
    <t xml:space="preserve">Customer would like to receive customs documents via EDI
Expanded Description:  Ask and Outcome - Customer to receive billing and documents via EDI within 90 days of submission of request. This is an FXL EDI request. </t>
  </si>
  <si>
    <t>EDI Billing and backup documents</t>
  </si>
  <si>
    <t>Send invoices and backup via EDI</t>
  </si>
  <si>
    <t>FXL EDI Systems Flow</t>
  </si>
  <si>
    <t xml:space="preserve">FXL - GLOBAL O RING - EDI/API INTEGRATION </t>
  </si>
  <si>
    <t xml:space="preserve"> Amanda Homa, Cynde Hoffman, Dhanalakshmi Gopalakrishnan, Yesenia Arteaga, Alexander Ventura</t>
  </si>
  <si>
    <t xml:space="preserve">This request is for SCO-Independent ART- Customer Experience
Customer name: Global O Ring 
The want or ask is for API access or integration tool that would allow them to automatically retrieve shipment status updates using the HBL or HAWB number
</t>
  </si>
  <si>
    <t>FY26 - RunOpsSort- Production Support</t>
  </si>
  <si>
    <t>Marc Richter, Rajan Thakur</t>
  </si>
  <si>
    <t xml:space="preserve">Production support efforts for the RunOpsSort ART will be placed under this epic with a capability for each PI, and a feature for each team. 
Efforts to be included are defects or other issues in production that require support.
Peak readiness efforts are to be tracked in an independent request. Patching will also be tracked in separate requests
</t>
  </si>
  <si>
    <t>Brazil Clearance Applications Decommissioning-Cy25</t>
  </si>
  <si>
    <t>We're planning the retirement of four outdated Brazil Clearance system applications (LAC-BR-IMP023, LAC-BR-FCBAS, LAC-BR-EXPORTA, and LAC-BR-IGLOBAL) by the end of Calendar Year 2025. These systems, will be replaced by newer, compliant solutions: LAC-BR-CLEARANCE and LAC-BR-3-CLEARANCEFORMAL. This transition ensures our operations fully adhere to all Brazilian legal, tax, and regulatory requirements.
Here is one summary of these applications: 
3531002-LAC-BR-3-iGlobalThird party application to support brokerage process and ancillary services initiatives for Brazil Operations. This system especially designed to support Formal Clearance processes, either for inbound or outbound transactions. 
74-LAC-BR-ExportaTo sort and control export AWB's.- Supports Brazil's OB Operations. 
72-LAC-BR-Imp023To support Brazil's freight clearance processes.
5618-LAC-BR-BillingEvents , DAEMOM-based solution with no active users or database.It operates in the background, facilitating data exchange between LAC-BR-3-CSATH (EAI#4526) and LAC-FGC-CAIRO (EAI#66).
5445-LAC-BR-FCBASApplication to send and receive information from Powerpads in Br Export department
These applications are fundamental to current freight and customs operations but are being phased out in favor of modern, comprehensive solutions that ensure full compliance and enhanced efficiency.</t>
  </si>
  <si>
    <t>LAC-3-JDA SC Enhancements</t>
  </si>
  <si>
    <t>Mario A. Zuñiga, Yashawork Jones, Melissa Wilson</t>
  </si>
  <si>
    <t>JDA enhancements to attend operative and customer needs focused in process optimizing and meet clients expectations.
EXPANDED DESCRIPTION - Requestor Feedback:
1. What do you want to be able to do and why is it needed?
Mostly we want to be able to update commands and script of the JDA system, this is needed due the operational requirements focused on optimize processes (picking, shipping, packing, reporting and other task related to supply chain)
2. What systems are impacted?
EAI# 3530761 LAC-3-JDA
3. Which team or ART is planning to do this work?
Our team is registered as LAC-Supply Chain MX: E BEES
4. What are the risks if it is not done? 
Compromise the committed times with the operation and the customers.
Do not meet client expectations and requirements
*The E BEES team will be on the only ones performing this work.  No other teams needed to support.</t>
  </si>
  <si>
    <t xml:space="preserve">"The following project is intended to develop enhancements focused to attend the requests from the client or internal operations focused on optimize their processes in the areas of picking, shipping, reciving, reporting, AWB generation, interphases and legal requirements. 
This enhancements may improve the performance of the commands and jobs involved in the warehousing processes.
"
</t>
  </si>
  <si>
    <t xml:space="preserve">"Increase the portfolio of warehousing processes offered to actual and new customers for Supply Chain in Mexico.
Create new solution to fit with the local warehousing customers expectation in Mexico and also LAC
Develop new tools to integrate with other customers systems and tecnhologies out of FedEx to enable a easy way for the systems integration."
</t>
  </si>
  <si>
    <t xml:space="preserve">"Improve the task execution for the operational areas focused in the warehousing process 
Reciving invoices processing with additional data
Picking orders routines optimized to reduce time execution
AWB automated generation for picking orders
Interphases updates to meet the clients requirements
Data storage or data send to be in compliance with goverment regulations
"
"JDA’s Warehouse Management technology and services provide a comprehensive, RFID-enabled solution for distribution and inventory management covering: 
• Inbound operations 
• Inventory management 
• Work order processing 
• Outbound operations
"
</t>
  </si>
  <si>
    <t>https://myfedex.sharepoint.com/:w:/t/LACfinITy/EdY2DURnzE1JoMARagXWq90BOGmE8qg7qr8bWZOhZh1GrQ?e=GPo3</t>
  </si>
  <si>
    <t>"Juan Anselmo Cruz 866359"</t>
  </si>
  <si>
    <t>"Bucket" Conveyance ART - CY 25 Keep the Lights On</t>
  </si>
  <si>
    <t>Sailatha Malapati</t>
  </si>
  <si>
    <t>Epic for all Production support, monitoring and defect fixes features for CY 25</t>
  </si>
  <si>
    <t>[Debrief] Payment Management Screen</t>
  </si>
  <si>
    <t>Michal Pedracki</t>
  </si>
  <si>
    <t>Description: EPIC containing all requirements to facilitate all Debrief activities associated to payments received by couriers</t>
  </si>
  <si>
    <t>[DIY] UGS Rollout - SGS (Sortation Graphics System</t>
  </si>
  <si>
    <t>Nicholas Neff, Jacob McTyre, Rajan Thakur</t>
  </si>
  <si>
    <t>Rollout the replacement of the legacy sortation graphics system for all 170 automated legacy ground sites.</t>
  </si>
  <si>
    <t>[MFR] Facilitate communication between couriers &amp;</t>
  </si>
  <si>
    <t>Description: The objective of this EPIC is about improving and facilitating the communication between couriers and Station agents through the MFR solution.This could involve the following efforts:Station agents can send message to couriers (Already done)Couriers can send message to Station agentsCouriers can send preformatted messages/actions to station at route levelCouriers can send preformatted messages/actions to station at stop levelPreformatted messages/actions can be handled through a check list by station agentsDifferent categories of preformatted messages/actions can be mapped with specific capabilities to handle a specific type of action (ex. Wrong address can propose a link to AGC, DEX08 lead to displaying customer details or link to CSPA, etc.)Free text messages from couriers can be translated into preformatted message/actions by station agents   Benefit Hypothesis: Improving the communication and facilitating the mangement of issues happening on route between station and couriers should:Increase the # of successful deliveriesImprove the quality of MFR sequencesGenerate additional data that could be used later on for automation</t>
  </si>
  <si>
    <t>[MFR] Improve Data quality through collection of f</t>
  </si>
  <si>
    <t>Description: The objective of this EPIC is to facilitate the collection of feedback from Couriers and should cover all the changes required to process and maximize the usage of this feedback within the MFR solution.The EU FOPD team has identified various information that could be collected from couriers to support future pickup &amp; delivery activities which are listed below:Confirm if addresses used for deliveries are correct or notIf address is not correct, collect corrections suggested by courierCollect address corrections applied by courier on RDNA for unplanned stopCollect at stop time durationCollect Open-Close time of a specific customerCollect comments from couriers on a specific stop/customerCollect navigation issues (restricted areas, closed routes, etc.)The collection of this feedback should follow these 2 guidelines in the way they will be designed and implemented:Collection of this feedback should not be forced and should be done on a voluntary basis.All changes implemented should be as less intrusive as possible and should propose an optimized User experience for the couriers willing to share some feedbackBenefit Hypothesis: Collecting this various feedback directly from couriers should significantly help improving the quality of the data coming from the different routes operated by FedEx.Since this feedback should directly come from couriers, station agents and P&amp;E team will be in position to leverage this feedback and improve the efficiency of future operations.</t>
  </si>
  <si>
    <t>[RDNA] Built-in training tools</t>
  </si>
  <si>
    <t>Description: This EPIC aims to provide couriers with training capabilities embedded directly in their RDNA app  Benefit Hypothesis:Can support focused training to highlight capabilities not used enoughCan support release process by emphasizing changes released to the courierCan support new users of the application by providing a set of trainings directly in the app</t>
  </si>
  <si>
    <t>3rd parties integration modernization</t>
  </si>
  <si>
    <t>EPIC DescriptionThis EPIC aims to modernize integration of 3rd parties with FedEx IT landscape For : P&amp;E and Station managersWho : Need to integrate 3rd parties to deal with a part of FedEx volumeThe :   Modernization of 3rd party integration Is A : Solution that should address most of the constraints and issues observed when integrating 3rd partiesThat :  A centralized and simplified solution that can deal with 3rd parties specific requirements and facilitate their maintenanceUnlike :  Current state that is using a variety of solutions that do not offer enough flexibility to quickly and simply integrate 3rd parties into the FedEx networkour solution: Will provide all the capabilities that business could need to:Consume data from different sources in order to support domestic or regional requirementsDefine the content of the manifest to send to a 3rd party in autonomyDefine the criteria to filter the volume of data to be send to our 3rd partiesPropose multiple options to share manifests with</t>
  </si>
  <si>
    <t>625 CONDOR Application Migration Factory</t>
  </si>
  <si>
    <t>Steven Payne</t>
  </si>
  <si>
    <t>This epic encompasses the effort required from FedEx teams (internal/vendor) to modernize and/or migrate applications from EDC-W and WTC-W to the CoLo environments as part of the Data Center Retirement pillar of CONDOR.</t>
  </si>
  <si>
    <t>Ability to run the custom critical business effect</t>
  </si>
  <si>
    <t>Michael Zerebniak</t>
  </si>
  <si>
    <t>Custom Critical needs a stable operating environment in order to provide services to new and existing customers.   This is critical to protecting the Custom Critical brand in the marketplace.</t>
  </si>
  <si>
    <t>Accmulating Hazard</t>
  </si>
  <si>
    <t>Ravi Korlakunta, David Frassinelli, Deepak Chandramouli, Ju Bao</t>
  </si>
  <si>
    <t>Consolidate all available safety related event data into a unified system with a standardized event classification framework. Identify integrations with Safety Applications and align with SMS Governance workflow.</t>
  </si>
  <si>
    <t>Add Capacity Background Checks</t>
  </si>
  <si>
    <t>Michele A. Goetz, Heather Dornan</t>
  </si>
  <si>
    <t>Business ProblemCurrently the Added Capacity (Cartage) drivers are not processed through First Advantage (FADV).  The business authorized officer just checks a box attesting that all requirements have been met.  No background results are housed in FXG systems.Business Value Description (savings, revenue, etc.) Streamlining the background check process across all that render packages for FXG.  The Added Capacity (Cartage) process should follow the same process as Independent Service Providers (ISP)/Transportation Service Provider (TSP)/Canada Pickup and Delivery Independent Contractors (Canada PD IC) Impact of not making change·         Safety of customers, employees, contractors, and drivers·         Protect the brand·         Security riskIn Scope·         Added Capacity Canada and US(130 and 230)Out of Scope·         FXF (FedEx Freight) and FXE (FedEx Express)IT Sizing1 team / 4 PI'sAbility to Statements (specific to Program epic):The ability for a CDAS user to send invitation to potential Authorized Officer of Added Capacity Agreement to initiate the First Advantage (FADV) criminal background check, so that no resources are brought into the network without proper vettingThe ability for Added Capacity Authorized Officer and delegates to send invitation to potential driver to initiate the First Advantage (FADV) criminal background checks, so that no resources are brought into the network without proper vettingThe ability a CDAS user to set terms that the criminal background results are valid for, so that they are in-line with PPS (Security) guidance for vendorsThe ability for First Advantage (FADV) to have CDAS assigned FedEx ID and Workforce request ID, so that results can be fed back to the corresponding requestThe ability to prevent an Authorized Officer from creating an active ID for Added Capacity driver/non-driver through MGBA workforce request until a passed background check is received, so that FedEx Ground (FXG) ensures all drivers rendering packages are compliantThe ability for FedEx Ground (FXG) and Authorized Officer to have background results in the workforce request for Added Capacity driver/nondriver, so that approvals can be completed and/or trouble shooting delays/denials can occurThe ability to prevent CDAS from flagging as eligible for Ground Identification Badging System (GIBS) until all background checks are received as passed, so that individuals do not have access to FXG facilities until vetting is completedThe ability for CDAS to auto deny workforce request started if failed results are returned, so that station management and authorized officers are made aware the resource cannot be usedThe ability to stop an Authorized Officer from activating a FedEx ID that has a lifetime disqualification (DQ) on any c</t>
  </si>
  <si>
    <t>Admissibility Security and Maintenance Table Imple</t>
  </si>
  <si>
    <t>Greg Noble</t>
  </si>
  <si>
    <t>This Epic provides CA GTS CIM CA administrators with the ability to configure specific information related to admissibility that is required for regulatory purposes, as well as supporting various derived data elements that are required in the electronic messages sent to customs agencies.  The maintenance tables allow administrators to add/update/delete data that is necessary to keep current with regulatory business needs and regulatory data without being dependent on software changes. Additionally, this epic includes security profiles which will be used to govern different levels of user access in the CIM CA web application.</t>
  </si>
  <si>
    <t>Adopt CSA</t>
  </si>
  <si>
    <t>Rob Heesen</t>
  </si>
  <si>
    <t>Title Adopt CSAFeature DescriptionBenefits HypothesisEnabler for GDPEpre-requisite for SpotlightAcceptance CriteriaTest scenarioDependenciesRisksNon-Functional RequirementsSizeApprovers</t>
  </si>
  <si>
    <t>Advanced Analytics</t>
  </si>
  <si>
    <t>Mike Mohr</t>
  </si>
  <si>
    <t>Ingest data and integrate tools/data sets in the Azure cloud environment as needed to support ongoing engagements, use cases, and projects.</t>
  </si>
  <si>
    <t>AE - Dubai (DWC/GPN)- Block Chain Integration with</t>
  </si>
  <si>
    <t>Mridula Chandak</t>
  </si>
  <si>
    <t>By October 2024, we should integrate blockchain technology with ACCS to provide real-time visibility into cross-border shipment details, enhance data security, enable intelligent contracts for automated processes, and generate an estimated $1.2M in revenue, addressing the current lack of integration between ACCS and cross-border platforms.</t>
  </si>
  <si>
    <t>AFWH Customs Clearance Cage</t>
  </si>
  <si>
    <t>Christy Shelton</t>
  </si>
  <si>
    <t>AGC Globalization effort</t>
  </si>
  <si>
    <t>Description: This capability consists in implementing all efforts required to turn AGC into a corporate tool deployable accross the globeBenefit Hypothesis:  AGC is considered as a good candidate to replace legacy system enabling manual address corrections within FedEx.Architectural runway activities: Feasibility analysis for AGC to expand to other regions as a FedEx Standard corporate solutionBaseline Global solution recommendation (how and when to pivot from opco-specific to enterprise level)Deployable components refactoring requirementsReusable API ServicesArtifacts updatesInfrastructure details across different environments and data centersApp-to-app dependencies (I/B and O/B messages integrated)NFRs:Nbr of stops to be supported per day non-peak(7 million?), peak (10 million)Y-O-Y growth support (by 10%?)Address processing time requirementsRedundancy requirementsError queue for rejects/un processed</t>
  </si>
  <si>
    <t>AGC Governance and control of manual address corre</t>
  </si>
  <si>
    <t>EPIC DescriptionWith Manual address corrections required to support the route optimization initiative, some new capabilities will be required by stations and P&amp;E to allow governance of these manual corrections and make sure they are efficiently used and managed, especially in the context of manual corrections automatically reapplied in case of similar incorrect addresses detected. For : Station agents and P&amp;E engineers Who : Need to make sure that all manual address corrections previously applied will provide the correct output (i.e. Improve the geocoding of volume to be delivered) The :   Governance of manual address corrections Is a: Set of capabilities That :  Will allow station agents and engineers to confirm that all manual address corrections stored are providing the right output and can be modified whenever needed with the right level of control by:¨Providing an UI to access and modify all manual address corrections storedProviding tools to confirm that manual address corrections are leading to the expected results (i.e. Volume successfully delivered based on the corrected geocode position)Unlike :  The current state where manual corrections cannot be administrated and controledBusiness outcomes&lt;The measurable Benefits that the business can anticipate if the epic hypothesis is proven to be correct&gt;·       Business Outcome Hypothesis : Quantity of addresses automatically corrected and leading to a successful delivery will increase·       Business Outcome Hypothesis : Quantity of addresses automatically corrected and leading to a missed delivery will decreaseLeading Indicators&lt;The early measures that will help predict the business outcome hypothesis- Leading Indicator: Number of DEX03 associated to volume impacted by a manual address correction- Leading Indicator: Time spent by operation on doing manual address correctionsNon functional requirementsNFRs:·       NFRs : Quality Attribute : ·       NFRs :Quality Attribute : Availability ·       NFRs : Governance tools need to be available before station AM sort should be accurate to &gt; 95%</t>
  </si>
  <si>
    <t>AIM/WISE Enhancements &amp; Support</t>
  </si>
  <si>
    <t>Chris Baxter</t>
  </si>
  <si>
    <t>Align with Customer EFS for shipper information an</t>
  </si>
  <si>
    <t>Grant Marshall</t>
  </si>
  <si>
    <t>We need to align on Enterprise customer account numbers and use Customer EFS for account information and use CPP (Customer Product Profile) for enablement management (i.e. - flags to say what a customer is allowed to ship).Talk with Will Stewart at some point to discuss architecture needs and possible solutions.</t>
  </si>
  <si>
    <t>ALL - ACCS Review of Messaging Queue CUPs usage fo</t>
  </si>
  <si>
    <t>Lim-Foong Charles Cheng</t>
  </si>
  <si>
    <t>This is to review and provide recommendations on CUPs usage &amp; performance in each of the ACCS locations.It should have 1. Assessment on risk level(low, medium, high)2. Recommendation on actions needed/taken. 3. Backlog features to  be planned as follow-up action from any recommendations</t>
  </si>
  <si>
    <t>All For One ART Improvement</t>
  </si>
  <si>
    <t>QUANG-DANG NGUYEN</t>
  </si>
  <si>
    <t>The epic is to capture the  backlog required to  improve the  ART and the Data  Quality . Also Items  captured through the  Inspect and adapt sessions .</t>
  </si>
  <si>
    <t>ALL-401107-FedEx ID Expansion</t>
  </si>
  <si>
    <t>The FedEx id that identifies workers and is assigned to all new workers will increase from 7 digits to 8 digits (10 million) in the future.  Identify - Review which part of your application handle/store FedEx Id and if it supports 8 digits.Plan - Make plans to test/validate that 8 digit ID can be handled/stored.Integrate - Pend for corporate information on availability of L4 data for testing</t>
  </si>
  <si>
    <t>All-540152 - Lifecycle management of ACCS scanner</t>
  </si>
  <si>
    <t>Kenneth T. Watkins, Lim-Foong Charles Cheng</t>
  </si>
  <si>
    <t>As CN70/75s reach EOS/EOL and the operating system WinCE is no longer supported, as part of lifecycle management, there is a need to replace all CN70/75s with an updated device that is both compliant and compatible with the clearance &amp; warehouse capability. The identified device to replace existing ACCS scanners model Honeywell CN70/75s is the Zebra TC77 or TC&amp;78.</t>
  </si>
  <si>
    <t>Allow CDAS to run based on SEFS Interface</t>
  </si>
  <si>
    <t>David Demaria</t>
  </si>
  <si>
    <t>Description: Allow CDAS to be operated based on an interface with SEFS instead of EOR Benefit Hypothesis: This effort is required for modernizing CDAS and make it compatible with SEFS who should be the new system delivering all information expected for Shipments</t>
  </si>
  <si>
    <t>ALL-SORT - Architecture Process Workflow Refinemen</t>
  </si>
  <si>
    <t>Wendy Ngai</t>
  </si>
  <si>
    <t>Documentation of Support processOnboarding of the Workflow ProcessContinuous update of uDS Architecture Diagram</t>
  </si>
  <si>
    <t>ALL-SORT- Production and Maintenance Support CY25</t>
  </si>
  <si>
    <t>APAC-855598-APAC-FIT Duty and Tax DOPS (DRIVE:1213</t>
  </si>
  <si>
    <t>Easy ways to pay duty &amp; tax DOPS</t>
  </si>
  <si>
    <t>Apache JMeter Conversion IT requirement to migrate all ReadyAPI test suites to Apache JMeter. The ReadyAPI tool will no longer be used and/or compliant, making IT teams convert to new technology, JMeter.  https://myfedex.sharepoint.com/sites/AutobahnSkillsHub/SitePages/API-Testing.aspx</t>
  </si>
  <si>
    <t>APAC-ULD - Speed Cargo - CY25</t>
  </si>
  <si>
    <t>Maximizing space in ULD. Advanced type of LQA</t>
  </si>
  <si>
    <t>Architectural Runway and Prep for FAAR PFS</t>
  </si>
  <si>
    <t>David Delgado Hernandez</t>
  </si>
  <si>
    <t>As an architect, I want to create a first iteration of the FAAR PFS charter, so that definition of FAAR PFS can begin to be discussed and documented with the business as well as the Portfolio.What functionality is applicable to FAAR?What functionality is not applicable to FAAR?Note the charter will be a living documentReview FAST charters as examples - https://myfedex.sharepoint.com/teams/EFS/EFSCentral/SitePages/Home.aspx</t>
  </si>
  <si>
    <t>ASSET Core EAI separation (GFA)</t>
  </si>
  <si>
    <t>Epic to cover the remaining pieces of separating the Asset Orch from the Asset Core.</t>
  </si>
  <si>
    <t>AU Combine LV Shipments</t>
  </si>
  <si>
    <t>Binh Tran</t>
  </si>
  <si>
    <t>The combine option is needed for LO value shipments since some shippers and consignee use this Lo value AWB and import multiple AWBs under the threshold to avoid duty-tax. AU Customs then identifies these shipments and asks FDX to submit as HV shipment as the combined value of the Lo Value shipments is &gt; AU$ 1000Low value shipments with same consignee, same shipper and same flight &amp; same date must be combined and reported</t>
  </si>
  <si>
    <t>AU Domestic - PEXa IT Audit and Data Estate</t>
  </si>
  <si>
    <t>Alex Vasilevski</t>
  </si>
  <si>
    <t>AU Domestic PAF - Core Enablement</t>
  </si>
  <si>
    <t>John Safajou</t>
  </si>
  <si>
    <t>EPIC Summary: This EPIC details  To integrate a PAF (Postal address file) to improve RDA surcharges, either by additional surcharges to non-flagged activity or reduced credits. Improve address quality for DRP (No match – Geo code) to allow better final plans. To reduce final mile delivery costs (DRP, DSC &amp; ‘Leave at Door’). In Scope  AU Digital platforms to use the Address validation flag at Domestic AWB creation (Platforms TBC). Residential flagging of addresses to allow OPS systems (FMS, Handheld scanners, DRP, Sortation systems) to better manage these deliveries. CMS to use FMS flags to allow accurate surcharge billing. Process to identify and agree RDA classification.</t>
  </si>
  <si>
    <t>AU Domestic PAF - Ops Enablement</t>
  </si>
  <si>
    <t>Scott A. Bartlett</t>
  </si>
  <si>
    <t>AU Postal Address File</t>
  </si>
  <si>
    <t>AU GRISIS Export Implementation</t>
  </si>
  <si>
    <t>Background:AU Export operations (SYD, MEL, BNE, PER) are using MUFASA system with RPI2 device to perform export related scanning activities. MUFASA system is only compatible with RPI2 model. However, RPI2 is end of life and RPI2 stock is not available to purchase.   Problem StatementIf any RPI2 devices being used in Production get broken, there is no spare to replace and therefore it will cause production interruptions for AU export operations.   ImpactService impact due to delay in export freight on time. It might cost AU operation millions of dollars due to MBG.Higher cost due to additional headcounts needed to overcome low productivity and backlog.Proposed solutionNew GRSIS export system which is compatible to new RPI models (RPI3 and RPI4) with available inventory from supplier was successfully tested with RPI3 model in SYD.It is important to implement new GRSIS export system to all Gateway locations in Australia (SYD, MEL, BNE, PER, ADL, DRW and CNS) as soon as possible in order to mitigate the risk of operation interruptions in the future.</t>
  </si>
  <si>
    <t>AU-440711-ACCS Import-Astra Label Layout Change</t>
  </si>
  <si>
    <t>As a Ops user I want to update the Astra label from printing vertically instead of horizontally So that the SICK Camera scanner at sorter is able to scan the barcodes successfully for auto-sorting thereby solving the current issue of sorter not able to scan properly due to dead pixels on the barcodeImpacted Labels are CLEAR HOLDOVERAGEUBOND</t>
  </si>
  <si>
    <t>AU-SORT - Implementation in AU - CY25</t>
  </si>
  <si>
    <t>Implement cross sort uds for AU</t>
  </si>
  <si>
    <t>Automated E2E across EU FOPD products</t>
  </si>
  <si>
    <t>Description: All efforts to automate execution of End to end testing accross EU FOPD products Benefit Hypothesis: Should support good practices around CI/CD and improve stability of EU FOPD products</t>
  </si>
  <si>
    <t>AutoVerify to coexist on same handheld device with</t>
  </si>
  <si>
    <t>Jacob McTyre</t>
  </si>
  <si>
    <t>Benefits Hypothesis - Minimum Viable ProductEnabling Zebra devices with LEO to host AV will provide stations, in the US with the capability to perform truck linehaul operations using AV to improve visibility of truck movements.Assumptions:</t>
  </si>
  <si>
    <t>Aviation Security Update - pre-Drive</t>
  </si>
  <si>
    <t>Lana Stetz, Pam Coile</t>
  </si>
  <si>
    <t>When screening devices are connected to a conveyor belt, Sort Stack is able to capture results, make sort decisions based on those results and post appropriated scans in backend system.?When screening devices are not connected to a conveyor belt or screening results must be confirmed by a person (EDD, ETD, Acceptance by Regulated Agent of a facility of a screening done in  a previous facility), capture of results can only be done with a Handheld scanner. These results captured by the Handheld must be transmitted both upwards for appropriate scan posting in the backend system and to Sort Stack for appropriate sort decision.?Regulatory compliance in some countries require Regulatory Agent number and Screener ID to be part of the aviation security scan posting. (This applies to Handheld posting and connected to belt screening devices postings).</t>
  </si>
  <si>
    <t>AYO and Clearance Project</t>
  </si>
  <si>
    <t>Chun-Yi Eugene Wu</t>
  </si>
  <si>
    <t>BAU &amp; Support-CY25 - ANZART</t>
  </si>
  <si>
    <t>Gulrukh Mirza</t>
  </si>
  <si>
    <t>BAU &amp; SUPPORT STRATEGIC THEME Please use this to add in features /  stories for the BAU / Support work  as an outstanding project items or originating from ePDSM</t>
  </si>
  <si>
    <t>Blue Bits - Backlog</t>
  </si>
  <si>
    <t>Trey Campbell</t>
  </si>
  <si>
    <t>Bookies - Protect Purple</t>
  </si>
  <si>
    <t>John J. Blaszkowski</t>
  </si>
  <si>
    <t>Bookies Server Maintenance</t>
  </si>
  <si>
    <t>Work to be done to bring all NGPS DEV servers under one admin server and upgrade the servers on version 5.1 to 5.7.</t>
  </si>
  <si>
    <t>Build RampScape LaunchPad</t>
  </si>
  <si>
    <t>Arul Kumar</t>
  </si>
  <si>
    <t>1. User authentication2. Display key operationing data for all RMAS/GMS sites3. Allow user to set run parameters4. Allow user to start any operational app for which they have permission</t>
  </si>
  <si>
    <t>Building a scalable CI/CD pipeline for Continuous</t>
  </si>
  <si>
    <t>Yi Lee</t>
  </si>
  <si>
    <t>Migrate java applications to Github and CICD from auicsvl10 to FedEx CICD</t>
  </si>
  <si>
    <t>Bunker#1A: Improve address quality through AI (i.e</t>
  </si>
  <si>
    <t>Description: All efforts associated to integrate or build a Predictive model within AGC that could increase the number of automatic address orrections.</t>
  </si>
  <si>
    <t>Business Management KT, Training, Onboarding</t>
  </si>
  <si>
    <t>Robert P. Armstrong</t>
  </si>
  <si>
    <t>KT, Training, Onboarding that can't be attributed to a business epic</t>
  </si>
  <si>
    <t>Business rule engine for EU FOPD Products</t>
  </si>
  <si>
    <t>Description: Create an interface that can allow the authorized profiles to access, visualize and eventually edit and create various business rules that can be used accross EU FOPD products.For each business rules, the users should be able to view, edit the following:Product(s) associated to the business ruleGeographical scope of the rule (i.e. Region, Country, Location, Route?)Criteria associated to the product selected Benefit Hypothesis:This interface should facilitate the maintenance and the enhancement of the various business rules used by EU FOPD products.It can also be used to delegate some of the efforts to maintain or enhance business rules for a specific region or location</t>
  </si>
  <si>
    <t>CA FXE Flying Truck Conveyance eManifest requireme</t>
  </si>
  <si>
    <t>This Epic provides Canadian GTS operations with Canada Customs mandated 'flying truck' conveyance processing and messaging capabilities in the Clearance Portal (CIM CA) to simplify our express truck conveyance functionality, improve compliance rates, and improve the customer experience.</t>
  </si>
  <si>
    <t>CAGE MVP</t>
  </si>
  <si>
    <t>Marit Heidemann</t>
  </si>
  <si>
    <t>EPIC DescriptionInitial set of capabilities that should be implemented in a solution to support operations in dealing with all efforts associated to the management of a cage in a stationFor : Station agents Who : Needs to manage all shipments blocked in station for various reasons The :   Cage applicationIs A : Online solution  that can be accessed from any laptop with an access to the FedEx networkThat :  Provide station agents with various capabilities to complete the actions required on blocked shippments such as:List of all shipments with a STAT 44Can be interfaced with SEFS and EOR See if a CMOD case has been created for these shipments or create a CMOD case to itAllow to apply specific scans depending on the status of a blocked shipmentWMS RequirementsClearance requirements Requirements to support In station operationsRequirements to facilitate plannification of on road activites  The following capabilities has been identified as part of the MVP:To be definedUnlike :  The current state where stations have to rely on a various set of tools to complete all these actions &gt;our solution:Will reduce the time needed by station agents to handle these blocked shipmentsWill allow them to better schedule efforts required in station for that volume of shipmentWill allow to better plan on road activities related to that volume of blocked shipmentsBusiness outcomes&lt;The measurable Benefits that the business can anticipate if the epic hypothesis is proven to be correct&gt;·       Business Outcome Hypothesis : Reduce blockade duration of a parcel in a station ·       Business Outcome Hypothesis : Increase efficiency of station agents responsible for managing blocked shipments·       Business Outcome Hypothesis : Facilitate plannification of efforts required to handle blocked shipments and prepare their delivery more efficiently ·       Business Outcome Hypothesis : Simplify interactions with Customer and customer service through the interface implemented with CMODLeading Indicators&lt;The early measures that will help predict the business outcome hypothesis- Leading Indicator: Number of days in a station for blocked packages- Leading Indicator: Increase custo</t>
  </si>
  <si>
    <t>CALI enhancements to retire Argentina</t>
  </si>
  <si>
    <t>Joel Garcia</t>
  </si>
  <si>
    <t>Implementation of improved eBilling solution in Argentina including transition from offline to online invoice validation and migration from CALI to LAC42.</t>
  </si>
  <si>
    <t>Canada Checklist Edit</t>
  </si>
  <si>
    <t>Is the freight tripping through Canada?' question needs removed from the Canada section of the departure checklist to better support the current trip through Canada process in Operations.</t>
  </si>
  <si>
    <t>Carrier Tiering</t>
  </si>
  <si>
    <t>Create the ability to classify carriers based upon tiers of qualification such as number of trucks, insurance amounts, etc.</t>
  </si>
  <si>
    <t>CCP Suite Technical Debt Reduction and Architectur</t>
  </si>
  <si>
    <t>Rafael Ramirez</t>
  </si>
  <si>
    <t>The the purpose of this Epic is to enhance the Global CCP by adhering the GHC (Global Harmonized Clearance) standards and reduce Technical Debt adhering CONDOR strategy encompassing : CY25 PI-02C:-----------E-474448 - CCP - Migrate Application still in Weblogic to PCF - Frontend - Parts Tab Basic - Part 2 - Parts List EditionE-462799 - CCP - Migrate Application still in Weblogic to PCF - Frontend - SPI renewal TabE-403850 - CCP - Migrate Application still in Weblogic to PCF - Frontend - Audit TabE-485488 - CCP - Migrate Application still in Weblogic to PCF - Update Populate Bridge RefactorE-485495 - CCP Technical Debt Reduction and CONDOR Alignment - CCP - Servers Capacity Research Spike CY25 PI-03C----------E-448800 - CCP - Migrate Application still in Weblogic to PCF - Frontend - Image Advance features TabE-474449 - CCP - Migrate Application still in Weblogic to PCF - Frontend - Parts Tab Basic - Part 3 - Parts List EditionE-462794 - CCP Technical Debt Reduction and CONDOR Alignment - Conversion from Fortify to CodeQL - Code phase 1E-315478 - CCP Technical Debt Reduction and CONDOR Alignment - CCP Suite Audit Trail Capture without Triggers - CodeE-474449 - CCP - Migrate Application still in Weblogic to PCF - Frontend - Parts Tab Basic - Part 3 - Parts List Edition CY25 PI-04C:----------E-486896 - CCP - Migrate Application still in Weblogic to PCF - Backend Core - Phase 1</t>
  </si>
  <si>
    <t>CDAS - Added Capacity (Calculation and Payment)</t>
  </si>
  <si>
    <t>Michele A. Goetz, Julie Dille</t>
  </si>
  <si>
    <t>Added capacity is a growing option for satisfying First/Last Mile deliveries.  There is currently no controlled system to handle the full process of contracting, calculation and payment.Replacing segregated processes with ones housed within a single system will both insert the necessary controls and reduce time-consuming data entry. Development of this module will also support the long-term strategic initiative of increasing final mile delivery capacity through various means in addition to the traditional CSP as volume increases. The current processes are not sustainable as volume increases and the demand for non-CSP options grows.Business Value Description (savings, revenue, etc.) Supports the long-term strategic goal of capacity solutionsEnables back-office system access using CDAS as the controlled and authenticated source system for contract set-upBrings crucial visibility to the non-CSP that is currently lackingInserts the existing CDAS internal controls necessary to maintain a secure business environmentReduces manual processes Reduces the risk inherent with manual processesIncreases the visibility of activity necessary to support invoice validation ensuring payment accuracyProvides a system to effectively monitor, report and oversee costs and performance - non-CSP costs have increased from $23M in FY18 to $154M in FY21 (+570%)Impact of not making changeThe current environment cannot support the long-term strategic growth and capacity constraintsThe CDAS control environment will be compromised to accommodate eCommerce and capacity requirementsVisibility of contract is crucial to maintain controls and assist in payment calculation which mitigates overspendingAutomation of calculation and payment will increase efficiencies, controls and monitoring capabilitiesReplacing automated solutions with manual ones increases efficiencies while decreasing the potential for errors In ScopeSystem ConfigurationExpansion of Portal CapabilityContract and Rate Administration (Manual)Payment Calculation/Statement Generation in CDASP&amp;D Only (Company 130 - US and 230 - Canada)Out of ScopeAccess to other FXG internal systems – enable from MGBA perspective (DRO/DSW/Others)VMS integrationAutomation of Contract Administration and ExecutionIT Sizing2 Team, 2 PIsAbility to Statements (specific to Program epic):CONTRACT ADMINISTRATION AND RATE ADMINISTRATION: Ability to set up a non-CSP and assign PSA/CSA so that FedEx can identify them for service, tracking, reporting and differentiate them from the CSP population. Ability to add and administer a Contract so that operations can identify non-CSPs for station assignments and routing purposes Ability to migrate existing data rega</t>
  </si>
  <si>
    <t>CDAS CNDA/RFI Modifications</t>
  </si>
  <si>
    <t>Jennifer Buckins, Kristina Pruitt, Alexander Ventura, Pam Coile, Brenton Cakebread</t>
  </si>
  <si>
    <t>Business ProblemCurrently, all US and Canada LH, Canadian P&amp;D, and select ISP processes do not complete a Confidential Non-Disclosure Agreement (CNDA). This change will provide a similar process to obtain CNDAs for all SP operations/personnel.Also included are changes to automate the Request for Information (RFI) process within CDAS. This change will reduce help tickets and confusion by FXG and ISP resulting in delays with onboarding new AOs.Business Value Description (savings, revenue, etc.) Deterrent for the disclosure of confidential informationSystematic changes will reduce Help Tickets and the support needed to resolve issues related to the RFI Process within CDAS. YTD a total of 60 help tickets have been opened for RFI related issues. Some of these tickets were procedural while others required business areas and CDAS IT to resolve.Contingent Services are being utilized to service uncontracted areas, FXG will spend an average of $0.10 - $2.34 per stop above the FXG Baseline Cost/Stop. *Over the course contingency services cost FXG millions of dollars.*  Impact of not making changeDelays during the RFI/CNDA process will impact P&amp;D operations. These delays could result in use of Contingent resources and/or potential delivery delays passed to the customer.Select ISPs will continue to enter negotiations and/or standup on a new agreement without executing a CNDA.LH and Canada operations do not have a process to capture CNDAs despite the potential need for a CNDA.CDAS IT, Field and Business Areas will continue to experience issues with the RFI Process. If not addressed, additional resources may need added to support future ISP growth.In ScopeChanges needed to:Automate the RFI Processstart the Negotiations Process after automated RFIhide/modify RFI references throughout CDASlink a person request to a Negotiation/RFI processmaintain/modify existing processes tied to the RFI creation process. I.E Marsh and other systematic processesmodify user access both FXG and Service Provider120, 200, 220, and 300 companiesOut of ScopeChanges related to the remote Information Sheet EPICRevamping PCATFADV or Person statusIT Sizing (#teams in #PIs)2 Teams/2PIs</t>
  </si>
  <si>
    <t>CDAS Contract Admin - Amendment Process Design</t>
  </si>
  <si>
    <t>Definition of Ready:Visibility on the status of Encore (System used for contract approvals, or as a repository for contracts) and how this fits with CDAS potential enhancements.Assess potential overlaps, synergies that could shape the scope of this EPICGet visibility on Business Partner solution (Orange solution) that stores contracts with their local variations  &amp; Docu sign solution that allows the management of a workflow to get signaturesShould we extend the scope of this initiative to include management of contracts for 3rd partiesCheck if this module can support the ability needed from eCommerce to deliver a Light Contracting Process for facilitating the onboarding of 3rd parties:Ability to deliver a Light Contracting ProcessEPIC DescriptionElevator Pitch: Define and implement functionality to support LTP Contract creation, automation and LTP Business Compliance needs including. Create a central standardized platform to control contract creation and store LTP business and compliance information.For : Station managers Who :  Needs to Capture and maintain information regarding the LTP Vehicle FleetCapture and maintain information regarding LTP Business Profiles and related InsurancesSetup a LTP contractThe :   Contract administration Module Is A : Module that should manage various aspects of the creation and maintenance (i.e. amendments) of a contract that stations will need to manage to work with their vendorsThat :  Automates the requesting, creation and approving of new LTP contracts and LTP contract amendments for standard</t>
  </si>
  <si>
    <t>CDAS to receive FAMIS data for task codes 10 and 1</t>
  </si>
  <si>
    <t>As a FAAR end userI want the team to enable CDAS to receive FAMIS data for task codes 10 and 17 for Vendors for hours worked, and odometer informationso that CDAS team has the information they need to generate Vehicle Sustainability reportsBusiness Objective:What: CDAS International system wants to receive FAMIS data for timecards 10 and 17 for Vendors.Why: to be able to use odometer and hours workedBusiness Value:1. WTP (What To Pay) module can be enhanced with odometer and hours worked instead of manually entering these values (which is less accurate) by the user2. Ability to perform Sustainability and Performance analysis on odometer and hours worked 3. Potential future ability: Ability to pay for distance driven/worked hoursBusiness Need Category:Productivity, ReportingBusiness Need Explanation:Request: CDAS wants to receive FAMIS timecards 10 and 17 upon request.·       Daily request to FAMIS:·       Country (Only if we use API and want to speed up data exchange…?)·       Station (ALPHA_CD) (We need to validate that this code is the same as the Station names used in CDAS)·       Reporting Date Details provided by FAMIS: FAMIS will only provide Time Cards for Vendor Routes (HR_VENDOR_CD=Yes)·       Station (ALPHA_CD)·       Reporting Date·       Route number·       Employee Number (CDAS will only use this to ensure the correct route is selected. CDAS will not store this)·       Vehicle Numbero    Needed because a Route can have multiple vehicles in case of a vehicle break down.o    A Vehicle can be used for multiple Routes a day·       Begin On Road Time·       Start Odometer reading·       End On Road Time·       End Odometer reading CDAS</t>
  </si>
  <si>
    <t>Clearance Regulatory ART Bucket Features</t>
  </si>
  <si>
    <t>Nancy Sherman</t>
  </si>
  <si>
    <t>This Program Epic houses all of the features for the Clearance Regulatory ART that are slated for future work - these features are called "Bucket Features".</t>
  </si>
  <si>
    <t>Clearance Reimagine ART  Bucket Features</t>
  </si>
  <si>
    <t>Tina M. Grantham</t>
  </si>
  <si>
    <t>This Program Epic will house all  the  features for the Clearance Reimagine ART teams  that are slated for future work these are called "Bucket Features".</t>
  </si>
  <si>
    <t>Closing Sort - Research and Development/R&amp;D team E</t>
  </si>
  <si>
    <t>Bucket for R&amp; D Team to create features and stories in one place.</t>
  </si>
  <si>
    <t>CLR - TT Team Daredevil Enhance Tradetools HS sear</t>
  </si>
  <si>
    <t>Enhance Tradetools HS search and EDT capabilities.</t>
  </si>
  <si>
    <t>CLR-TT:  Screen EEI Data in iReg</t>
  </si>
  <si>
    <t>Rohith Babu Sadhu</t>
  </si>
  <si>
    <t>Per our conversation during Lean Leadership today (5/19/25), it was agreed that I would create an in-flight epic for this work.Screen Electronic Export Information (EEI) in iReg, which is currently how we screen our commodities for shipments. This will allow us to prevent any EEI filings for restricted/prohibited commodities. This is related to the new semiconductor guidance that BIS has issue</t>
  </si>
  <si>
    <t>CLR-TT: IT Support:  InfoSec Compliant Enhancement</t>
  </si>
  <si>
    <t>Siva Karumanchi</t>
  </si>
  <si>
    <t>Implement and integrate Purple Protect to enhance security measures and safeguard against advanced threats and vulnerabilities in the production environment</t>
  </si>
  <si>
    <t>CLR-TT: IT Support:  Production Hardening for Trad</t>
  </si>
  <si>
    <t>This epic added to strengthen and stabilize production environment. It includes hardening the production env by refining CICD pipelines, ensuring readiness for peak load, and improving logging and security practices. It enhance reliability, performance, and scalability for all applications.</t>
  </si>
  <si>
    <t>This epic added to strengthen and stabilize production environment. It includes hardening the production env by refining CICD pipelines, ensuring readiness for peak load, and improving logging and security practices. It enhance reliability, performance, and scalability for all applications.Following Trade Tools Apps &amp; services are in scope for this EpicApplication EAI #Application Name3531591FedexCommodityKeyWordsLookup3531593TradetoolsRegistryConfig-Eureka3531593TradetoolsRegistryConfig-Zuul3531593TradetoolsRegistryConfig-ConfigServer3538689TradetoolsSearch (Elastic Search)3538512CommodityDescriptionLookup (Commodity Classifier)3538512HSSearch (Commodity Classifier)3538512HSValidation (Commodity Classifier)1484GTA907704SEDError1485RPL502993EEI713MEE1480TradeOne1482FTN3536780RegulatoryComplianceLookup3534678GetRegulatoryReferenceData3535315DeterminePortOfExport3535461DetermineRegulatoryDetails3535394LookupRegulatoryCapabilities3539983RpsSearch (3.0)3538686Regulatory Check3538687EDT 2.03538687ETL - File Transfer Process3538687ETL - Extract and load process3538687XML Processor4833World Tariff Reference</t>
  </si>
  <si>
    <t>CLR-TT: IT Support:  Production Support and defect</t>
  </si>
  <si>
    <t>Production Support for Business continuity</t>
  </si>
  <si>
    <t>CLR-TT: Policy Grid Exceptions Management Work</t>
  </si>
  <si>
    <t>This Epic is meant to house all work related to allowing GTA users to manage all aspects of the policy grid including exceptions.</t>
  </si>
  <si>
    <t>CLR-TT: Policy Grid Regression Testing</t>
  </si>
  <si>
    <t>This Epic will house the work by TradeTools to implement policy grid regression testing. This will allow the business (GTA users) to upload a file to perform a policy grid regression test.</t>
  </si>
  <si>
    <t>CN-562906-[NonTrade]-ACCS-SZX IB and OB declare to</t>
  </si>
  <si>
    <t>Rong Diana Pan</t>
  </si>
  <si>
    <t>SZX customs raised new requirements for cat A/B/C submission to local non-trade system (????) on 16Jul2024 and further clarified on 17Jul2024 for the details requirements. Testing required: week of 15Jul’24.Requirement in System(refer to attached)</t>
  </si>
  <si>
    <t>Common KLO CY24 - NPOE</t>
  </si>
  <si>
    <t>Krystal Quinn</t>
  </si>
  <si>
    <t>Support for applications in ProductionCICD Azure and Infrastructure support Azure migrationSoftware upgradesLifecycle ManagementRefactor</t>
  </si>
  <si>
    <t>Common Portal - ASN Management</t>
  </si>
  <si>
    <t>Joseph King, Jacob McTyre, Pam Coile</t>
  </si>
  <si>
    <t>As an Internal or External Customer I need the ability to see enhancements and new functionality updates to better drive business solutions.</t>
  </si>
  <si>
    <t>Common Portal - Facility Management</t>
  </si>
  <si>
    <t>Carter Quella</t>
  </si>
  <si>
    <t>As an implementation team member, I need the ability to setup a new Fedex facility within the customer portal so that it can be assigned to customers to utilize in the creation of ASNs, Orders and other transactional data.</t>
  </si>
  <si>
    <t>Common Portal - Item Management</t>
  </si>
  <si>
    <t>Johnny Sanford</t>
  </si>
  <si>
    <t>As a FSC Sales Leader who drives business growth, I need the ability to have a standard product so that so that I can close new customers that have between $5M - $15M USD in revenue and can be deployed within 8-12 weeks for less than $400K USD.</t>
  </si>
  <si>
    <t>Compliance Work Speed Racer  CY 24 PI5- CY25 PI2</t>
  </si>
  <si>
    <t>Christine Agwaife</t>
  </si>
  <si>
    <t>Complete Compliance Work Assigned</t>
  </si>
  <si>
    <t>CONDOR Data Center Application Retirement - local</t>
  </si>
  <si>
    <t>This epic encompasses the effort required from FedEx teams (internal/vendor) to modernize and/or migrateapplications from EDC-W and WTC-W to the CoLo environments as part of the Data Center Retirement pillar ofCONDOR. Scope includes: Planning and Intake of EAIs- Define requirements, target mins, dependencies, workplans,etc. of EAIS in coordination with Factory Vendor · Coordination of Modernization of EAIs- Provide SME support duringFactory Vendor efforts to bring EAI to target mins. · Support of Ephemeral Environments Implementation- ProvideSME/Testing support to Factory Vendors during TEE implementation · Post Modernization- AppDev team performancetesting/validation of EAIS prior to migration. Go/No go decision made. · Migration- Coordination with Dell of migrationplaybook/execution · Decommission- Finalize migration is successful and sign-off on exiting existing data center withunused instances</t>
  </si>
  <si>
    <t>Condor PE#2</t>
  </si>
  <si>
    <t>Brandy Mears, Alexander Ventura, Pam Coile</t>
  </si>
  <si>
    <t>Epic DescriptionFedEx Services has been directed to close the remaining Enterprise Data Centers (EDCW and WTC)All applications and platforms must be migrated to solutions that meet FedEx IT modernization StandardsCondor enterprise initiative is projected to save up to $349-375 Million per year by FY26Provides risk avoidance from Legacy IBMi platformModernized FedEx standard infrastructure provides faster speed to market as well as higher reliability and resiliencyLeadership SponsorsMario Jones and James KlapperichForFXG ITWhoDevelop and maintain FXG IT applicationsTheAtlanta Switch Data CenterIs aService providing modernized technologiesThatCondor enterprise initiative is projected to save up to $349-375 Million per year by FY26Provides risk avoidance from Legacy IBMi platformModernized FedEx standard infrastructure provides faster speed to market as well as higher reliability and resiliencyUnlikeRemaining in the current WTC/EDCW data centersOur SolutionFedEx Services has been directed to close the remaining Enterprise Data Centers (EDCW and WTC)All applications and platforms must be migrated to solutions that meet FedEx IT modernization StandardsCondor enterprise initiative is projected to save up to $349-375 Million per year by FY26Provides risk avoidance from Legacy IBMi platformModernized FedEx standard infrastructure provides faster speed to market as well as higher reliability and resiliency</t>
  </si>
  <si>
    <t>Contract Admin - Expiration Date Management</t>
  </si>
  <si>
    <t>Contract Administration Module (Drive 409)</t>
  </si>
  <si>
    <t>Conveyance ART - CY 25 Architectural &amp; NFRs</t>
  </si>
  <si>
    <t>Conveyance ART - CY 25 Protect Purple</t>
  </si>
  <si>
    <t>Epic for all  IT changes needed for lifecycle management. Examples include patching of servers, database upgrades, etc for CY 25</t>
  </si>
  <si>
    <t>Create a framework to facillitate integration of 3</t>
  </si>
  <si>
    <t>EPIC DescriptionPropose a framework that can allow FedEx to handle all 3rd parties requirements in EU with minimal efforts by leveraging any opportunities to cover 3rd parties requirements through minimal configuration, automation and/or off the shelf solutions  For : &lt;customers&gt; FedEx/TNT third parties including retails that are not using FedEx/TNT devises for their PUD activitiesWho : &lt;do something&gt; Consume and share information to FedEx in order to handle all PUD activities associated to the volume of shipments they are responsible forThe :   &lt;solution&gt; Framework to handle 3rd partiesIs A : &lt;solution - the How &gt; Set of information that will propose:A High level Design for integrating and governing 3rd parties (Individually and/or globally) Visibility on the information to collect from 3rd parties to properly integrate themVisibility on the efforts associated to the integration of a specific 3rd party based on his requirementsVisibility on the support &amp; maintenance model Visibility on all the enhancements required to standardize existing or new systems involved for 3rd parties integration in order to deliver the high level design defined in this EPICThat :  &lt;provide that value&gt; Harmonize &amp; simplify the integration, the maintenance and the management of of 3rd partiesUnlike :  &lt;Competitor, current solution or non-existing solution&gt; The current state that involves important efforts to cope with the integration of 3rd parties in EU in an optimal way our solution: &lt;does something better - the why&gt;Will simplify the integration of new 3rd parties in EUWill reduce the complexity and the maintenance of the systems involved in the management of 3rd parties Will recognize and provide  all known functionalities to handle 3rd parties in a standard mannerWill give capabilities for local organization to handle the changes needed to maintain and onboard 3rd parties on their scope Business outcomes&lt;The measurable Benefits that the business can anticipate if the epic hypothesis is proven to be correct&gt;·       Business Outcome Hypothesis : Propose a unique support model to handle 3rd parties in EU·       Business Outcome Hypothesis</t>
  </si>
  <si>
    <t>Crew Pay Modernization</t>
  </si>
  <si>
    <t>Kathrine Bonanno</t>
  </si>
  <si>
    <t>Crew Stairs Enhancements/Support</t>
  </si>
  <si>
    <t>Michelle Ervin</t>
  </si>
  <si>
    <t>This Epic includes enhancements and support work for the Crew Stairs application</t>
  </si>
  <si>
    <t>CSPA: Customer Stop Profile Attribute</t>
  </si>
  <si>
    <t>Description: This EPIC aims to deliver a solution that can be used to enter/import customer attributes that should be taken under account when performing PUD activities for that customer.The different customer attributes identified are the following one:Business opening hours including breaksSpecial at stop time This solution should also allow the followingMake a distinction of these attributes for Deliveries and PickupsHandle several customers under the same ShareIDHandle several shareId for the same customer Non functional requirements:Collecting these attributes in MFR/RDM to take them under account when generating a sequence should not impact customer experience (i.e. Should not add more than (100ms??) in the process of generating a sequence) This solution should be design in a way that will facilitate any imports or extractions of the data to facilitate the admin workIf possible, this solution must take under account changes that will be introduced with FRO who is using a similar type of application that is called Recipient Portal   Benefit Hypothesis: With the following solution, operations will be able to take under account some specific customer constraints when generating a sequence to deliver or pickup all the volume associated to a specific route.This should significantly increase the quality of the sequences that will be sequenced in MFR and should improve efficiency of operations and customer satisfaction</t>
  </si>
  <si>
    <t>CY 25 FORGE, FLM, PTD &amp; XTRA Mile Small High Value</t>
  </si>
  <si>
    <t>Epic for FORGE, FLM, PTD &amp; XTRA Mile small high value local demand features</t>
  </si>
  <si>
    <t>CY25 FORGE QA</t>
  </si>
  <si>
    <t>Natalie Turicik</t>
  </si>
  <si>
    <t>CY25 TSPA Annual Enhancements</t>
  </si>
  <si>
    <t>Harry Gillespie</t>
  </si>
  <si>
    <t>Business Problem(If Portfolio demand, see Portfolio epic)Business Value Description (savings, revenue, etc.) (If Portfolio demand, see Portfolio epic)Impact of not making change(If Portfolio demand, see Portfolio epic)In Scope(If Portfolio demand, see Portfolio epic)Out of Scope(If Portfolio demand, see Portfolio epic)IT Sizing  Ability to Statements (specific to Program epic):       Success &amp; Accuracy Metrics (If Portfolio demand, see Portfolio epic)Time Criticality Description (corporate load, market share, legal, regulatory)  (If Portfolio demand, see Portfolio epic)Cross-Opco Impact (specific to this Program epic)(If Portfolio demand, see Portfolio epic)</t>
  </si>
  <si>
    <t>Debrief MMP</t>
  </si>
  <si>
    <t>Debrief Minimum Marketable Product will contain all improvements needed before launching to a wider market based on the feedback collected from the MVP</t>
  </si>
  <si>
    <t>Decommissioning of the NTAUS2HUB1/HUB2 SMTP Servic</t>
  </si>
  <si>
    <t>Louie Tsirigotis</t>
  </si>
  <si>
    <t>Late last year we submitted a demand request to replace HUB1/HUB2 Domino servers with the Linux versions as a tactical solution to support us during the migration of the services and processes relying on this infrastructure.  After several months of discussions, our tactical solution is rejected and decommissioning of the Domino infrastructure is imminent (June 2023) - we have already decommissioned all depot-based servers and thee are the last of them! Can you please review what is the potential impact on the services we have and use currently, what is required to move to a centrally provisioned mapper service (mapper-orange.tntad.fedex.com)</t>
  </si>
  <si>
    <t>Detect/handle multiple ShareIDs for the same compa</t>
  </si>
  <si>
    <t>Description: Today, EU FOPD products are limited to ShareIds when it comes to enter details associated to a specific stop.This is generating issues when we have several businesses attached to the same shareId because the address is similar (ex. Same building) but the PUD constraints  for each business are different.The objective of this EPIC is to consider an architecture that will allow stop details to be attached at the company level and not only the share Id Benefit Hypothesis: This effort will help to better consider PUD constraints for scenario where we have several customers in the same location (i.e. ShareId)</t>
  </si>
  <si>
    <t>DevSecOps_Support</t>
  </si>
  <si>
    <t>Carlos Salinas Mejia</t>
  </si>
  <si>
    <t>Clearance Value StreamProgram EPIC Template (Hypothesis Statement)(Version .08) 10-29-2018Epic ID:481553Epic ITG#/PPM Epic Name:DevSecOps   SupportEpic Type:ArchitectureStrategy:OtherAuthor:Debbie   NealEpic Owner:Debbie   NealRequest Date:3/4/2019Time Criticality:N/A&lt;/</t>
  </si>
  <si>
    <t>DG by Road Europe</t>
  </si>
  <si>
    <t>DG Nav Development</t>
  </si>
  <si>
    <t>DG News alert eAcknowledge</t>
  </si>
  <si>
    <t>DG Admin would like to be able to publish critical news alerts that require a user to acknowledge that they have read the alert  before being able to proceed within WBDG and SmartDG.  Users should be able to pull up these alerts at will in either system and we should also track that a given user has read and capture the date and time for such an event.</t>
  </si>
  <si>
    <t>DG Production Support</t>
  </si>
  <si>
    <t>DG Spill Incident System</t>
  </si>
  <si>
    <t>DIRE Replatform to Ab-Initio</t>
  </si>
  <si>
    <t>Bradley Car</t>
  </si>
  <si>
    <t>DRIVE # 88701 - One FedEx Accident Reporting Syste</t>
  </si>
  <si>
    <t>DSO-128571-CLEARANCE MAINTENANCE</t>
  </si>
  <si>
    <t>Generic Theme for DevSecOps Team for SE</t>
  </si>
  <si>
    <t>EAI 4990 Sort Maintenance Modernization</t>
  </si>
  <si>
    <t>Somnath Roy</t>
  </si>
  <si>
    <t>Remediate the security vulnerabilities that cannot be done with the legacy .NET application.Rewrite to Angular/Spring BootSimplify the user journey for merge  the flows where ever possibleRole based mappingThis capability is used to track all the features being worked on for Sort Maintenance Modernization</t>
  </si>
  <si>
    <t>EBC Refactor needed for Argentina online invoicing</t>
  </si>
  <si>
    <t>Consuelo A. Polonio</t>
  </si>
  <si>
    <t>EDP N2.0 2.1 - Updates to Ancillary Demand Plan Fu</t>
  </si>
  <si>
    <t>Nancy Rinehart, Sheila Waters, Alexander Ventura, Pam Coile</t>
  </si>
  <si>
    <t>EFORMz Management</t>
  </si>
  <si>
    <t>Kalyan Sunkara</t>
  </si>
  <si>
    <t>EFORMz work to be overseen</t>
  </si>
  <si>
    <t>ELSP - MEM Secondary 25</t>
  </si>
  <si>
    <t>Torrey Rives</t>
  </si>
  <si>
    <t>Demand Source is Express Properties</t>
  </si>
  <si>
    <t>Enable Datawork teams to create Spotlight and Meda</t>
  </si>
  <si>
    <t>Title Enable Datawork teams to create Spotlight and Medals reportsFeature DescriptionProvide advice  to Dataworks teams to enable Spotlight and Medals reportingBenefits HypothesisSpotlight and Medals reporting will increase CSP efficiency Acceptance Criteria Handover knowledge about the provided CDAS views in DataworksThe views are used to build the Spotlight and Medal repots. Test scenarioDependenciesRisksNon-Functional RequirementsSizeApproversPatrick Tediek</t>
  </si>
  <si>
    <t>Enable SenseAware in AU with AU LEO and FMS</t>
  </si>
  <si>
    <t>Non DRIVE - Requires FMS and AU LEO modifications to enable new SenseAware product to be available in AU</t>
  </si>
  <si>
    <t>Ericsson UAT</t>
  </si>
  <si>
    <t>Christine Tarkowski</t>
  </si>
  <si>
    <t>EU00017 - Improve inbound Volume Visibility</t>
  </si>
  <si>
    <t>EPIC Description: Reliable inbound volume visibility and prediction for IROADS and ESTAR. The reason for this need is that the current accuracy of planned volume for a specific working day is too low and not reliable enough for any pre-planning with purple systems such as IROADS. Reliable inbound volume visibility (95% accuracy) is required for ESTARBusiness outcomes:Pre-planning delivery volumeOptimize resources required for sortOptimize resources for on-roadReduce/stop workarounds related to CDO managementEDTW/EDD accuracy Leading Indicators: For FedEx employees/operations? =&gt; Estimated 5% savings of routes per day (see attached presentation)For customer? =&gt; Improved customer experience expected related to initiatives such as estimated delivery time window, real time tracking, new convenient delivery options or dispatch automation (see attached presentation)For Finance on cost and revenue? =&gt; Approx. 70 M€ yearly savings for Europe (see attached presentation)HLD:</t>
  </si>
  <si>
    <t>EU-Clearance DRIVE ABACUS enhancements</t>
  </si>
  <si>
    <t>Susan Rowland</t>
  </si>
  <si>
    <t>EU-Clearance DRIVE initiativesCurrent DRIVE initiatives:1) Ancillary charge handlingStorage fee handlingOGA2) DocUpload enhancements3) DOPS</t>
  </si>
  <si>
    <t>EU-Sort ART: Hub Stack BAU and Local Demand.</t>
  </si>
  <si>
    <t>Elbert Loubser</t>
  </si>
  <si>
    <t>Solution Epic for all Hubstack local demand  and BAU work pulled in to EU Sort ART.</t>
  </si>
  <si>
    <t>EU-Sort ART: Others BAU and Local Demand.</t>
  </si>
  <si>
    <t>Solution Epic for all Other local demand and BAU work pulled in to EU Sort ART.</t>
  </si>
  <si>
    <t>EU-Sort ART: Sort Stack BAU and Local Demand.</t>
  </si>
  <si>
    <t>Solution Epic for all Sort Stack local demand and BAU work pulled in to EU Sort ART.</t>
  </si>
  <si>
    <t>EU-Sort ART: Transition Knowledge Transfer KT 2024</t>
  </si>
  <si>
    <t>Epic for capturing KT sessions for transition program.</t>
  </si>
  <si>
    <t>EU-Sort: Hub Solutions BAU and Local Demand.</t>
  </si>
  <si>
    <t>Solution Epic for all Hub Stack local demand and BAU work pulled in to EU Sort ART.</t>
  </si>
  <si>
    <t>eYMS GitHub Actions Migration</t>
  </si>
  <si>
    <t>Lauren Ogburn</t>
  </si>
  <si>
    <t>Use GitHub Actions instead of Jenkins for builds/deployments for all applicationsDeadline: October 2025</t>
  </si>
  <si>
    <t>eYMS Test Automation</t>
  </si>
  <si>
    <t>FROM CONDOR -- Moved to KLO as permanent environments were decommissioned</t>
  </si>
  <si>
    <t>F&amp;LM  Address and Geocoding Modernization</t>
  </si>
  <si>
    <t>Zach Seamon, Joseph King, Pam Coile</t>
  </si>
  <si>
    <t>viz</t>
  </si>
  <si>
    <t>FAA Login Compliance: PurpleID Authentication</t>
  </si>
  <si>
    <t>Edgar Bran</t>
  </si>
  <si>
    <t>Due to terminated employees being able to log into AutoVerify, the FAA is requiring that all users of AutoVerify must enter their employee ID and password in order to be granted access. Note:GUI == AV Angular web GUI changes to admin set PurpleID login flag by locationInitial rollout for domestic US locations followed by global locations Development / Testing and MTP as soon as practical but no later than promised date. Date proposed by IT for initial implementation is end of Q1 FY2026 (July-August 2025)All locations will need to set up passwords for vendors Locations with a mix of employees &amp; vendors:     - training check flag is enabled: employees see training checks and vendors do not see training checks (current state)    - Login flag is enabled: both employees and vendors are required to enter ID/passwordNeed to define different test scenarios/combinations Acceptance Criteria:AutoVerify--Aircraft Offload is updated to require users to log in using LDAP capabilities User must use their employee number and LDAP password to log into AutoVerify--AC OffloadEmployee ID and password is required to access Aircraft offload functionality (NOT truck)Only currently active FedEx employees/vendors are allowed to log in (filter change remains in place)Both FedEx employees and vendors should be included in this requirementThis function can be enabled by location number via web GUI    - Separate from training check flag    - Intended for phased rollout  Feature scope: development &amp; testing -- MTP scheduled for PI3</t>
  </si>
  <si>
    <t>FAAR ART API/Ab Initio Defects</t>
  </si>
  <si>
    <t>Tracy Bernard, David Delgado Hernandez</t>
  </si>
  <si>
    <t>FAAR EPIC  for linking FAAR API and Ab Initio defect ART Bundles</t>
  </si>
  <si>
    <t>FAAR Improvements</t>
  </si>
  <si>
    <t>As a FAAR Team Member, I want to support the Agile House of LEAN Pillar of Relentless Improvement, by targeting specific items for improvement based on outcomes from retrospectives and other inspect and adapt activities</t>
  </si>
  <si>
    <t>FAAR Transition to Accenture</t>
  </si>
  <si>
    <t>As a FAAR Team Member,I want to support the Enterprise direction to migrate all vendor resources to AccentureSo that Enterprise goals are met</t>
  </si>
  <si>
    <t>Falcons Business Requested Enhancements</t>
  </si>
  <si>
    <t>Falcons Ensure Regulatory Compliance</t>
  </si>
  <si>
    <t>Ensure Regulatory Compliance Backlog</t>
  </si>
  <si>
    <t>Falcons Team Backlog</t>
  </si>
  <si>
    <t>FAMIS Mainframe Migration Move - Legacy</t>
  </si>
  <si>
    <t>Niranjan K. Vuppu</t>
  </si>
  <si>
    <t>FAMIS is a legacy mainframe system that provides operational planning, timekeeping, performance measurement, reporting and analytics for Express Operations station operations. FAMIS has been in existence for over 30 years. As part of the strategic corporate renewal initiative, FAMIS is due to be retired and replaced with a secure, service-oriented, flexible and cost effective, modern environment which provides business continuity, fail over capability and speed to value.</t>
  </si>
  <si>
    <t>FAMIS-R Defects -  CY25</t>
  </si>
  <si>
    <t>Tracy Bernard</t>
  </si>
  <si>
    <t>This body of work will cover FAMIS-R defect fixes for calendar year 2025. EAI 461</t>
  </si>
  <si>
    <t>FAMISR Hardening</t>
  </si>
  <si>
    <t>AS a FAMISR userI want FAMISR hardenedSo that it will function reliably</t>
  </si>
  <si>
    <t>FAMIS-R Innovation Activities</t>
  </si>
  <si>
    <t>FAMIS-R Production Support CY25</t>
  </si>
  <si>
    <t>Ronald Thies, David Delgado Hernandez, Tracy Bernard</t>
  </si>
  <si>
    <t>FAMIS-R Realignments and Location Maintenance</t>
  </si>
  <si>
    <t>FAMIS-R Test Environment Support CY25</t>
  </si>
  <si>
    <t>As a FAMIS-R end userI want the team to provide Test environment support for FAMIS-Rso that issues can be analyzed, root causes identified and resolution determined.</t>
  </si>
  <si>
    <t>FBC Modernization</t>
  </si>
  <si>
    <t>FOR the Internal and External Broker users/brokers of FedEx Canada, GSP's, Ground and USBSO  WHO require the FBC/dFUSE Applications to receive shipment information and document images forTHE purpose of accurately determining shipment status for release whichIS A critical processTHAT needs to be timely and accurate to ensure package delivery UNLIKE the current monolith application infrastructure environment and processesOUR SOLUTION will follow the Renew technical tenets, conform with the Clearance capability structure/model , PCF and Cloud infrastructure guidelines provide scalability to accommodate any business volume increases Business Outcome Hypothesis: Will allow the Global FBC application user to select multiple shipments to print to PDF   Will allow the Global FBC application to scale with the expected business volume increases and improve the timing to move new requests to productionSupport the project with current FBC Print button functionality change to a new microservices structure to allow for the business user to select multiple documents for print - current print PDF limitation is 10Leading Indicators:(early innovation accounting measures) Non Functional Requirements (NFRs):   The dFUSE application GUI updates will  follow the strategic ReNEW direction for look and feel and provide the foundation for FBC screen updates.</t>
  </si>
  <si>
    <t>FedEx Fueling - Operations Support</t>
  </si>
  <si>
    <t>Work related to Vin Diesel and support of fuel operations in CY25.  "Run the Business" This EPIC will capture all RCC fuel demand that is tied to KLO work items and vendor support. Ex)  Production support, InfoSec requirements, infrastructure support, any current application maintenance.</t>
  </si>
  <si>
    <t>FedEx Ground P&amp;D Portal</t>
  </si>
  <si>
    <t>Valerie Jennings</t>
  </si>
  <si>
    <t>COM - GDX - Commercial Platform; SCO - Independent ARTs; SCO - Pick-up &amp; Delivery</t>
  </si>
  <si>
    <t>Business ProblemFedEx Ground’s operating model relies upon a network of over 5,000 independent businesses that are contracted to deliver and pickup daily millions of customer packages within the U.S. and Canada.The Enhanced Administrative System Entry (EASE) and Delivery Information Re-Engineering (DIRE) applications have a critical role in administering the payment of roughly $8 billion annually to FedEx Ground's contractors.The EASE application is a legacy application that initially rolled out to Ground operations in 2007:•      EASE is currently non-compliant with InfoSec standard due to an unsupported tech stack•      Several Tech Exceptions are currently in place to enable Ground operations to continue using the application in production.Business Value Description (savings, revenue, etc.) Moving EASE to the P&amp;D Portal mitigates the legal risks associated with the current state of EASE by lessening Ground’s dependency on outdated/obsolete technology.Supports Ground’s service provider model by ensuring the long-term availability of its settlement payment system.Supports DRIVE initiative #561 by enabling the mitigation of settlement overpayment scenarios due to duplicate deliveries and stop splitting.•      P&amp;D Portal and DIRE modernization are key enablers for Drive #561 to be greenlit•      DRIVE initiative # 561 has anticipated savings of $23M per year once the ‘Money Step’ is completedImpact of not making changeThe current state of the EASE application has the potential to disrupt or negatively impact the integrity of FedEx Ground’s settlement payment process, which increases the likelihood of payment disputes and litigation brought against FedEx Ground by its independent contractors. Roughly $8 billion per year in settlement is paid to FedEx Ground’s P&amp;D service providers based upon information processed by EASE and DIREGround’s ability to pay its service providers accurately and timely is critical to the continued success of its business model.In ScopeDisplay on-road Pickup and Delivery activity in P&amp;D PortalAdjust on-road Pickup and Delivery activity in P&amp;D PortalAdd manual Pickup and Delivery activity in P&amp;D PortalIdentify and display DOT or Settlement related issues that need reviewedResolve DOT or Settlement related issuesMaintain and audit trail of all changes made in P&amp;D Portal for legal and audit purposesProvide visibility into P&amp;D Portal data for business analysis and reportingEnsure data continues to be sent to CDAS for CSP payment leveraging existing processRetain required data in long term storage as per Legal guidelines and data retention policiesEnable processing of Home Delivery stand-alone stations in P&amp;D PortalOut of ScopeCOD Processing:  With COD retirement in the US and Canada, COD functionality does not need to be incorporated into the P&amp;D PortalVehicle Information:  With Canada transitioning to EESSP, vehicle information does not need to be incorporated into the P&amp;D PortalIT Sizing XL</t>
  </si>
  <si>
    <t>Pilot Mobility (Vector-Wrench-Compass)</t>
  </si>
  <si>
    <t>Christopher J. Spinelli, Srujana Idamakanti</t>
  </si>
  <si>
    <t>**Overall:**
Pilot mobility advancements - three (3) primary applications on the Electronic Flight Bag (EFB; crew iPads) that enable the efficient, effective, safe, and legal air operations of FedEx: Vector, Wrench, Compass.
Vector and Wrench are existing applications deployed to the production environment and in use by all FedEx pilots for flight-related duties; they have been deployed for over five (5) years and are in the lifecycle management phase. Vector and Wrench help ensure FAA regulatory compliance with the Federal Aviation Regulations (FARs) and prevent potential fines from the FAA for non-compliance. Due to the changing nature of the FARs, Vector and Wrench will require continuous maintenance and enhancements.
The Compass application is currently under development and in BETA testing. It is a monthly bidding application that will be used by all FedEx crew members once deployed to production. It is not a structural change to how FedEx does business; it is a GUI (graphical user interface) to what was an existing text-based website solution.
**Planned Enhancements/Maintenance**
Vector
   - Large UI resign from a timeline (scrolling) to tabular (flight folder)
   - Gateway Orchestration changes to better manage message traffic to/from Vector
   - Code refactoring from Core Data to Swift UI
   - FAA regulatory updates
   - Pilot feedback enhancements
   - Production support
   - BETA support
Wrech
   - Pilot feedback enhancement
   - Production support
   - BETA support
Compass
   - Transition from BETA to ALPHA testing
   - Transition from ALPHA to Production
   - Production support
   - Pilot feedback enhancements
   - Contract compliance (changes/modifications)
   - BETA support</t>
  </si>
  <si>
    <t>Fiscal Year Analysis and Modifications</t>
  </si>
  <si>
    <t>Fleet Resubstantiation</t>
  </si>
  <si>
    <t>DANIEL FORGEY</t>
  </si>
  <si>
    <t>Comprehensive Review of each aircraft's operating specifications, capabilities, limitations, CG Envelope, and MELs.757 WIP767 NextA300777MD11</t>
  </si>
  <si>
    <t>FLM AMS Phase II</t>
  </si>
  <si>
    <t>Zach Seamon</t>
  </si>
  <si>
    <t>FLM AMS Phase III</t>
  </si>
  <si>
    <t>FMA - Adopt GitHub Actions</t>
  </si>
  <si>
    <t>Marc Richter</t>
  </si>
  <si>
    <t>FEATURE BUSINESS VALUE:Adopting Github Actions as a replacement for Jenkins/CloudBees Flow helps to reduce the number of tools utilized during development and allows the tooling to be more centralized. Thus, increasing developer productivity and reducing cost.  TALKING POINTS:Teams will no longer use Jenkins, Nexus Repo, CloudBees Flow nor Fortify when they adopt GitHub for CICDLogin to Github using keyword Github or the following link to be able to access our organizations Github platform:Link: https://github.com/enterprises/fedex/organizationsOnly Lead developer or Maintainer for their EAI can onboard to GitHub CI &amp; CD using IssueOps template but development leads or developers can access the GitHub actions once the repository is onboardedRAPID - DevSecOps (RDSO) required for all releases in Github, adoption is part of onboardingKeywords "Github Help" and "Skillshub" will provide more detailed guides and cookbooksHow-Do-I-CI-Using-GitHub-ActionsStatic application security testing (CodeQL) PREREQUISITES:Source Code is in GitHubService Account to use for GitHub ActionsService Account to use for PCF DeploymentsMain is the default branchThere is a single deployable application in the repositoryOnly deploy to production from the main branch. ABILITY TO'S:Ability to discontinue usage of Jenkins, Nexus Repo, CloudBees Flow, and Fortify and replace with adoption of Github for CICDAbility to adopt Github Actions for CI effortsAbility to configure Git settings to a valid FedEx emailAbility to mitigate disruption to any planned deployments when using the new tool set Ability to adopt GitHub Advanced Security Reporting so that risks with high numbers of unaddressed alerts can be identifiedAbility to implement CodeQL scanning capabilities and merge the yml file into main after a successful scanABility to disable Fortify in the Jenkins build RISKS AND DEPENDENCIES: DO restrict the main branch to merges only (no commits).DO tag the main branch to reflect production builds.DO have human approval for nonhuman commits.DO configure your local git settings to a valid FedEx email.DO Set pipeline jobs timeout.DO disable Concurrent builds: If this option is not set then your GitHub job can run multiple builds at the same time which is not needed for the vast majority of use cases. Running multiple builds for a single GitHub job unnecessarily consumes more compute so unless there is a valid requirement it is always our recommendation to disable concurrent builds.DO Use the CI workflow for build/scan/deploy from feature branches.DON'T use GitHub for anything other than</t>
  </si>
  <si>
    <t>FMA - UI/UX Design Standardization</t>
  </si>
  <si>
    <t>To include all efforts to align the FMA UI/UX with the FedEx 1DX Design Library. This feature will also include efforts to ensure that FMA has consistent designs across each screen within the application</t>
  </si>
  <si>
    <t>FOPD FRO</t>
  </si>
  <si>
    <t>Tracy Blasl</t>
  </si>
  <si>
    <t>FRO</t>
  </si>
  <si>
    <t>FORGE - GPDE on hold items</t>
  </si>
  <si>
    <t>All GPDE items that are NOT in the next MVP</t>
  </si>
  <si>
    <t>FORGE Implementation in EU</t>
  </si>
  <si>
    <t>Description: All efforts associated to the deployment of FORGE in EU.This should involve exploration efforts to understand changes required in FORGE to accommodate EU Requirements up until deployment activities to release FORGE in EU  Benefit Hypothesis: Migrating from LEO to FORGE will support efforts associated to route optimization in EU but will also support the One FedEx strategy and support efforts to becoming a single company operating a unified ground network under the FedEx brand.</t>
  </si>
  <si>
    <t>FOTC App Enhancements</t>
  </si>
  <si>
    <t>Anna Blatchley</t>
  </si>
  <si>
    <t>FPS / ACARS / FOIS / FRTB - Planned Work Items</t>
  </si>
  <si>
    <t>Michael Gravatt</t>
  </si>
  <si>
    <t>This epic will cover the planned PI work items for FPS, ACARS, FOIS, and FRTB. This includes compliance, regulatory, safety, and other requests from the business and downline applications.</t>
  </si>
  <si>
    <t>FSC - Portfolio Templates</t>
  </si>
  <si>
    <t>Peyton Hale</t>
  </si>
  <si>
    <t>FXE-AirOps-AIR-CDM-CHARTER-FOIS-GURU-SWIM - planne</t>
  </si>
  <si>
    <t>Greg Sullivan</t>
  </si>
  <si>
    <t>FXE-AirOps-AIR-CDM-CHARTER-FOIS-GURU-SWIM - Unplan</t>
  </si>
  <si>
    <t>FXE-EU-Linehaul YOS</t>
  </si>
  <si>
    <t>Rene Vedder, Mats Loeve</t>
  </si>
  <si>
    <t>Our Product Vision is to create a reliable &amp; easy-to-use yard management application using the latest technology which provides the required visibility to enable optimized and standardized process flows</t>
  </si>
  <si>
    <t>FXG-GSI Planning Zip Code Maintenance Modernizatio</t>
  </si>
  <si>
    <t>Michael Sibley</t>
  </si>
  <si>
    <t>FXL – CX – TradeNet to METL Migration</t>
  </si>
  <si>
    <t>Cynde Hoffman</t>
  </si>
  <si>
    <t>FTN TradeNet to METL migration.  This Epic will include coordination with the leading FXN Application team with all efforts to support migrating all FTN TradeNet current setups to the new enterprise application METL. Assist with identification of all Systems/Applications connecting to TradeNet, coordinate needed requirements with identified Systems/Applications for performing required updates and testing in both Dev and Prod environments .  June - Dev Environment  /   July - Production Environment  Updates required:   Server Name, User Name, Password and Folders   (Connectivity to New Server and Testing Support)  Identified Connecting to TradeNetFTNEDITS/GTDFTNGOL/GOLFTNETRANS/eTransFTNDATAMANAGEMENT/Data MgmtFTNEMANIFEST,FTNREGULATORY/eManifestFTNFINANCE/FinanceFTNGDS, FTNGDSWEB/GDSFTN_CIAGENTS/ APIFTNMWCW/ CW middlewareFTNDUPLEX/DuplexFTNIMAGE/ImageFTNCANADA/CA AS400</t>
  </si>
  <si>
    <t>FXL - SC - FLARE - Forward Logistics</t>
  </si>
  <si>
    <t>David Michael</t>
  </si>
  <si>
    <t>FXL - SC - FLARE - Reverse Logics</t>
  </si>
  <si>
    <t>FXL - TBS - Bill Trust</t>
  </si>
  <si>
    <t>Timothy Lindner</t>
  </si>
  <si>
    <t>All Billtrust work, including US, Canada</t>
  </si>
  <si>
    <t>FXL - TBS - CW Downstream Feeds - Continued Integr</t>
  </si>
  <si>
    <t>Continued Integrations and enhancements of general CW-related downstream feeds.</t>
  </si>
  <si>
    <t>FXL - TBS - Project Fusion</t>
  </si>
  <si>
    <t>As a finance team, we need to complete the Project Fusion upgrade, including updating the EDW feeds.</t>
  </si>
  <si>
    <t>FXL-FTN-SS-DBA-Production Support</t>
  </si>
  <si>
    <t>Oluwafemi Onaneye</t>
  </si>
  <si>
    <t>DBAs assist app dev teams with production deployment.</t>
  </si>
  <si>
    <t>FY26_SCO_EU Sort_Knowledge Transfers</t>
  </si>
  <si>
    <t>This item is to cover all Knowledge Transfer provided amongst EU Sort ART teams.</t>
  </si>
  <si>
    <t>FY26_SCO_MEISA Clearance Production Support  India</t>
  </si>
  <si>
    <t>Sarjinder Kaur Sadhara</t>
  </si>
  <si>
    <t>Gemini East US 2 PROD Database</t>
  </si>
  <si>
    <t>Sunil Shukla</t>
  </si>
  <si>
    <t>Geocoding EPIC 2 - Improve Address Data Quality at</t>
  </si>
  <si>
    <t>Richard Soubies, Joseph King, Pam Coile</t>
  </si>
  <si>
    <t>Open question: Should we limit the scope of this EPIC to online tools only and have a separate EPIC for offline tools (Effort and BV will be quite different)?Purpose of the feature: What objective do we want to achieve through this feature? What is the issue that we are trying to solve? For whom is it an issue and what is the impact of the issue on the businessImprove the quality of the address entered in the various systems used to manifest, edit or correct an address.Target is to suggest correct addresses to the customer and/or verifying and correcting the addresses entered by customers at entry level (input system). Having a correct address will increase the likelihood of accurately geocoding it, which will be beneficial for the longer term solutions EU wish to adopt (ESTAR / RTSS / EDTW / Turn by Turn).Systems in scope are MAGIC, MAGIC+ and FAME, therefore we will inject it in the commercial funnel.Benefit Hypothesis: What will be the benefit of the outcome to the businessImproving the quality of the initial raw address should ultimately improve the geocoding quality by providing more accurate address Definition of Ready : What questions are still open that need to be answered before we can start working on the feature?Stakeholders: Which stakeholder do we need to involve or communicate with to bring this feature to the desired outcome and to inform the people that will use the product from this feature? Are other teams impacted by us working on this feature due to systems, processes etc?Systems involved: MAGIC, MAGIC+, FAMEKey risks and dependencies: What are the key risks and dependencies that need to be managed, who is the action owner?Attachments: Attach all relevant documentation associated to this feature (formal demand form, explanatory diagrams, Portfolio EPIC, etc.)</t>
  </si>
  <si>
    <t>Geocoding EPIC 5 - Enhance PUD operations through</t>
  </si>
  <si>
    <t>EPIC DescriptionThe objective of this EPIC is to deliver a solution that will leverage GPS coordinates captured from courier activities in order to improve the GPS coordinates of the future pickups and deliveriesFor : CouriersWho : Follow routes sequenced based on geocoordinates The :   Improvement of geocoding quality based on collected geocordinatesIs A : Solution That :  Capture GPS coordinates captured from courier activitiesPropose capabilities for courier to adjust the geocoding position of a specific stop for a future deliveryUse these GPS coordinates to propose suggestion for addresses requiring manual correctionsUse these GPS coordinates to automaticaly correct GPS coordinates for future pickups and deliveriesUnlike :  the current state where no solution is in place to leverage these GPS coordinatesBusiness outcomes&lt;The measurable Benefits that the business can anticipate if the epic hypothesis is proven to be correct&gt;·       Business Outcome Hypothesis : Should reduce time between 2 stops thanks to more accurate geocoding positions ·       Business Outcome Hypothesis : Leverage experience from courier to better locate stops associated to complex areas  Leading Indicators&lt;The early measures that will help predict the business outcome hypothesis- Leading Indicator: Time between stops- Leading Indicator: Georank qualityNon functional requirementsNFRs:·       NFRs : Quality Attribute :·       NFRs : Quality Attribute : ·</t>
  </si>
  <si>
    <t>GFA Application Enhancements (SHV)</t>
  </si>
  <si>
    <t>Tom Welfer</t>
  </si>
  <si>
    <t>Business Problem(If Portfolio demand, see Portfolio Epic)Business Value Description (savings, revenue, etc.) (If Portfolio demand, see Portfolio Epic)Impact of not making change(If Portfolio demand, see Portfolio Epic)In Scope(If Portfolio demand, see Portfolio Epic)Out of Scope(If Portfolio demand, see Portfolio Epic)Ability to Statements (specific to ART associated with Program Epic):Success &amp; Accuracy Metrics (If Portfolio demand, see Portfolio Epic)Time Criticality Description (Provide if fixed, unmovable date such as corporate load, peak deliverable, legal, regulatory) Risk Reduction &amp; Opportunity Enablement(If Portfolio demand, see Portfolio Epic)Cross-Opco Impact (If Portfolio demand, see Portfolio Epic) Epic Sizing Information (Provided by IT Architect)  IT Sizing (# teams in # PI format)  Expected System Impacts/Changes Used for IT Sizing    Estimate (ProvideCanada/ International ShipmentsWill this new technology impact operations or systems in Canada?</t>
  </si>
  <si>
    <t>GTA Fully Qualified HS Codes</t>
  </si>
  <si>
    <t>The goal of this work is to enhance existing GTA (Global Trade Administrator) commodity classification functionality from six digit HS codes to fully qualified HTS codes (10 digit minimum). This will allow us to fully utilize other functionalities in GTA such as commodity prohibits.</t>
  </si>
  <si>
    <t>HK-566324-Use acknowledgment ID to get constraint</t>
  </si>
  <si>
    <t>Alex Chan</t>
  </si>
  <si>
    <t>Use acknowledgment ID to get constraint</t>
  </si>
  <si>
    <t>HK-854718-TSW</t>
  </si>
  <si>
    <t>Documenthttps://myfedex.sharepoint.com/teams/HKTradeSingleWindow/Shared%20Documents/Forms/AllItems.aspx</t>
  </si>
  <si>
    <t>HK-SORT -  Implementation in HKG - CY25</t>
  </si>
  <si>
    <t>HKG OverageImplement cross sort uDS for HKG</t>
  </si>
  <si>
    <t>Honeywell CT47 (Common Config) Migration</t>
  </si>
  <si>
    <t>AV IT team will support the AutoVerify application during UAT/ALPHA/BETA testing performed by the business.Business will be testing AV application functionality in addition to any impacts received from use of other applications. Common apps will also be tested for individual functionality and any impacts from AV.10/30 Per IT the below items should be review as they do not look to be specific AV uat/alpha/beta support. address in this feature.Initiate testing on production data on the new Honeywell TC47 handheldsAirWatch will push the APK's to the device APKs will not be restricted to AV but should include all active applications currently in use in US operations and can be supported on a single handheld device.   Initiate smoke testing with operations with limited number of production devices.10/30 IT suggestionSupport UAT/ALPHA/BETA testing and review critical &amp;high bugs reported. [11/4: Change "review" to "address"]</t>
  </si>
  <si>
    <t>ID0216 - GPN Origin-Destination Split Capability</t>
  </si>
  <si>
    <t>Pam Coile</t>
  </si>
  <si>
    <t>The goal of this epic is to distinguish product network routings between purple tail and commercial lift at origin. Develop a method to identify and differentiate qualified deferred shipments and specify routing to partner network. Deferred shipments not qualified for partner network will continue to be routed to purple tail. Global Network Planning can create a Global Routing Solution for deferred products (GPN/FICP/IRFS, etc.), and route on the Global Partner Network (GPN). To grow and develop a lower cost global network for moving all eligible deferred products (including Freight, Small Box, and eCommerce) via the lower cost commercial lift flight routings (instead of via the more expensive purple tail flights). Origin-Destination Split Capability is the #1 Enabler that will allow GPN scalability and global growth for moving deferred product types in the most efficient &amp; cost-effective manner.</t>
  </si>
  <si>
    <t>ID-695021-EXPORT CEISA CGK and DPS OB</t>
  </si>
  <si>
    <t>Endan Kurnia</t>
  </si>
  <si>
    <t>ID Customs has developed the new EDI system for clearance process. So all submissions from ID Export ACCS needs to submit to new system called CEISA4.0. In order to support the new EDI submission process, ID Export needs EDI submission set up similar to ID Import which requires additional fields in database, additional tables, new modules in order to support new EDI submission process.</t>
  </si>
  <si>
    <t>ID-726465-EXP BTH FTZ of CEISA40</t>
  </si>
  <si>
    <t>BTH FTZ Export of CEISA 40 - PPM Proposal 723003 1 Add new bucket "Consol FTZ"   - 22 Enhance Process flow of C1/C2  - 23 Enable and Ehnance "Generate Console" for Consol FTZ bucket - 34 Enhance Portal Submission for BTH   - 3 or 5 5 Create JSON for BTH C1/C2 ( Service FTZ Submission) - 5 6 Create Cron Job  - 37 Retrieve custom response : Service Get Response by Status - 38 Retrieve custom response : Service Get Response by AJU Number - 39 Download PDF : Service Download PDF - 3 or 5 10 UAT support - 311 MTP support - 1</t>
  </si>
  <si>
    <t>ID-726467-IMP C5 MES &amp; BPN host to host of CEISA 4</t>
  </si>
  <si>
    <t>IMP C5 MES &amp; BPN host to host of CEISA 4</t>
  </si>
  <si>
    <t>Implement all business transactions in Rampscape</t>
  </si>
  <si>
    <t>Lingeshvaran Dhanusu</t>
  </si>
  <si>
    <t>Improve stop consolidation and address quality thr</t>
  </si>
  <si>
    <t>EPIC DescriptionThe EPIC contains several capabilities that should help to increase the quality of addresses used across EU FOPD products by implementing various logics that can benefit from the identification of recurrent addresses observed from PUD activities.For : EU Station operatorsWho : Need to ensure that address quality is good enough to enable a proper and efficient sequencing of their routesThe :   Recurrency logic Is A : Solution that: Can help to increase the number of automatic corrections Provide additional address correction suggestions to operators in charge of manual correctionsFacilitate the identification and grouping of different companies &amp; addresses that are ultimately the same Help station operators with the prioritization of their manual address correction efforts our solution: &lt;does something better - the why&gt;Business outcomes&lt;The measurable Benefits that the business can anticipate if the epic hypothesis is proven to be correct&gt;·       Business Outcome Hypothesis : Reduced number of planned stops in Route sequencing tools·       Business Outcome Hypothesis : Reduce the # of manual address corrections required from Station operators·       Business Outcome Hypothesis : Reduce the time spend on applying manual address corrections Leading Indicators&lt;The early measures that will help predict the business outcome hypothesis- Leading Indicator: # of manual corrections/day- Leading Indicator: Time spent on AGC/day- Leading Indicator: # of planned stops/dayUse 1: Suggestions e.g. when 1x match:-nbr of recurrencies match 1 times, then publish suggestion in AGC if same-address (#PI5)-nbr of recurrencies match 1 times, then publish suggestion in CSPA if same-customer (#PI1)Use 2: Autoexecute e.g. when 3x match:-nbr of recurrencies match</t>
  </si>
  <si>
    <t>Information Factory &amp; SAS Support</t>
  </si>
  <si>
    <t>Information Factory &amp; SAS BI Environment MaintenanceDescription: Keep Information Factory in sync with source systems and maintain SAS BI environment. Add and modify source system schemas and user requests as required.Feature: Source Data RequestsFeature: User RequestsFeature: Job SupportFeature: Tools SupportFeature: Server MaintenanceBusiness Value: Provide data and environment for downstream decision support and analytics.</t>
  </si>
  <si>
    <t>Infrastructure Lifecycle Management (ILCM)</t>
  </si>
  <si>
    <t>The Epic will cover the following critical work for Workbench and Workbench related apps listed below:ArchitectureInfrastructureMaintenanceSecurityCI/CDDevOps</t>
  </si>
  <si>
    <t>Infrastructure Maintenance and Requests</t>
  </si>
  <si>
    <t>Work related to "Keep Lights On", "Life Cycle Management", and unplanned work for CY25.  This EPIC will capture all RCC demand that is tied to KLO work items. This will include System Team work such as Protect Purple, Unplanned Work, and Regression testing, Service Virtualization. Ex)  Production support, InfoSec requirements, infrastructure support, any current application maintenance.</t>
  </si>
  <si>
    <t>Innovation and Planning</t>
  </si>
  <si>
    <t>Innovation and Planning activites</t>
  </si>
  <si>
    <t>Integration with eCIS system (Credit facility)</t>
  </si>
  <si>
    <t>ISPA Enhancements – ISPA Redesign leftover work</t>
  </si>
  <si>
    <t>Business ProblemCurrent functionality to implement language changes is limited primarily to an SOA. Multiple SOA requests have impacted the SP from receiving incentive language for programs that require language to be acknowledged by the service provider before payment. Also, pages used during the mass change process utilize incorrect terminology.  Note - These are the remaining items from the ISPA Redesign project that was pre-Agile. Business Value Description (savings, revenue, etc.) .Changes will allow BDS to initiate language changes by document versus a Schedule of Amendments and reduce the wait time for projects to implement changes. Opening additional avenues for language changes will reduce the dependencies when ISP incentive based SOA's are requested. Providing changes for the impacted schedules will better align FXG and the SP with potential Governmental law changes, allow modification to SP indemnity levels mid agreement, and reduce potential legal implications. Impact of not making changeHigh Profile projects introduced by the chairman may be delayed due to Schedule of Amendment utilization. Service providers relying on Incentive language to be acknowledged to receive payment may be impacted by pending SOA Language.In ScopeLanguage in disclaimers/buttons that pertain to all Mass change functionality.Mass change functionality to Schedule B, Schedule L, and Statement of Lease including approval and Pullback capabilityEmail capability during Mass ChangesParent and Child Mass Change capability and PullbackSchedule G changes mid AgreementOut of ScopeCurrent Schedules with Mass change functionality excluding needed changes for ability to's. Requests pertaining to the pending Schedule Dashboard. IT Sizing 1 team - 2 PIs Ability to Statements (specific to Program epic): Ability to push Mass change Schedule B, Statement of Lease and Schedule L. Ability to Pull Back pending schedules for Schedule B, Statement of Lease, and Schedule L documents pushed via mass change.Ability to see all Schedules/Attachments in the Pending Actions list reflect the proper Schedule/Attachment name when a pending change exists for the document.Ability to see the Agree/Acknowledge buttons during Mass change/Schedule maintenance in CDAS/MGBA for company 300 mirror the disclaimer language.Ability to have Mass change capability for Parent and Child Schedules/Attachments. I.e. C, C1, C2 pushed as a packet.Ability to pullback pending Parent and Child mass change documents. I.e. C, C1, C2 pushed as a packet will be retracted as a packet.Ability to modify Schedule G mid Agreement. I.e. enroll in shuttles/Modify shuttle exceptions.</t>
  </si>
  <si>
    <t>ITAR Closeout GAP</t>
  </si>
  <si>
    <t>Rusty Bowling</t>
  </si>
  <si>
    <t>Benefit Hypothesis:To close the ITAR closeout gap. During Closeout for a Cons containing ITAR shipment(s), if the EQS connection is lost, ITAR is missed on the Closeout grid. No package Data gets printed on the Closeout.</t>
  </si>
  <si>
    <t>Jeppesen Rostering App Onboarding</t>
  </si>
  <si>
    <t>Keith Wimberly</t>
  </si>
  <si>
    <t>SLG app will be replaced by Jeppesen Rostering App.</t>
  </si>
  <si>
    <t>JP-SORT-??????- Implementation in NRT - CY25</t>
  </si>
  <si>
    <t>Implement cross sort uDS for NRT</t>
  </si>
  <si>
    <t>JP-ULD - LQA Utilization Improvement -  CY25</t>
  </si>
  <si>
    <t>The current cube-code approach for identifying ULD for re-gauging is subjective and inaccurate. We would like to have a tool for user to identify objectively and accurately the ULD utilization, thereby identifying re-gauging opportunities at origin and transit gateways. This tool can be an IT solution that can help to maximize top-off / re-gauging opportunities at transit, improve ULD utilization at origin and generate data that enable users to work out their analytical dashboard &amp; report.Justification:Potential load factor improvement on high level could be 0.75% point which is equivalent to estimated potential revenue of USD 30M per year.</t>
  </si>
  <si>
    <t>KLO CY25 - Dock and Yard</t>
  </si>
  <si>
    <t>KLO CY25 - P&amp;D Plan &amp; Prepare</t>
  </si>
  <si>
    <t>Zach Seamon, Joseph King</t>
  </si>
  <si>
    <t>Work requests for P&amp;P for CY25</t>
  </si>
  <si>
    <t>KLO CY25 - TVS</t>
  </si>
  <si>
    <t>KLO CY25 Unplanned  - TVS</t>
  </si>
  <si>
    <t>KLO Sort Closing</t>
  </si>
  <si>
    <t>Patches, Protect Purple, Move off WL to TomCat or PCF, Move off SOAP to REST, Move to Ionic/Angular, Move to Springboot</t>
  </si>
  <si>
    <t>KR -209894-ACCS Export: new customs requirements f</t>
  </si>
  <si>
    <t>Background and change request:KR Customs has a new regulatory requirement for shipment with unknown manufacturer therefore KR ACCS Export has to be changed as follows:• If the manufacturer in Export Declaration Entry screen is unknown, auto assign the “Area code” to be the same as Exporter’s area code• The postal code of the current unknown customer is set to “22381” and will need to be changed to blank per the new Customs requestJustification:ISD SOW is a S size t-shirt. Raymond Kwan from APAC GTS has endorsed. Around 600 shipment per day will be impacted if we don’t make the changes.</t>
  </si>
  <si>
    <t>KR-120144-ACCS Export: changes for GOVCBRRR5 (Pend</t>
  </si>
  <si>
    <t>Background and change request: KR Customs has announced a new regulatory requirement (GOVCBRRR5) for EDI receiving message therefore KR ACCS export has to be changed as follows: • To add a new line# 15 “notice date&amp;time of export declaration processing result” and to allow ACCS to retrieve this new EDI message • To add a new line# 15 data (“notice date&amp;time of export declaration processing result”) in View Setting Summary field and Filter field • To add GOVCBRRR5 line# 15 data in Ready interface file for this change to be reflected in 'export interface file' of ReadyKorea which is the KR vendor system for customs interface Justification: ISD SOW is a S size t-shirt. Ray Kwan from APAC GTS has endorsed. All the export shipment will be impacted if we don’t make the changes.</t>
  </si>
  <si>
    <t>KR-167299-KR Import: changes for RegistrationNatio</t>
  </si>
  <si>
    <t>To enable the system to support the following -        Add updated logic to map flight RegistrationNationalityID based on its airline carrier-        Mapped RegistrationNationalityID can be retrieved from HB Cargo Info field ‘????’ (Refer to appendix 3)-        Update mapped flight RegistrationNationalityID to;a)      Add field in ACCS Declaration Entry Screen (Refer to appendix 3)b)      Update EDI GOVCBR929 field#55 (Currently it is hardcoded to ‘US) (Refer to appendix 1)c)      Update to DECL reports (Currently it is hardcoded to ‘US) (Refer to appendix 2) Hypothesis:This is to comply KCS regulation to submit correct flight RegistrationNationalityID when submit Import Declaration.  CR DetailsBackground and change request:Korea Customs Services (KCS) has tightened the regulatory requirement therefore KR ACCS Import has to be changed as below:• Add a logic to map flight “RegistrationNationalityID” based on airline carrier• Enable “RegistrationNationalityID” to be retrieved from HB Cargo Info screen• Update “RegistrationNationalityID” for the followings:a) Add a field in Declaration Entry screen b) Update EDI GOVCBR929 field#55 c) Update to DECL reports Justification:ISD SOW is a S size t-shirt. Ray Kwan from APAC GTS has endorsed. Around 150 inbound shipment per day will be impacted if we don’t make the changes.</t>
  </si>
  <si>
    <t>KR-191473-ACCS Import: new EDI specification for F</t>
  </si>
  <si>
    <t>Background and change request:KR Customs has a new specification for Free Trade Agreement (FTA) EDI submission therefore KR ACCS Import has to be changed as follows:• Update the EDI documents per latest FTA requirementsJustification:ISD SOW is a S size t-shirt. Raymond Kwan from APAC GTS has endorsed. Around 700 shipment per day will be impacted if we don’t make the changes.</t>
  </si>
  <si>
    <t>KR-51182-KR ACCS Import: changes for GOVCBR934 (Pe</t>
  </si>
  <si>
    <t>Background and change request:Import Provisional Value Declaration Form (GOVCBR934) is to determine the duty and tax of the imported goods and will need to be changed per KR Customs:1. Add reason code â€œ10-fâ€? in field 117 of the form.2. Change the reason code of the Repeat Cycle from â€œ17â€? to "18".Justification:ISD SOW is 15 man-day. Ray Kwan from APAC Customs Affairs has endorsed. If we donâ€™t comply, we are not able to declare the shipment that requires Import Provisional Value Declaration since KR Customs will not successfully receive the EDI message correctly.</t>
  </si>
  <si>
    <t>KR-566212-KR Export AirPath+ Connection</t>
  </si>
  <si>
    <t>KR auto sort system wants to have split package with using multiple parameters. Current uDS can split the packages via using SEP shipment data with ACCS intercept code but uDS can’t split with using Flight linehaul information. Therefore, if KR gateway sort operation can introduce AirMax system from CN Team, we can add new parameter to have more efficiency in gateway auto sort system.</t>
  </si>
  <si>
    <t>KR-570677-KR Import Mass upload of Inf-B/F declara</t>
  </si>
  <si>
    <t>KR-761818-KR Import_Suspicious Goods Inspection an</t>
  </si>
  <si>
    <t>KR Customs (KCS) announced that the way they inform “Suspicious good Inspection” to express cargo company will be changed to improve their Customs inspection procedure. Currently, once the shipment is subjected to the inspection, KCS informs us via both EDI GOVCBRRDP and email notification with excel file contains shipment that is subjected to suspicious good inspection. However, KCS will remove email notification and only communicate through EDI GOVCBRRDP. Therefore, ACCS needs to create report with standardized format that will be used for opening inspection at KR customs express distribution center.</t>
  </si>
  <si>
    <t>KR-89088-KR ACCS Import: new EDI for CN-KR FTA (Re</t>
  </si>
  <si>
    <t>KR-89088-KR ACCS Import for CN-KR FTA (Reports)</t>
  </si>
  <si>
    <t>LAC - INCAS Plus - GEMINI Integration</t>
  </si>
  <si>
    <t>Kurt Kedroe</t>
  </si>
  <si>
    <t>This ART bundle is to document analysis/spike needed for Clearance system integration with INCAS Plus.</t>
  </si>
  <si>
    <t>LAC - LDP3/CALI - FedEx Logo Update</t>
  </si>
  <si>
    <t>Business ContextCorporate has provide the new one FedEx logo to be used on PDF documents.Product Solution / VisionUpdate to the FedEx logo on PDF Documents is required due to one FedEx branding.Feature DescriptionCY24 PI-03CLAC-LDP-FedEx Logo Update</t>
  </si>
  <si>
    <t>LAC eBillingController (EBC) Costa Rica eInvoicing</t>
  </si>
  <si>
    <t>Lourdes Espinosa</t>
  </si>
  <si>
    <t>EBC changes needed to support Costa Rica eInvoicing v4.4</t>
  </si>
  <si>
    <t>Refactor the EBC eInvoicing response for INCAS to return rejection messages, needed to support the reprocessing of rejected invoices in INCAS. This change includes all changes needed for the migration of the government portal to TRIBU-CR and new regulations in 2026.</t>
  </si>
  <si>
    <t>LAC eBillingController (EBC) Costa Rica LIN Refact</t>
  </si>
  <si>
    <t>EBC Costa Rica EBC LIN refactor</t>
  </si>
  <si>
    <t>LAC- FGC Enhancements to support Post COLO Migrati</t>
  </si>
  <si>
    <t>Jorge Quiroz</t>
  </si>
  <si>
    <t>202220813 - CONDOR: Wave 1 Datacenter Relocation to COLO - Clearance FGC (10 Apps)Business ContextThis effort required from FedEx teams (internal/vendor) to modernize and/or migrate applications from EDC-W and WTC-W to the CoLo environments as part of the Data Center Retirement pillar of CONDOR. Product / Solution VisionApplications identified as Wave 1 Candidates will be modernized and migrated from their current data center to a COLO environment. Upon successful migration the previous instance will be decommissionedAdditionally, a subset of these applications will go through ephemeral environment implementation as part of dev-test optimization. IT Internal - Close all on-premises data centers and migrate apps to colocation facilities</t>
  </si>
  <si>
    <t>LAC -INCAS PLUS -  Enterprise Exchange Rate Servic</t>
  </si>
  <si>
    <t>LAC -INCAS PLUS -  Enterprise Exchange Rate Service update Business Context  Modify Manual  Exchange rate feature  and implement Enterprise Exchange rate service. To keep up with system reliability, eliminate duplicate/redundant efforts, and improve the internal control environment.Product Solution/Vision Implementation of  Enterprise  Exchange Rate service in INCAS Plus - Exchange Rate service update- Custom Exchange Rate for non-standard countries  - Modify  Current Exchange Rate  feature to be able to use as contingency</t>
  </si>
  <si>
    <t>LAC INCAS Plus Costa Rica eInvoicing 4.4 Release 2</t>
  </si>
  <si>
    <t>Kurt Kedroe, Lourdes Espinosa</t>
  </si>
  <si>
    <t>Enhancements needed to ensure compliance with Costa Rica eInvoicing 4.4</t>
  </si>
  <si>
    <t>LAC INCAS Plus Costa Rica eInvoicing updates Relea</t>
  </si>
  <si>
    <t>INCAS Enhancements to ensure compliance with Costa Rica 4.4 eInvoicing Regulation</t>
  </si>
  <si>
    <t>LAC- INCAS-PLUS -  FGC - INCAS REST Service</t>
  </si>
  <si>
    <t>Jennifer Torres</t>
  </si>
  <si>
    <t>Business Context : Improve connection for CO and SCL with FGC Solution Vision: Change connection with FGC to  a Incas+ Rest Service FGC-INCAS+ auto close</t>
  </si>
  <si>
    <t>LAC-3-AW-VisualDeclarant /LAC-3-CU-VisualDeclarant</t>
  </si>
  <si>
    <t>Complete the process of Application decommission for: LAC-FGC-ESM-WarehouseLAC-3-AW-VisualDeclarantLAC-3-CU-VisualDeclarantComplete the process of Application Re-location for: LAC-FGC-ESM-UserControlAdminLAC-FGC-Asycuda-OB</t>
  </si>
  <si>
    <t>LAC-3-FDXTM - Breco Enable CIOT Process - Linehaul</t>
  </si>
  <si>
    <t>Pradeep Gopidi</t>
  </si>
  <si>
    <t>This Epic will track effort on LAC-3-FDXTM side to implement BRECO Solution. Particularly on BDE Rating for LineHaulPPM: 469032 - 202224006 - LAC-BR-I-BRECO - Enable CIOT Process - LinehaulAPG: 147626 - lAC-BR-I-BRECOAWS: 476222 - 202224006 - LAC-BR-I-BRECO - Enable CIOT Process - Linehaul469032 - 202224006 - LAC-BR-I-BRECO - Enable CIOT Process - Linehaul Executive OverviewFDXTM is an end-to-end Transportation Management System that will drive Cost Reduction, Improved Decision Making, Vendor Performance Evaluation, Improved Transportation Processes, Increased Service Levels while enhancing Customer Experience. As part of BRAZIL-BRECO implementation, LAC-3-FDXTM has been involved on this Divisional Effort. So, we will supporting with some services about transportation solution. Mainly on BDE RatingProduct Solution / VisionTBDTarget Go live: TBD</t>
  </si>
  <si>
    <t>LAC-3-FDXTM-INFOSEC Mandatory Controls-Contract Tr</t>
  </si>
  <si>
    <t>Chandra Berawat</t>
  </si>
  <si>
    <t>202223671-LAC-3-FDXTM-INFOSEC Controls-Contract Transportation-CY21PI04C to CY23PI03CExecutive OverviewFDXTM is an end-to-end Transportation Management System that will drive Cost Reduction, Improved Decision Making, Vendor Performance Evaluation, Improved Transportation Processes, Increased Service Levels while enhancing Customer Experience. As part of INFOSEC Standards, we need to implement corporate standards on security. this PI is focusing in 3 main topics,Implement SSL certificates for FDXTM (migrate from HTTP to HTTPS + OTM reinstallation to 6.4.3) to adhere corporate standards - DONEMigrate FDXTM application from LDAP to PurpleID.Solve mandatory controls.With this, we willRemediate the inherent security issues using HTTP aloneRemediate the inherent security issues that exist in LDAPShore up audit and regulatory complianceProduct Solution / VisionSecure on servers using HTTPS connectionsCorporate standard adoptionMitigate discrepancies on users listsMore accurate informationReduce manual processTarget Go live: 11/14/2023</t>
  </si>
  <si>
    <t>LAC-3-Retail POS Implement Bank Reconciliation fun</t>
  </si>
  <si>
    <t>Bank ReconciliationThis tool will ensure control of cash deposits collected at FedEx Mexico Retail locations for services provided to customers, ensuring they are processed in a timely manner. This tool aims to prevent fraud and misuse of revenue collected at Retail locations by detecting discrepancies in a timely manner.Its function is to store the information generated in the LAC-3-Retail POS and GCCS systems, and through a connection to the banking system, obtain account statements to automatically perform bank reconciliation of sales deposits and ensure there are no discrepancies or cash shortages, and, if necessary, perform the relevant verifications.</t>
  </si>
  <si>
    <t>LAC-3-RetailPOS  - Implement Prepaid Air Way Bill</t>
  </si>
  <si>
    <t>Jose Gerardo Antonio Leon</t>
  </si>
  <si>
    <t>LAC-3-Retail-POS Defect / Production Break-Fixes</t>
  </si>
  <si>
    <t>LAC42 Argentina MVP Implementation</t>
  </si>
  <si>
    <t>LAC42 Chile Domestic Enablement Credit Note MVP</t>
  </si>
  <si>
    <t>Business ContextThe LAC42 eInvoicing MVP for Chili Domestic is required to support the migration of the market to corporate systems. In this PI, LAC42 will start the foundational work needed to enable Chile Domestic in our new fiscal Service Train. This work will enable our team to start the Chile Domestic implementation to support billing for the On-Account Invoicing scenarios expected in Chile Domestic in the subsequent PI. This MVP will include integration with EBC for receipt of certified electronic invoices, the maintenance of customer data needed for billing, as well as the distribution of the fiscal invoices to FBO and through email.</t>
  </si>
  <si>
    <t>LAC42 Enable Argentina</t>
  </si>
  <si>
    <t>LAC42 Enable PPFS</t>
  </si>
  <si>
    <t>waiting for requestor to create epic / capability to associate this work</t>
  </si>
  <si>
    <t>LAC42 MEXICO MVP Implementation</t>
  </si>
  <si>
    <t>Business Context:Mexico represents over 50% of On-Account Revenue for LAC. Migration of Invoicing from LDP to LAC42 will allow for stabilized invoicing with possibility to add new functionality with greater ease. The team will work on building out the foundation for Mexico in the system and assess the scope of the project to ensure we are capturing the most important features for the market in the MVP.</t>
  </si>
  <si>
    <t>LAC42 System Enhancements for Expansion</t>
  </si>
  <si>
    <t>Planned growth to sustain and build markets within the current LAC42 system as well as improvements to sustain addition of future markets</t>
  </si>
  <si>
    <t>LAC-ALPS3 Application Decommission</t>
  </si>
  <si>
    <t>Alicia Matias</t>
  </si>
  <si>
    <t>support LAC Application Rationalization efforts - DRIVE</t>
  </si>
  <si>
    <t>LAC-CALI - Add Regulatory Message on PDF Documents</t>
  </si>
  <si>
    <t>D/T documents (Invoices, Credit/Debit Notes) for Argentina need to have a regulatory message added on the summary page</t>
  </si>
  <si>
    <t>LAC-CALI-PLUS Architectural Runway</t>
  </si>
  <si>
    <t>Zscaler - replacement for Global On-Prem Proxy configuration</t>
  </si>
  <si>
    <t>LAC-eBillingController (EBC)  - Honduras  Ability</t>
  </si>
  <si>
    <t>Honduras has specific regulatory requirements for the assignment of local invoice numbers. The government issues predefined ranges of local invoice numbers that must be integrated into FedEx's invoicing processes within the INCAS and LAC42 systems. EBC will manage the allocation of these local invoice numbers to ensure compliance with Honduran regulations.</t>
  </si>
  <si>
    <t>LAC-eBillingController (EBC) - Architectural Runwa</t>
  </si>
  <si>
    <t>Daniela Echeverry</t>
  </si>
  <si>
    <t>Epic includes ongoing efforts for LAC-Ebilling Controller ( EBC) for  technical debt, Enhancements, Playbook updates, and BCDR</t>
  </si>
  <si>
    <t>LAC-eBillingController (EBC) - Defects / Productio</t>
  </si>
  <si>
    <t>This portfolio item serves as a placeholder for team to add unplanned items that are worked during the PI. This is to keep a log of these situations so that we can address and avoid in the future</t>
  </si>
  <si>
    <t>LAC-FGC -  AR IB Clearance Experience Improvement</t>
  </si>
  <si>
    <t>Rodrigo Barria</t>
  </si>
  <si>
    <t>Business Context Not possible to perform a same day delivery for Informal shipments. If the new loop is implemented, there is a risk of not delivering next day the shipments selected for customs verification.Same Day Clearance impacted by shipments with exceptions because of lack of data or PPWK. This shipments are delayed to future processes to accomplish with the deadlines of the process. Only a 27% of the shipments are worked in advance for obtaining the required Tax Id.Fines because of “Denuncias” on shipments with classification mistakes detected by customs during the verification (Monthly AVG USD$ 8,794). All the information is analyzed and classified upon arrival using the allocated timeframe for the clearance process.Difficult to face contingencies without impacting the service due to the extension of the process.  Product / Solution Vision The objective of this project is to improve the efficiency of the clearance process, reducing the overall time and increasing the classification quality, by enabling pre-arrival clearance actions. Multi PI project.CY24-PI01C: MVP1</t>
  </si>
  <si>
    <t>LAC-FGC - Technical Debt reduction for application</t>
  </si>
  <si>
    <t>Business ContextLAC FGC Suite is a 20+ years old application with  some components that were built with old technology not being escalable enough to cover current demand from different markets. This fact is traduced in huge production support and  performance issues on the application. In order to be prepared for next peak season period,  new markets  and volume increases, we need to stop a little bit now and take care of the pieces or components of the application that require enhancements and modernization. Product Solution VisionFGC Development team identified some key components that will be part of this PI to be modernized or  enhanced to make the application stable and scalable enough to provide a better experience to our internal customers on all tasks related to Inbound &amp; Outbound processes.Improve FGC CORE -  Scan Director &amp; Scan Upload modules (rule processor - Transactions - Enhance logs - trace messages)Improve FGC CORE - Download Module  (rule processor - Transactions - Enhance logs - trace messages)Improve FGC CORE - Unified Classification &amp; Action ModulesImprove FGC CORE -Remaining Cross-Process Transaction Synchronization  (FGC / LV / Brokerage)LAC FGC - Improve Performance - Low Value ReportsLAC FGC - Improve Performance - Slowness on saving data (concurrence)LAC FGC - AppDynamic configuration - monitoring toolLAC FGC - External Clearance Monitor toolLAC FGC - After application outage Post Mortem action items ( Intercept / Images / FGC-Action - Improvements on script to resolve duplicated - WHSE Fixes)LAC FGC - Overages &amp; Shortages OptimizationLAC FGC - CONS Processor OptimizationLAC FGC - Database archival Strategy for FGCLAC FGC - AMQ queues migration to TIBCO (Reliability)</t>
  </si>
  <si>
    <t>LAC-FGC App Security - SNVR – Vulnerability Remedi</t>
  </si>
  <si>
    <t>SNVR – Vulnerability ManagementBusiness Context:  SNVR (ServiceNow Vulnerability Response) Remediation Target DatesChange occured on 10/21/2024Vulnerable Item (VIT) and Application Vulnerable Item (AVIT) records created that meet any of the following criteria will be assigned a Remediation Target Date (commonly known as the Due Date).· VITs or AVITs with a Critical, High, or Medium-risk rating.Product Solution Vision: Team to support vulnerability remediation according to the new guidance.https://nexusiq.web.fedex.com:8443/assets/index.html#/applicationReport/LAC-FGC-CAIRO-66/c9e979b5c73f4f08bfb31d59663009b3/policy</t>
  </si>
  <si>
    <t>LAC-FGC to Cloud  PCF environment Code Only</t>
  </si>
  <si>
    <t>Support modernization effort on CAIRO  FGC application:This project will allow the team to acquire training and knowledge on "Clouds Technology" provided by FedEx Dojo and also is embedded into Race to Renewal.Benefits of being in a Cloud Platform:(1) Platform support will be provided by Cloud Administrators(2) Development will be moved to a continuous integration (CI)</t>
  </si>
  <si>
    <t>LAC-French Islands - MQ-GP- Brokerage - New EAI Cr</t>
  </si>
  <si>
    <t>Sarita Chavan</t>
  </si>
  <si>
    <t>PPM# 758269   LAC-French Islands - MQ-GP- Brokerage - New EAI Creation - Application Remediation Business Context: EAI creation required in EAI/PX to support application remediation efforts.  Delta X System from vendor Conex is required to support brokerage processes in Martinique (MQ) and Guadeloupe (GP) French Islands - Caribbean.  Product / Solution Vision: Ability to generate and submit entry import/export information.  Ability to track and monitor the FDX import and export operations for compliance purposes</t>
  </si>
  <si>
    <t>LAC-INCAS-PLUS - Add new FY25 Ancillaries Charges</t>
  </si>
  <si>
    <t>This EPIC is to add new GTS charges</t>
  </si>
  <si>
    <t>LAC-FTS -Architectural Runway</t>
  </si>
  <si>
    <t>Epic includes technical debt, Enhancements, Migrations,  Playbook updates, and BCDR</t>
  </si>
  <si>
    <t>LAC-INCAS-PLUS Enable Mexico New Gateway CUU</t>
  </si>
  <si>
    <t>Business Context Mexico new Gateway CUU to be configured and enabled in INCAS-PLUS to assist with the clearance process in this new gatewayProduct Solution/Vision -- Ability to bill INCAS the ancillaries and duties &amp; taxes assessed at the new CUU gateway.</t>
  </si>
  <si>
    <t>LAC-INCAS-PLUS Enhancements CY24-CY25</t>
  </si>
  <si>
    <t>This EPIC includes enhancements for INCAS Plus in recently implemented countries</t>
  </si>
  <si>
    <t>LAC-INCAS-PLUS GCM  Modernization</t>
  </si>
  <si>
    <t>Business Context: Create a more efficient billing process for Grand Cayman import charge billing by automating the duty and tax charges in the Billing Order. Solution Vision: Automate calculation of Tax Package charge according to the weight and quantity of packages for each shipmentAutomate calculation of Warehouse charge according to the weight and quantity of packages for each shipment</t>
  </si>
  <si>
    <t>LAC-LDP3 / CALI - Charge/Service Code Additions, D</t>
  </si>
  <si>
    <t>Business ContextBusiness is requesting the addition of charge/service codes and updating the descriptions of existing charge/service codes.Product Solution / VisionImplementation of new charge/service codes and updating descriptions of existing charge/service codes Feature DescriptionCY24 PI-01CAdd new charge codes in LDPLAC- LDP - Update Incorrect VAT for Passthrough Charge Code Configurations - MX - Part 3CompletedLAC - LDP - Charge Codes to be Updated - All RegionsLAC- LDP - Update Incorrect VAT for Passthrough Charge Code Configurations - MX - Part 1 - 2Add and updated new charge codes in LDP</t>
  </si>
  <si>
    <t>LAC-LDP3 Technical Debt and Local Enhancements</t>
  </si>
  <si>
    <t>Business ContextLDP production issues are reoccurring, and must be addressed ensure customer documents (invoices, credit, and debit notes) are generated in a timely manner.Product Solution / VisionResolve LDP production issues in a timely manner.Feature DescriptionLDP production issues must be resolved so that the invoices, credit, and debit notes are generated error free and the invoice presentment process stoppages are minimized.</t>
  </si>
  <si>
    <t>LAC-Mbilling Phase 4 Part 2</t>
  </si>
  <si>
    <t>Business Context  Improve miscellaneous billing application with enhancements provided by users Product Solution/Vision Implementation of features such as:Code QL Scan remediation   Implement Dashboard Metrics Start Email Functionality Manage landing page for users  without  access Load Balancer PROD Create and manage Ramps</t>
  </si>
  <si>
    <t>Late Invoice Payment -Base Product</t>
  </si>
  <si>
    <t>30/09 - GM: Please close this as it was loaded from agility and not required any longer as there's another PV work in progress with correct details and association - thanks
Work on base product - with flat fee</t>
  </si>
  <si>
    <t>LCCSOI Calculation</t>
  </si>
  <si>
    <t>Jennifer Buckins, Kristina Pruitt, Alexander Ventura, Pam Coile</t>
  </si>
  <si>
    <t>Business ProblemThe LCCSOI (Liability Cost Contribution and Safe Operating Incentive) calculation is in CDAS but has been modified multiple times not allowing the functionality to be fully used. Risks are associated with manual calculation being completed quarterly by MARSH and Settlement (Oversight).  The ask is to make needed program changes to utilize the CDAS controlled calculation for the calculation and dispute process. Business Value Description (savings, revenue, etc.) System ControlsEnable Oversight and Analytics (O&amp;A) -controlled oversight processEliminate manual oversight (Using CDASSPL) FTE 2 weeks’ worth of work ~$50 hr x 2 weeks $4K quarterlyEliminate 3rd party calculation (Manual) ~$1M yearly savingsEliminate many Audit RisksEliminate manual communication pushes- FTE 2 weeks’ worth of work ~$50 hr x 2 weeks $4K quarterlyRisk of SME manual calc on both CDAS and Marsh leavingImpact of not making changeAudit findingsNo system controls implementedIn ScopeISPA LCCSOI calculation fixes (Identified previously)New Safety file ingestionClaim file updatesNew enhancement program logicOut of ScopeLinehaul and CanadaIT Sizing (#teams in #PIs)  Ability to Statements (specific to ART associated with Program epic):The ability to correct the existing logic on eligibility to be contain 12 months nonconsecutive service, so that service providers qualify as intendedThe ability to for the claim file to read most effective dated row, so that accurate occurrences are used in the calculation (Feature submitted for this)The ability to update the history of an occurrence if a change is made that make that occurrence not eligible to be counted, so that accurate occurrences are used in the calculation (Feature submitted for this)The ability to turn off any system mapping of missing data on claims file, so that align with business rules that the claims file is system of record and should be accurate (Feature submitted for this)The ability to eliminate service provider agreements that do NOT have schedule A and/or K (Pinecone (ISP but with no schedule A and K), DC (Dedicated Capacity) and SC (Service Capacity)) from the calculation, so that accurate service providers qualifyThe ability to ingest Safety files (P&amp;D VEDR, VEDR KIs, and Safety Certification) into CDAS, so that the calculation can use data for the enhancement program. The ability to identify service providers that meet safety standards from the safety files and are occurrence free in quarter calculating, so that they calculation using the enhanceme</t>
  </si>
  <si>
    <t>LEO - CY 25  Architectural &amp; NFRs</t>
  </si>
  <si>
    <t>Syed Hossain</t>
  </si>
  <si>
    <t>ART bundle for Architecture &amp; NFR features for CY25</t>
  </si>
  <si>
    <t>LEO - CY 25 eSRG, URSA &amp; UVSDK adoption</t>
  </si>
  <si>
    <t>Claude Williams Sr.</t>
  </si>
  <si>
    <t>LEO ART bundle for URSA &amp; UVSDK adoption features for CY25</t>
  </si>
  <si>
    <t>LEO - CY 25 Mobile System Team Features</t>
  </si>
  <si>
    <t>Zain Ghani</t>
  </si>
  <si>
    <t>ART bundle for Mobile system team features for CY 25</t>
  </si>
  <si>
    <t>LEO - CY 25 Product Assurance support</t>
  </si>
  <si>
    <t>CY25 ART bundle for production support features</t>
  </si>
  <si>
    <t>LEO - CY 25 Production support</t>
  </si>
  <si>
    <t>LEO - CY25 Local Business Demand</t>
  </si>
  <si>
    <t>LEO Decoupling - EPIC</t>
  </si>
  <si>
    <t>Santosh Attelli</t>
  </si>
  <si>
    <t>As an Architect, I want to decouple LEO's background apps from LEO's UI apps, so there is minimal dependency of UI apps and each app can be individually built and deployed per the needs.</t>
  </si>
  <si>
    <t>LEO Innovation Features (SCO - P&amp;D - Conveyance)</t>
  </si>
  <si>
    <t>Epic used for creation of Innovation features under the new Conveyance ART</t>
  </si>
  <si>
    <t>LEO Now deployment in EU</t>
  </si>
  <si>
    <t>Description: All efforts under the responsibility of the EU FOPD ART associated to a successful deployment of LEO in EU</t>
  </si>
  <si>
    <t>LEO Roslyn Warnings - EPIC</t>
  </si>
  <si>
    <t>Fix Performance code quality Issues and performance issues</t>
  </si>
  <si>
    <t>LEO Scoped storage work for OS 11 and above - EPIC</t>
  </si>
  <si>
    <t>As an architect I would like to research on scope storage on target OS11 and above so that we can know the backward compatibility. Also need to find if any security changes required with scope storage on OS11. Scoped Storage allows the ability to use higher version of Android</t>
  </si>
  <si>
    <t>Life Cycle Management / Purple Protect</t>
  </si>
  <si>
    <t>Sharmila Shyam</t>
  </si>
  <si>
    <t>This capability is to ensure Surface Shipment applications are purple compliant. As we get Enterprise requirements for security and improvements of applications from purple protect perspective, all Surface Shipment applications will plan the work to be compliant in the given timeline.</t>
  </si>
  <si>
    <t>Lifecycle Application Management</t>
  </si>
  <si>
    <t>Business Problem(If Portfolio demand, see Portfolio Epic)Business Value Description (savings, revenue, etc.) (If Portfolio demand, see Portfolio Epic)Impact of not making change(If Portfolio demand, see Portfolio Epic)In Scope(If Portfolio demand, see Portfolio Epic)Out of Scope(If Portfolio demand, see Portfolio Epic)Ability to Statements (specific to ART associated with Program Epic):Success &amp; Accuracy Metrics (If Portfolio demand, see Portfolio Epic)Time Criticality Description (Provide if fixed, unmovable date such as corporate load, peak deliverable, legal, regulatory) Risk Reduction &amp; Opportunity Enablement(If Portfolio demand, see Portfolio Epic)Cross-Opco Impact (If Portfolio demand, see Portfolio Epic) Epic Sizing Information (Provided by IT Architect)  IT Sizing (# teams in # PI format)</t>
  </si>
  <si>
    <t>Lifecycle Application Management - Security Vulner</t>
  </si>
  <si>
    <t>Business Problem(If Portfolio demand, see Portfolio Epic)Business Value Description (savings, revenue, etc.) (If Portfolio demand, see Portfolio Epic)Impact of not making change(If Portfolio demand, see Portfolio Epic)In Scope(If Portfolio demand, see Portfolio Epic)Out of Scope(If Portfolio demand, see Portfolio Epic) Ability to Statements (specific to ART associated with Program Epic):       Success &amp; Accuracy Metrics (If Portfolio demand, see Portfolio Epic)Time Criticality Description (Provide if fixed, unmovable date such as corporate load, peak deliverable, legal, regulatory)  Risk Reduction &amp; Opportunity Enablement(If Portfolio demand, see Portfolio Epic)Cross-Opco Impact (If Portfolio demand, see Portfolio Epic) Epic Sizing Information (Provided by IT Architect)  IT Sizing (# teams in # PI format)   Expected System Impacts/Changes Used for IT Sizing    Estimate (Provide Canada/ International ShipmentsWill this new technology impact operations or systems in Canada?</t>
  </si>
  <si>
    <t>Lifecycle Management</t>
  </si>
  <si>
    <t>LCM examples: Patches, Protect Purple, Move off WL to TomCat or PCF, Move off SOAP to REST, Move to Ionic/Angular, Move to Springboot Work required for production standards alignment upgrade. Includes software upgrades to meet minimum standards set by EADS, IT Operations and Infosec or to implement corporate standards mandates.</t>
  </si>
  <si>
    <t>Loadboard Tech Stack CY 24 PI5 - CY PI2</t>
  </si>
  <si>
    <t>Complete Loadboard Tech Stack work</t>
  </si>
  <si>
    <t>Locksmith - Record Missing and Broken Locks</t>
  </si>
  <si>
    <t>Make changes in RMAS and Rampscape to run RMAS off</t>
  </si>
  <si>
    <t>Make changes in RMAS and Rampscape to run RMAS off the on-prem data center</t>
  </si>
  <si>
    <t>Management of DEX &amp; REX scans</t>
  </si>
  <si>
    <t>EPIC regrouping all capabilities and stand alone enhancements that can be considered relevant for a V2.Scope of this V2 yet to be clarified</t>
  </si>
  <si>
    <t>Management of Exceptions</t>
  </si>
  <si>
    <t>*Description*: Bundle containing all items identified to identify and manage exceptions in MFR
_See associated features to identify exceptions identified_
Action to complete:
* Step 1:
** Check all rules associated to exceptions in Debrief and assess if relevant for this dashboard
** Check C&amp;D documentation to identify exceptions that should be considered
* Step 2:
** Check potential duplicates with EA
**  
Benefit Hypothesis:
* Reduce efforts spent due to exceptions observed
* Direct support to couriers
* Reduce time spent during the Debrief thanks to exceptions managed before the Debrief</t>
  </si>
  <si>
    <t>MEM Secondary 25 Automated Non-Conveyable Phase 1</t>
  </si>
  <si>
    <t>METEOR feeds transition to Kronos</t>
  </si>
  <si>
    <t>Ravi Korlakunta</t>
  </si>
  <si>
    <t>The purpose of this initiative is to implement an enterprise FEC tenant for timekeeping. By eliminating duplicate timekeeping systems across Opco's, we will create a singular timekeeping solution that will enable future initiatives.</t>
  </si>
  <si>
    <t>Mexico – GDL, MID , CUN ROD Invoice, Credit Note,</t>
  </si>
  <si>
    <t>Business Context: Present  ROD Invoice,  ROD Credit note , Recibo and Ticket  Documents  for GDL customers with the correct contact information, ensuring customers concerns are addressed immediately, avoiding delays in payment and minimizing collection efforts. Solution Vision: Change Customer Service Telephone number and address for all Billing documents issued to GDL Customers Change address and telephone number on ROD InvoicesChange address and telephone number on ReciboChange address and telephone number on Ticket Change address and telephone number on ROD Credit Notes</t>
  </si>
  <si>
    <t>MH - NS Customers - Stryker</t>
  </si>
  <si>
    <t>Jacob McTyre, Pam Coile</t>
  </si>
  <si>
    <t>The scope of this epic is the standard dashboards and reporting capabilities for the standard product</t>
  </si>
  <si>
    <t>Microservice to consume message from FOIS / GDI/FA</t>
  </si>
  <si>
    <t>Microservice to consume message from FOIS / GDI/FASTR/ACARS, FEDSS and FPS topic</t>
  </si>
  <si>
    <t>Migrate existing BW projects to java to retire TIB</t>
  </si>
  <si>
    <t>Migrate BW project to java</t>
  </si>
  <si>
    <t>Multi wave support in SIV (i.e. Predict Date AND T</t>
  </si>
  <si>
    <t>Description: With FRO tools coming, EU FOPD should be in position to create multiple waves of deliries (i.e The same route can be planned multiple times the same day).To do so, EU FOPD operations should have visibility on Date AND time of arrival of the inbound volume to plan these waves accordingly.The objective of this EPIC is to estimate a time in top of the date already estimated to manage multiple waves Benefit Hypothesis:</t>
  </si>
  <si>
    <t>MY eInvoicing</t>
  </si>
  <si>
    <t>Hugh He</t>
  </si>
  <si>
    <t>Regulatory requirement from Malaysian Customs. To enhance the efficiency of taxes administration management and support the growth of digital economy, the Malaysia Government intends to implement the E-Invoicing in stages. It replaces paper or electronic documents to serve as proof of Incomes during sales, and Expenses upon tax claims for purchases made. The streamlining creation and submission of transaction documents, it creates a unified invoicing processes electronically, to Inland Revenue Board of Malaysia (IRBM). The seamless system integration facilitates tax return filing due to efficient and accurate tax reporting. The first rollout is for Taxpayers with annual turnover or revenue of more than RM100 million, by 1 August 2024.</t>
  </si>
  <si>
    <t>MY IMPORT ACCS Change Route for JHB Shipment (Inte</t>
  </si>
  <si>
    <t>Background: Currently Johor area Purple IB shipments are routed and cleared via KULIP gateway. For comparison, currently Orange shipments for Johor region are routed via Singapore and showed better service level and avoidance of FCZ fee RM5 per shipment. JHBA team would align to perform Purple IB clearance via SG and clear at Johor Senai airport. With this, the team would require a new ACCS gateway “JHB” and segregate the shipment from KUL gateway. But ACCS full deployment in Senai will take a while because of the size of work that need to be switch will take a quite some time.  Interim solution is required to have shipments under JHBA cleared in Senai, because by clearing in Senai, can save cost on FCZ fee. By using current ACCS setup that already have in KULIP, we plan to have a virtual location setup to facilitate JB clearance. When the shipment arrives at KLIA, they are able to pull the container into the truck and straight to JB and cleared in JB physically but in the system are using KUL ACCS but pointing to JB shipment. Currently, shipments from SG origin and from selected JP shipper is already routed via SG to JHB with workaround using ACCS Import KUL gateway. So, we want to expand the workaround for worldwide shipments to JHB shipments by using ACCS Import KUL gateway. If ACCS can have JHB route for the custom declaration to cater for worldwide shipments routed via KUL to JHB, operations cost can be saved up to $69,000 per year due to elimination of FCZ charge. The itemized savings are detailed in the following:</t>
  </si>
  <si>
    <t>MY Import ACCS-740677-SIRIM CPE Template Change</t>
  </si>
  <si>
    <t>In August 2023, Standard and Industrial Research Institute of Malaysia (SIRIM) changed the details of the address and point of contact for permit applications. Due to that, the SIRIM notification template (under the PSPAK template) and email being sent from ACCS will need to be changed based on the new name, address, and contact number. ACCS to be reflect the changed details</t>
  </si>
  <si>
    <t>MY Split Declaration for Imports</t>
  </si>
  <si>
    <t>The split declaration is required when some of the items under one shipment need to have separate entry declarations due to the requirement from MY Custom. Items that need a split declaration are those that need a permit, and there are also items due to certain exemptions that need MY CCO to do the split declaration. Currently, MY ACCS does not support the split declaration under one AWB. When they need to do the split declaration for a shipment, they will submit the job to MY Custom EDI (ALDEC) and copy the job in the ALDEC for the multiple entry declaration and rename it by adding the alphabetical character at the end of the job number</t>
  </si>
  <si>
    <t>NDS  work CY 24 PI5 - CY25 PI2</t>
  </si>
  <si>
    <t>Complete NDS work</t>
  </si>
  <si>
    <t>Network 2.0 changes for DG Systems</t>
  </si>
  <si>
    <t>NextGen APS</t>
  </si>
  <si>
    <t>NextGen APS System Upgrade</t>
  </si>
  <si>
    <t>NGPS - A300 AMM updates</t>
  </si>
  <si>
    <t>John J. Blaszkowski, Joel Ishaku</t>
  </si>
  <si>
    <t>A300 Aircraft Maintenance Manual (AMM) updates</t>
  </si>
  <si>
    <t>NGPS - Add-Modify Additional Publications content</t>
  </si>
  <si>
    <t>Vidhya Venkatachalam, Joel Ishaku, John J. Blaszkowski</t>
  </si>
  <si>
    <t>Allow ability to modify and add new content and manuals to the Additional Publications Page.</t>
  </si>
  <si>
    <t>NGPS - Enhancement and Changes for the Manual Back</t>
  </si>
  <si>
    <t>The current NGPS manual backup process relies on the vendor software to create the manuals, and it currently is configured to backup all manuals for a given group even if one or more manuals had no changes since the last backup. This process is very time consuming (7-8 hours) for some of the larger manual groups which does not include the time it takes to copy the files to the Standalone servers and DRACO laptops. The process needs to be streamlined and with an eventual goal of creating the backup at the same time the manual is published so the backups that are used in an outage are always in sync with the primary manual data.</t>
  </si>
  <si>
    <t>NGPS - Migrate FrameMaker 11 manuals to XML and Ox</t>
  </si>
  <si>
    <t>Jeremy Hopper, John J. Blaszkowski</t>
  </si>
  <si>
    <t>QRH/FOM/FODM manuals are currently authored in FrameMaker11. It is no longer supported by Adobe therefore not approve to use for Intune. FrameMaker11 has specific FedEx customization to meet regulatory and safety requirements for Flight Operations for Quick Reference Manuals, which are printed and placed on all aircraft. We also have two other manuals we need converted: Flight Operations Manual and Flight Operations Departmental Manual. We have an existing vendor that will convert these manuals for FedEx Funding for external support will be required.</t>
  </si>
  <si>
    <t>NGPS - Move Engine Manuals to NGPS</t>
  </si>
  <si>
    <t>Joel Ishaku, John J. Blaszkowski</t>
  </si>
  <si>
    <t>Move the Engine manuals that are currently access in the Citrix workspace to NGPS so they can be published like other manuals and viewed in the NGPS Viewer.</t>
  </si>
  <si>
    <t>NGPS - Move manuals to XML utilizing Documentum</t>
  </si>
  <si>
    <t>Move the following manuals and format utilizing Documentum while providing the authors the ability to use existing NGPS editing and publishing tools with reconciliation.
* MD11 SRM
* MD11 SSM
* PPMS
* JRH</t>
  </si>
  <si>
    <t>NGPS - New Multifleet Tech Manuals</t>
  </si>
  <si>
    <t>Vidhya Venkatachalam, John J. Blaszkowski</t>
  </si>
  <si>
    <t>Allow multifleet manuals to be published in one spot instead of multiple fleets so the author only has to publish the manual one time instead of once for each fleet.</t>
  </si>
  <si>
    <t>NGPS - Outage redirect improvements</t>
  </si>
  <si>
    <t>John J. Blaszkowski, Mike Fletcher, Joel Ishaku</t>
  </si>
  <si>
    <t>Improve the redirect to the backup manuals to include a redirect for one or more manual groups instead of having to redirect all manuals to the backups when only 1 manual group is affected. The redirect for all manuals should remain and any redirect should ensure that Preview is not affected by the redirect so the users can continue to publish to Preview even if the Viewer is being redirected to the backups.</t>
  </si>
  <si>
    <t>NGPS - Perform Maintenance on Existing Manual</t>
  </si>
  <si>
    <t>Perform maintenance on existing NPGS manuals including, but not limited to, adding manual functionality, updating existing manuals, and deleting/removing a manual from NGPS.</t>
  </si>
  <si>
    <t>NGPS - Policy Manual Schema changes</t>
  </si>
  <si>
    <t>Tammye Byars, John J. Blaszkowski</t>
  </si>
  <si>
    <t>Make changes to the Policy Manual schema to provide the ability to link to any paragraph level within the manuals.</t>
  </si>
  <si>
    <t>NGPS - Publish manuals available via AOOL to NGPS</t>
  </si>
  <si>
    <t>Setup and publish manuals that are currently only available via the Air Ops Online Library (AOOL) to NGPS.</t>
  </si>
  <si>
    <t>NGPS - Remediate AVISO vulnerabilities for Publica</t>
  </si>
  <si>
    <t>Remove current vulnerability that exists in AVISO, allowing external entities to access content without authentication.</t>
  </si>
  <si>
    <t>NGPS - TIS to TPS name change</t>
  </si>
  <si>
    <t>Joel Ishaku, Pam Coile, John J. Blaszkowski</t>
  </si>
  <si>
    <t>Change the Technical Information Services name to Technical Publication Services on application and web sites to align with the new team name.</t>
  </si>
  <si>
    <t>NGPS - Update sites to Chrome/Edge Browsers</t>
  </si>
  <si>
    <t>Not all Publications sites and applications are able to function in Chromium based browsers. Need to update the ones that do not work with Chromium browers in preparation for IE retirement in 2022.</t>
  </si>
  <si>
    <t>NGPS - XML Wiring Diagram and Wire List Manuals to</t>
  </si>
  <si>
    <t>John J. Blaszkowski, Pam Coile, Joel Ishaku</t>
  </si>
  <si>
    <t>Move all XML Wiring Diagram and Wire List Manuals to use Documentum including reconciliation.</t>
  </si>
  <si>
    <t>NGPS Application Modernization</t>
  </si>
  <si>
    <t>John J. Blaszkowski, Joel Ishaku, Lana Stetz</t>
  </si>
  <si>
    <t>Improve the NGPS user experience for authors publishing manuals and users viewing the manuals by enhancing the publishing tools and applications and the manual Viewer. Current system is in maintenance only mode and is showing early signs of failure.</t>
  </si>
  <si>
    <t>All process and outputs related to NGPS</t>
  </si>
  <si>
    <t>Publishing processes outside of the Air Carrier such as HR or legacy Ground publications.</t>
  </si>
  <si>
    <t>•Ability to process various OEM Technical data and merge with FedEx content in an efficient and accurate manner.
•Ability to provide electronic delivery of all current Air Carrier Publications around the world 24/7/365.
•Ability to integrate with other systems at FedEx.
•Ability to seamlessly process change requests within the system including workflows and approval
•Ability to meet requirements of FAA and Industry standards including ATA 2200, S1000d, and OP Spec 025.
•Ability to eliminate reliance on PTC A&amp;D MRO and Citrix applications.</t>
  </si>
  <si>
    <t>https://fedex.pvcloud.com/planview/ConfiguredScreens/ConfiguredScreen.aspx?code=135063&amp;sid=26&amp;cwfsid</t>
  </si>
  <si>
    <t>Tina Henry</t>
  </si>
  <si>
    <t>NGPS MEL reference links to other manuals</t>
  </si>
  <si>
    <t>Tammye Byars, Pam Coile, John J. Blaszkowski</t>
  </si>
  <si>
    <t>Create reference links from within the NGPS MEL manual to open references in the manual referenced in the link.</t>
  </si>
  <si>
    <t>NGPS Move SSM XML Manuals to Documentum</t>
  </si>
  <si>
    <t>Move the SSM XML manuals to Documentum with reconciliation.</t>
  </si>
  <si>
    <t>NGPS Oxygen Maintenance and Enhancements</t>
  </si>
  <si>
    <t>Maintenance and enhancements for the NGPS Oxygen application to provide additional functionality for authoring manuals and to improve functionality and enhance usage of the application.</t>
  </si>
  <si>
    <t>NGPS Publishing Maintenance and Enhancements</t>
  </si>
  <si>
    <t>Maintenance and enhancements for the NGPS Publishing applications to improve functionality and enhance usage of the publishing tools and provide additional functionality for publishing manuals.</t>
  </si>
  <si>
    <t>NGPS Stylesheet changes</t>
  </si>
  <si>
    <t>Changes to the stylesheets to provide additional features, added functionality, and issue correction in the NGPS manuals.</t>
  </si>
  <si>
    <t>NGPS Tech Ops Training Video management</t>
  </si>
  <si>
    <t>Changes to the NGPS manuals to accommodate new functionality associated with enhancements made to the Training Videos by the Tech Ops Training team or to address any issues that arise due to changes to the videos.</t>
  </si>
  <si>
    <t>Notification Center for EU FOPD products</t>
  </si>
  <si>
    <t>High level requirements:Notify users of any incoming maintenance/issues/changes related to the productCandidates: AGC, SOM, RDNAHow to display the notifications:Notification center/Inbox icon indicating # of messages and allowing users to access and see the messagesPop up message displayed when user login Pop up message displayed when a new user first login (Policy/Compliance details)Capture messages sent from a specific product (ex. SOM) to send it and display in another product (ex. RDNA)Screen(s) to create and configure the notifications with the following options:Product(s) impactedContent of the descriptionDisplay of the notificationetc.</t>
  </si>
  <si>
    <t>NPGS Viewer Management</t>
  </si>
  <si>
    <t>Changes to the NGPS Viewer to accommodate new functionality to provide enhanced usabilty and to address any issues reported by Authors and end users.</t>
  </si>
  <si>
    <t>NZ 6-digit HS code in ICR submission</t>
  </si>
  <si>
    <t>Current situationCurrently Inward Cargo Reports requesting Write Off for goods with a value for duty between NZD$400 - $1000 require a full 11-digit tariff code as per the Working Tariff Document of New Zealand.The amendments will relax this requirement to a 6-digit tariff code in accordance with the Harmonized System maintained by the World Customs Organization. These changes will come into effect in Trade Single Window on the 16th of October 2023.In current process flow, Goods with DT&amp;T value between NZD$400-1000 will require an entry to be lodged to customs.OpportunitiesNo entry will be required IF 6-digit tariff code can be included in the ICR. Customs is offering this relaxation and it is up to FedEx to take it up or notSolution Propose1) Create queue for shipments with customs value ranging from NZD $400-1000 similar to MY LPAM .2) Provide Batch Edit shipment where tariff code can be edited3) ACCS will be able to include HS code in ICR submission for shipments in this queue.</t>
  </si>
  <si>
    <t>NZ: IM1 flight update</t>
  </si>
  <si>
    <t>Current situationThere are two scenarios which can lead to the same issue that flight number and date in IM1 is not updated with the one used in ICR and NOT submitted to customs.*) ICR - Inward Cargo Receipt    AND IM1 - High Value Shipments Proposed solution and requestChange #1 ( for scenario 1):   When Accept IR button is clicked, ACCS will trigger the flight number/date update for IM1 and resubmitted to customs along with the currently submitted ICRChange #2: (for scenario 2):   IM1 will be updated to flight B and date 2 and resubmitted to customs whenever ICR is submitted.</t>
  </si>
  <si>
    <t>NZ-755645-Held Shipment in Wrong Queue</t>
  </si>
  <si>
    <t>Background:  Benefit Hypothesis:</t>
  </si>
  <si>
    <t>ON HOLD - Cage scanning solution for stations (PFS</t>
  </si>
  <si>
    <t>Description: New application to provide visibility and potential corrective actions to shipments being manipulated in a station</t>
  </si>
  <si>
    <t>ON HOLD - Station Dashboard based on SEFS Data str</t>
  </si>
  <si>
    <t>Reporting</t>
  </si>
  <si>
    <t>OOE Tech Stack Upgrade (Owner Operator Extranet) C</t>
  </si>
  <si>
    <t>Owner Operation Extranet is in containment. The application needs to be on a new technology stack with all pages rewritten in accordance with brand guidelines. Documents and forms from the current OOE have been identified to move with the new application. This application supports our contractor fleet. .</t>
  </si>
  <si>
    <t>Operational Excellence - Application Monitoring (C</t>
  </si>
  <si>
    <t>Context :  A few weeks ago, the business support team brought to Steve’s attention the impact caused by the consumption delay of CIM-US application queues in production.Further research into this aspect by system team, brought forth the discussion of possibly foreseeing such situations and being prepared.In summary, to be able to take proactive actions where possible as opposed to taking ad hoc measures post alerts from the L2 support team.Problem :  The PVT team's analysis of applications (EAIs related to reimagine and regulatory ARTs) within APPD has revealed gaps in instrumentation that limit oversight of essential health metrics and forecasting capabilities. The current alerting mechanism through OVO or the L2 support team only signals resources in the red zone. Proactive monitoring would enable action on resources in the yellow zone, indicating a warning state.Action : It is essential for application development teams to complete the instrumentation process (in APP dynamics/Splunk) and implement supplementary monitoring measures as outlined below, as deemed applicable. Application development team will need to be driving this effort as they have the most subject matter expertise of their applications. The proposed solution is scoped to evolve through the adoption process to gear towards efficiency.Deliverable : Application team at the end of the exercise will share their instrumentation details by filling out the demand-intake-template and sharing it with the PVT team.Proposed Solution:                   Immediate                   Near immediateEstablish APM in APPD for below resources[ Business Transactions, Service End points, Tiers &amp; Nodes, Servers, Databases, Remote Services, Information points, containers, logs]        2. Alerting                        a. Set up health rules for the application.                        b. Configure Polices to send alerts.                        c.  Update L2-support model : relevant stakeholders, and communication policy       3. Observability                        a. Set up baselines to observe trends for required time periods.                       b. Observation periods – to track if any decrease in volume processing – high traffic times                       c. Set up scheduled jobs for checking health of queues (configured in EIT) - run periodically in peak business hours – Distributed workload automation        *              Create viewpointsDashboard (APPD) showcasing summary state of all applicationCreation of web view that reflect health of application’s critical JMS Topic(s)/Queue(s) that are managed by EIT. [that is refreshed in periodic intervals to reflect current state]Architectural ModelsCapture current state model in Sparx – to map the monitoring pinsAs applicable - preferred future state – microservices architecture for horizontal scaling to handle increased volumes.</t>
  </si>
  <si>
    <t>Optix - Modernization to optimize for modern frame</t>
  </si>
  <si>
    <t>John J. Blaszkowski, Joel Ishaku, Kristie Tamboli</t>
  </si>
  <si>
    <t>Optimize record data storage system (currently OPTIX) to work in cloud-based environment and interface with other FedEx systems in a seamless manner. OPTIX is currently running on 20+ year old code, with no meaningful improvement roadmap from software developer Mindwrap. Migrate to alternative if necessary.</t>
  </si>
  <si>
    <t>Optix Protect Purple</t>
  </si>
  <si>
    <t>Keep all OPTIX applications and servers updated to ensure they are secure, up to date, and available 24/7 365 days a year, remediate Production issues, apply Rely updates as needed, and enhance the application per business requirements.</t>
  </si>
  <si>
    <t>Output Shipment Commodity Event (SCE) to JMS  for</t>
  </si>
  <si>
    <t>The HS code assignment application will aggregate shipment commodity information into a shipment commodity event (SCE) that includes a shipment UUID and commodity key.  Following publication to JMS, the following activities will occur: CDV consumes the SCE and maps HS information to an existing commodity group within the enhanced MDE structureCIM EU will leverage the enhanced MDE feed to obtain shipment commodity dataCRC CMD will consume the SCE and persist associated shipment commodity data to Core</t>
  </si>
  <si>
    <t>P&amp;D Plan &amp; Prepare Adopt Ephemeral Environments</t>
  </si>
  <si>
    <t>Adopt Ephemeral Environments</t>
  </si>
  <si>
    <t>P&amp;D PPO Testing Upgrades</t>
  </si>
  <si>
    <t>P&amp;P - IND 123K Sort Expansion at INDH OB4 Facility</t>
  </si>
  <si>
    <t>Stephanie Lowery</t>
  </si>
  <si>
    <t>123K Sort Expansion at the INDH new OB4 Facility Expected Operational Date 10/1/2024 Demand Source is Properties</t>
  </si>
  <si>
    <t>PFCR 3.0 Protect Purple</t>
  </si>
  <si>
    <t>Jeremy Hopper</t>
  </si>
  <si>
    <t>Keep all PFCR 3.0 applications and servers updated to ensure they are secure, up to date, and available 24/7 365 days a year, remediate Production issues, apply Rely updates as needed, and enhance the application per business requirements.</t>
  </si>
  <si>
    <t>PFCR evaluation, support, and redevelop</t>
  </si>
  <si>
    <t>The Air Carrier Manual and Records PFCR system (PFCR) used by participating FedEx publication teams for submitting and monitoring change requests needs to be transitioned from business to IT support and redeveloped using standard FedEx infrastructure and code.</t>
  </si>
  <si>
    <t>Plan &amp; Prepare - Non-Critical Modifications (PI CY</t>
  </si>
  <si>
    <t>Justin Sabo</t>
  </si>
  <si>
    <t>Plan&amp;Prep - DMT: KLO Sort Solution Train</t>
  </si>
  <si>
    <t>Justin Sabo, Rajan Thakur</t>
  </si>
  <si>
    <t>Agility to Planview Migration - DMT - Plan&amp;Prep: Sort KLO</t>
  </si>
  <si>
    <t>Plan&amp;Prep - EOSRO: KLO Sort Solution Train</t>
  </si>
  <si>
    <t>Plan&amp;Prep - EOSRO: KLO Sort Solution TrainUser ID of Portfolio PEO53673Pam CoileUser ID of primary Epic Owner3644206Rajan ThakurUser ID of PEL/Solution Management Approver 11939946Sharon HilliardUser ID of PEL/Solution Management Approver 2257455Kyle Mathes</t>
  </si>
  <si>
    <t>Plan&amp;Prep - ESOP: KLO Sort Solution Train</t>
  </si>
  <si>
    <t>Plan&amp;Prep - ESOP: KLO Sort Solution Train User ID of Portfolio PEO53673Pam CoileUser ID of primary Epic Owner3644206Rajan ThakurUser ID of PEL/Solution Management Approver 11939946Sharon HilliardUser ID of PEL/Solution Management Approver 2257455Kyle Mathes</t>
  </si>
  <si>
    <t>Plan&amp;Prep - FICE: KLO Sort Solution Train</t>
  </si>
  <si>
    <t>Stephen McGeever, Rajan Thakur</t>
  </si>
  <si>
    <t>Plan&amp;Prep - FICE: KLO Sort Solution Train User ID of Portfolio PEO53673Pam CoileUser ID of primary Epic Owner3644206Rajan ThakurUser ID of PEL/Solution Management Approver 11939946Sharon HilliardUser ID of PEL/Solution Management Approver 2257455Kyle Mathes</t>
  </si>
  <si>
    <t>Plan&amp;Prep - FRaNS: KLO Sort Solution Train</t>
  </si>
  <si>
    <t>Plan&amp;Prep - FRaNS: KLO Sort Solution Train  User ID of Portfolio PEO53673Pam CoileUser ID of primary Epic Owner3644206Rajan ThakurUser ID of PEL/Solution Management Approver 11939946Sharon HilliardUser ID of PEL/Solution Management Approver 2257455Kyle Mathes</t>
  </si>
  <si>
    <t>Plan&amp;Prep - ILS: KLO Sort Solution Train</t>
  </si>
  <si>
    <t>Plan&amp;Prep - ILS: KLO Sort Solution Train User ID of Portfolio PEO53673Pam CoileUser ID of primary Epic Owner3644206Rajan ThakurUser ID of PEL/Solution Management Approver 11939946Sharon HilliardUser ID of PEL/Solution Management Approver 2257455Kyle Mathes</t>
  </si>
  <si>
    <t>Plan&amp;Prep - KS: KLO Sort Solution Train</t>
  </si>
  <si>
    <t>Plan&amp;Prep - KS: KLO Sort Solution Train  User ID of Portfolio PEO53673Pam CoileUser ID of primary Epic Owner3644206Rajan ThakurUser ID of PEL/Solution Management Approver 11939946Sharon HilliardUser ID of PEL/Solution Management Approver 2257455Kyle Mathes</t>
  </si>
  <si>
    <t>Plan&amp;Prep - LocGen: KLO Sort Solution Train</t>
  </si>
  <si>
    <t>Plan&amp;Prep - LocGen: KLO Sort Solution Train User ID of Portfolio PEO53673Pam CoileUser ID of primary Epic Owner3644206Rajan ThakurUser ID of PEL/Solution Management Approver 11939946Sharon HilliardUser ID of PEL/Solution Management Approver 2257455Kyle Mathes</t>
  </si>
  <si>
    <t>Plan&amp;Prep - MOP: KLO Sort Solution Train</t>
  </si>
  <si>
    <t>Plan&amp;Prep - MOP: KLO Sort Solution Train User ID of Portfolio PEO53673Pam CoileUser ID of primary Epic Owner3644206Rajan ThakurUser ID of PEL/Solution Management Approver 11939946Sharon HilliardUser ID of PEL/Solution Management Approver 2257455Kyle Mathes</t>
  </si>
  <si>
    <t>Plan&amp;Prep - PHUWV: KLO Sort Solution Train</t>
  </si>
  <si>
    <t>Plan&amp;Prep - PHUWV: KLO Sort Solution Train User ID of Portfolio PEO53673Pam CoileUser ID of primary Epic Owner3644206Rajan ThakurUser ID of PEL/Solution Management Approver 11939946Sharon HilliardUser ID of PEL/Solution Management Approver 2257455Kyle Mathes</t>
  </si>
  <si>
    <t>Plan&amp;Prep - SMOP: KLO Sort Solution Train</t>
  </si>
  <si>
    <t>Plan&amp;Prep - SMOP: KLO Sort Solution Train User ID of Portfolio PEO53673Pam CoileUser ID of primary Epic Owner3644206Rajan ThakurUser ID of PEL/Solution Management Approver 11939946Sharon HilliardUser ID of PEL/Solution Management Approver 2257455Kyle Mathes</t>
  </si>
  <si>
    <t>Platform Invoicing Module</t>
  </si>
  <si>
    <t>Sonya Majors</t>
  </si>
  <si>
    <t>Application to automate Invoice Generation process for Activities performed in the warehouse based on the SOW Agreement with the FedEx Supply Chain customers with maintaining Invoice History and Auditing capability.</t>
  </si>
  <si>
    <t>Prevent Manual Tracking ID Entry within Status Sca</t>
  </si>
  <si>
    <t>Prevent Manual Tracking ID Entry within Status Scan to prevent misuse/abuse of the application</t>
  </si>
  <si>
    <t>Prod Supp Ongoing Maintenance</t>
  </si>
  <si>
    <t>Includes efforts to bring applications to current production and architecture standards.  Technical refactor efforts.Does NOT include new business functionality.</t>
  </si>
  <si>
    <t>Production Installs CY25 - P&amp;D Plan &amp; Prepare</t>
  </si>
  <si>
    <t>Production Support - CY25 P&amp;D PPO</t>
  </si>
  <si>
    <t>Needed production support for P&amp;P in CY25</t>
  </si>
  <si>
    <t>Production support for Rampview, DSS, SALSA, RMAS,</t>
  </si>
  <si>
    <t>Production Support RCC - CY25</t>
  </si>
  <si>
    <t>Production Support activities within Supply Chain Operations for RCC during Calendar Year 2025.</t>
  </si>
  <si>
    <t>Protect Purple - PZDZ CY24</t>
  </si>
  <si>
    <t>Richie Bardes</t>
  </si>
  <si>
    <t>Protect Purple - Run and Close CY25</t>
  </si>
  <si>
    <t>Protect Purple CY25 - TVS</t>
  </si>
  <si>
    <t>Provide enhancements to station workload allocatio</t>
  </si>
  <si>
    <t>PScan- Pending Modifications and Local Demand</t>
  </si>
  <si>
    <t>PScan- Pending Modifications and Local Demand Parking lot for work that still needs vetting and prioritization.</t>
  </si>
  <si>
    <t>Purple Access Gateway (PAG) Exit</t>
  </si>
  <si>
    <t>Tim Dirmeyer</t>
  </si>
  <si>
    <t>There is an Enterprise requirement for systems to discontinue the use of Purple Access Gateway (PAG) by Augusto 2024.Express Legacy Scan systems have an exception to be off PAG by May 2025.</t>
  </si>
  <si>
    <t>Purple Protect CY 24 PI5- CY25 PI2</t>
  </si>
  <si>
    <t>Jill M. Helmick</t>
  </si>
  <si>
    <t>This Epic is for Features and Stories that are Production Support and Protect Purple.</t>
  </si>
  <si>
    <t>QA/Dock Cloudbees and Jenkins Migration to Github</t>
  </si>
  <si>
    <t>Ashley Semple</t>
  </si>
  <si>
    <t>Cloudbees and Jenkins Migration to Github</t>
  </si>
  <si>
    <t>Qualified Outside Carrier (QOC) LB CY 24 PI5- CY25</t>
  </si>
  <si>
    <t>Start development on phase 1, create QOC loadboard with loads from LME: create the ability to manage logins and permissions, create the foundation for the user interface and data service to LME. Architects and DBA to start work on phase 2, pull loads from PB: architecture and mapping of data from PB. This will also assist in work needed for extending CEC to PowerBroker since we have no data services to/from that application</t>
  </si>
  <si>
    <t>Quarterly WebLogic/Java/Linux Patching</t>
  </si>
  <si>
    <t>Steffani Robinson, Pam Coile</t>
  </si>
  <si>
    <t>Quarterly WebLogic and Java Patching.  For information keyword: AST or see the link below:</t>
  </si>
  <si>
    <t>Quick Pickup- Phase 2 Enhancements (PPM 443143)</t>
  </si>
  <si>
    <t>Eddie Johnson</t>
  </si>
  <si>
    <t>A list of features required to improve the capability and appeal of Quick Pickup to  a broader range of customers</t>
  </si>
  <si>
    <t>Rampview,DSS &amp; FASTR Enhancements</t>
  </si>
  <si>
    <t>Vilekha Ganiger</t>
  </si>
  <si>
    <t>Rationalize station inbound scanning</t>
  </si>
  <si>
    <t>EPIC DescriptionGo from 3 scanning solutions to 1For : Station agentsWho : Used various scanning solution for inbound volumeThe :   Rationalization of inbound scanIs A : All efforts identified to rationalize the way we perform inbound scanning and reduce the number of solutions involved in this processThat :  Should simplify operations and increase efficiency, quality and reliability of the various efforts happening during inbound volume scanningUnlike :  The current state that is relying on various solutions accross EUour solution: Should ultimately offer one tool and one process to manage all inbound scanning scenariosBusiness outcomes&lt;The measurable Benefits that the business can anticipate if the epic hypothesis is proven to be correct&gt;·       Business Outcome Hypothesis : Increase efficiency of AM operations by reducing FTE required for inbound volume visibilty·       Business Outcome Hypothesis : Reduce quantity of incorrect scans applied to inbound volume ·       Business Outcome Hypothesis : Should allow the retirement of some capabilities from MWW before its full retirement·       Business Outcome Hypothesis : Simplify training and onboarding of operators in charge of inbound scanningLeading Indicators&lt;The early measures that will help predict the business outcome hypothesis- Leading Indicator:  Reduce FTE required to perform inbound scanning- Leading Indicator: Number of incorrect/missing inbound scans- Leading Indicator: Duration of the training for new resources assigned to inbound volume scanningNon functional requirementsNFRs: ·       NFRs : Quality Attribute :·       NFRs : Quality Attri</t>
  </si>
  <si>
    <t>Replacement of Panasonic FZN1 devices with Honeywe</t>
  </si>
  <si>
    <t>Kevin Lovett, Pam Coile</t>
  </si>
  <si>
    <t>Replacement of Panasonic FZN1 devices with Honeywell CT47 devices.</t>
  </si>
  <si>
    <t>RMS FHL solution BAU &amp; life cycle management suppo</t>
  </si>
  <si>
    <t>RMS FHL Solution to incorporate new field TAX ID. RMS FHL to capture more correct data similar to EOPS data capture in FHL Formed. RMS FHL solution BAU &amp; life cycle management support</t>
  </si>
  <si>
    <t>Role-based access at NGPS manual tile level</t>
  </si>
  <si>
    <t>John J. Blaszkowski, Kristie Tamboli, Joel Ishaku</t>
  </si>
  <si>
    <t>Research to determine if implementing a role-based strategy at the manual tile level (e.g., B777, Flight) can be done in NGPS in order to manage access to the manuals within the tiles. For example, Ramp operations and mechanics do not need access to the Flight manuals and Feeder operators do not need access to the FedEx trunk aircraft maintenance manuals. If the research proves that it can be done, then an implementation strategy will be developed, and the Bookies team will implement the role-based strategy at the manual tile level.</t>
  </si>
  <si>
    <t>Route optimization Control room</t>
  </si>
  <si>
    <t>Description: EPIC dedicated to grouping all EU FOPD products UI together in a consistant manner and following an operational mindset :First draft of the different capabilities that should be visible in this control roomPlan operationsSIV UICritical address corrections / Link to AGCStop merging suggestions (Part of exception mgmt?)Link to FROReports &amp; AnalyticsMonitor operations SOMManagement of exceptions (Station scan assignment, Other relevant rules)Reports &amp; AnalyticsDebrief operationsDebrief processDaily data governance Confirm similar stopsCheck incorrect addressesReports &amp; AnalyticsData governance CSPA GovernanceAddress GovernanceReports &amp; AnalyticsBenefit Hypothesis:By providing a single point of access to multiple systems, a unified UI can improve efficiency, reduce confusion, and enhance the user experience. Building operators can also use a unified UI to improve communication and collaboration among different teams and stakeholders, as well as to streamline the management and maintenance of multiple systems. Overall, a unified UI is an important tool for building operators looking to improve the effectiveness and efficiency of their systems which should be extremely important to manage smoothly the data governance that will be required to make EU FOPD products successful Implementing a global UI might simplify the implementation of centralized capabilities (ex. Notification center) that would need to be implemented in one UI instead of multiple UIOne global UI should also facilitate the implementation of future capabilities that might not be associated to a specific product but supporting a global process involving or impacting multiple products</t>
  </si>
  <si>
    <t>S0293 USPS Ship</t>
  </si>
  <si>
    <t>The USPS is retiring eVS (electronic verification system), their current postage payment system, and will be requiring the use of their new system, USPS Ship, on February 1st, 2025. FedEx will need to convert to USPS Ship in order to ship with the USPS. FedEx needs to sign up for the USPS’ IV-MTR (Informed Visibility Mail Tracking &amp; Reporting) system to receive all files (tracking, reconciliation, postage payment, etc.) via an SFTP (Secure File Transfer Protocol) server.  FedEx needs to sign up for the USPS’ IV-MTR (Informed Visibility Mail Tracking &amp; Reporting) system to receive all files (tracking, reconciliation, postage payment, etc.) via an SFTP (Secure File Transfer Protocol) server.  The cost of not shipping with the USPS and therefore losing that volume (because the USPS is the only way to ship some volume), is being evaluated. If FedEx does not convert to USPS Ship, we will be unable to ship with the USPS. All FGE (FedEx Ground Economy) packages will need to be sent through FXG (FedEx Ground), and FGE will be unable to accept packages destined to APO/FPO/DPO (Military), P.O. Boxes, Puerto Rico, and U.S. territories. FGE will also lose the ability to utilize the USPS to shift volume during peak for capacity reasons or as needed.</t>
  </si>
  <si>
    <t>Safer Driving Compliance</t>
  </si>
  <si>
    <t>Kelley Taylor</t>
  </si>
  <si>
    <t>Business ProblemThis DRIVE initiative #578 request is to make available a United States (US) Independent Service Providers (ISP) personnel to providing driving services (i.e. operating a vehicle) when the ISP personnel meets the requirements of Qualification Certification.  Stakeholders have a low awareness of when a Pickup &amp; Delivery (P&amp;D) driver is approaching or becomes non-compliant and is unable to provide driving services. Business Value Description (savings, revenue, etc.) Automatically allowing, or preventing, an ISP driver to dispatch and operate a commercial motor vehicle as a driver based on their compliance with the Qualification Certification requirements. Eliminate the manual start/stop process of updating Drivers’ Status in CDAS.  This assists in supporting U.S. ISPs obligations in the operating agreement requirements for their personnel.  The training certificate education has proven an 8% reduction in P&amp;D accidents per 1M miles, reducing the cost of Personal Liability and Property Damage (PL/PD). This request is in support of an initiative that has saved $13M in FY23 and projected $28.7M for FY24. Impact of not making changeStaffing resources (PGH Safety, Field Safety) manually change Driver’ Status in CDAS. Staffing resources manually emailing notifications to Station Management of pending expiration or incompletion of Qualification Certification requirements. Process breakdown leads to ISP personnel operating vehicles against the operating agreement termsIn ScopePrevention of ISP personnel from dispatching as a DriverISPs may be affected with lack of personnel available for specific day(s)Station management investing time to investigate why a driver is unable to dispatchPGH/Field Safety oversight of complianceOut of ScopeCanada P&amp;D driversUS/Canada LH driversDriver Status in Driver DataL05 Drivers requiring Qualification CertificationIT Sizing (#teams in #PIs)</t>
  </si>
  <si>
    <t>Safer Highways - Support Linehaul and P&amp;D HOS Trim</t>
  </si>
  <si>
    <t>SafetyNet Production Support</t>
  </si>
  <si>
    <t>Provide support for SafetyNet Application High and Urgent items only.</t>
  </si>
  <si>
    <t>SAS DRIVE Initiative</t>
  </si>
  <si>
    <t>Schedule K Rewrite</t>
  </si>
  <si>
    <t xml:space="preserve"> Brian McGuigan, Alexander Ventura, Joseph King</t>
  </si>
  <si>
    <t>Business ProblemSchedule K involves complicated processes tied to settlement and pushing terms for ISPAs that can result in settlement delays and settlement inaccuracy.Business Value Description (savings, revenue, etc.) The proposed changes will:eliminate potential delays in charges for Service Providers (SP). In FY22, 9% of subsequent Sch Ks sent after payment have begun had a delay in acknowledgementsave ~80 hours per year in time across several departments (First and Last Mile (F&amp;LM), Business Development Solutions (BDS), Communications) by eliminating 52% of subsequent Sch K offers (estimated to be 660 Sch Ks in FY23)Impact of not making changePotential delays/gaps in SP chargesInaccurate charges that do not pay in accordance with the language, which require manual fixes as a resultContinued large manual effortIn ScopeChanges to Schedule K processesChanges to Schedule F processesOut of ScopeChanging Schedule K terms at contract stand upAutomation of communications  Changing Sch K set up in CDASImproving pull back processSP requests in MGBAIT Sizing (#teams in #PIs)2 teams, 2 PIsAbility to Statements (specific to ART associated with Program epic):Ability to attach adjusted Schedule K terms with the ISPA for a change in CSA definition, so that Schedule K terms can stand up with the rest of the contract, eliminating the need for a manual offer of the Schedule post-stand up and the risk for delayed payment.Ability to transfer the Schedule K to the assignee if the seller has a signed Schedule K for the fiscal year, so that the Schedule K terms can stand up with assignment, eliminate the need for a manual offer of the Schedule post-assignment, the confusion with the pushed Schedule, and the risk for delayed payment.Ability to make Schedule K more flexible by paying Schedule F, if it is present based on agreement year, so that peak payments are simplified, and potential payment errors reduced.Ability to eliminate the engineering manual setup for Schedule K settlement processing so that accurate payment takes place.Ability to prevent pushing of Schedule K if no terms ar</t>
  </si>
  <si>
    <t>SCO - CLR - Entry Review System - Evergreen</t>
  </si>
  <si>
    <t>Marla Kightlinger</t>
  </si>
  <si>
    <t>FedEx needs assistance in building out their Next-Gen Flex Audit Application.This application will ensure Regulatory and Customer Compliance as systemsare modernized, with the focus being on U.S. and Canada to start, and theability to extend the functionality to a broader market and scaling to global use  Future state: Communication back to Source System from Audit Application• Draft Document Creation• Delay Submission to Customs when Audit Criteria is met• Billing Pause until Audit is Completed• Visibility of Audit Status in Entry Processing Application</t>
  </si>
  <si>
    <t>SCO - LH - AFCS - CLASS - IT OPS Excellence_FY25</t>
  </si>
  <si>
    <t>Geovanni Gopar Reyes, Tisha I. Davis</t>
  </si>
  <si>
    <t>Air, Commercial &amp; Specialty Solutions Protect Purple efforts for FY25 for IT OPS Excellence Epic for CLASS IT OPS Excellence example efforts such as:Info Sec requirements/patching Java updates Application UpgradesModernization of systemsDecommissionIT Only Projects non business</t>
  </si>
  <si>
    <t>SCO - LH - AFCS - CLASS_RTB_FY25</t>
  </si>
  <si>
    <t>Geovanni Gopar Reyes</t>
  </si>
  <si>
    <t>Run the Business efforts for CLASS business needs, projects and requests requiring IT development, configuration an enablement efforts through FY25.</t>
  </si>
  <si>
    <t>SCO - LH - CX - API - Lenovo - Phase 2</t>
  </si>
  <si>
    <t>As an API team member, I want to implement API for BTS customer Lenovo..</t>
  </si>
  <si>
    <t>SCO - LH - CX - API - Logitech</t>
  </si>
  <si>
    <t>To send and receive electronic message from the customer and send electronic messages back to the customer. Modification - Logitech currently sends us an 810 commercial invoice. However this data is not complete and Logitech wants to expand the data being sent to send us all brokerage related information.</t>
  </si>
  <si>
    <t>SCO - LH - CX - API - Tesla CI Mapping and FXL Sta</t>
  </si>
  <si>
    <t>SCO - LH - CX - EDI - Apple 810cb Routing</t>
  </si>
  <si>
    <t>Issue has been created by our transportation team. Here is what is happening and requested solution. • The shipper/seller invoices Apple and designates Apple’s destination for the shipments • However, our Transportation folks book the cargo ORD. They may be several reasons why our transportation folks do not book cargo directly to its final destination • The shipment arrives at ORD and ORD notifies Bambi’s team of arrival and requests 214/admission • Bambi’s team searches QuestaWeb for invoices (from 810s sent from Apple via FedEx) • There are no 810s in QuestaWeb because Apple sent the 810 showing DFW as the destination POE and the 810s were sent to Alliance This is the reason for our request. We need for Bambi’s team to have access to DFW 810s for when the above happens.</t>
  </si>
  <si>
    <t>SCO - LH - CX - EDI - Apple FTZ Map Updates</t>
  </si>
  <si>
    <t>Analysis upgrade 4 maps for FTZ (LAX, JFK, ORD, DAL) 810 to included secondary HTS and full name and address details for Seller and Ship To.                        2 story pointsDevelopment for FTZ 810s            2 story pointsUAT for FTZ 810s            3 story pointsMTP            1 story point  Analysis upgrade 1 map for Duplex 810 to version 7010 and included secondary HTS and full name and address details for Seller and Ship To.                        1 story pointsDevelopment for Duplex 810s            1 story pointsUAT for Duplex 810s            1 story pointsMTP            1 story point  Analysis for ENT (858OB to Apple) to include full name and address details for Seller and Ship To (secondary HTS is already being sent).                        1 story pointDevelopment for 858OB            1 story pointUAT for 858OB            1 story pointMTP            1 story point  Analysis PDF Routing (QuestaWeb vs Duplex)                        2 story points – may not be possible given their file naming conventionDevelopment PDF Routing            1 story pointUAT for PDF Routing            1 story pointMTP            1 story point</t>
  </si>
  <si>
    <t>SCO - LH - CX - EDI - Apple FTZ v2 Map Update</t>
  </si>
  <si>
    <t>As a PO I need, I need the map changed to reflect parties at the line level, so that maps can be developed for ORD\DFW, JFK and LAX. MainX-QaW change to send the parties at line level. Once received EDI will be able to schedule and develop the maps for ORD\DFW, JFK and LAX.  Alliance(DFW) has indicated that they have completed their development and are pending a test file from Apple.</t>
  </si>
  <si>
    <t>SCO - LH - CX - EDI - AstraZenica EDI For Billing</t>
  </si>
  <si>
    <t>As a PO, I need AstraZenica EDI billing to be configured and mapped, so that  they can receive invoices via EDI.</t>
  </si>
  <si>
    <t>SCO - LH - CX - EDI - BMW Move Existing Feed to XM</t>
  </si>
  <si>
    <t>SCO - LH - CX - EDI - BOMAG Americas 310 to Argus</t>
  </si>
  <si>
    <t>As a PO, I need EDI 310 set up, so customer BOMAG Americas can receive EDI invoices.</t>
  </si>
  <si>
    <t>SCO - LH - CX - EDI - CNH P44 Integration</t>
  </si>
  <si>
    <t>CNH is asking us to connect with Project44 to provide milestones for their Customs entries. They are looking for the Customs Docs Filing date, Customs clearance date, 7512 issued, 7512 CI *Note - the agreement for this project is that we will only send our STANDARD milestones - no customization.  Any requests for changes must go through POs and the business.</t>
  </si>
  <si>
    <t>SCO - LH - CX - EDI - Dexcom</t>
  </si>
  <si>
    <t>SCO - LH - CX - EDI - Disney 204</t>
  </si>
  <si>
    <t>As a product owner, I need mapping for the Disney 204 into eTrans, so that shipments can be processed.</t>
  </si>
  <si>
    <t>SCO - LH - CX - EDI - Envista QAD 214</t>
  </si>
  <si>
    <t>As a PO, I need Envista's 214 mapped with FXL standard, so that it can be sent to QAD. There are multiple divisions/business groups for Envista ORMFTN409103KERFTN409758NOBFTN195028ALPFTN281332ENVRTM410263</t>
  </si>
  <si>
    <t>SCO - LH - CX - EDI - Excelitas - Intelligent Audi</t>
  </si>
  <si>
    <t>As a PO, I need to have EDI billing set up, so that Intelligent Audit can receive Excelitas invoicing.</t>
  </si>
  <si>
    <t>SCO - LH - CX - EDI - GAP Onboarding</t>
  </si>
  <si>
    <t>GAP onboarding</t>
  </si>
  <si>
    <t>SCO - LH - CX - EDI - Hardware Resources CASS Bill</t>
  </si>
  <si>
    <t>As a PO, I need Hardware Resources billing from CA AS400 to be mapped to CASS, so that they can process and pay invoices. From DIF - I am requesting to have my customer, 642086-FTN-Hardware Resource Inc, set up on EDI for Canadian invoices</t>
  </si>
  <si>
    <t>SCO - LH - CX - EDI - Hologic billing</t>
  </si>
  <si>
    <t>C597368 Canada AS400 Client # 51330 Hologic Canada Limited</t>
  </si>
  <si>
    <t>SCO - LH - CX - EDI - HP Canada and US SAP GTS E4H</t>
  </si>
  <si>
    <t>HP is implementing a new system (GTS E4H) globally, as their current system will be outdated in 2025. They’re moving away from EDI CUSDEC and CUSRES and Enterprise Portal for communication with brokers, to a standard XML data format for data required for customs declarations. • This will be a new development. • Their current system will be outdated by 2025 at the latest. Per Su Han: They're changing the CUSDEC file format to xml, and since we're getting the SIF..I believe the work is only on the EDI</t>
  </si>
  <si>
    <t>SCO - LH - CX - EDI - Infinite Electronics</t>
  </si>
  <si>
    <t>As a PO, I need Infinite Electronics invoice sent to Intelligent Audit, so that they can audit and pay invoices. As a PO, I need the Infinite Electronics flat file mapped, so that it can be consumed by GOL.</t>
  </si>
  <si>
    <t>SCO - LH - CX - EDI - Klein - US Bank Billing</t>
  </si>
  <si>
    <t>As a PO, I need Klein billing to be mapped and configured, so that invoices can be sent via EDI to US Bank.</t>
  </si>
  <si>
    <t>SCO - LH - CX - EDI - Milwaukee Tool - CASS Billin</t>
  </si>
  <si>
    <t>As a PO, I need Milwaukee Tool invoices routed to CASS, so that invoices can be audited and paid.</t>
  </si>
  <si>
    <t>SCO - LH - CX - EDI - Molex  CTSI 210 for Air and</t>
  </si>
  <si>
    <t>As a PO, I need current Molex feeds to CTSI to be tested and a 210 for air transport is mapped, so CTSI can receive invoices. The following feeds need to be tested:210 from DuplEx (Brokerage) transactions310 from eTrans (Ocean Transportation) transactions210 from eTrans/CW1 (Air Transportation) transactions</t>
  </si>
  <si>
    <t>SCO - LH - CX - EDI - Panduit UAT / MTP</t>
  </si>
  <si>
    <t>Panduit project was completed - customer didn't engage so it was closed.  Customer re-engaged, so this feature was created to finish testing and MTP.</t>
  </si>
  <si>
    <t>SCO - LH - CX - EDI - Parker Hannifin Canada  and</t>
  </si>
  <si>
    <t>As a PO, I need Parker Hannifin's Duplex and AS400  invoices set up for EDI, so that CASS can receive invoices.</t>
  </si>
  <si>
    <t>SCO - LH - CX - EDI - Plexus Update I/B PD</t>
  </si>
  <si>
    <t>As a PO, I need the Plexus I/B PD directed to Duplex, so that it can be consumed and used by ops.</t>
  </si>
  <si>
    <t>SCO - LH - CX - EDI - Samtec 7501 O/B</t>
  </si>
  <si>
    <t>EDI 7501 outboundSBP Customer,SamtecInc. (AS2 interface)</t>
  </si>
  <si>
    <t>SCO - LH - CX - EDI - Spector CI</t>
  </si>
  <si>
    <t>As a PO, I need Spetor's CI mapped to Duplex, so that shipments can be processed</t>
  </si>
  <si>
    <t>SCO - LH - CX - EDI - Spigen CI AB28</t>
  </si>
  <si>
    <t>As a PO, I need the Inbound CI AB28 mapped so that it can be consumed by Duplex</t>
  </si>
  <si>
    <t>SCO - LH - CX - EDI - Stryker Interface</t>
  </si>
  <si>
    <t>?1. Establish an interface between Stryker SAP/GTS and Fed Ex 2. Option to send some data from SYK to Fed Ex via this interface / or take the current broker data from we currently provide through Quick base 3. Fed Ex would create the 7501 and file the entry with Customs 4. A duplicate of the entry would be sent back through the interface into SYK GTS 5. Goal is to unlock SKU level data to help business intelligence</t>
  </si>
  <si>
    <t>SCO - LH - CX - EDI - Tesla 7501</t>
  </si>
  <si>
    <t>As a PO, I need the Tesla 7501 mapped, so that it can be consumed by the application.</t>
  </si>
  <si>
    <t>SCO - LH - CX - EDI - Top Knobs CASS Billing</t>
  </si>
  <si>
    <t>As a PO, I need Top Knobs billing from CA AS400 to be mapped to CASS, so that they can process and pay invoices. From DIF - I am requesting to have my customer, 642086-FTN-Top Knobs, set up on EDI for Canadian invoices</t>
  </si>
  <si>
    <t>SCO - LH - CX - EDI - Urbn I/B CI</t>
  </si>
  <si>
    <t>Inbound CI from Urban to be consumed by Duplex</t>
  </si>
  <si>
    <t>SCO - LH - CX - EDI - Zimmer CASS 110</t>
  </si>
  <si>
    <t>As a product owner, I need a Zimmer outbound 110 mapped, so that CASS can receive invoices via EDI. Here are the IDs US:ZIMFTN033318- ZIMMER015 Changzhou:CHASHA225206- CHABIO001 Zhejiang:ZHESHA320872- ZHEBIO001 Korea:ZIMFTN441349- ZIMBIO528 Bangkok:ZIMFTN465116- ZIMBIO048 Singapore:ZIMFTN465528- ZIMMER011 Australia:ZIMORD125664- ZIMMER000 Malaysia:ZIMORD343261- ZIMIND002 Hong Kong:ZIMASI3017 (CW)</t>
  </si>
  <si>
    <t>SCO - SO - GitHub Actions for CloudBees retirement</t>
  </si>
  <si>
    <t>Hawbash Dawood, Rickeya Freeman, Akhil Gangadharan Thavarayil</t>
  </si>
  <si>
    <t>Description Cloud Bees Flow will be retiring by October 2025 and the tools will be part of GitHub Actions.  We want to move all applications (ones that will be in GitHub) to make this move before the deadline.         Step by Step guide:  How Do I CD Using GitHub ActionsAdditional Notes When GitHub is adopted, you will no longer be able to use Jenkins, Nexus Repo, CloudBees Flow, Sonarqube or FortifyIn Scope:    Update Github repository for your apps to integrate with RDSO.         All application EAIs  in Shipment Fulfillment are impacted and will move to RDSO.Acceptance Criteria:?App no longer using CloudBees Flow for any purposeApp is using GitHub ActionsCloudBees Flow - EAIs in TestThe orchestration tool CloudBees Flow has been replaced with similar capabilities within GitHub. CloudBees Flow will retire in October of 2025. The Autobahn RAPID-DevSecOps (RDSO) process will stay the same. However, the tool that orchestrates RDSO has moved to GitHub Actions.Keep in mind that when you adopt GitHub you will no longer be using Jenkins, Nexus Repo, CloudBees Flow, Sonarqube nor Fortify for the EAI you onboard onto GitHub CI &amp; CD. All these tools are replaced with similar</t>
  </si>
  <si>
    <t>SCO Sort Plan &amp; Prepare KLO CY25</t>
  </si>
  <si>
    <t>Mauricio Tobar</t>
  </si>
  <si>
    <t>SCO-LH--AFCS - ABSP - Improvements CY25</t>
  </si>
  <si>
    <t>Tracy Parker</t>
  </si>
  <si>
    <t>This feature will contain all work to support improvements to ABSP Prod</t>
  </si>
  <si>
    <t>SCO-LH-AFCS - ABSP - Keep the Lights On - Producti</t>
  </si>
  <si>
    <t>This feature will contain all work to support ABSP Prod to Keep the Lights on.</t>
  </si>
  <si>
    <t>SCO-LH-AFCS - ABSP Protect Purple CY25</t>
  </si>
  <si>
    <t>This feature will contain all work to support ABSP Prod to Protect Purple</t>
  </si>
  <si>
    <t>SCO-LH-AFCS - AFI Improvements CY25</t>
  </si>
  <si>
    <t>SCO-LH-AFCS - AFI Keep the Lights On - Production</t>
  </si>
  <si>
    <t>SCO-LH-AFCS - AFI Protect Purple CY25</t>
  </si>
  <si>
    <t>SCO-LH-AFCS-AFI Protect Purple FY25</t>
  </si>
  <si>
    <t>SCO-LH-AFCS - AFI Rating Automation</t>
  </si>
  <si>
    <t>The current Rating process for Air Freight is very manual and time consuming. This project is to automate the process as much as possible to reduce time spent processing shipments for invoicing with the added benefit to reduce opportunity to reduce human error. Currently Rating process requires approx. 3 FTEs to Rate AF AWBs– automation is projected to reduce manual intervention by 80% or 2.4 FTEs leaving approx. 0.6 FTE remaining.</t>
  </si>
  <si>
    <t>SCO-LH-AFCS - eSRG Data Changes CY25</t>
  </si>
  <si>
    <t>This project will contain all of the changes for eSRG PROD to keep the SRG data current and available to all 100K+ users.</t>
  </si>
  <si>
    <t>SCO-LH-AFCS - K2 Improvements CY25</t>
  </si>
  <si>
    <t>SCO-LH-AFCS - K2 Keep the Lights On - Production S</t>
  </si>
  <si>
    <t>SCO-LH-AFCS - K2 Protect Purple CY25</t>
  </si>
  <si>
    <t>This will contain all work for K2 PROD to Protect Purple</t>
  </si>
  <si>
    <t>SCOOP (Supply Chains Operations Observability Plat</t>
  </si>
  <si>
    <t>Ben Galle</t>
  </si>
  <si>
    <t>Utilize IM (Itinerary Management) for Shipment {eventually Handling Unit HU} itineraries and establish verification for the accuracy of each itinerary, both initial and recalculation Create a real-time dashboard that will assist Operations, Clearance and other departments, with accurate Itinerary information (including POC {Port of Clearance} and 1st Port of Entry) for Clearance and on-time deliveries. Provide visibility for Planned vs Actual &amp; Verified itineraries to ensure that Shipments and HUs are on the right path to their POC and final Destination. Provide Intercept information for Clearance, Security and other reasons to prevent escapees and reduce potential finesBusiness Value: Real-time data which will provide Operators, Clearance and other departments with correct and current Itineraries for Shipments and HUs inbound to their locations for planning and research purposes.Additional requirements:Ability to create data insights to measure data accuracy and completeness. Benefits:Currently, there is no observability into IM data quality.  These changes will provide incremental data insights to ensure quality.Non-Functional Requirements (NFRs)Availability – The system should have no more than 1 hour of downtime 99% of the time.Scalability – Ability to scale individual components versus entire IM deployment.</t>
  </si>
  <si>
    <t>SEMF Production Support</t>
  </si>
  <si>
    <t>Address Critical and high priority bugs and enhancements from the ADAPT/ WebMpp feedback queue. Provide production support for issues that occur during the PI.</t>
  </si>
  <si>
    <t>SEMF Protect Purple</t>
  </si>
  <si>
    <t>Description: IT Activities required to keep the business running smoothly.</t>
  </si>
  <si>
    <t>SG-523591-[FiT]-ACCS-SG Import interface with FiT/</t>
  </si>
  <si>
    <t>Barbara Lim</t>
  </si>
  <si>
    <t>Under the Clearance DRIVE initiative, FiT/CDEP (global clearance self-service platform) development has been planned as corporate global projects sponsored by EU/APAC IT, GTS, CE and Marketing.This online platform will offer an import clearance status visibility, where customer can self-submit clearance instruction, upload/download clearance documents, receive auto-notification for missing paperwork, aiming to reduce customer communication costs, improve NPS through self-service through one stop clearance platform experience.In this project, EUIT will develop “FiT(FedEx import tool)” covers both frontend (GUI) and backend (authentication, micro services) capabilities, while APAC IT built in the “CDEP” - clearance (importer) specific business capability such as importer ID portal, database mgmt between local clearance system (ACCS).This FiT will be positioned as our corporate C2P (Commercial clearance platform).In order to FiT shows the clearance status (declaration status, missing info, importer ID/name, etc.) on its dashboard, each market clearance system (ACCS) needs to push parameters (shipment data, status and actions, signals etc.) onto CDEP or FiT DB in real-time by certain triggers and criteria. (e.g., CP match, Task completion)This PPM is only purposed for the enhancement requires at existng APAC ACCS (Clearance system).   The scoping markets are .... Wave 1(AU, JP, KR, PH, TW) - MVP target Sept 2024,    Wave 2 (ID, MY, NZ, SG, TH) - Target by May 2025</t>
  </si>
  <si>
    <t>SHV - CY24 Run&amp;Close</t>
  </si>
  <si>
    <t>PZDZ Small high value - epic for CY24</t>
  </si>
  <si>
    <t>SHV - CY25 Run&amp;Close</t>
  </si>
  <si>
    <t>PZDZ Small high value - epic for CY25</t>
  </si>
  <si>
    <t>SHV CY25 - P&amp;D Plan &amp; Prepare</t>
  </si>
  <si>
    <t>SHV PI1 CY25 - TVS</t>
  </si>
  <si>
    <t>SIV Globalization effort</t>
  </si>
  <si>
    <t>Description: This capability consists in implementing all efforts required to turn SIV into a corporate tool deployable accross the globe Benefit Hypothesis:  SIV  is considered as a good candidate to replace legacy system enabling manual address corrections within FedEx. Architectural runway activities: Feasibility analysis for SIV to expand to other regions as a FedEx Standard corporate solutionBaseline Global solution recommendation (how and when to pivot from opco-specific to enterprise level)Deployable components refactoring requirementsReusable API ServicesArtifacts updatesInfrastructure details across different environments and data centersApp-to-app dependencies (I/B and O/B messages integrated)NFRs:Redundancy requirementsError queue for rejects/un processed</t>
  </si>
  <si>
    <t>SmartDG Angular Migration</t>
  </si>
  <si>
    <t>SmartDG Updates FY23</t>
  </si>
  <si>
    <t>Spartans Business Management - FY2025 (#566187)</t>
  </si>
  <si>
    <t>Pramod Paidi</t>
  </si>
  <si>
    <t>Support business demand</t>
  </si>
  <si>
    <t>Spartans Production Support - FY2025 (#566190)</t>
  </si>
  <si>
    <t>FY2025 Production Support Work</t>
  </si>
  <si>
    <t>Spartans Protect Purple - FY2025 (#189472)</t>
  </si>
  <si>
    <t>Protect Purple work for ULD, Mets</t>
  </si>
  <si>
    <t>Spike: Modern java development in FCC environment</t>
  </si>
  <si>
    <t>SSAMI ES User Role Revamp</t>
  </si>
  <si>
    <t>Jessica Sanko, Megan C. Silva, Talon Birdsong</t>
  </si>
  <si>
    <t xml:space="preserve">
Revisiting the existing image roles for the SSAMI and redefining the permissions that each role should have with recent changes to the business processes. This will also include updating the automatic email notifications that the application send out to give a better user experience.</t>
  </si>
  <si>
    <t>Start an RMAS Client (as Master or Non-Master)</t>
  </si>
  <si>
    <t>Following features needs to be developed, 1. Gather startup properties based on a user's home site and home application2. Population initial main map with current shift data3. Allow user to start additional operational supporting application windows4. Process real-time data updates from the server and update all windows5. Allow user to submit allowed event updates per user permissions6. Allow user to shutdown its client</t>
  </si>
  <si>
    <t>STAT70 post on Direct Loading</t>
  </si>
  <si>
    <t>Jacob McTyre, Rajan Thakur</t>
  </si>
  <si>
    <t>EffortEU Sort ART effort: testing onlyRunOps ART: testing only + deployment to enable in prodValueAvoid double scanning to apply the STAT70Improve compliance/reliability regarding the STAT70 postingWhen STAT70 is missing the clearance process is blocked as this is required by clearance systems to confirm that a shipment has physically arrived at a location, thus impacting the service as packages are blocked and the compliance towards customs. Auto-posting of scans (e.g. STAT70 ) for DIRECTED LOADING and UNITIZATION process step if this is the first scan in the facility with uDS/DH2. – REGULATORYPresenter: Marine Lampert (08/07/2024) What is the primary business problem that we are trying to solve?STAT 70 (71/72/74) should be posted at the first physical scan in a facility. Current functionality only works if operations are using the sort instruction mode. In some locations the sort instruction mode is not used and instead the direct loading or allocation modes are the only one used. In such cases STAT 70 (71/72/74) are not posted which is not compliant in terms of scanning process.When DH was developed, it assumed that the users will use the sort scan and allocate.  They scan but the posting is not working. There is a problem with the application.  The first scan should be posted.   Seems like this is very application specific.  Not considered a defect, since it was not part of the initial development.Consensus from Portfolio Architects/SPEO is that this is more local demand for Sort Domain.</t>
  </si>
  <si>
    <t>Station Workload Output Optimization Project (SWOO</t>
  </si>
  <si>
    <t>The process of scheduling and completing the aircraft maintenance workload has become more difficult as the number of aircraft has increased, the number of flights has increased, and the amount of available ground time has decreased.  Additional tools utilizing advanced data analytics where possible are needed to optimize the workload at each station and for the station management team to effectively manage the tasks assigned.In scope for this project is several components that will be explained in more detail below.  Included is:MOC Station Planning View.Part Reservation System.Completion of Auto-schedulingMETS 2.0Heat Map.Re-architecting Workload Management.Station Manager Assistant iOS Application.</t>
  </si>
  <si>
    <t>Surface Sort KLO CY25 - RunOpsSort</t>
  </si>
  <si>
    <t>Lucas Scarsella</t>
  </si>
  <si>
    <t>Business ProblemRunOpsSort- Keep The Lights OnBusiness Value Description (savings, revenue, etc.) (If Portfolio demand, see Portfolio epic)Impact of not making change(If Portfolio demand, see Portfolio epic)In Scope(If Portfolio demand, see Portfolio epic)Out of Scope(If Portfolio demand, see Portfolio epic)IT Sizing (#teams in # PIs format)  Ability to Statements (specific to ART associated with Program Epic):     Success &amp; Accuracy Metrics (If Portfolio demand, see Portfolio epic)Time Criticality Description (corporate load, market share, legal, regulatory)  Risk Reduction &amp; Opportunity Enablement(If Portfolio demand, see Portfolio epic)Cross-Opco Impact (If Portfolio demand, see Portfolio epic)</t>
  </si>
  <si>
    <t>SYDIP Held shipment escapee</t>
  </si>
  <si>
    <t>Affected ProductsProduct that has shipment data in uDS but not in ACCS. Both TNT international and FedEx products. Consequences: $14,000AUD fine per escapee.Fine paid between Aug2023-Nov2024: $84.000AUD Expectation: To put a safeguard in place to avoid escapees as a result of shipment data missing in ACCS but present in uDS. Investigated so far:To map RLS to REL, to have ACCS send RLS with all known shipments and set up uDS sort plan and rules so that no sort can be performed unless shipment has REL intercept. This discussed for a while but found not suitable due to affecting multiple locations which may not use this in the same manner. Suggested SolutionChanging current RLS code in ACCS to REL will solve this problem. As in ITIH this REL already mapped with REL in uDS, so that we don’t need to affect all other markets.</t>
  </si>
  <si>
    <t>System Bid Award</t>
  </si>
  <si>
    <t>All support and enhancement to the System Bid Award application.</t>
  </si>
  <si>
    <t>Tariff CY 24 PI5- CY25 PI2</t>
  </si>
  <si>
    <t>Customers with a specific lane price, requires a manual procedure that includes not only entering the lane pricing, but inserting default rates for any non lane pricing. Each lane requires a separate entry. So, a customer with 100 specific lane rates, has to have each set up by an agent in Tariff, and default pricing must be entered for each lane. Over time, if there is an increase in non lane pricing, then the agent must maintain a list of who has lane pricing, and then enter new rates in all 100 lanes for the default rates. Any lanes not updated will result in lost revenue and/or incorrect billing.</t>
  </si>
  <si>
    <t>Tariff UI CY25 PI 3</t>
  </si>
  <si>
    <t>T-Check Fuel Card</t>
  </si>
  <si>
    <t>Lee McCutcheon, Alexander Ventura, Joseph King</t>
  </si>
  <si>
    <t>Business ProblemCurrently, all TSP Agreements only have the option of getting a T-chek fuel card. This fuel card option is old and does not have all the functionality of the newer cards nor all the security features. This request would be to move to the newer card and update CDAS to receive and use the new file layout.Business Value Description (savings, revenue, etc.) Reduced Legal/Regulatory/Financial risk with TSPs Tchek transactions total $10m a week that all could be impacted by these issues. The latest issue impacted 20 SPs in Memphis and Olive Branch for a total of over $300,000. There have been other issues reported previously. Skimming on the old card has become very common, Current card has less fraudulent protection, New card will have better fraud awareness on it examples(chip in card, driver based card with still capturing unit number for proper deduction for settlement).Impact of not making changeFinancial/Regulatory and Legal risk The current risks that exist because of the older functionality of the card will continue to exist and the fuel card vendor may decide that the risk of that is too high to continue to support this type of card.In ScopeTSP Agreements (company 120, 220)Settlement – both fuel supplement and fuel chargebacksFuel management-reportingTax-reportingITFedEx Net/Metl to receive and map fileGarage Vendors, Terminal fuel and Switchers currently also use T-chekOut of ScopeISP agreements (company 300)IT Sizing (#teams in #PIs)1 team 2 PIsAbility to Statements (specific to ART associated with Program epic):Ability to process fuel card transactions from the new EFS 110 file format and apply them to settlement so that TSP agreements will continue to be charged for fuel transactions. Ability to process fuel card transactions f</t>
  </si>
  <si>
    <t>Test automation - Critical scenarios covered by EU</t>
  </si>
  <si>
    <t>Description: This EPIC should include all the efforts to automate testing of the critical scenario on which we should not see regressionsIt should also enable the possibility for the Exchequer team to automate testing on new developments and less critical scenarios through communication of the good practices to create new automated testsBenefit Hypothesis: Should reduce regressions resulting from developments completed by the team</t>
  </si>
  <si>
    <t>TGE Integration to enable Toll in WA Country - PPM</t>
  </si>
  <si>
    <t>To enable Toll as our Agent and to move away from Startrack as our primary WA Country supplier in the south-east region from Perth and we need to meet TGE's requirements as MVP we need ALL of the following completed:API ConnectivityAbility to print labels in the required format from FMS as we do today for StatrackPrinted Manifest of what is collected at each pickupTrack &amp; trace and POD API messagingAll the TGE technical requirements can be found at this link: https://tgeconnect.teamglobalexp.com/documents/37444/939881/Customer%20Integration%20OnBoarding.pdf</t>
  </si>
  <si>
    <t>TH-NA-TH Notification support to reduce cage code</t>
  </si>
  <si>
    <t>Regarding APAC have project to reduce cage code of HOLD, CRNEC and NFBRK.Project will have RPA to auto apply Dex 17 to extend commitment date as customer request to HOLD or requestto clear by own brokerage. This change request to support notify to customers that commitment date will adjustand may have storage and other cost occur.This change should cover the import ACCS for “BKK” and TNT gateway.</t>
  </si>
  <si>
    <t>TKO-CMP/MOD-Airworthiness Directive Response (2261</t>
  </si>
  <si>
    <t>Kristie Tamboli</t>
  </si>
  <si>
    <t>TKO-CMP/MOD-Airworthiness Directive Response (226114)</t>
  </si>
  <si>
    <t>TKO-CMP/MOD-ARL Enablement (328063)</t>
  </si>
  <si>
    <t>ARL Enablement (328063)</t>
  </si>
  <si>
    <t>TKO-CMP/MOD-Backlog</t>
  </si>
  <si>
    <t>Component/Mod backlog</t>
  </si>
  <si>
    <t>TKO-CMP/MOD-LOI 1948 Enhancements (PPM??)</t>
  </si>
  <si>
    <t>LOI EnhancementsFeatures:-Eagle5-TKO-CMP/MOD Times and Tracking Cycles for 777 LLP-Eagle5-TKO-CMP/MOD Simple Assembly EnhancementBusiness Value: The ARL validation optimization will dramatically reduce error rate when uploading new aircraft information into the system, which historically has produced untenable wait times for work required to bring tails into revenue serviceNeed by date of ASAP on demand plan</t>
  </si>
  <si>
    <t>TKO-CMP/MOD-Production Support (PPM#497021)</t>
  </si>
  <si>
    <t>TKO-MAT-AeroRepair Enhancement</t>
  </si>
  <si>
    <t>Kipley Wilkerson</t>
  </si>
  <si>
    <t>aerorepair is giving us only the first quote option in the XML.  When we get all options, the user will need to select via CN which quote option to go with.</t>
  </si>
  <si>
    <t>TKO-MAT-Backlog</t>
  </si>
  <si>
    <t>TKO-MAT-Expired Part Warning</t>
  </si>
  <si>
    <t>Create a warning pop up for an expired part</t>
  </si>
  <si>
    <t>TKO-MAT-FCF/NOVITA Continued (PPM #497020)</t>
  </si>
  <si>
    <t>FCF/NOVITAFeatures:-Workbench Outbound to FCF/NOVITA Messaging APIs to change all Workbench outbound messaging for FCF (add/change/receive/invoice functions) to adopt the Delloite API structure (excluding GL)-File Changes Related to Workbench and Omega Payment Files-New BOT Procedure with FCF-Issue Corrections for PO/SO/Receipt and Invoice Interfaces-Clear/reduce the backlog of pending invoices for vendors where FedEx has fallen behind (continued)Business Value: Provides for standardization of outbound messaging protocol as it relates to supply chain order management and invoicing functions among all maintenance vendors</t>
  </si>
  <si>
    <t>TKO-MAT-PO Automation (165932)</t>
  </si>
  <si>
    <t>TKO-MAT-Production Support (PPM#496861)</t>
  </si>
  <si>
    <t>TKO-MAT-Reconfigure Material messages from FedEx N</t>
  </si>
  <si>
    <t>TKO-MAT-Reconfigure Material messages from FedEx NET to METL</t>
  </si>
  <si>
    <t>TKO-MAT-ValStream (PPM #495062)</t>
  </si>
  <si>
    <t>ValStreamFeatures: Provide links to VS RepAir and QDR's in VS  on the Service Order perspective and the Change Notice perspective.Establish METL connection between FedEx and VS that will allow sending/receiving data files.Forward copies of the AeroRepair XML messages to VS  via METL.Modify the Change Notice create process to be initiated from the VS messaging instead of AEX messages.Create data feeds from Workbench to be sent to VS via METL.Business Value: Apply Data Science and Machine Learning (DSML) to vast volumes of repair, purchase, and IPC data to (a) acquire in-depth knowledge of spend drivers, (b) enable effective oversight and management of suppliers to contractual or commitment terms, and (c) identify and prompt action to eliminate costs and improve processes.</t>
  </si>
  <si>
    <t>TPS Protect Purple</t>
  </si>
  <si>
    <t>Business and user requested changes and enhancements for the TPS applications worked by the IT development team.</t>
  </si>
  <si>
    <t>TRAMS Android Tablet (GETAC ZX10) Replacement</t>
  </si>
  <si>
    <t>William McAdams</t>
  </si>
  <si>
    <t>Application needs to be thoroughly tested for the following:Android functionalityNew GETAC ZX10 device compatibilityDevice &amp; App configurationsNew AirWatch enrollment process Any issues that are discovered should be fixed and retested.   Added 1/13:All production GETAC tablets are to be replaced with GETAC ZX10 tablets.Deadlines:OP&amp;E testing: DoneAlpha/Beta testing:MEMH rollout:INDH rollout:Device recall:  Serial numberDescriptionAsset typeRN803Z0278ZX10 - Qualcomm Snapdragon 660, W/ Webcam, Android + 6GB RAM + 128GB Storage, Barcode Reader, Sunlight ReadablSystemRN803Z0279ZX10 - Qualcomm Snapdragon 660, W/ Webcam, Android + 6GB RAM + 128GB Storage, Barcode Reader, Sunlight ReadablSystemRMC1A02616ZX10 Office DockOffice DockRMC1A02625ZX10 Office DockOffice Dock</t>
  </si>
  <si>
    <t>TW-259497-FUNCTIONAL-TW ACCS Import: shipment decl</t>
  </si>
  <si>
    <t>Chien-Hung Chen</t>
  </si>
  <si>
    <t>Background and change request:• Modify the existing report to group shipment with the same shipper and recipient• Add the same shipper/recipient with condition following the logic of “Real Name Authentication Regulation”? Same Shipper by:i. Shipper company field ii. Shipper name field if shipper company field is emptyiii. Then same consignee? Same Consignee rule #1 by:i. If Customer Profile (CP) is matched, then get the CP id for the consignee and check if CP id is same or notii. Without matched CP, get Consignee company field if it is not empty, otherwise, get the consignee name ? Same Consignee rule #2 by:i. Check the same phone number and generate the shipment in the report• Follow the below steps for Declaration logic:? Step 1: ACCS marks “Dutiable” for shipment with total value &gt; NT$2000? Step 2: Pop up a screen which includes the dutiable icon, shipment awb and value, allow users to uncheck the dutiable flag? Step 3: Have YES or NO buttons in the pop up screen, let users decide to go to next flow or not? Step 4: ACCS updates the log if users updated the shipment as dutiableJustification:ISD SOW is a M size t-shirt. Ray Kwan from APAC GTS has endorsed. Customs has the right to punish us for providing incorrect declaration information and the penalty is greater than or equal to NTD 6,000 per shipment.</t>
  </si>
  <si>
    <t>TW-286093-FUNCTIONAL- Image Handling Efficiency fo</t>
  </si>
  <si>
    <t>Background and change request:On May 19th 2021, TW CECC (Central Epidemic Command Center) raised epidemic warning to Level 3 nationwide due to the surge in the number of indigenous COVID-19 cases. To support the anti-epidemic policy, FedEx started to arrange more WFH employees to reduce the person-to-person transmission. Right after we increased the number of ACCS users working remotely, more and more users reported the ACCS slowness issue, especially for image handling. After reviewing the root cause with IT team, to change the configuration in ACCS is one of the action plans. Changes to be done:Since the image storage for both ACCS import and export is done at local cache server, the image handling process for WFH users is lengthy and inefficient, comparing to the process for local users. It is proposed by the IT team to make the following changes to improve the image handling efficiency. To change the ACCS Import application setup for WFH users To change the ACCS Export application setup for WFH usersJustification:Rizal from APAC GTS has endorsed. There are about 50% of the ACCS users working remotely. Not only for COVID-19 Level 3 alert, it is also planned to maintain certain remote users in the future for business consideration. Therefore system efficiency as well as operation productivity improvement are required.</t>
  </si>
  <si>
    <t>TW-354303-TWACCS Import EZWay</t>
  </si>
  <si>
    <t>Import Ezway TWACCS</t>
  </si>
  <si>
    <t>TW-475479-Imp : B2B Clearance Cashflow Platform fo</t>
  </si>
  <si>
    <t>Background:TradeVan and TW Customs nowadays dedicate more channels on duty-tax payment and paperless duty-tax receipts. Taiwan Customs requested real name authentication (RNA) since 2018, now more and more shipments the duty tax payment can be completed by customers, personal customers for now use EZ WAY to pay the duty-tax .In recent, TradeVan create another platform (B2B Clearance Cashflow Platform; B2B??????) that interacts with the official website of receiver for business customers, customers can pay using personal APP, convenient stores, ATM and virtual account. Furthermore, customers can confirm payment status through this platform. FedEx couriers also can be more aware of the payment status when the customer complete the payment by different channels.Change Requirements in ACCS:There’re two sections, one is for billing upload, another one is input B2B data into ACCS.1.For billing upload:In the beginning, we need to create an account that TW ACCS can connect with B2B platform. API is the solution of this connection that the format also provided by TradeVan already. Furthermore, once we build up the connection, the billing information can be transferred (rather than manually upload) to B2B platform for the customers query and pay the bill.In above flow, the orange line are the connections that FedEx shall assist.Below sections are the solutions that help to complete each connection. More format and relevant information please refer to API document. Service login????Set up the authentication of this API. More information please refer to 2.1.1 on page 4 of API document.(T/V will provide to ISD)NoNameMandarinMust have dataFedex data1orgID????*ISD help to check and input2userID?????*ISD help to check and input3userPW?????*ISD help to check and input2. Billing upload ????Upload the billing through upload billing API. More information please refer to 2.1.2.1 on page 5 of API document and 3.2.2. on page 12.API url: https://pepis.tradevan.com.tw/APEPIS/rest/billing/uploadBillingTW ACCS input the data to API (master):</t>
  </si>
  <si>
    <t>TW-511351-new warehouse FTZ MTP/Enhancement</t>
  </si>
  <si>
    <t>Sheau-Tyng Cathy Hsu</t>
  </si>
  <si>
    <t>Business HyphethesisTo enable ACCS to support clearance activities in FTZTo support FTZ MTP activities, including software development,server setup (TWFTZ01 &amp; TWFTZ02)Scanner script deploymentscanner setup (with AW team)MTP support (Nov 1-Dec 31)firewallSoftware development FTZ01 enhancement - Multiple AWB Search in Whs Dynamic Report (MTP by Oct 31)  FTZ02 Label revision - pending on 2D barcode size, require 1mm for each cell (MTP by Oct 31)FTZ03 N5116 cancel - Production Issue was identified on Oct 1. Code revision is done on Oct 3, urgent release is in progress. (by Oct 17) FTZ04 duty tax phase 1 - waiting for releasing to VM for testing on Oct 16.   (MTP by Oct 31)FTZ04 duty tax phase 2 - development if no issue on phase 1.FTZ05 scanner - MTP to VM for testing on Oct 16 (MTP by Oct 31) FTZ06 Whs code change - MTP by Oct 31. New whs code connection testing with TradeVan needs to be done by Oct 31 (EDI)Remark: FTZ06 Whs code change CR contents will be updated for OB whs code in Jan 2025.Batch print CR needs to be re-look if possible. to support production issue in Nov 1-Dec 31. FTZ06 phase 2 will require MTP in Feb 2025. Server setup for scanningTo setup FTZ01 and FTZ02twftz01.oth.apac.fedex.com : 10.56.238.161twftz02.oth.apac.fedex.com : 10.56.238.162Users with image roles accstw-server-admin_prod_app83 and accstw-server-readonly_prod_app83 are allowed to login.Scanner script deploymentmake sure scanner can connect to FTZ server for scanningTC77 connect to formosa, beore or after login redirect to twftz01Scanner setupWork with Airwatch team to setup scanners.SNTimeUnitsPurposeRemark1Before Oct 155SORT testing2Oct 15 2024161 device for Brokerage , 5 devices for Shuttle and 10 devices for SORTIncluding 5 units in #1.3Dec 1 202480</t>
  </si>
  <si>
    <t>TW-51191-FUNCTIONAL - CEFAM and K2 system integrat</t>
  </si>
  <si>
    <t>Change Requirements in CEFAM:   To have the K2 data output be available in CEFAM for manifest submission and  manifest report. With this integration, users need not generate the manifest report manually.  Background: Corporate system IK2 for cargo manifest has been migrated to K2 since Jan 26,   2016. Before the system migration, the manifest data in IK2 data can be  automatically transmitted to Taiwan local system CEFAM for manifest submission to Taiwan Customs. After the system migration, the data linkage between the two systems is not available due to data format change. Without the data   transmission from K2, CEFAM users need to perform the manual entry before the manifest submission to TW Customs (MAWB only) for every cargo shipment. Since the submission data only covered MAWB, to manually check the data accuracy  was feasible. However some freight forwarders started to ask FedEx to also include HAWB manifest in the submission after the formal launch of TW Customsâ€™  advanced manifest project (July 2016), the data accuracy in CEFAM became more critical. Other than the manifest submission, the manifest report generation in CEFAM also relies on the data input from K2. Without the data input, user needs to manually prepare the manifest report.</t>
  </si>
  <si>
    <t>TW-554729-EXP interface for data exchange enhancem</t>
  </si>
  <si>
    <t>Ability to accept the dataset in XML format from AIF in FedEx Net.The instructions of XML format are same as AOF XML format in FedEx Net, please reference the AOF sample as the attachment.It means that the system should be able to transform those datasets into TW ACCS Export successfully if we use the AOF XML files as input.</t>
  </si>
  <si>
    <t>TW-563795-IMP TAX limit for passenger to TWD 35,00</t>
  </si>
  <si>
    <t>Background:We receive the news from TW customs, the news is talking about tax exemption limitation for passenger’s packages is increased from 20,000 to 35,000 TWD since 2024/6/26. According to this change, we should also have the change in our TW ACCS Import related function – Re-calculate. Without the change in ACCS, now operations they should have the estimated duty and tax by manual.Change Requirements in ACCS:To revise duty and tax calculation formula for passenger package, which duty treatment is 5P or 5R. The tax exemption limitation should be from 20,000 to 35,000 TWD. Moreover, the limitation should be able to configure, not hard coded in program.Here is the button to trigger duty and tax calculation.After triggered the button, we will have duty and tax result in Footer tab as below block in red line.Below is the original duty and tax calculation formula for passenger package.</t>
  </si>
  <si>
    <t>TW-566211-EXP unit price field format change to (1</t>
  </si>
  <si>
    <t>Unit price field in two places need to follow below rules• The available length should be n..18,6• Total length is 18• The length before decimal point is 12 and the length after decimal point is 6• All digits should be numeric</t>
  </si>
  <si>
    <t>TW-569211-IMP Ancillary Fee</t>
  </si>
  <si>
    <t>Background: TW IDD is planning to collect 4 categories of ancillary fee from customers. Those 4 fees are storage fee, declaration fee (PFEXP DCL and Multiple Items) and abandon fee. They calculate the fee by themselves and add the one in NSB by manual, if they want to surcharge customers extra service fee. Therefore, they hope ACCS could have the ability to calculate those 4 fees automatically and transit the fee to finance system by using current method which we collect duty and tax every week from top accounts. The used message to interact with ACCS and finance system is DTRC in XML format. TW IDD hopes ISD can have ancillary fee calculation in ACCS at first phase, and then they will confirm the result which is correct or not. At 2nd phase, they will raise another change request for ancillary fee report and ask ACCS to sync those to finance system. Change Requirements in ACCS: 1.      To calculate those 4 categories of ancillary fee by system and store those result in ACCS.1.1.  There is a configuration for Ancillary Fee in ACCS. CCO can decide to surcharge which ancillary fee from customers or not.1.2.  Below is the calculation formula and calculating timing, and some value should be configured (marked as (c)).1.2.1.        If the ancillary fee is not setup in configuration. The cost will be 0.1.2.2.        ACCS should record how to have those value out in Ancillary related Table.Item#Ancillary Fee CategoryCategoryTrigger TimingCalculation FormulaCost1StorageStorageReleased from customs (5116DT)1. To take the latest date from declaration committed date and BOUNDIN (If MPS, to get the latest date from pieces) date.2. To issue the cost if released from customs date (5116DT) minus previous 1’s result is greater than 3(c) daysNTD 5(c) for each kg (gross weight) each day after 3rd(c) (not including 3rd day) day, and not including TW holidays and weekends. Minimum charged is 50(c) NTD.Maximum is 1,000,000(c) NTD2PFEXP DCLDeclarationReleased from customs (5116DT)1. To count PFEXP item (Classification = ‘X4’ and Duty Type belongs to 55, 99, 3R, 3L, 3F and 39) volume in commodity level2. To issue the cost if item volume is greater than 5(c)3. Compared with item#3, if two cost happened at the same shipments, to issue PFEXP DCL cost only NTD 800(c) for each shipment3Multiple ItemsDeclarationReleased from customs (5116DT)1. To count item volume in commodity level2. To issue the cost if item volume is greater than 20(c)3. Compared with items#2, if two cost happened at the same shipments, to issue PFEXP DCL cost only NTD 1000(c) for each shipment4Abandoned ShipmentAbandon</t>
  </si>
  <si>
    <t>TW-850967-IMP Integration with uDS</t>
  </si>
  <si>
    <t>TW--EXP OffCode YT/NT</t>
  </si>
  <si>
    <t>To add YT/NT to OffCode</t>
  </si>
  <si>
    <t>UCC AES</t>
  </si>
  <si>
    <t>Alvaro Huarte</t>
  </si>
  <si>
    <t>Clearance Value StreamProgram EPIC Template (Hypothesis Statement)(Version .08) 10-29-2018Epic ID:Epic ITG#/PPMEpic Name:UCC AES SolutionEpic Type:BusinessStrategy:OtherAuthor:Nick IannottiEpic Owner:John O'MahonyRequest Date:12/19/2022Time Criticality:As per national timelines (underway now)Epic Hypothesis Statement - Required section for initial requestForGTS Operationswhomake export &amp; exit declarations in EUtheUCC AES Solutionis aUpgrade\Replacement of existing</t>
  </si>
  <si>
    <t>ULD Balancer (TRAMS)</t>
  </si>
  <si>
    <t>These are additional work packages:- Implement gaps from OPE testing- Small bug fixes- Test support- jointly specific trigger for automation of IB OPE and inform to identify what will trigger automation - Implement automation of IB- Test automation11/4: Move to new feature- Go Live of feature and validation 12/16 Confirmed by Inform:plan to deliver following items for Input Balancer 2428 Mid-January (in test level L3):- Implement gaps from OPE testing- Smaller bugfixesFollowing items will be still open for CFX 2428 after the L3 test level delivery:- Continue test support for OPE/Business- potentially additional bugfix/enhancement releases- jointly specific trigger for automation of IB- Implement automation of IB- Test automation- Go Live of feature and validation</t>
  </si>
  <si>
    <t>US CLR REG - ROCS Seaport location generation and</t>
  </si>
  <si>
    <t>Kerri Slater</t>
  </si>
  <si>
    <t>ROCS will publish the Seaport locations data to downstream applications.  CDV in conjunction with Itinerary Management will need to identify Seaport locations  and publish the locations to downstream applications like CIM-EU to enable the determination of the first port of entry for a truck.</t>
  </si>
  <si>
    <t>US CLR REG - Swap Location Code identification</t>
  </si>
  <si>
    <t>Place holder for gap resolution of IR B3 SHLD and the need for Swap Locations for admissibility.</t>
  </si>
  <si>
    <t>US SCAN - Migrate to Linux RHEL 8</t>
  </si>
  <si>
    <t>Migrate RHEL server upgrade from version 7 (EOL -  Jun 30, 2024) to version 8 (May 31, 2029)</t>
  </si>
  <si>
    <t>USD/FACS Express Legacy System Modernization</t>
  </si>
  <si>
    <t>USD and FACS must be modernized to keep it up and running until the Common Sort capabilities are delivered and the WESS stack can be fully retired.</t>
  </si>
  <si>
    <t>USSC - Class 9 Hazmat</t>
  </si>
  <si>
    <t>FEATURE BUSINESS VALUE:As consumers shift from gas powered to battery powered purchases, packages with lithium ion batteries (Class 9 hazmat) are becoming more abundant in our network. Today, there is a Hazmat weight restrictions that includes the weight of class 9 hazmats into the 999lb limit, however, this is not required by the DOT. By removing class 9 packages from the hazmat weight calculation, this will allow class 9 package weight maximums to match normal package weigh maximums, presenting an opportunity for new business. TALKING POINTS:Timeline: Still being discussed, initial timeline was "March", but TBD pending prioritizationFRANs to potentially begin work late PI1, but likely to complete in PI2There is currently  a 999lb hazmat weight limit when loading packages onto a FXG trailerThe DOT has published that Class 9 hazmats are not required to be included in the 999lb weight limitClass 9 hazmats are mostly batteries, including battery powered devices (i.e. lawn mowers, weed trimmers)In these cases, the gross weight of these shipments are much higher than common hazmat shipments due to the equipmentThese packages are still considered Hazmat packages, and all required checks must still take place (including the HAP and segmentation processes)Hazmat Class 9 Powerpoint Presentation  Question for Paul Dishinger and other ArchitectsWe already have &gt;3 commodity class fields, but they are letters, not numbersAre we expected to reuse or create a new commodity class for this?No, the below letters are commodity classes, not hazmat classesThe hazmat class ID is a numberWe are adding the hazmat class as 3 additional fields1.4c and 1.4s- these are hazmat classes (commodity class is the letter at the end)Can numeric and alphabetical classes be combined as similar commodity classesHazmat class ID will be 25 characters (alphanumeric)What are the values for the (3) new classes?There will be up to 3 new Hazmat class ID's that correspond to the 3 commodity classes that are existing alreadyClass 9 may not have a commodity class associated with itThere could be more hazmat classes without a corresponding commodity classIf there is class 9, and only class 9,  then ignore the weight checksWe currently have these commodity classes already: A,B,C,S,L,K,J,H,G,F,N,E,DTimeline: PI2,  initial timeline was "March"FRANs - to work on in late PI1/PI2 - can follow spec from CS 1.2 featureAim to complete dev and do testing and potentially a deployment in 25.2TBD in 25.2 planningUSSC Only:Uss-opf-consumer – change to parse an</t>
  </si>
  <si>
    <t>USSC/DMT - Utilize New URL</t>
  </si>
  <si>
    <t>AB2 to use a new URL from DMT (all consumers are going to the same services, but we have different profiles like USSC and ISS. Would like to separate)  PMT 3/28• New DMT URL for dock configurations    ? Before implementing, USSC/DMT would need to align for security purposes     ? USSC will need to implement Okta to be able to connect        ? The previous service does not have this on it now.    ? This is the URL used for downloading sort configurationsThis would likely get worked in PI3</t>
  </si>
  <si>
    <t>VALET - Conversion to Web-client</t>
  </si>
  <si>
    <t>Robert Sharp, Zachary James</t>
  </si>
  <si>
    <t>This Epic is for IT work performed in CY23-2.</t>
  </si>
  <si>
    <t>VALET - Reporting Enhancements</t>
  </si>
  <si>
    <t>Lana Luna</t>
  </si>
  <si>
    <t>This Epic is for Reporting Enhancements for the PI's in CY23.</t>
  </si>
  <si>
    <t>VALET IT CY23-3 and CY23-4</t>
  </si>
  <si>
    <t>This Epic will cover VALET IT Features for PI CY23-3 and CY23-4.</t>
  </si>
  <si>
    <t>VALET Planner</t>
  </si>
  <si>
    <t>Robert Sharp</t>
  </si>
  <si>
    <t>VALET Planner Enhancements</t>
  </si>
  <si>
    <t>VALET Scheduler CY23-3 and CY23-4</t>
  </si>
  <si>
    <t>This Epic will cover VALET Scheduler Features for PI CY23-3 and CY23-4.</t>
  </si>
  <si>
    <t>VALET Scheduler CY24</t>
  </si>
  <si>
    <t>John Frazier</t>
  </si>
  <si>
    <t>VALET Shift Module Enhancments</t>
  </si>
  <si>
    <t>Vendor clearance application retirement</t>
  </si>
  <si>
    <t>Patrick Bogaerts</t>
  </si>
  <si>
    <t>To be added / updated by Patrick &amp; Andrew</t>
  </si>
  <si>
    <t>Vulnerabilities &amp; InfoSec compliance (PPM#206105)</t>
  </si>
  <si>
    <t>Alex Vasilevski, Pam Coile</t>
  </si>
  <si>
    <t>This EPIC contains development related to Vulnerabilities reported by the Kenna Vulnerabilities tool</t>
  </si>
  <si>
    <t>WAMT Modernization</t>
  </si>
  <si>
    <t>WBDG E4 Migration</t>
  </si>
  <si>
    <t>WBDG to Angular (WebDG)</t>
  </si>
  <si>
    <t>Start building with DG Nav the fundamental tools needed for manifesting and reconciliation of DG packages to create a DG manifest for Ground and Air movements of packages.  This would eventually replace the desktop WBDG client for most if not all locations.</t>
  </si>
  <si>
    <t>Web Booking Tool - Booking TIme Validation</t>
  </si>
  <si>
    <t>Eddie Johnson, Leeanne Michelle Pellow</t>
  </si>
  <si>
    <t>AU PRESTIGE – AU PAFForTNT/FedEx non account customerswhoBook freight collectionstheAU Web Booking Service thatis aAPIthatallows users to create a booking and arrange a collection and ensure that operational time frames are validatedunlike&lt;current processes&gt;our solutionWill provide the ability to:1.       To validate that the booking time has not passed the cut off time for the collection location if booking is for current day, and return an error message as part of the response.2.       Return an error if booking date is more than X days ahead of current date. (X is configurable)Validate and return an Error Message if the "Freight Ready Time” isis NOT equal to or greater than the current time in the collection location.Earlier than 7:am and/orlater than the cut off time for the collection location.4.       The  booking API system should validate and provide return an error if my premise close time is·       Not equal or more than the Freight Ready Time plus Pickup (collection) Window time.  (configurable)·       Earlier than 1PM (configurable)·       Later than 7PM (configurable)5.       Only allow booking collections on weekends and public holidays for service 701 Time Critical - Next flight.6.       Return an error if the collection date provided falls on a public holiday or weekend for all services (except 701)7.       Include the collection window time in the calculation of a valid pickup. (collection window must be configurable)Success Criteria·       Reduced complaints and calls to the inbound call centre about late collection or no collections·       Provision of more accurate collection time information to customers whilst making their bookings·       Preventing invalid bookings from being processedIn Scope·       Domestic online web bookingsOut of Scope·       International bookingsNonfunctional Requirements·        Notes·</t>
  </si>
  <si>
    <t>Workbench Re-write</t>
  </si>
  <si>
    <t>Chris Baxter, Kipley Wilkerson, Kristie Tamboli</t>
  </si>
  <si>
    <t>TKO-Workbench Re-write</t>
  </si>
  <si>
    <t>Workbench-Enhancements and Redesign in DCC,eMR,RDT</t>
  </si>
  <si>
    <t>LAC-BR-TNT-RADAR-WEB - System improvement</t>
  </si>
  <si>
    <t>Natasha Barbosa Xavier, Alzira Baptista Borges, Tatiana Farias, Yashawork Jones, Melissa Wilson</t>
  </si>
  <si>
    <t>1. Describe in more detail what this project (effort) is about.
A.
The project described aims to improve the Radar platform used by customers, focusing on improving existing functionalities (Online Quotation, Document Extract, National Tracking, Document Reports and Invoice Consultation), in addition to redesigning the Radar page layout to reinforce the presence of the FedEx brand (logo colors and styles).
2. What do you want to accomplish and why is it necessary? A.
Improve existing features, such as:
Adjustment - Document Extract, Document Reports and Invoice Consultation, the extraction period will be extended from 10 days to 30 days
Adjustment - Document Extract and Document Reports, the report with freight composition fields will be expanded
New - National Tracking (Tracking) - New layout style
New - Collection - for customers already registered on the platform
New - Online quote for customers without registration
New - Privacy policy
New - Online chat
3. Which systems will be impacted?
LAC-BR-TNT-LMS( 3531093) / LAC-BR-TNT-RADAR ( 3531096 ) / LAC-BR-3-TNT-Infosphere (3531085)
4. Which team or ART plans to carry out this work?
Pampas and Tropeiros
5. What are the risks if this is not done?
A:
Operational Risks
- Difficulty for customers to access critical information about packages, reports and invoices.
- Increased customer service time due to lack of optimized features.
- Impact on Customer Satisfaction
- Customer dissatisfaction with the experience of using the platform.
- Possible loss of customers to competitors with more efficient solutions.
- Financial Impact
- Potential reduction in revenue due to the loss of dissatisfied customers.
- Additional costs with technical support and service to solve avoidable problems.
- Competitiveness in the Market
- ​​Difficulty in keeping up with technological developments and market demands.
- Loss of competitive advantage compared to companies that offer more advanced platforms.
- Brand Reputation
- Negative perception of the brand due to lack of innovation and continuous improvements.
- Reduced customer confidence in the services offered by the company.</t>
  </si>
  <si>
    <t xml:space="preserve">"The described project aims to improve the Radar platform used by customers, focusing on improving existing functionalities, (Online Quotation, Document Extract, National Tracking (tracking), Document Reports and, Invoice Consultation), in addition to the redesign of the layout of the Radar page to reinforce the presence of the FedEx brand (Colors, logo and styles). Enhance existing features, such as:  
Adjustment - Document Extract, Document Reports and Invoice Consultation, the extraction period will be extended from 10 days to 30 days 
Adjustment - Document Extract and Document Reports, the report will be expanded with the freight composition fields"
</t>
  </si>
  <si>
    <t xml:space="preserve">"New - Collection - for customers already registered on the platform
New - Online quotation for customers without registered 
New - Online Chat"
</t>
  </si>
  <si>
    <t xml:space="preserve">1. Project Objective  
- Improve existing features:  
  - Extend the period for extracting reports and extracts from 10 to 30 days.  
  - Include freight composition fields in reports.  
- New features:  
  - National Tracking with new layout.  
  - Collection for registered customers.  
  - Online quotation for non-registered customers.  
  - Privacy policy and online chat.
"Ability - New - Collection - for customers already registered on the platform
Ability - New - Online Quote for Non-Registered Customers 
Ability - Online chat"
</t>
  </si>
  <si>
    <t>https://fedex.pvcloud.com/planview/ConfiguredScreens/ConfiguredScreen.aspx?code=135329&amp;sid=26&amp;cwfsid</t>
  </si>
  <si>
    <t>Anomaly Dim Detection (HCH Buss. Rule)</t>
  </si>
  <si>
    <t>Heidi-Jo Shuttleworth, Rajan Thakur</t>
  </si>
  <si>
    <t>What is this project about?
A: This project places another business rule in HCH to help determine when we should send dimensions downstream to SEP in near real time. This rule will post the first/second dim scan received for a package. If a package then receives any further scans, it will use the prior dimensions to help determine if the current dimensions should be sent downstream or be blocked as they would then be considered as outliers. This count will need to populate in HCH-DA Raw Scan Report to monitor. 
What do you want to be able to do?
A: As most of the work has already been completed (prior to planview), we would like to successfully finish another round of testing and then move the rule to production.
Why is this needed?
A: Due to various reasons, like grouping of packages, we may bill a customer on dimensions that may be considered as erroneous. This rule attempts to minimize the impact on customers until we can delay the posting of rex scans or until we are able to use dim selection logic.
What are the risks if it is not done?
A: If this is not completed then we run the risk of over/under billing customers until we are able to complete another request that helps ensure we correctly bill our customers.
Are there any value benefits, if so what are they?
A: Pushing this rule to production will alter the dimensions that we are currently billing on packages. Currently, around 30% of packages receive 3+ dim scans. This is the volume that has the potential to be impacted either by billing less/more. This leads to better customer experience and can minimize future credits.</t>
  </si>
  <si>
    <t>This project places another business rule in HCH to help determine when we should send dimensions downstream to SEP in near real time. This rule will post the first/second dim scan received for a package. If a package then received any further scans, it will use the prior dimensions to help determine if the current dimensions should be sent downstream or be blocked as they would then be considered as outliers. We would like to test the logic and then move the rule to production. HCH-DA will need to validate that the counts are populating in the reports (Raw Scan Report).</t>
  </si>
  <si>
    <t>Everything else is considered out of scope.</t>
  </si>
  <si>
    <t xml:space="preserve">I want the ability to block the third, fourth, fifth, etc. dim scan as long as the scan is considered to be an outlier so that we do not incorrectly bill the customer. </t>
  </si>
  <si>
    <t>https://myfedex.sharepoint.com/:f:/t/SurfacePortfolioExecutionOffice/Eq8VxHDnR2JNjFjBPuNcdH0Bar079FD</t>
  </si>
  <si>
    <t>FCA Alum/Steel Sent EDI &amp; Automation Correct 99#</t>
  </si>
  <si>
    <t>Marla Kightlinger, Melissa Wilson, Lisa R. Wistinghausen, Jamie L. Acker</t>
  </si>
  <si>
    <t>FCA would like to start sending alum/steel info in their EDI data. To begin with they want to start out with the easier items such as the zero content and 100% content. Eventually in the next phase they would like to send the alum/steel breakout where the part is sent twice one line showing no content and the line sent a second time with the alum/steel content. Duplex needs to be able to accept this data that they send and populate the info in the correct fields for Duplex. Today FAST/Rapid class we are reprocessing about 400 entries daily to add the alum/steel info and the correct 99#’s. Fast/Rapid Class is supposed to go thru our system without being touch and is why the fee is so low. By touching and reprocessing these entries, we are losing money. We are constantly on 9th day. In order for Duplex to accept this information, addl programming needs to be done on the 99#’s. Programming was done on 9903.01.04 and 9903.01.14 so that when FCA sends USMCA, the system populates the correct duty free 99#. This same logic needs to be programmed for 9903.94.05/06. Right now, the system is automatically applying the dutiable 9903.94.05 even when USMCA was sent in the EDI. The correct 99#’s must auto populate otherwise FCA will be paying duty on lines that should be duty free with USMCA and the correct 99#’s to remove the addl duty. 
ART: SCO-CLR-BRK-arrested developement</t>
  </si>
  <si>
    <t xml:space="preserve">FCA would like to start sending alum/steel info in their EDI data. To begin with they want to start out with the easier items such as the zero content and 100% content. Eventually in the next phase they would like to send the alum/steel breakout where the part is sent twice one line showing no content and the line sent a second time with the alum/steel content. Duplex needs to be able to accept this data that they send and populate the info in the correct fields for Duplex. Today FAST/Rapid class we are reprocessing about 400 entries daily to add the alum/steel info and the correct 99#’s. Fast/Rapid Class is supposed to go thru our system without being touch and is why the fee is so low. By touching and reprocessing these entries, we are losing money. We are constantly on 9th day. In order for Duplex to accept this information, addl programming needs to be done on the 99#’s. Programming was done on 9903.01.04 and 9903.01.14 so that when FCA sends USMCA, the system populates the correct duty free 99#. This same logic needs to be programmed for 9903.94.05/06. Right now, the system is automatically applying the dutiable 9903.94.05 even when USMCA was sent in the EDI. The correct 99#’s must auto populate otherwise FCA will be paying duty on lines that should be duty free with USMCA and the correct 99#’s to remove the addl duty. ART: SCO-CLR-BRK-arrested development
</t>
  </si>
  <si>
    <t>Tariff Effective Dates in WTE</t>
  </si>
  <si>
    <t>Pamela Lynch, Quincy J. Washington, Melissa Wilson</t>
  </si>
  <si>
    <t>Enhance World Tariff Editor (WTE) so that HTS#s will have effective dates.  This will allow the WTE Editors to update HTS changes mandated by Customs with future dates instead of only being able to update the record after the effective date.
EXPANDED DESCRIPTION:
-  WTE is an application used containing a lot of compliance/regulatory data
-  Current Status:  The team has to make a manual update on the date that a change goes into effect because we don't have effective dates.  There are a lot of changes that have to be made at once - sometimes the entire Harmonized Tariff Schedule (HTS) is affected.  These are changes that are mandated by Customs on a global scale.
-  Future Status:  Enhance WorldTariff Editor (WTE) so that HTS#s will have effective dates.  This will allow the WTE Editors to update HTS changes mandated by Customs with future dates instead of only being able to update the record after the effective date.
*Trade Tools ART is perceived as impacted.</t>
  </si>
  <si>
    <t xml:space="preserve">WorldTariff Editor (WTE) application
</t>
  </si>
  <si>
    <t xml:space="preserve">Other applications
</t>
  </si>
  <si>
    <t>1. As a WTE Editor, when I receive notification from Customs of a HTS change/update, I want to be able to enter the change into WTE with current, future, or past effective and expiration dates.
2.  As a WTE user, when I am trying to determine the correct HTS and duty rate, I want to be able to view the effective dates of each HTS.</t>
  </si>
  <si>
    <t>https://fedex.pvcloud.com/planview/ConfiguredScreens/ConfiguredScreen.aspx?code=136371&amp;sid=26&amp;cwfsid</t>
  </si>
  <si>
    <t>FXL – Siemens Energy SAP SBN / EDI/API Integration</t>
  </si>
  <si>
    <t xml:space="preserve">FXL – ‘Customer Name’ EDI/API Integration
1.SOW Phase 1 – Production Date:  November 2025
a.Sub-Contracting = Inbound booking and response for Road, Ocean, and Air
b.Execution/Milestones = Events for Road, Ocean, and Air*
i.Caveat with air is currently SAP SBN does not support air milestones electronically.
c.Invoice and Dispute Management = All modes of transportation, Road, Ocean, Air.
2.API connectivity is the preferred method due to the fact that most of the messages are only available via API on the SAP side.
3.This email is providing confirmation that we are agreeing to the Siemens timeline of November for this first phase of work.  
4.FXL will reach out to the SAP contact Tim Short to schedule a call and determine a cadence to move forward with the carrier training and other steps.  We will include the Siemens team on the email and invite.
a.Per our conversation on Tuesday, FXL has created our test account with SAP
EXPANDED DESCRIPTION - Provided by Requestor:
This is a project for FXL - Customer Experience ART (SCO Independent ARTs)
The project is to send and receive API messages from SAP on behalf of our customer Siemens Energy
We will receive an inbound booking message into FXL TMS applications
We will send back an acknowledgment of that request
We will send Status/Milestones outbound from FXL TMS applications
We will send Invoicing data outbound from FXL TMS applications
</t>
  </si>
  <si>
    <t xml:space="preserve"> SOW Phase 1 - API Connectivity with SAP Business Network on behalf of Siemens Energy. Message types include
Sub-Contracting = Inbound booking and response for Road, Ocean, and Air 
Execution/Milestones = Events for Road, Ocean, and Air*
Caveat with air is currently SAP SBN does not support air milestones electronically.
Invoice and Dispute Management = All modes of transportation, Road, Ocean, Air
If we cannot provide invoice/dispute API, SAP has a portal for this function</t>
  </si>
  <si>
    <t>sbility to receive air milestones electronically</t>
  </si>
  <si>
    <t>FY26 Work Area Planning Enhancements - LE</t>
  </si>
  <si>
    <t>Chris Helkowski, Joseph King</t>
  </si>
  <si>
    <t>This initiative is a request for $515K in budget for RouteSmart to enhance the Work Area Planning application to better support N2.0 and operational planning.  These enhancements include adding in Wave functionality, restoring multi day, database updates to improve data quality and virtual neighborhood layers.</t>
  </si>
  <si>
    <t>-Ability to view historical wave breakout in WAP
-Ability to assign scaled forecast volume to wave in WAP
-Ability to assign volume to waves based on service type in WAP
-Ability to run routing solves by wave to account for different dispatch/return times</t>
  </si>
  <si>
    <t xml:space="preserve">JLA Home for EDI </t>
  </si>
  <si>
    <t xml:space="preserve"> Amanda Homa, Cynde Hoffman</t>
  </si>
  <si>
    <t xml:space="preserve">Customer would like to receive invoices via EDI.
EXPANDED DESCRIPTION - Per Requestor:
CUSTOMER:  JLA Home (DBA) 
ASK:  Request is for clearance data (clearing U.S. customs) to go through EDI to Brokerage (7501 Entry Packet) to JLA Home.  This does not pertain to invoicing to JLA Home.  
***REQUESTOR IS JAMES JONES (EMPLOYEE #443257). PLEASE CONTACT JAMES INSTEAD OF RYAN FAJEN.  </t>
  </si>
  <si>
    <t>Outbound EDI 7501</t>
  </si>
  <si>
    <t>send 7501 transactions via EDI to customer</t>
  </si>
  <si>
    <t>FXL EDI Design Flow</t>
  </si>
  <si>
    <t xml:space="preserve">FXL - Logitech/QAD/Arvato  EDI/API Intergration </t>
  </si>
  <si>
    <t xml:space="preserve"> Amanda Homa, Cynde Hoffman, Dhanalakshmi Gopalakrishnan, David E. Huskey</t>
  </si>
  <si>
    <t>This request is for SCO-Independent ART - Customer Experience. Logitech is requesting to share entry data between FXL, Logitech, QAD, and Arvato. No additional business processes required and no additional operational impacts.</t>
  </si>
  <si>
    <t>I/B 7501 and O/B 7501</t>
  </si>
  <si>
    <t>Send and receive 7501s</t>
  </si>
  <si>
    <t>FY26_PI4_Remediation of SHA1 (TEN-153953)</t>
  </si>
  <si>
    <t>Remediation Plan for RHEL 8 and 9 Systems Only:  This initiative will cover all 22 legacy FedEx Express safety applications that are impacted by the SHA1 remediation effort. This effort will take 1 scrum team less than 1 PI as each application needs a configuration item changed within the server and code. 
Port 22 vulnerability - the remote SSH server is configured to allow key exchange algorithms which are considered weak.
This is based on the IETF draft document Key Exchange (KEX) Method Updates and Recommendations for Secure Shell (SSH) RFC9142. Section 4 lists guidance on key exchange algorithms that SHOULD NOT and MUST NOT be enabled. This includes: diffie-hellman-group-exchange-sha1, diffie-hellman-group1-sha1, gss-gex-sha1-, gss-group1-sha1-, gss-group14-sha1-*, rsa1024-sha1
Phase 1
Thursday, June 5, 2025 - Thursday, August 21, 2025
Self-Server script allowing application teams to disable/re-enable SHA1 to be deployed by puppet.
Application Teams must execute self-serve script to disable SHA1 on their server, test application and remediate all application issues. Application Teams which require SHA1 to be enabled must execute the self-script to enable SHA1 on the server. Failure to do this will result in SHA1 being disabled in future phases. Submit an InfoSec Standards Exception Request.
Phase 2
Friday, August 22, 2025 - Friday, October 31, 2025
RHEL OS Patching process will disable SHA1 on all systems except on the systems which executed the script to “enable SHA1”. InfoSec Attack Surface Management Team will be notified when the Application teams utilize the self-serve script to re-enable SHA1. InfoSec Standards Exception is required.
Phase 3
Post Friday, October 31, 2025
Puppet will enforce SHA1 being disabled except on the systems which executed the script to “enable SHA1”.
Remediation Notes:
You do NOT need to regenerate a your SSH Keys to remediate this vulnerability.
Additional information about the self-serve script will be provided later.</t>
  </si>
  <si>
    <t>SCO Demand Intake Template</t>
  </si>
  <si>
    <t>Dangerous Goods Handling Code Assignment</t>
  </si>
  <si>
    <t>Megan C. Silva, Timothy P. Hartless</t>
  </si>
  <si>
    <t>SCO - Shipment Operations; SCO - Transportation Network</t>
  </si>
  <si>
    <t>TNT Fully regulated dangerous goods (HZ) with more than one commodity is transferring to FedEx using the 1st DG commodity to classify (e.g. IDG instead of ADG). The first DG entered should not automatically be selected to do the classification, but instead the most restrictive DG.
Additional Description from Requestor's Outcome:
It is expected that when entering multiple DG commodities in TNT Operations Data Entry (ODE), that the most restrictive DG commodity is referenced to apply the correct handling code.
EXPANDED DESCRIPTION:
UVSDK is the application impacting this demand (Thomas Clarke is the PM and his team, GNP Service Routing Systems &amp; Technology will have some development needs).
(1) What other applications in addition to UVSDK are impacted with the Dangerous Goods demand? UVSDK is primary system impacted as it is making the HZ translation. It is believed this is checking only the first commodity. Instead it needs to be able to check an array of commodities. 
The data will arrive at UVSDK via 2 possible routes which would be ITIH and TNT Shipment Services. Both of these Teams will also be impacted. 
I raised this the Demand but will likely need IT support for technical questions.  
(2) How will this impact the customer and how are IATA regulations impacting FedEx on this request?  The customer is internal, our DG Specialists and they need to identify the wrong regulations have been applied and then need to amend them. 
(3) What is the REX83 Special Handling Code Type definition?  This is "Revenue Exception"
(4) What does ADG and IDG stand for? Accessible Dangerous Goods and Inaccessible Dangerous Goods
*From Requestor:  'When the data from TNT goes into FedEx systems the handling code applied is based on the 1st DG commodity that has been entered instead of the most restrictive ibe.'</t>
  </si>
  <si>
    <t>N/A This is a defect fix</t>
  </si>
  <si>
    <t xml:space="preserve">As a Dangerous Goods Specialist I want data that flows from TNT systems to be presented in FedEx systems with the correct regulations so that DG shipments can be loaded to the correct ULD's. </t>
  </si>
  <si>
    <t>Architecture Common Repository</t>
  </si>
  <si>
    <t>Tchaas Alexander-Washington</t>
  </si>
  <si>
    <t xml:space="preserve">FXL – ‘Regal Beloit’ EDI/API Integration.  </t>
  </si>
  <si>
    <t xml:space="preserve">This request is for SCO-Independent ART- Customer Experience.
Regal Beloit - Change from E2OPen to Oracle GTM. </t>
  </si>
  <si>
    <t>EDI Outbound 7501</t>
  </si>
  <si>
    <t>Send outbound 7501 to customer</t>
  </si>
  <si>
    <t>Major/ Minor defect in MAS User Access</t>
  </si>
  <si>
    <t>Users in the field need to be given access to dismiss or resolve major/ minor defects without access to MAS. Need users in MAS to resolve and write comments in field for repair. 
Expanded Description:  Per requestor, this work is for SCO:  MAS- abbreviation for the updated Maximo application.</t>
  </si>
  <si>
    <t>When a minor defect is reported via Motive vehicle inspection, user needs the ability to dismiss/resolve the minor defect in MAS, with or without a WO, and the message is sent back to Motive to dismiss the minor defect in Motive system
Whichever source a user without access to MAS uses to clear the minor defect, it should send a message update to MAS and Motive to resolve
Whichever source a user without access to MAS uses to clear the major defect, it should send a message update to MAS and Motive to resolve
Need resolve/no repair wasn't necessary back to MAS
Need resolve and comments provided to feed back to Motive</t>
  </si>
  <si>
    <t>Omnissa Intelligence SDK</t>
  </si>
  <si>
    <t>Lucas Scarsella, Rajan Thakur</t>
  </si>
  <si>
    <t>Implement Omnissa Intelligence SDK into the RunOpsSort Mobile UI Hub &amp; OB Applications. Omnissa Intelligence SDK enables developers to capture real-time event data from key user flows in our Mobile Android app's: screen load time, network events, crash reports, and more. Track key metrics, etc.
Feedback Requested:
1) Is architecture needed? No
2) Is this demand limited to the Supply Chain Operations Portfolio ART or more portfolios like Commercial Portfolio? Yes
3) What are the risks if it is not done? Metrics and usage statistics for the Hub &amp; OB applications won't be readily available.</t>
  </si>
  <si>
    <t>IE-GENIUS-EXPORT EX513 message</t>
  </si>
  <si>
    <t>New EX513 message has been introduced to AES system in Ireland. This message allows POST-RELEASE amendments on export declarations.</t>
  </si>
  <si>
    <t xml:space="preserve">Genius mapping, EDI, direct connection, EU-Clearance ART
</t>
  </si>
  <si>
    <t>https://fedex.pvcloud.com/planview/ConfiguredScreens/ConfiguredScreen.aspx?code=139911&amp;sid=26&amp;cwfsid</t>
  </si>
  <si>
    <t>EU Clearance ART</t>
  </si>
  <si>
    <t>LCC-SOI Dashboard Dispute Labels</t>
  </si>
  <si>
    <t>Communications and Legal are requesting updates to the labels on the LCC-SOI dashboard and dispute pages in CDAS.
The field labels on the LCC-SOI dashboard/dispute pages are updated based on the ask from Communications and Legal</t>
  </si>
  <si>
    <t>LCC-SOI quarterly notification dashboard dispute pages</t>
  </si>
  <si>
    <t>Anything not related to the LCC-SOI quarterly notification dashboard.</t>
  </si>
  <si>
    <t xml:space="preserve">Ability to update the Dispute column to Dispute Option on the LCC SOI dashboard.
Ability to update the Agreement ID to Current Agreement ID on the occurrence dispute within the dispute option page.
Ability to update the Disputed Agreement ID to Agreement ID at the time of Dispute within the occurrence dispute on the dispute page.
Ability to update Quarter within the occurrence dispute on the dispute page to Lookback Period Final Quarter.
Ability to update ARC Id to Occurrence Number in the list of occurrences within the occurrence dispute from the dispute option page.
Ability to update Accident Date column to Occurrence Date in the list of occurrences within the occurrence dispute option from the dispute option page.
Ability to update Select Safety Type under the Safety dispute option to Select Safety Condition.
Ability to update service area to CSA on the dispute history page.
Ability to update Quarter to Lookback Period Final Quarter on the dispute history page.
Ability to update ARC#/Safety Type to Occurrence Number or Safety Condition on the dispute history page.
Ability to hide the adjustment amount from the adjustment history on the dashboard.
Ability to disable allowing disputes if the occcurence has a Y for excluded from lookback period.
</t>
  </si>
  <si>
    <t>https://myfedex.sharepoint.com/:w:/s/gdPGH/CNTRSETT/EcgfO5QUxitOqr6DdyHlyhoBt2zxy-HwBl_UhakzkFoOCg?e</t>
  </si>
  <si>
    <t>PIP GUI Changes for External Image Sharing</t>
  </si>
  <si>
    <t>LJ Bowman, Rajan Thakur, Nicholas D. Ward</t>
  </si>
  <si>
    <t xml:space="preserve">Changes to the PIP Image Search Results screen to allow external image sharing.
Added Description:
Pull the airbill number, dims, and timestamp to the bottom of the dataset, so that it can be easily grabbed in a screenshot with the picture and the rest of the data is left behind. Could also remove “Location = FXE” unless there is a business need elsewhere. Remove the "proprietary" verbiage as well as that might confuse or cause concern for customers.
FEEDBACK RESPONSES NEEDED:
1. What do you want to be able to do and why is it needed? 
This is a request from EU executive leadership to allow PIP images to be shared externally in a quick win approach while we simultaneously build a more robust solution. This request is to satisfy Legal requirements before we can launch this capability. Would like the ability to see all critical information in one spot on the PIP GUI so that the agents can grab a screenshot and leave behind the proprietary information. There will be another request coming to develop the longer-term solution that is a better customer experience.
2. What systems are impacted? 
Only system impacted is the PIP GUI, Closing Sort ART. Their architect is aware of this request and ready to accept.
3.  You indicated work is an Enabler?  What initiative is it enabling?  If it is not enabling another initiative, please let me know if you wish to select another option. 
This is an enabler for the Invoice Accuracy Initiative - 113351.
4.  Is this value being tracked against a Drive initiative?  Normally local enhancement /lifecycle mgmt. demand is low in value. 
Yes, this will help that initiative realize a portion of their value. There will be other enablers coming to drive more value. 
</t>
  </si>
  <si>
    <t>PIP GUI - changes to the View Image functionality on the Search pages</t>
  </si>
  <si>
    <t>Upstream and Downstream systems within the PIP flow</t>
  </si>
  <si>
    <t>Ability to see the most important and non-protected shipment data right above the image so that an agent can quickly grab a screenshot to share with an external customer.</t>
  </si>
  <si>
    <t>https://fedex.pvcloud.com/planview/PLP/EntityLandingPage.aspx?pt=PROJECT&amp;st=$Plan&amp;scode=140198</t>
  </si>
  <si>
    <t>Automated Test Support</t>
  </si>
  <si>
    <t>This is not prod support, this is to support the development of automated test cases to improve the regression test suite for applications.
Test automation development supporting the RunOpsSort ART.
Comprehensive test cases reduce risks of defects in production and provides reliability and stability needed for end users.
EXPANDED DESCRIPTION - Feedback Requested.  
Since it is PROD support related the demand, the title needs to be in this format:  Example: “FY26_(Portfolio)_(ART Name)_Production Support." Also please indicate what specific work you plan to include under this demand for prod. support.  Select Submit to Next Step to send back to Triage.
Test automation development supporting the RunOpsSort ART.
Comprehensive test cases reduce risks of defects in production and provides reliability and stability needed for end users.</t>
  </si>
  <si>
    <t>Camera Tunnel &amp; RFID Integration (Air Network)</t>
  </si>
  <si>
    <t>This request is for all development work needed to properly capture and process the data collected from the new RFID Tunnel Systems and the existing Camera Tunnel systems at FedEx Air (Legacy Express) facilities. This will involve data integration with the WESS stack for potential use in package sorting operations.</t>
  </si>
  <si>
    <t>Ability to establish an association between the RFID-tagged contents within a package and the package's FedEx shipment barcode.
Ability to ingest the RFID data of a package to the WESS framework and downstream business systems.
Ability to use the RFID data within WESS for package sorting operations in automated facilities.</t>
  </si>
  <si>
    <t>LAC-BR - New eVIR System Implementation</t>
  </si>
  <si>
    <t>Thiago Henrique Pereira dos Sa, Yashawork Jones, Melissa Wilson</t>
  </si>
  <si>
    <t>1. Please describe more in details what this project (effort) is about?
The Brazilian team is developing an application for VIR, which will serve both its own drivers and subcontractors. The need for this project was generated by the fact that Brazil had repeatedly failed audits of the VIR process and the main cause brought up by Operations was the fact that local teams were still using the old VIR form for their drivers.
Additionally, the current VIR process does not include subcontractors and is only applied to own drivers. The fact that the current VIR does not cover subcontractors creates a risk, since Brazil also has a history of theft of tires from trailers driven by subcontractors. This fact created the need for Operations to implement a parallel checklist process to control the assets of FedEx trailers driven by subcontractors.
Therefore, this new VIR application will cover 100% of PUD and Line-Haul trips, carried out by own drivers or subcontractors.
The sponsor of this project is Camila Lima, and the MD Lead is Luciana Stagni. As it is a process that involves several areas, we have a central team made up of SMS, Operations, P&amp;E, Fleet, IT and Internal Controls.
Potentially, most users will access the application through Zebras TC77, Corporate Cell Phones or their own, but it can also be accessed via the web.
The application will be developed by Stefanini, a vendor that already provides other services for FedEx. In terms of security, the application will rely on okta to guarantee the security of employee information.. Support FedEx Safety standards.
2. What do you want to be able to do and why is it needed?
Replace the manual checklist (VIR) with a digital solution, as the VIR process is currently carried out manually, resulting in many non-conformities in the process, including in audits.
3. What systems are impacted?
3541049 - LAC-BR-eVIR
4. Which team or ART is planning to do this work?
BRInovators
5. What are the risks if it is not done?
Process continues to be manual with several gaps;
Continue with several non-conformities in audits.
ADDITIONAL DESCRIPTION:
Demand focuses on a new service eVIR - vehicle inspection report which is a process that the driver needs to do before leaving the station with the vehicle, currently it is manual on paper, but the team wants to automate it.  Work overall involves several areas:  teams made up of SMS, Operations, P&amp;E, Fleet, IT and Internal Controls.  Overall BRInovators (SCO Portfolio ART) also plans to be a part of this work.  Demand being resubmitted as business with tech by requestor.</t>
  </si>
  <si>
    <t xml:space="preserve">Application that allows the driver to carry out a vehicle checklist quickly and practically so that he can point out any irregularities in the vehicle before and after each trip
</t>
  </si>
  <si>
    <t xml:space="preserve">The application will not have integrations with corporate systems at first, it will not manage the fleet and will not make recommendations for purchasing parts for the sourcing team
</t>
  </si>
  <si>
    <t xml:space="preserve">"1 - Link access to employee ID;
2 - Include a checklist for each type of vehicle;
3 - Do not allow future edits in VIR [confirmation bubble] - Checklist (pre and post trip); 
4 - Confirmation from the Manager that he will release the vehicle with the appointment;
5 - New Checklist;
6 - Validation Checklist;
7 - Enable for IOS and Android systems;
8 - Attach vehicle photos;
9 - Take a photo of the numbers through the mobile device camera;
10 - Vehicle Report with Notes (Manager);
11 - Creation of the ""Filial Destino"" field in the pre-checklist (Acronym);
12 - Not allowing the creation of a new VIR without the approval of the manager or designated person;
13 - Change the branch search from code to name (Acronym);
14 - Include the field (""Yes or No"") in each item on the pre- and post-trip checklist;
15 - Randomly choose one item from the pre and post checklist to photograph, before completing the checklist.;
16 - Create a field to indicate the km (odometer) when starting the pre-trip checklist and at the end of the trip in the post-trip checklist. Make it impossible to view the km completed by the previous driver.;
17 - Send notifications at each stage via app and email;
18 - Create contingency strategies if you are offline;
19 - App suggests data and time to fill out the checklist;
20 - Check whether the document in the vehicle is valid;
21 - Include an alert when changing the check list item option, from the non-conformity button to selecting ""Ok"" (all items);
22 - Include an observation field to indicate approval and disapproval by the manager and a check box to indicate whether released with reservations or without;
23 - Create a confirmation bubble when completing the VIR;
24 - Change the VIR app home screen photo;
25 - Insert a column in the report considering the VIR Status;
26 -  Insert a column in the report considering the type of note;
27 - Create the Mechanic Home;
28 - Include verification of mechanical workshop there is a workshop and opening hours. (With workshop, directly to the Mechanic, without workshop, to the Manager.);
29 - The driver can use the Web Portal to inspect;
30 - Create Dashboard to present statistics;
31 - The report consultation must return a period of up to 5 years;
32 - Separate the items that will serve the Trailer and Semi-Trailer vehicles;
33 - Change the description of the approval button to ""Decide Release"";
34 - Create an alert if any items are not marked in the check list;
35 - Check minimum checklist approval time;
36 - Development Environment Migration;
37 - NDS Inclusion (Architecture);
38 - Responsibility Matrix;
39 - Job Aid Creation;
40 - Development Environment Migration (FedEx)."
</t>
  </si>
  <si>
    <t>https://myfedex-my.sharepoint.com/:f:/g/personal/renato_silva_osv_fedex_com/Ep8FxzablXNEk6yGtYMbNpUB</t>
  </si>
  <si>
    <t>Roger Cooley Jr. (400388)</t>
  </si>
  <si>
    <t>Identify Motor Vehicle Report Capabilities</t>
  </si>
  <si>
    <t>The MVR (Motor Vehicle Report) application needs to be assessed to determine how employee drivers are managed. MVR, an existing legacy application, may retire pending decisions on functionality and sustainability as FedEx Safety moves towards FirstAdvantage for driver onboarding and compliance.</t>
  </si>
  <si>
    <t>Identification and understanding of the Motor Vehicle Application and how it pertains to onboarding FirstAdvantage.
Document MVR process flow ~ how it works
What is MVR codebase and lifecycle ~ what is an IT estimate for Java/Software End of Life
Is there a way to update MVR to only run for select US states?
What other systems and applications does MVR interact with? Do we have any architectural flow documents?
What data is saved to the database? Is it the safety database?</t>
  </si>
  <si>
    <t>Perform code changes and identified outcomes.</t>
  </si>
  <si>
    <t>Abilitiy to provide FADV a detailed scope of MVR requirements per FedEx business need.</t>
  </si>
  <si>
    <t>MVR Business Case and Documentation</t>
  </si>
  <si>
    <t>FY26_SCO_CIL_Production Support</t>
  </si>
  <si>
    <t>Shantel M. Wooten, Jacob McTyre</t>
  </si>
  <si>
    <t>SCO-Warehouse
Critical Inventory Logistics
Yes – Validated to Bypass to Train
Epic Owner – Shantel Wooten
CIL ART system production support activities in direct support of internal and external customers utilizing the CIL Systems(O2S, Sterling, et all)</t>
  </si>
  <si>
    <t>1: API develop by vendor</t>
  </si>
  <si>
    <t>Dew Sangkarat, Alexander Ventura</t>
  </si>
  <si>
    <t xml:space="preserve">In order to support revenue growth with clearance customers. Import and Export to Thailand.
Customer have requirement to integrate API with customers. To received and responds data about clearance information and documents. Without this solutions we cannot get the revenue growth from customer who request API.
This API integration will connect between clearance customer such as BYD(GTS system) and our FedEx vendor system  who storage EDI data on FedEx Network. Our vendor to send EDI data between ACCS(FedEx clearance system) with Thailand Customs.
</t>
  </si>
  <si>
    <t xml:space="preserve">1. ACCS change requirement to pull XML,PDF declaration back from Vendor system once declaration submit as draft and final declaration.and process following task after EDI complete.
2. Vendor develop API integrate to BYD customers to 
*  Recieved Import/Export invoice
*  Recieved Import/Export documents support declaration
*  Push declaration XML,PDF and customs status
*  Customer able to call for historical data of declaration
*  Monthly report (EDI report) push to customer by email.
</t>
  </si>
  <si>
    <t>1. ACCS not include developement API. (API will be develop and intregrate from customer to vendor EDI system)</t>
  </si>
  <si>
    <t>1. Ability to received API-Invoice Date from BYD customer to vendor application on FedEx network. 
2. Ability to received API-shipment documents from BYD customer to vendor application on FedEx network. 
3. Ability to push EDI status and declaration documents back to customer by API
4. Ability to push historical declaration data via API to customers
5. Ability of vendor system to push declaration and shipment details back to ACCS -clearance system</t>
  </si>
  <si>
    <t>TH API-Project FY26</t>
  </si>
  <si>
    <t>Harry Liu</t>
  </si>
  <si>
    <t>FY26_PI3_EU Sort _LCM uDS E2E Testing Environment</t>
  </si>
  <si>
    <t>Shakti Raja Ambedkar Veeranala, Rajan Thakur</t>
  </si>
  <si>
    <t xml:space="preserve">E2E uDS Testing environment to support the EU Sort ART in testing enterprise initiatives in a common place with common data. Expected gains include efficiency of the common testing environment, reduction of time to support multiple testing environments (SSDC 2.0, UDS Adapter, UDS) and improved testing outcomes as issues between systems will be detected sooner. </t>
  </si>
  <si>
    <t>LAC-BR-3-INFOR Inventory Improvements</t>
  </si>
  <si>
    <t>Stela Tarcila Do Nascimento Si, Yashawork Jones, Melissa Wilson</t>
  </si>
  <si>
    <t>Project initiated to apply improvements to the WMS SCE and S2L systems, aiming for greater precision and reliability in inventory management and the technological evolution of FedEx with Logistics clients.
Additional Details from AB2s:
Reduction of time and rework in the collection of counting data, generating greater data accuracy. Aiming to reduce inventory execution time, overtime in previous and/or official counts and the reduction of losses, as the action will be regularized and accessible to everyone.
2. Serialized inventory management with greater agility and less dependence on Excel spreadsheets.
3. Reduction of risks and operational gaps</t>
  </si>
  <si>
    <t xml:space="preserve">Improve functionalities relate to Inventory Control
</t>
  </si>
  <si>
    <t xml:space="preserve">Improvements of other functionalities.
</t>
  </si>
  <si>
    <t>1. Reduction of time and rework in the collection of counting data, generating greater data accuracy. Aiming to reduce inventory execution time, overtime in previous and/or official counts and the reduction of losses, as the action will be regularized and accessible to everyone.
2. Serialized inventory management with greater agility and less dependence on Excel spreadsheets;
3. Reduction of risks and operational gaps</t>
  </si>
  <si>
    <t>https://fedex.pvcloud.com/planview/ConfiguredScreens/ConfiguredScreen.aspx?code=141559&amp;sid=26&amp;cwfsid</t>
  </si>
  <si>
    <t>Roger Cooley Jr</t>
  </si>
  <si>
    <t>LAC-BR-TNT-LMS Event and Occurences</t>
  </si>
  <si>
    <t xml:space="preserve">Sending incidents to DELL related to 'Goods at disposal letter sent'. 1. Please describe more in details what this project (effort) is about. The objective of this project is to support Customer and Operations  with their needs of sending the Occurences related to one Event 'Goods at disposal letter sent'. They need that all information about the event be sent so they have complete visibility. 2. What do you want to be able to do and why is it needed? I want to be able to do improvements that enhance customer experience and operations work. 3. What systems are impacted? LMS is impacted. LMS is a System that supports transportation functionalities such as pickup, delivery, quotation, collection, data entry consignments, government authorization for print, billing, claims, parameters to calculate freight, customers register, EDI. 4. Which team or ART is planning to do this work? IT-LAC - Pampas Team or Tropeiros Team according to their availability. 5. What are the risks if it is not done?  If not done, there is a risk of affecting customer and so operations.  </t>
  </si>
  <si>
    <t xml:space="preserve">Operations
</t>
  </si>
  <si>
    <t xml:space="preserve"> The objective of this project is to support Customer and Operations with their needs of sending the Occurences related to one Event 'Goods at disposal letter sent'. They need that all information about the event be sent so they have complete visibility. 
</t>
  </si>
  <si>
    <t>https://fedex.pvcloud.com/planview/ConfiguredScreens/ConfiguredScreen.aspx?code=141561&amp;sid=26&amp;cwfsid</t>
  </si>
  <si>
    <t xml:space="preserve">AU New Import Entry Fee </t>
  </si>
  <si>
    <t xml:space="preserve">AU Customs recently informed on new import entry fee which will be effective on July 1st 2025 which will require new value to be updated in ACCS. 
Expanded Description:
New import entry fee needs to be updated on payment request to be sent to customs. </t>
  </si>
  <si>
    <t>CNDM Development</t>
  </si>
  <si>
    <t>Cecile Xi, Alexander Ventura</t>
  </si>
  <si>
    <t xml:space="preserve">CNDM is Data exchange center between CN and APAC/US data warehouse for both internal and external requirements, which provides the customized integrated with local systems.
This initiative is focus on CNDM system enhancement and performance improvement.
EXPANDED DESCRIPTION - Details provided by Requestor:
CNDM is local database, receives the data from APAC/US then sends to local other systems after filter. It does not impact Canada or APAC. This demand is only for the enhancement of CNDM system itself to better service for upstream/downstream systems.
 </t>
  </si>
  <si>
    <t>CNDM system</t>
  </si>
  <si>
    <t>Other systems</t>
  </si>
  <si>
    <t>Enhance and optimize CNDM system to better serve other internal systems</t>
  </si>
  <si>
    <t>CNDM doc</t>
  </si>
  <si>
    <t>Susan Qiao/ Peng Zhang</t>
  </si>
  <si>
    <t>Lexmark - 888 Repairable field - FRU</t>
  </si>
  <si>
    <t>Customer Lexmark - 888 Item master update message has mapping wrongly configured.  Should accept RepairableIn status FRU.  Needs mapping change in FedEx Net as per Roger Heim.
Expanded Description: - Details Provided by Requestor:
'FRU is what the customer can send in the RepairableIn field of the 888 message - this should be mapped as accepted but is currently not mapped.  This is causing 888 messages from the customer to be rejected and needs fixing.  Hence the need to change the FedEx Net mapping to SPOTS.'</t>
  </si>
  <si>
    <t>Customer Lexmark - 888 Item master update message has mapping wrongly configured.  Should accept RepairableIn status FRU.  Needs mapping change in FedEx Net as per Roger Heim.</t>
  </si>
  <si>
    <t>As a Stakeholder I need the Lexmark 888 B2B message with RepairableIn status FRU to be accepted and passed through to SPOTS WMS to update Item Master in order to fulfil the customer requirements</t>
  </si>
  <si>
    <t>CISCO - TPL Name Change from TNT/TNTE to FEDEX_TPL</t>
  </si>
  <si>
    <t>CISCO need to change Vendor Account Name from TNT to FEDEX_TPL and Trading Partner from TNTE to FEDEX_TPL.  This will affect all B2B messages to/from SPOTS VAS WMS and invoicing structure.  These changes will need to be made after successful UAT with CISCO to test all B2B messages to ensure no issues when changes made in Production for SPOTS.
FEEDBACK REQUESTED FROM REQUESTOR:
Do you want to change this demand from Enabler?  Hover over the request type options.  If you want to keep as Enabler - what initiative or work is it enabling?  I need the name or demand ID number.  Also, local and lifecycle management demand is usually low.  Hover over annualized value range to see if you would like to update option.</t>
  </si>
  <si>
    <t>CISCO need to change Vendor Account Name from TNT to FEDEX_TPL and Trading Partner from TNTE to FEDEX_TPL.  This will affect all B2B messages to/from SPOTS VAS WMS and invoicing structure.  These changes will need to be made after successful UAT with CISCO to test all B2B messages to ensure no issues when changes made in Production for SPOTS.</t>
  </si>
  <si>
    <t>As a Stakeholder I want the B2B messages from/to CISCO to be mapped correctly to change TNT/TNTE to FEDEX_TPL in order to ensure no impact on operational flows from/to the customer and to ensure we hit our customer KPI's</t>
  </si>
  <si>
    <t>New CDAS view for Ground PLP (MDW)</t>
  </si>
  <si>
    <t>Marika Moore, Alexander Ventura</t>
  </si>
  <si>
    <t>Midnight Data Wranglers needs a view created from the CDAS team (TVS Value Stream) for CDASREXT, so that APPID 4505 can access data and automate process.
Expanded Description:  Automate monthly process to retrieve CDAS data for Ground PLP. This data is needed in order to cost accurately packages.</t>
  </si>
  <si>
    <t>CDASREXT</t>
  </si>
  <si>
    <t>All other CDAS data.</t>
  </si>
  <si>
    <t>As a CDAS member, I will add a view for CDASREXT so that MDW team can automate process by accessing data through APPID.</t>
  </si>
  <si>
    <t>LAC-BR-TNT-LMS Proof of Delivery API</t>
  </si>
  <si>
    <t>Development of API for Consulting and Downloading Proof of Delivery (POD). Develop an API in the FedEx environment that allows customers, initially in a pilot phase with the Dell customer, to consult and download images of proof of delivery (POD) for their shipments. This project impacts directly Operations, Radar, LMS and Emphasis system. Radar and LMS are systems from FedEx that supports transportation functionalities and Emphasis system is an outsourced system that receives from LMS all the CTes and indexes images and proof of delivery. Please consider as Supply Chain Portfolio.</t>
  </si>
  <si>
    <t xml:space="preserve">Development of API for Consulting and Downloading Proof of Delivery (POD). Develop an API in the FedEx environment that allows customers, initially in a pilot phase with the Dell customer, to consult and download images of proof of delivery (POD) for their shipments. This project impacts directly Operations, Radar, LMS and Emphasis system.
</t>
  </si>
  <si>
    <t>https://fedex.pvcloud.com/planview/ConfiguredScreens/ConfiguredScreen.aspx?code=141924&amp;sid=26&amp;cwfsid</t>
  </si>
  <si>
    <t>ECI-CI Set up for MCule Inc</t>
  </si>
  <si>
    <t xml:space="preserve"> Amanda Homa, Cynde Hoffman, Dhanalakshmi Gopalakrishnan, Leigh A. Doby</t>
  </si>
  <si>
    <t xml:space="preserve">MCule Inc would like EDI-CI set up. 
ADDITIONAL DESCRIPTION DETAILS: 
-  If the EDI feed is set up, then MCule Inc will use FedEx Logistics Inc. as their broker. 
-  MCule Inc wants to use FedEx Logistics Inc. as their broker on Express shipments, but they will not until the EDI feed is set up. </t>
  </si>
  <si>
    <t>EDI Inbound CI</t>
  </si>
  <si>
    <t>As an SBP Setup Advisor I want EDI-CI set up for this customer so that I can start them in the SBP program.</t>
  </si>
  <si>
    <t>Siva Krishna Sayavarpu</t>
  </si>
  <si>
    <t>FXL GE Healthcare Broker Packets Outbound Feed</t>
  </si>
  <si>
    <t>This request is for SCO-Independent ART- Customer Experience. GE Healthcare would like to start an EDI outbound feed of broker packets from their proprietary system. Assigned EPIC Donor Cynde Hoffman. Enhance customer experience, operational efficiency and reduced labor costs.</t>
  </si>
  <si>
    <t xml:space="preserve">Receive inbound CI from GEHC </t>
  </si>
  <si>
    <t>FXL EDI Systems Diagram</t>
  </si>
  <si>
    <t>Fellowes Canada CHB Invoicing to US Bank 2</t>
  </si>
  <si>
    <t xml:space="preserve"> Amanda Homa, Cynde Hoffman, Dhanalakshmi Gopalakrishnan, Lawrence P. French</t>
  </si>
  <si>
    <t>Customer requires Canada customs brokerage billing via EDI to 3rd party, US Bank.
Expanded Description:  
'Customer is an FXLC customs brokerage client.  They want their billing to go to their 3rd party payment company (US Bank) via EDI.'</t>
  </si>
  <si>
    <t>EDI O/B AS400 Invoicing 810</t>
  </si>
  <si>
    <t>Send 810 Billing Transactions to Customer via EDI</t>
  </si>
  <si>
    <t>FXL EDI Flow Diagram</t>
  </si>
  <si>
    <t>Paola Lemus, Yashawork Jones, Melissa Wilson</t>
  </si>
  <si>
    <t xml:space="preserve"> LAC-BR-TNT-LMS_EDI LAC-BR-TNT-LMS_EDI adjustments</t>
  </si>
  <si>
    <t>Fernanda G. Granato Garcia, Yashawork Jones, Melissa Wilson</t>
  </si>
  <si>
    <t>The client DUX requested adjustments in the EDI CONEMB processing regarding Service Invoices (NFS). Based on the material sent by email, specific adjustments must be made to ensure the correct receipt, validation and registration of CONEMBs that reference NFS.
*******************************************************************************************
Demand Description: Please provide more information about the demand request.
Please describe what the project is about.
What do you want to be able to do?
Adjustments in the sending of the CONEMB Service Invoice (NFS) exclusively according to the request of the DUX client and the material presented
Why is this needed?
The CONEMB Layout that the customer wishes to receive is not the standard one sent by FedEx
What are the risks if it is not done?
The impact is that the client does not receive the files in the expected layout and suspends the payment of the invoices.
Do you have an idea on which Solution/ARTs are impacted by your demand?  Are these only within Commercial Portfolio?
This adjustment is in the sending of the EDI Return - conemb, and yes, it is only in the Commercial Portfolio</t>
  </si>
  <si>
    <t xml:space="preserve">The client DUX requested adjustments in the EDI CONEMB processing regarding Service Invoices (NFS). Based on the material sent by email, specific adjustments must be made to ensure the correct receipt, validation and registration of CONEMBs that reference NFS.
</t>
  </si>
  <si>
    <t xml:space="preserve">The client DUX requested adjustments in the EDI CONEMB processing regarding Service Invoices (NFS). Based on the material sent by email, specific adjustments must be made to ensure the correct receipt, validation and registration of CONEMBs that reference NFS.
Adjustment of the CONEMB return file according to the customer's layout
</t>
  </si>
  <si>
    <t>https://fedex.pvcloud.com/planview/ConfiguredScreens/ConfiguredScreen.aspx?code=142110&amp;sid=26&amp;cwfsid</t>
  </si>
  <si>
    <t xml:space="preserve">Luciano Flores Da Silva (5235986) -  luciano.silva5@fedex.com </t>
  </si>
  <si>
    <t>ACCS CR - TPE EGAC Modification</t>
  </si>
  <si>
    <t>In-Woo Ha, Alexander Ventura</t>
  </si>
  <si>
    <t xml:space="preserve">ACCS feature update is required to support new OB IPFS handling process at newly modified/renovated EGAC TPE gateway.
Required Timeline.
-System development done by Nov 2025.
-UAT/MTP by Dec 2025
Added Outcome to Description:
Being capable to handle OB IPFS handling at the newly modified/renovated EGAC TPE gateway. Currently, OB IPFS is handled at 3rd party warehouse (outsourced) and it will be insourced to our warehouse.
Benefit requiring the change.
-IPFS warehouse saving: USD 927k/yr
-IPFS warehouse cost avoidance USD271K499K/yr (yr10)
-IPFS rev. incremental USD 2.9M/yr 5.2M/yr (yr10)
</t>
  </si>
  <si>
    <t>TW origin IPFS (IPF/IEF)</t>
  </si>
  <si>
    <t>Other than TW origin IPFS (IPF/IEF), such as IP, IE.</t>
  </si>
  <si>
    <t>to handle export process (such as XML exchange with TW customs, scan, label printing, EDI submission etc) with new warehouse code. the details are listed in a seperate document (ACCS CR) which will be submitted to TW ACCS team.</t>
  </si>
  <si>
    <t>https://myfedex.sharepoint.com/:f:/t/TAKO/EhoQ_C-m0WtEjmrh5N-EHaQBmtMD5GzrjkJvuzehl5n58Q?e=dBvTuX</t>
  </si>
  <si>
    <t>LAC-BR-TNT-LMS - Sending OCORREN by NFE to API Bru</t>
  </si>
  <si>
    <t>1- Describe in more detail what this project (effort) is about.
 Shipping • Ocuren = (Tracking file) by invoice to API (Application Programming Interface) Brudam from Nike client.
2 - What do you want to accomplish and why is this necessary?
Visibility for the client of the status of operations performed with FedEx
3 - Which systems will be impacted?
LMS = (LMS system)
4 -Which team or ART plans to perform this work?
Pampas
5 - What are the risks if this is not done?
The client does not receive the information, causing the blocking of invoice payments.</t>
  </si>
  <si>
    <t xml:space="preserve">This project consists of integrating shipping occurrence data with the Nike client’s Brudam API. Specifically, tracking files (by invoice) will be transmitted via API, ensuring that Nike receives real-time visibility of the operational status of their shipments handled by FedEx.
</t>
  </si>
  <si>
    <t xml:space="preserve">Integration with other clients or APIs besides Brudam/Nike.
</t>
  </si>
  <si>
    <t>• Ability to send occurrences by Invoice in cases of issuing Bill of Lading with grouping of invoices</t>
  </si>
  <si>
    <t>https://fedex.pvcloud.com/planview/ConfiguredScreens/ConfiguredScreen.aspx?code=142135&amp;sid=26&amp;cwfsid</t>
  </si>
  <si>
    <t>LAC-BR-LMS-TIM _KPMG and NDD</t>
  </si>
  <si>
    <t>Integration via input and return API with TIM intermediaries
Quality Check Questions &amp; Responses
1. What is the project about?
The project is about the integration between TIM and FedEx, involving the exchange of information via API (Application Programming Interface) to operationalize the cargo transportation process. This integration includes receiving transportation requests, tracking event submissions, data storage and consolidation, issuance of fiscal documents (CT-e/NFS-e), as well as monitoring and error handling.
2. What do you want to be able to do?
We want to be able to:
    - Receive transportation requests from TIM via invoice files through an API.
    - Consolidate these requests with data from the Invoices (through integration with NDD).
    - Automatically issue the required fiscal documents (CT-e and NFS-e).
    - Send real-time tracking events to TIM.
3. Why is this necessary?
This is necessary to:
    - Automate and standardize the logistics process between FedEx and TIM.
    - Reduce manual errors and ensure tax and operational compliance.
    - Increase efficiency in document issuance and delivery tracking processes.
    - Improve visibility and control over the operation, with traceable and auditable processes.
4. What are the risks if it is not done?
Contract breach or penalties for not meeting TIM's operational requirements.
    - Loss of trust and reputation with the client.
    - Delays in issuing fiscal documents, impacting delivery and billing.
    - Lack of traceability, making it difficult to manage errors and report issues.
    - Increased manual workload and operational errors, potentially leading to rework and higher costs.
5. Define TIM.
TIM (Telecom Italia Mobile) is one of the leading telecommunications and mobile service providers in Brazil. In the context of this project, TIM acts as a FedEx client, contracting cargo transportation services that require digital integration, automation of logistics processes, and fiscal compliance via an API (Application Programming Interface).</t>
  </si>
  <si>
    <t xml:space="preserve">Integration via input and return API with TIM intermediaries 
</t>
  </si>
  <si>
    <t xml:space="preserve">Integration via input and return API with TIM intermediaries
"1 - Migrate the customer's operation from the TMS system to the LMS system
2 - Meet the needs of our customers, bringing their particularities to be respected and processed by the LMS system;
3 - Request for reverse collection in the RADAR WEB application
4 - Automation in the issuance of CTE by EDI, ensuring efficiency in the process and internal and external customer experience"
The project is about the integration between TIM and FedEx, involving the exchange of information via API (Application Programming Interface) to operationalize the cargo transportation process. 
</t>
  </si>
  <si>
    <t>https://myfedex-my.sharepoint.com/:i:/g/personal/alexia_silva_fedex_com/ERmMsjRVtB5Ohj13k8qF1mEBCs-G</t>
  </si>
  <si>
    <t xml:space="preserve">LUCIANO FLORES DA SILVA </t>
  </si>
  <si>
    <t>Apple Navigator Flight Plans</t>
  </si>
  <si>
    <t xml:space="preserve"> Amanda Homa, Cynde Hoffman, Sukhbat Gansukh</t>
  </si>
  <si>
    <t xml:space="preserve">Flight Plan CSV automation process to delivery to Apple via EDI.
Systematically send Flight plans (via B2B Stfp) to Apple with the following types of capacities (Charters, Base (All Deals), BOC-Speed)
Generate CSV with the values per the PDD instructions.
</t>
  </si>
  <si>
    <t>Send flight plans via EDI to Apple</t>
  </si>
  <si>
    <t>ERN Integration in DH2 CONS Maintenance</t>
  </si>
  <si>
    <t>Olivier Houben, Rajan Thakur</t>
  </si>
  <si>
    <t>ERN Integration in DH2 CONS Maintenance
EXPANDED DESCRIPTION - Received from Requestor:
1)  What are the ARTs/Teams impacted for this work?
DH2 Team
2) Name the systems/applications impacted for this work?
Cons Maintenance
3) Describe more about this effort and the ERN number.
The ERN number could be picked up from ROCS like the other information displayed in Cons maintenance.
4) If a demand is named as being a local enhancement, then you will need to select a Portfolio under the Demand Domain or Portfolio field.  If this demand impacts a Domain, for example like the Europe Domain you selected, this demand will then be classified as business with tech.  Please select the appropriate options.
In this case, it will be a local enhancement for SCO Portfolio.
BUSINESS OUTCOME 
The main goal behind this request is to streamline and speed up the STAT and VISA procedures by ensuring that essential reference data like the ERN number is directly visible and accessible within CONS Maintenance. This would make the overall process more efficient, reduce back-and-forth, and save valuable time during operations.</t>
  </si>
  <si>
    <t>APPLE LMS Migration - MVP3</t>
  </si>
  <si>
    <t xml:space="preserve">Improvements to the LMS system to absorb the Reversa operation (Apple Care) adding value to the internal and external customer.
Quality Check Questions &amp; Responses
1). What is the project about? The Project aims to improve Apple customer reverse collection request.
2). What is the LMS system? What does it do?
The LMS (Logistics Management System) is the logistics system that orchestrates the entire operation: from the collection, issuance and control of CTe, to the handling of events (occurrences, returns, redeliveries) used in the FedEx Brazil Domestic operation.
3). What do you want to be able to do? Be more specific by “improvements”.
    - Allow invoices to be uploaded through Apple's Call Center to enable the collection of refunds and returns.
    - Automate the issuance of CT-e refunds via EDI.
    - Integrate the automatic sending of OCORREN and DOCCOB to the customer when the latter is the recipient.
    - Allow the tracking of refunds and returns directly in the RADAR WEB system (customer interface to get tracking, invoices and reports).
    - Ensure that all these features are integrated with Radar Web (customer interface to get tracking, invoices and reports) and the LMS (Logistics Management System).
    - Customer interface to get tracking, invoices and reports
4).  Why is this needed?
    - Reduce operational rework and dependence on manual processes.
    - Increase agility and accuracy in handling returns. 
    - Comply with Apple's contractual and operational requirements.
    - Improve the customer experience with standardized, traceable, and frictionless processes.
    - Protect current revenue and have opportunities to expand it.
5). What are the risks if it is not done?
    - Delays in reverse operations and returns, impacting Apple's SLA.
    - Increase in manual calls and operational risks.
    - Potential customer dissatisfaction and compromised business relationships.
    - Loss of revenue
</t>
  </si>
  <si>
    <t xml:space="preserve">Migrate and atomize all Apple customer Reverse operations that are still in the TMS system to the LMS system, ensuring more agility in the operational process and effective information to the customer.
</t>
  </si>
  <si>
    <t xml:space="preserve">We currently have an annual revenue from this client of $25,299,804 with an average of $2,108,317 per month, with this migration we can have an increase of $1,000,000 per month
"1 - Migrate the customer's operation from the TMS system to the LMS system
2 - Meet the needs of our customers, bringing their particularities to be respected and processed by the LMS system;
3 - Request for reverse collection in the RADAR WEB application
4 - Automation in the issuance of CTE by EDI, ensuring efficiency in the process and internal and external customer experience"
</t>
  </si>
  <si>
    <t>https://myfedex-my.sharepoint.com/:i:/g/personal/alexia_silva_fedex_com/EfVsbCAZBLBDjbMM7a5BrvMBj_In</t>
  </si>
  <si>
    <t>FXL-‘Chromalloy/Intel. Audit’ EDI/API Integration</t>
  </si>
  <si>
    <t xml:space="preserve"> Amanda Homa, Cynde Hoffman, Dhanalakshmi Gopalakrishnan, Taro Fukushima</t>
  </si>
  <si>
    <t>This request is for SCO-Independent ART- Customer Experience.  Overall demand is for FXL-‘Chromalloy/Intel. Audit’ EDI/API Integration.</t>
  </si>
  <si>
    <t xml:space="preserve">Standard EDI Air 110 transaction </t>
  </si>
  <si>
    <t>Send Air 110 transaction via EDI</t>
  </si>
  <si>
    <t>FXL EDI System Flow Doc</t>
  </si>
  <si>
    <t>FY26_PI4_RunOpsSort_LCM_SSRT apps Modernization</t>
  </si>
  <si>
    <t>Modernize Sort Maintenance Tool, validate EAI 5158-ESP integration and migrate legacy JMS queues from Customer Processor to Location Processor. This includes end-to-end testing of SSPConfigurationDownloads, rebuilding Sort Rule Template and Sort Rule Maintenance GUIs and Routing Setup functionality in Angular/Spring Boot and enabling Sort Group to Chute Assignment in production. It also includes analysis for DSA's integration with new rewritten EAI 5158 API and move away from Sortation Web Services EAI 6184.</t>
  </si>
  <si>
    <t>FXE Access to ROM</t>
  </si>
  <si>
    <t>Heather Mullins, Rajan Thakur</t>
  </si>
  <si>
    <t>Updating the current ROM logic to allow for FXE scan data to display in ROM (Real Time Ops Manager). 
EXPANDED DESCRIPTION from Requestor:
1. What do you want to be able to do and why is it needed?
We want users in Legacy FXE facilities that are now live on FRO (FedEx Route Optimization) to be able to have access to ROM. ROM exists to aid in attaining productivity and throughput metrics during all sort operations by providing real-time scan data to Frontline managers.
2. What systems are impacted?
ROM Only
3. Which team or ART is planning to do this work?
NKOTD, SRT-Dock&amp;Yard-ART (Both Supply Chain ARTs)
No additional data ingestions or architecture changes will be needed. It's just a matter of updating a query and re-doing some coding to include FXE facilities.'
4. What are the risks if it is not done?
Risks if not done: nearly 700 facilities will be without the use of this new technology</t>
  </si>
  <si>
    <t>Update current ROM logic to allow FXE data to display in ROM. Data ingestions already exist.</t>
  </si>
  <si>
    <t>Any additional data ingestions or updates are not needed.</t>
  </si>
  <si>
    <t>The ability to display real-time scan data in FXE facilities that are on FRO.</t>
  </si>
  <si>
    <t>ROM Integration Architecture</t>
  </si>
  <si>
    <t>Cage Reason Codes for Storage Fee Computation</t>
  </si>
  <si>
    <t>Hakan Copur, Tina M. Grantham, Daphnee P. Housley, Melissa Wilson, Demitra Woodard, Sakshi P. Pandey</t>
  </si>
  <si>
    <t>Ref: planviewid: 0007944. This request is being resubmitted, as the previous one was 'biz w/tech'. This one is marked as 'Local' suggested by business.
GEMINI has built integration with CARE, Clearance Ancillary Rating Engine, which is the single source of truth for ancillary service, and will calculate ancillary charges for the 77 countries in scope for the program. There is one ancillary service, called "Storage Fee", which is applied to shipments that have been caged for more than a pre-defined period (e.g, after 3 days, a daily fee is applied). This of course only applies to some cage-reason codes. The demand aims to solicit engagement from all parties to determine where this information should come from in the enterprise. Until now, these ancillary services and reason codes have been handled by legacy clearance systems, but these functions should be transitioned to the appropriate solutions. 
Parties to include: Demitra Woodard, Hakan Copur from CARE, and Eric Michel, Eyad Bahhur, and Allan Fisher from GEMINI. 5/20/25 PC: 1.The description states that CARE calculates ancillary charges but it also says the “ancillary services and reason codes have been handled by legacy clearance systems, “. Verifying which application(s) hold this calculation today and will they be retired or will just this functionality be moved to another application. [Answer] - Sorry for the confusion, I was attempting to provide more detail between current vs. future state. Today, legacy clearance systems in APAC, EU, and LAC are maintaining and calculating clearance related ancillary fees. As we roll out the next generation clearance and brokerage platform (GEMINI), we intend to shift this function to CARE. We intend to deploy the GEMINI platform to 77 countries. All ancillary fees will be maintained and calculated by CARE as we deploy. 2.I also see a confusion about the description stating that the functionality should move to another application. Why does it need to move out of CARE? However, in the Expected Business Outcome, it says to have an accurate storage fee computation. Is it both of these items? And, if there is an incorrect calculation, how is it wrong? [Answer] CARE is the future solution for Clerance related ancillary fee maintenance and calculation. It will work directly with GEMINI I am attempting to stay away from defining the solution. Today, there is one storage fee, which depending on the reason, a fee will be calculated for the customer to pay. This is the primary ask. CARE doesn’t have access to the storage fee reason code. This information should probably come from ICage (which is what I was trying to avoid saying in the request). Failure to receive accurate reason code data from source will most likely result in inaccurate storage fee charges. 3.What is the impact to customers? [Answer] Its more of an impact to FedEx if we are unable to assess the fee that should be paid by our customers. 4.What is the impact to operations? [Answer]None 5.What would happen if it isn’t done? [Answer] We will not recover the cost of the storage fee 6.Additionally, Yes is selected for the vital to business continuity question. This means that business cannot continue if the work is not completed. Is that the state of this request? Work could continue, as it is today. [Answer]This is an error on my part, it does not impact business continuity. 7. What does the time factor of &lt; 3 months signify? [Answer] We have several countries that are forecasted to go live this year. Right now the plan is somewhere around 10 countries. It would be good for these fees to be accounted for by the next generation solution, CARE.</t>
  </si>
  <si>
    <t xml:space="preserve">iCage to expose cage information systematically accessible by CARE application
</t>
  </si>
  <si>
    <t xml:space="preserve">- Ability to provide real-time CAGE reason codes (Require access to CAGE reason codes)
- Prefer to gather from iCage via API / Messaging protocol
"1- Ability to provide cage information: Cage date, cage reason code and description, Out-Cage date
2- Ability to provide the data systematically: either API or messaging
3- Ability to provide the data real time/almost real time "
</t>
  </si>
  <si>
    <t>https://fedex.pvcloud.com/planview/ConfiguredScreens/ConfiguredScreen.aspx?code=142969&amp;sid=26&amp;cwfsid</t>
  </si>
  <si>
    <t>Ramesh Babu Pallapothu &lt;ramesh.pallapothu@fedex.com&gt;</t>
  </si>
  <si>
    <t>CREDITS MIS Archive Connection</t>
  </si>
  <si>
    <t>Cammie Berman, Edward M. McAleer, Daphnee P. Housley</t>
  </si>
  <si>
    <t>Third-party platform supporting Canadian Duty Drawback program CREDITS needs to be connected to MIS Archive in order to back up FedEx and customer clearance data. This connection is required for reporting and security purposes.
EXPANDED DESCRIPTION - OVERALL ASK per Requestor:
The external platform is for a Canadian duty drawback program called CREDITS. we are trying to connect and back up this information to a platform called MIS Archive which stores regulatory and clearance data</t>
  </si>
  <si>
    <t xml:space="preserve">Connecting an external Canadian duty drawback platform to MIS Archive to retain FedEx and customer data within FedEx systems for improved recordkeeping and data utilization.
</t>
  </si>
  <si>
    <t xml:space="preserve">No new development is required - just connecting an external platform to an internal FedEx archival tool. 
</t>
  </si>
  <si>
    <t xml:space="preserve">Enables the ability to connect an external platform to the internal FedEx archival tool and provides the ability to retain data within FedEx systems for improved recordkeeping
</t>
  </si>
  <si>
    <t>https://fedex.pvcloud.com/planview/ConfiguredScreens/ConfiguredScreen.aspx?code=142975&amp;sid=26&amp;cwfsid</t>
  </si>
  <si>
    <t>EDP - Application Performance Enhancements - Grp 1</t>
  </si>
  <si>
    <t>Srinivas Nedunoori, Cynde Hoffman, Alexander Ventura, Dhanalakshmi Gopalakrishnan</t>
  </si>
  <si>
    <t xml:space="preserve">Data cleanup and Data Retention policies to clean Historic Date. This is needed for the EDP for Global rollout.
Implement Code refactoring to remove unused code and unused API to improve the maintainability. 
Re-establish shared code for optimizing UI and to improve the performance of EDP UI. 
Implement regional caching to improve the performance of label, static content and images used in EDP UI. 
Include dependencies to support Migration to Dynatrace. 
From Processes:
There will  not be any impact to business or operations. This work does not have any dependency with other ARTs or Portfolios. 
</t>
  </si>
  <si>
    <t xml:space="preserve">* Implement Code refactoring to remove unused code and unused API  to improve the maintaintablity. 
* Re-establish shared code for optimizing UI and to improve the perforamnce of EDP UI. 
* Implement regional caching to improve the performance of label, static content and images used in EDP UI. 
* Include depdencies to support Migration to Dynatrace. </t>
  </si>
  <si>
    <t xml:space="preserve">Any changes related to PLANS or other initiatives in EDP. </t>
  </si>
  <si>
    <t>As an EDP Manager/Business Owner, I want to enhance the performance and maintainability of EDP applications and strengthen the logging and alerting mechanisms, so that the applications can be deployed globally with improved performance and facilitate effective triage of any production issues</t>
  </si>
  <si>
    <t xml:space="preserve">EDP Applicaiton Architecture </t>
  </si>
  <si>
    <t xml:space="preserve">Senthiljegan Pandiarajan </t>
  </si>
  <si>
    <t>Create dynamic/static group vendor CSP prod LDAP</t>
  </si>
  <si>
    <t>Asha Christopher, Joseph King</t>
  </si>
  <si>
    <t xml:space="preserve">Enterprise mobility team manages mobile devices through workspace one MDM. We have Ground contracted couriers or vendors CSP's under Global Pickup &amp; Delivery Ecosystem (GDPE) on the Vendor LDAP directory. In order to enroll the Vendor users into BYOD mobile device management, we require them to be added to a dynamic or static group. </t>
  </si>
  <si>
    <t>ACCS&amp;DMS Enhancement</t>
  </si>
  <si>
    <t xml:space="preserve"> Yue Wang, Alexander Ventura</t>
  </si>
  <si>
    <t>**Background:**
At present the background for the customs' promotion of intelligent analysis and services is to strengthen the risk control of import and export declarations under the new international circumstances, safeguard the safety of imported and exported shipments, and improve the customs clearance efficiency while ensuring compliance.
**ACCS and DMS Development :**
Based on this background, the chief and director of Customs express Mr. Zhou  required us to submit the customs declaration data of import and export to the Information Center of Beijing Customs, so as to be able to conduct risk shipments’ alerts and data verification. We need to submit the data for import and export to the Data Information Center of Beijing Customs through the ACCS and DMS systems.
**Difference:**
Currently practice of PEKIP , the declared data of imports and exports  that we submitted to the General Administration of Customs , which will provide us with feedback on the release or inspection order, this is two way data transferring 
Change: In addition to submit the import and export data to the General Administration of Customs, we also need to submit the import and export data information to the Information Center of Beijing Customs. However, this data is one-way transferring
**Requirement: Beijing Customs mandatory requirement*
It is necessary for the ISD team to add an application channel in both ACCS and DMS system to connect Beijing Customs information Center, and also to submit IB&amp;OB data  to Beijing Customs information Center. No cost happened in ACCS, but about USD$ 9722 will develope in DMS system
**Benifit:**
This is Customs mandatory requirement ,Provide IB&amp;OB data to the customs' promotion of intelligent analysis and services is to strengthen the risk control of import and export declarations under the new international circumstances, safeguard the safety of imported and exported shipments, and improve the customs clearance efficiency while ensuring compliance.</t>
  </si>
  <si>
    <t xml:space="preserve">IB&amp;OB declared data submission to another Customs through the ACCS and DMS system </t>
  </si>
  <si>
    <t xml:space="preserve"> The data submission through ACCS and DMS system to BeiJing Customs information center</t>
  </si>
  <si>
    <t>The PKEIP in China need to add data transmission ports of ACCS and DMS system to send customs clearance data to the customs(Beijing Customs information Center)</t>
  </si>
  <si>
    <t xml:space="preserve">  PEK Intelligent Customs.xlsm</t>
  </si>
  <si>
    <t>Trailer Middle Load Removal Handling in eYMS</t>
  </si>
  <si>
    <t>Kolawole T. Ogundare, Jacob McTyre, Arthur DiFranco, Lana Stetz, Rajan Thakur</t>
  </si>
  <si>
    <t xml:space="preserve">The transition from the MC55 system to the FZN1 devices has introduced a functional gap if a user wishes to remove a middle load. Undesired middle loads are usually created when a head load exists on a trailer and is left on door to continue loading during the next sort. If that door destination changes from sort to sort but a location wishes to override that destination to the previous destination, doing so untimely will result in some packages sorting to the new destination (creating a middle load) before a tail load (3rd load) is created with the original destination. 
Previously, MC55 allowed non-sequential removal of loads and used internal PL/SQL to automatically re-number the remaining loads, maintaining head-to-tail load alignment. This logic does not exist on Yard Mobile on the FZN1 device, which was designed to force users to remove loads sequentially to maintain data accuracy. Thus, middle loads cannot currently be removed in Yard Mobile.  </t>
  </si>
  <si>
    <t>Update TMS Trans API Search endpoint to return all loads (origin, destination, sequence).
Enhance Yard Mobile DLA (FZN1 scanners) to display multiple loads and allow middle-load removal.</t>
  </si>
  <si>
    <t>Legacy PL/SQL logic updates in TMS.
Automatic renumbering of loads after middle-load removal.</t>
  </si>
  <si>
    <t xml:space="preserve">Ability to remove a middle load on the UNLOAD side within Yard Mobile (FZ-N1) under defined business rules, while maintaining proper sequencing logic. 
Ability to prompt users with clear load-to-destination mapping for all trailer loads during the dock open/load confirmation process to reduce errors during destination confirmation. 
Ability to merge loads with identical destination codes during load operations when business logic requires it (LOAD side only). 
Ability to re-enable destination confirmation if an incorrect destination is entered and needs correction post-confirmation. </t>
  </si>
  <si>
    <t>Architecture Decision Record – Trailer Middle Load Removal in eYMS</t>
  </si>
  <si>
    <t>Sort Raw Scan Publisher (SRSP) GUI/Dashboard</t>
  </si>
  <si>
    <t>Benjamin Stuart, Rajan Thakur</t>
  </si>
  <si>
    <t>Database, New UI to maintain settings, IMAGE Roles / OKTA Security, update SRSP (Sort Raw Scan Publisher) service to reference new configuration data source</t>
  </si>
  <si>
    <t xml:space="preserve">Sort Raw Scan Publisher Application </t>
  </si>
  <si>
    <t xml:space="preserve">•Ability to define list of dim/weight scan machines that can be used for revenue purposes
•Ability to enable/disable dim/weight scan machines
•Ability to update configuration of dim/weight scan machine without IT Intervention
•Automatic update of configuration into SRSP
</t>
  </si>
  <si>
    <t>SRSP 2.0 Arch Diagram</t>
  </si>
  <si>
    <t>Kevin Henry Byron Durden</t>
  </si>
  <si>
    <t>Jose Martinez</t>
  </si>
  <si>
    <t>SSAMI Email Notification changes</t>
  </si>
  <si>
    <t>Talon Birdsong, Samhita Marella</t>
  </si>
  <si>
    <t>Enhancing the email notifications that the SSAMI application sends out by including the title of the request, and reducing the number of notifications edits to a request would produce. Station 
Added Description:  Service Area Management Interface (SSAMI) application handles requests for zip code moves for legacy FXG. 
AB2's:  AB2 have a save edits button to send out "Request modified" email so that emails from SSAMI become les cluttered
AB2 have the title of the request in the email notifications pertaining to request so that the requests can provide insight outside of the application prompting potential action being required.</t>
  </si>
  <si>
    <t>Increase the amount of information included in the email. Reduce the number of total emails recieved by the application.</t>
  </si>
  <si>
    <t xml:space="preserve">Reduced clutter in user's emails. </t>
  </si>
  <si>
    <t>AB2 have a save edits button to send out "Request modified" email so that emails from SSAMI become less cluttered
AB2 have the title of the request in the email notifications pertaining to request so that the requests can provide insight outside of the application prompting potential action being required.</t>
  </si>
  <si>
    <t>https://fedex.sparxcloud.us/LcGkEL</t>
  </si>
  <si>
    <t>SUKRUT KESARI PASUMARTHI</t>
  </si>
  <si>
    <t>FXL_FY26_SCO-IA-Customer Experience_Prod Support</t>
  </si>
  <si>
    <t xml:space="preserve"> Amanda Homa, Cynde Hoffman, Dhanalakshmi Gopalakrishnan, Kimberley Valachos</t>
  </si>
  <si>
    <t>FY Epic to resolve production issues for the SCO - IA - Customer Experience ART.
Expanded Description from Quality Review Questions:
-  Critical and high defects impacting the Customer Experience apps anticipated.
-  Medium defects impacting the Customer Experience applications (MyGTD, Salesforce, EDI, API, Dashboards and BI Reports as prioritized by the business.
-  Support external app dependency breaking changes as needed e.g. breaking API or EDI/API schema changes
-  Support Service Requests for the Customer Experience applications such as login issues, EDI map or schema changes, feed enable, disable, server restarts, etc.
-  General support such as code reviews, testing, app user assistance, health checks, etc.</t>
  </si>
  <si>
    <t>FY26_PI5_LCM_CIL_Support Activities of CIL Systems</t>
  </si>
  <si>
    <t>SCO-Warehouse
Critical Inventory Logistics
Yes – Validated to Bypass to Train
Epic Owner – Shantel Wooten
CIL ART to be addressed during PI3 which can consist of below system support activities in direct support of external customers utilizing the CIL Systems (O2S, Sterling, et all)
• Certificates
• WebLogic upgrades/patching
• Version upgrades 3rd party software
• Spotfire Version Upgrades (application)
•Vulnerabilities
•Monitoring
• Server Decommission
• Splunk/APD - monitoring
• GitHub
• Autobahn migration
• CI/CD</t>
  </si>
  <si>
    <t>FY26_PI5_LCM_CIL_Support Customer Activites</t>
  </si>
  <si>
    <t>SCO-Warehouse
Critical Inventory Logistics
Yes – Validated to Bypass to Train
Epic Owner – Shantel Wooten
CIL ART to be addressed during PI3 which can consist of below system support activities in direct support of internal/external customers, or operations
Configuration Request (RTB Templates)
RCA - Root Cause Analysis - that require fixes/updates
Work Request - Operation or External Customers
External Customer or Operations Test Support
External Customer EDI Support</t>
  </si>
  <si>
    <t>GVMAX Update VEH Equipment Type Descriptions</t>
  </si>
  <si>
    <t>GVMAX Local enhancement.
As an engineer I need to update the equipment type code and description to better reflect the asset type and usage.
Outcome:  The equipment type domain description needs to be updated and the associated values on the asset template and accompanying assets need to reflect the new codes and descriptions. Specific details will be attached to the feature.</t>
  </si>
  <si>
    <t>Active GVMax assets are in scope for this initative.</t>
  </si>
  <si>
    <t>Inactive GVMAx assets are in scope for this initative.</t>
  </si>
  <si>
    <t xml:space="preserve">As an engineer I need to ability update the equipment type code and description to better reflect the asset type and usage. The updated descriptions and types need to populate to the assets and coresponding asset templates.
</t>
  </si>
  <si>
    <t>FXL CA/AS400 CAD adjustments in CCP update AS400</t>
  </si>
  <si>
    <t>Marla Kightlinger, Melissa Wilson, Gurjeet (Dimple) Kaur Sandhu</t>
  </si>
  <si>
    <t>This project request is for an enhancement to the current API that pulls latest CAD information from the CBSA CCP in XML format, operations needs the data on the XML to populate/update the relevant customs entry fields in the CA/AS400 system.</t>
  </si>
  <si>
    <t xml:space="preserve">Canada Brokerage </t>
  </si>
  <si>
    <t xml:space="preserve">US Brokerage, all other countries </t>
  </si>
  <si>
    <t xml:space="preserve">Allow the ability to have the Canada AS400 Brokerage system have the same data entry as CBSA CARM customs portal </t>
  </si>
  <si>
    <t>https://myfedex.sharepoint.com/:x:/r/teams/BrokerageArchitectureRepository/_layouts/15/Doc2.aspx?act</t>
  </si>
  <si>
    <t>FY26_PI4_SCO_CX ART_LCM_Salesforce, MyGTD,DocuSign</t>
  </si>
  <si>
    <t xml:space="preserve">This request is for SCO-Independent ART- Customer Experience.  Address support activities for FY26_PI4 for applications such as MyGTD, DocuSign and Salesforce to ensure SLAs are met for business continuity. </t>
  </si>
  <si>
    <t>3 Way Duty Recon Automation</t>
  </si>
  <si>
    <t>Surender P Uprety, Yashawork Jones, Melissa Wilson</t>
  </si>
  <si>
    <t>Automatically fetching Customs paid data (ECCS), Billing data (ADT) and ACCS Billing inflow data (ACCS) from different systems and reconciling amounts from those sources.
ACCS Requirements:
Daily reports for all gateways are to be extracted automatically and saved in a SharePoint folder with a defined naming convention.
The required reports include:
-#3 Invoice Details
-#24 DDU Shipment Report
-#27 Additional Charges
-#34 Cancellation Sheet
ECCS Requirements:
Daily payment reports for all three gateways are to be extracted automatically and saved in the same SharePoint location, following a consistent naming convention.
Work ID connected to Request ID 0010981, don't use Planvew request # 0006126</t>
  </si>
  <si>
    <t xml:space="preserve">Automatically fetching Customs paid data (ECCS),  Billing inflow data (ACCS) from different systems and reconciling  for India Import shipments
Custom Paid Data: Extracted directly from the customs portal (ECCS – Express Cargo Clearance System). 
ACCS Billing Data: Prepared by the Clearance (GTS) team using the customs data extract. </t>
  </si>
  <si>
    <t>Non India Import shipments</t>
  </si>
  <si>
    <t>Ability to proactively identify Duty non reconciled items and assigning action owners for those non reconciled items.</t>
  </si>
  <si>
    <t xml:space="preserve">BRS India Duty Recon </t>
  </si>
  <si>
    <t>Shridhar Iyer</t>
  </si>
  <si>
    <t>Detention Calculations in TMS</t>
  </si>
  <si>
    <t>Amber Parker, Lana Stetz, Jacob McTyre</t>
  </si>
  <si>
    <t>There will be a TMS Update needed for the Detention change we are changing to for Power Type “Single”. Currently the Purchased Cost Invoicing screen does the math for you on detention based on $18.75 per 15 mins for all Power Types. System needs to update on a Power Type “Single” run to make it based off the new contracted rate $8.75 per 15 mins and Power Type “Team” based on the contracted rate $18.75 per 15 mins.</t>
  </si>
  <si>
    <t>Detention calculations in Purchased Cost Invoicing</t>
  </si>
  <si>
    <t>Other TMS screens</t>
  </si>
  <si>
    <t>System to update on a Power Type “Single” run to make it based off the new contracted rate $8.75 per 15 mins and Power Type “Team” based on the contracted rate $18.75 per 15 mins.</t>
  </si>
  <si>
    <t>One FEC Contract Detention Changes</t>
  </si>
  <si>
    <t>CY25 PI-4 Infrastructure Server Maintenance</t>
  </si>
  <si>
    <t>Complete server maintenance and patching as recommended by FedEx Information Security (InfoSec) team. Security upgrades are essential to remain compliant with Information Technology requirements.</t>
  </si>
  <si>
    <t>Infrastructure Maintenance LBC</t>
  </si>
  <si>
    <t>SSAMI Backend Data Expansion</t>
  </si>
  <si>
    <t>This request is to expand the backend data beyond the requests marked as "Completed" and include all other status to be viewed within the data. 
From Outcome:  
Show the Completed, In-Progress, Approved, Open, Canceled and Needs Revision statuses within the backend data to allow for reporting of metrics to be conducted via Power BI.</t>
  </si>
  <si>
    <t>Expanding the data values saved on the backend to include requests with all statuses to be available for consumption by Power BI</t>
  </si>
  <si>
    <t>Allows for expansion of reporting utilizing the data from SSAMI</t>
  </si>
  <si>
    <t xml:space="preserve">AB2: Include all the status' for a SSAMI request in the back end to be consumed by Power BI. </t>
  </si>
  <si>
    <t>CY25 PI-5 Infrastructure Server Maintenance</t>
  </si>
  <si>
    <t>Multi-Object Detection Process Enhancements</t>
  </si>
  <si>
    <t>Ian Freshwater, Rajan Thakur</t>
  </si>
  <si>
    <t>Enhancements to Multi-Object Detection review process for Pallet-D (Freight) and BoxD (Parcel) sources.
 33% of packages get more than one image. All images should be reviewed individually by Multi-Object detection process in order to determine if the associated REX scan should be posted. This process should occur independent of other captured images.
Business Process / Operational Impact:
Multi-Object Detection and Delayed REX posting.
Impacted applications/ Teams: PIP, HCH</t>
  </si>
  <si>
    <t>All Shipments and associated captured images</t>
  </si>
  <si>
    <t xml:space="preserve">Shipments that flow through devices that are not PIP/image enabled </t>
  </si>
  <si>
    <t>As a Revenue Stakeholder, I want the ability for each captured image to be assssed by our PIP models independently, so that each shipment receives accurate scans and data to be used for rating.
As a Revenue Stakeholder, I want the ability for REX scans to be generated or suppressed based on the most up-to-date assessment of each image, so that REX scans posted (or delayed) reflect the true current state of the package and prevents incorrect billing.
As a Revenue Stakeholder, I want the ability to easily configure and adjust the delayed REX scan window, so that the timing aligns with Audit team requirements and ensures the majority of images are assessed.</t>
  </si>
  <si>
    <t>https://myfedex-my.sharepoint.com/:p:/g/personal/ian_freshwater_fedex_com/EYyjxChZdd5Iss_HE5YnF_MBg8</t>
  </si>
  <si>
    <t>Spotlight API's for CDAS International(EU)</t>
  </si>
  <si>
    <t>Rob Heesen, Alexander Ventura</t>
  </si>
  <si>
    <t>SCO - Operational Resource Planning; SCO - Pick-up &amp; Delivery</t>
  </si>
  <si>
    <t>Request for two new API's for enabling Spotlight for CDAS International (EU):
1. Person Contact Details API
2. Contract Details API
Both API's are needed to enable the CSP login to the Spotlight reports.
Notice similar API’s do exist for US.
This requires work for TVSART and EUFOPD teams</t>
  </si>
  <si>
    <t xml:space="preserve">API's connect to CDAS International data
Amount of CSP that will use Spotlight / API's:
Currently 28 countries. France, Poland and Italy will join CDAS in the next 2-3 years. We have a total of 2679 CSP's providing services to FedEx.
</t>
  </si>
  <si>
    <t>-</t>
  </si>
  <si>
    <t>Ability to return required details upon providing CSP FedEx ID. These details will be needed to use Two Way Authentication and to startup Spotlight</t>
  </si>
  <si>
    <t>https://www19.v1host.com/FedEx/Epic.mvc/Summary?oidToken=Epic:20185658</t>
  </si>
  <si>
    <t>FY26_SS ART_App Server upgrade, patching</t>
  </si>
  <si>
    <t>This request is for SCO Independent - FTN Shared Services ART, to upgrade/update Tomcat, Apache, weblogic, java with latest version as per infosec guidelines for CW,BT,Unit4,DB, FXL Portal.</t>
  </si>
  <si>
    <t>SED Error Queue- Automate CBP Response Messages</t>
  </si>
  <si>
    <t>Quincy J. Washington, Melissa Wilson, Michael Wallen</t>
  </si>
  <si>
    <t>This demand request is to automate sending U.S. Customs and Border Protection (CBP) response messages from Electronic Export Information (EEI) filings to customers via email.</t>
  </si>
  <si>
    <t xml:space="preserve">SED Error Queue application
</t>
  </si>
  <si>
    <t xml:space="preserve">Ability to automate sending U.S. Customs and Border Protection (CBP) response messages from Electronic Export Information (EEI) filings to customers via email. 
</t>
  </si>
  <si>
    <t>https://fedex.pvcloud.com/planview/ConfiguredScreens/ConfiguredScreen.aspx?code=143950&amp;sid=26&amp;cwfsid</t>
  </si>
  <si>
    <t>FY26_TBS ART_App Server upgrade, patching</t>
  </si>
  <si>
    <t>This request is for SCO Independent - TBS ART, to upgrade/update Tomcat, Apache, weblogic, java with latest version as per infosec guidelines for eTrans, Cargowise, Unit4, GOL, Galaxy events, Bill Trust applications, during FY26.</t>
  </si>
  <si>
    <t>CBS and Classify Migration to Cloud Enviro</t>
  </si>
  <si>
    <t>Tina M. Grantham, Daphnee P. Housley, Melissa Wilson, Stephen Ross, Edward M. McAleer</t>
  </si>
  <si>
    <t>CBS and Classify applications require to be updated to work within the new cloud environment from the retired mainframe  (they are 30+ years old desktop apps). It is expected that they will not last through the calendar year 2025 (and through peak volumes) so it is now in an urgent state in need of repair and modernization. This update has been highlighted in 2025 peak preparedness plans. This work was already approved in 2022 as part of the mainframe migration, however due to other priorities was not complete at that time.
Expanded Description from Requestor:
'This work needs to be done asap as they predict current setup will crash with the added peak volumes this year.'  SCO ART is “CVS” (Clearance Value Stream) and the Scrum team is ELMO.</t>
  </si>
  <si>
    <t xml:space="preserve">CBS/Classify WebLogic legacy Java and Angular  JS applications that are in containment 
</t>
  </si>
  <si>
    <t xml:space="preserve">Current Classify PCF Platform with Spring Boot Java &amp; REST API services
</t>
  </si>
  <si>
    <t>- handle existing volumes and expected growth without systems failures
- reduce the daily incidents and IT production support to CBS and Classify running
- complete the 150+ outstanding backlog stories from mainframe retirement
- Continue to provide clearance services for Canadian import volumes</t>
  </si>
  <si>
    <t>https://fedex.pvcloud.com/planview/ConfiguredScreens/ConfiguredScreen.aspx?code=143952&amp;sid=26&amp;cwfsid</t>
  </si>
  <si>
    <t>LAC-BR-TNT-LMS LG EDI Customer</t>
  </si>
  <si>
    <t xml:space="preserve">The objective of this project is to accept/use the address and number information sent by the LG customer to generate CTE.
Expanded Description - Feedback Requested from Requestor:
1. Please describe more in details what this project (effort) is about. (Please indicate who is the LG customer and what is CTE)
This project is being developed for LG Electronics Brazil, and it focuses on improving the automation of logistics and tax document processing, specifically related to the CTe (Conhecimento de Transporte Eletrônico).
The CTe is a mandatory electronic document in Brazil that must be issued and authorized by SEFAZ (Brazilian tax authority) for any freight transportation. It includes details such as shipper, consignee, cargo, and addresses involved in the transport.
Currently, the Customer registration (particularly the delivery address information) is done manually in the LMS System (LG's local Logistics Management System). This manual process increases the risk of errors and delays in the issuance of CTe documents.
The objective of this project is to automatically convert the EDI (Electronic Data Interchange) information sent by customers into structured address and number data in LMS, so it can be directly used when issuing the CTe. This ensures more accurate, faster, and compliant document processing.
2. What do you want to be able to do and why is it needed?
Ensure that the ‘Address’ and ‘Number’ fields required for CTe issuance are correctly populated without manual intervention. Increase accuracy and speed in processing delivery orders and issuing tax documents.
3. What systems are impacted? LMS.
4. Which team or ART is planning to do this work?
Local Team, Pampas or Tropeiros.
5. What are the risks if it is not done?
Continued reliance on manual processes, increasing the chance of human error and incorrect address data in CTe documents. Delays in CTe issuance, leading to shipment delays and customer dissatisfaction.
</t>
  </si>
  <si>
    <t xml:space="preserve">The objective of this project is to accept/use the address and number information sent by the LG customer to generate CTE. This project is being developed for LG Electronics Brazil, and it focuses on improving the automation of logistics and tax document processing, specifically related to the CTe (Conhecimento de Transporte Eletrônico).
</t>
  </si>
  <si>
    <t>https://fedex.pvcloud.com/planview/ConfiguredScreens/ConfiguredScreen.aspx?code=143953&amp;sid=26&amp;cwfsid</t>
  </si>
  <si>
    <t>{VIS] Driver Name &amp; Photo CDAS Integration</t>
  </si>
  <si>
    <t>Nandini Shenoy, Alexander Ventura</t>
  </si>
  <si>
    <t>Reinstate ability for CDAS driver records to capture a 'Preferred Name' and the ability to update their records for the above at any point during their service with FedEx</t>
  </si>
  <si>
    <t>Acitivities above and beyond this</t>
  </si>
  <si>
    <t>Ability to 
- capture preferred names for delivery drivers on CDAS database
- edit or input a preferred name into CDAS database once the driver has been enrolled into the system</t>
  </si>
  <si>
    <t>Architecture_FADV_CDAS</t>
  </si>
  <si>
    <t>FY26_PI.4_AU Domestic polygon changes for FMS</t>
  </si>
  <si>
    <t>Application Development required to update GPS Polygons in AU Domestic FMS System
Work to be planned &amp; performed under ANZ-ART 
Single ART impact (SCO - IA - APAC-AUS-NZ CONS ART)</t>
  </si>
  <si>
    <t xml:space="preserve">Simple Polygon changes - work already scoped </t>
  </si>
  <si>
    <t xml:space="preserve">No change outside the pre-defined polygon changes. </t>
  </si>
  <si>
    <t xml:space="preserve">EP2 – add new bulk shed
MCY – amend existing
BDB – amend existing
ME3 – amend existing bulk shed
ADL – remove/delete old facility (2 at airport – PUD and Bulk), but still keep 1 polygon at ADL
ADR – remove/delete old facility (Marleston)
ASP – remove/delete old facility
 </t>
  </si>
  <si>
    <t>ANZ-ART FMS Polygon Update v2.0</t>
  </si>
  <si>
    <t>Duncan Reid</t>
  </si>
  <si>
    <t>Capacity increase with multiple type &amp; multiple GW</t>
  </si>
  <si>
    <t>Wei Eric Lu, Alexander Ventura</t>
  </si>
  <si>
    <t xml:space="preserve">1. Increase the existing 4M capacity limit for PDF uploads, and in addition to the current support for PDF document uploads, add other document types including EXCEL, Word, etc.
2. When customers log in to make declarations on the client side, they can independently select the actual gateway for declaration to ensure that the corresponding shipment information can be pushed to the correct gateway. 
Develop cost USD$153K
</t>
  </si>
  <si>
    <t xml:space="preserve">Compared with other competitors in the market, the PPWK uploading capacity of online declaration tool currently provided by FedEx to customer is only 4MB, which is much lower than the market competitors. Moreover, it cannot support multiple types of PPWK, the selection of actual declaration gateway and mapping of original locations, and seriously affected the customer experience and hindered the further promotion of online declaration services     
If these issues cannot be resolved as soon as possible, there will be a risk of relevant customers transferring to other competitors. The potential risk of losing business is approximately USD 648,203 per month based on the monthly customer revenue statistics. If these functions can be implemented as soon as possible, the customers collected in Phase-I can bring a monthly growth of approximately USD 8,666. After the development of these functions, the beneficiaries will be all customers who make declarations through FedEx iClear Cat-D.
</t>
  </si>
  <si>
    <t xml:space="preserve">1. Increase the existing 4M capacity limit for PDF uploads, and in addition to the current support for PDF document uploads, add other document types including EXCEL, Word, etc.
2. When customers log in to make declarations on the client side, they can independently select the actual gateway for declaration to ensure that the corresponding shipment information can be pushed to the correct gateway and original station auto mapping. </t>
  </si>
  <si>
    <t>https://myfedex.sharepoint.com/:p:/t/CNITD/Dev/EfQmV5vTVXpPpTcQ73qtH5MBK3Mjbcigsm5n8n2Bm0P_Ug?e=scOF</t>
  </si>
  <si>
    <t>Block &gt;24h CON &amp; Allow ActiveIC DirectedLoadingDH2</t>
  </si>
  <si>
    <t xml:space="preserve">We need to ensure DH2 can no longer overrule the 24h rule for CONS as it leads to data issues in SEP and all connected systems impacting Clearance Compliance. 
Active IC can be loaded in Allocate menu but in DirectedLoading it is not possible to allocate these. We need to include the possibility to allocate active IC (based on sort rule conditions). </t>
  </si>
  <si>
    <t>All CONS types</t>
  </si>
  <si>
    <t>not applicable</t>
  </si>
  <si>
    <t xml:space="preserve">We should block the possibility to allocate more items to a CONS which is inactive due to not being used for more then 24h (or older then 24h) and inform the operator to create a new CONS and if required transfer unit the content from the old CONs to the new. </t>
  </si>
  <si>
    <t>https://mhttps://myfedex.sharepoint.com/teams/EUSortARTLayfedex.sharepoint.com/teams/EUSortARTLaunch</t>
  </si>
  <si>
    <t>Philip White, Mike Lucas</t>
  </si>
  <si>
    <t>CY25 PI-4 Fuel Network Support</t>
  </si>
  <si>
    <t>Captures work and support associated to our FedEx fuel network and operations.</t>
  </si>
  <si>
    <t>Fuel Network Support LBC</t>
  </si>
  <si>
    <t>CY25 PI-5 Fuel Network Support</t>
  </si>
  <si>
    <t>Captures work and support associated to our FedEx fuel network and operations.
Outcome:  FEC fuel applications remain operational to meet business need and requirement.</t>
  </si>
  <si>
    <t>Pilot Travel Centers EDI Billing for Canadian CHB</t>
  </si>
  <si>
    <t xml:space="preserve"> Amanda Homa, Cynde Hoffman, Alexander Ventura, Lawrence P. French</t>
  </si>
  <si>
    <t>This is a request to set up EDI billing of FXLC Customs Brokerage for Pilot Travel Centers.  EDI billing will go to Pilot, not to a 3rd party payment company.</t>
  </si>
  <si>
    <t>Saudi Arabia - Automated Bank File-sFTP connection</t>
  </si>
  <si>
    <t>Timothy Lindner, Lana Stetz, Alexander Ventura, Dhanalakshmi Gopalakrishnan</t>
  </si>
  <si>
    <t xml:space="preserve">The set-up of an sFTP connection between JP Morgan and FXL is needed to allow for an automated bank file to be sent from CW such that payments within Saudi Arabia can be processed without manual intervention.
Business Process:  We will need IT to help setup SFTP feed between JP Morgan and FXL to receive our Bank Payments (similar to setup with FUS). There is a regulation within Saudi Arabia that in order to process a payment on JP Morgan web browser, they must be located within S.A. Currently there are no Finance representation located within S.A.. The Country manager has to manually process the AP Payments at the moment. </t>
  </si>
  <si>
    <t>SFTP connection between JP Morgan and FXL specifically housed within Saudi Arabia.</t>
  </si>
  <si>
    <t>All connections not residing in Saudi Arabia</t>
  </si>
  <si>
    <t>The set-up of an sFTP connection between JP Morgan and FXL is needed to allow for an automated bank file to be sent from CW such that payments within Saudi Arabia can be processed without manual intervention.</t>
  </si>
  <si>
    <t>JP Morgan architecture</t>
  </si>
  <si>
    <t>LAC Chile New IVA Digital Regulation</t>
  </si>
  <si>
    <t>Chile Customs issued a new resolution which increase  de minimis threshold from $41 to $500 and the implementation of accompanying rules that impact the electronic customs entry submission for cross-border trade, e-commerce shipments.
Specific requirements for the resolution are:
C2C shipments with a value less than or equal to $500 are exempt from paying customs duties (ad valorem and VAT), as long as they comply with item 0023.00
B2B shipments with a value less than or equal to $500 will be treated as informal imports, will issue a customs destination, and will generate a customs duty payment
B2C shipments (exempt from paying customs duties, but pay import VAT) will have two subcategories: Sales accredit VAT collection or Sales do not accredit VAT collection. 
Anticipated Impacted ART per Requestor:   LETS LAC ART</t>
  </si>
  <si>
    <t xml:space="preserve">From manifest creation to entry declaration build and submission for Import clearance; </t>
  </si>
  <si>
    <t>Export clearance excluded</t>
  </si>
  <si>
    <t>"1 - ability for user to have add new field for VAT payment code per commodity (no system validation) in FGC; 
2 - ability for user to add and edit payment code in the new field manually;
3 - ability for user to send VAT payment code to 3rd party vendor system via system interface; 
4 - ability for user to copy/paste from DREUI reports or excel to FGC (mass update); 
5 - add entry preparation queue dashboard; add workstatus items"</t>
  </si>
  <si>
    <t>https://fedex.pvcloud.com/planview/ConfiguredScreens/ConfiguredScreen.aspx?code=148162&amp;sid=26&amp;cwfsid</t>
  </si>
  <si>
    <t>Update EDT for Chapters 98 and 99 HTS#s</t>
  </si>
  <si>
    <t>We need the Estimated Duties and Tax (EDT) tool to take into consideration chapters 98 and 99 HTS#s
when performing calculation estimates.
From Outcome:  
When a client uses the EDT calculator and chapter 98 and/or chapter 99 HTS#s are entered, the appropriate duty rates will be applied and calculated in order to provide the client with an accurate estimate</t>
  </si>
  <si>
    <t xml:space="preserve">Estimated Duties and Tax (EDT) tools 
</t>
  </si>
  <si>
    <t xml:space="preserve">Other TradeTools applications
</t>
  </si>
  <si>
    <t xml:space="preserve">1. I need the ability to enter chapters 98 and 99 HTS#s in the EDT calculator.
2. I need the ability to add 32 chapters 98 and 99 HTS#s per commodity line.
3. I need the ability to associate chapters 98 and 99 HTS#s with 1-97 HTS#s for the proper calculation of duty and taxes.
</t>
  </si>
  <si>
    <t>https://fedex.pvcloud.com/planview/ConfiguredScreens/ConfiguredScreen.aspx?code=152188&amp;sid=26&amp;cwfsid</t>
  </si>
  <si>
    <t>LAC BR New FedEx Formal Bonded Warehouse</t>
  </si>
  <si>
    <t>According to  RISE, Fedex in Brazil will provide a better service to our customers offering clearance into Fedex bonded warehouse . This new service will be performed by Fedex employees with total costs of $ 80,3k per year but this service will also generate incremental revenue $ 293k.
This initiative was prioritized by Brazil upper management, which approved a capital investment of $124.7K for the redesign of the VCP layout. This redesign enables FedEx to operate as a bonded warehouse authorized to receive and clear shipments on-site. The layout redesign has been completed, and in July 2025, Customs granted bonded status to the FedEx Formal Import Warehouse. The operation is scheduled to begin on August 1st.
As a final step to enable clearance in the new bonded warehouse, a system adequacy is required in the current vendor system (CSath). The system must be adapted to allow formal shipments to be manifested not only to the Vendor Warehouse (ABV), but also to the new FedEx Formal Bonded Warehouse. Additionally, it is expected that the system is able to inform Customs of both cargo reception and delivery.</t>
  </si>
  <si>
    <t xml:space="preserve">"This initiative was prioritized by Brazil upper management, which approved a capital investment of $124.7K for the redesign of the VCP layout. This redesign enables FedEx to operate as a bonded warehouse authorized to receive and clear shipments on-site. The layout redesign has been completed, and in July 2025, Customs granted bonded status to the FedEx Formal Import Warehouse. 
As a final step to enable clearance in the new bonded warehouse, a system adequacy is required in the current vendor system (CSath). The system must be adapted to allow formal inbound shipments to be manifested not only to the Vendor Warehouse (ABV), but also to the new FedEx Formal Bonded Warehouse. Additionally, it is expected that the system is able to inform Customs of both cargo reception and delivery."
</t>
  </si>
  <si>
    <t xml:space="preserve">Formal Inbound Brokerage will be handled through the iGlobal system, which is not expected to be impacted by this project - nor will billing or invoicing.
</t>
  </si>
  <si>
    <t xml:space="preserve">"- CSath to have the ability to configure a customer profile based on the bonded warehouse.
- CSath to have the ability to manifest cargo based on the warehouse: FedEx Bonded Warehouse when applicable; otherwise, ABV (Vendor Warehouse) Bonded Warehouse.
- CSath to have the ability to manifest partial shipments — initial, middle, and final — for both FedEx and ABV Bonded Warehouses.
- CSath to have the ability to manifest overage shipments —for both FedEx and ABV Bonded Warehouses.
- CSath to have the ability to receive cargo at the FedEx Warehouse when it has been manifested and received at ABV and then delivered to FedEx.
- CSath to have the ability to send a manifest correction based on cargo reception (e.g., discrepancies in quantity or incorrect shipment status).
- CSath to have the ability to perform intermediate delivery to ABV for shipments abandoned or lost after 90 days at the FedEx Bonded Warehouse.
- CSath to have the ability to manage shipments stored within the bonded warehouse.
- CSath to have the ability to generate a storage registration (billing/ invoicing process will not change, and it is going to be performed in other local system - iGlobal system).
- CSath to have the ability for users to add and edit the cargo storage location within the warehouse (e.g., shelf or pallet number).
- CSath to have the ability to register delivery in CCT once cargo is cleared."
</t>
  </si>
  <si>
    <t>https://fedex.pvcloud.com/planview/ConfiguredScreens/ConfiguredScreen.aspx?code=152192&amp;sid=26&amp;cwfsid</t>
  </si>
  <si>
    <t>Outsourcing ODE 2nd screen to WNS for FR Export</t>
  </si>
  <si>
    <t>Jeremy Rousseau, Daphnee P. Housley, Melissa Wilson, Martin Bamforth, Timothy P. Hartless</t>
  </si>
  <si>
    <t>As part of standardization within FR and EU countries, we want to outsource the completion of the ODE 2nd screen to WNS team in India that is already completed the ODE 1st screen for all Orange Export shipment (under customs status)</t>
  </si>
  <si>
    <t xml:space="preserve">Imaging Solution &amp; GenScan team
</t>
  </si>
  <si>
    <t xml:space="preserve">Targeted situation :
WNS team in India is completing ODE 1st screen &amp; 2nd screen for all Orange FR Export shipments (under customs status)
"As a user I want to scan my paperwork under 1 scan option.
As a FedEx user I want to be able to scan my customs control paperwork to our data entry vendor (WNS).
As a WNS user I want to be able to manifest TNT FR Export Customs Control shipments in ODE 1st &amp; 2nd screen."
</t>
  </si>
  <si>
    <t>https://myfedex.sharepoint.com/:f:/t/EnterpriseArchitectureCommonRepository/ElkATDVaGbBNjJTMd6jA5xcB</t>
  </si>
  <si>
    <t xml:space="preserve">Emile Grey </t>
  </si>
  <si>
    <t>India RHEL 8 Upgrade for ACCS Servers</t>
  </si>
  <si>
    <t>Sarjinder Kaur Sadhara, Yashawork Jones, Melissa Wilson</t>
  </si>
  <si>
    <t>RHEL 8 Server Upgrade for India ACCS Dev, UAT, Pre-prod &amp; Production, DR servers. Existing RHEL 7 is out of support The servers host the ACCS Clearance application for India Business.
Added Outcome:  Application should be upgraded to RHEL 8 Servers.</t>
  </si>
  <si>
    <t>https://myfedex.sharepoint.com/:w:/r/teams/G-EMEA-docs/G-EMEA-EADS/Shared%20Documents/G-EMEA-EADS/Ro</t>
  </si>
  <si>
    <t xml:space="preserve">Application Architect O'Lee Blanco &amp; Technical Architect David Clement </t>
  </si>
  <si>
    <t>FXL – ‘Apple’ EDI/API Integration.</t>
  </si>
  <si>
    <t>“This request is for SCO-Independent ART- Customer Experience”.
Apple 315 EDI messages or integration for Ocean Volume.
Expanded Description:
 What do you want to be able to do and why is it needed?  We are trying to electronically send and receive messages from Apple computer for their ocean shipments.</t>
  </si>
  <si>
    <t>EDI 315</t>
  </si>
  <si>
    <t>To send 315s to Apple</t>
  </si>
  <si>
    <t xml:space="preserve">Aerros Workscope Build Phase 2 and WB Plan Dates </t>
  </si>
  <si>
    <t>David L. Vanpelt, Lana Stetz</t>
  </si>
  <si>
    <t>This is continutation of efforts for Aerros/AMPS Phase 2 implementation efforts following significant delays (2 + years) experienced following Condor.
SCO-TKO</t>
  </si>
  <si>
    <t>WO Build Phase 2 To correct a handshake issue that exists between Workbench and Aerostrat software when it comes to transferring data between systems.
WB Planning Dates - Correct issue where Planning Dates do not stay stuck to EO planners plans</t>
  </si>
  <si>
    <t>WO Phase 2 Ability to create a HVMX Workscope package in Aerros
WO phase 2 Ability to transfer that HMVX Workscope package to Workbench and PCSe in such a way that the HMVX site may use it as normal
WB plan Date Ability to create a Maintenance schedule in WB and the ACs Check dates stick with the Maintenance schedule</t>
  </si>
  <si>
    <t>FY26_LCM_AFCS.ART_IT.OPS.Excellence</t>
  </si>
  <si>
    <t>Tracy Parker, Dhanalakshmi Gopalakrishnan</t>
  </si>
  <si>
    <t>This request is for SCO Independent Air Freight Cargo Systems (AFCS) ART to address all upgrades/patches with the latest versions as per InfoSec Guidelines for ABSP, AFI, CLASS, eSRG, and K2 during FY26 to support IT OPS Excellence.</t>
  </si>
  <si>
    <t>CCP EDM Cold Storage Document Access</t>
  </si>
  <si>
    <t>This demand request is asking the CCP team develop a method to access CCP associated EDM documents that are migrated to EDM cold storage. Currently CCP can only pull from HOT storage.
From Process / Operational Impact:
US inbound clearance process is not impacted due to loss of access to clearance documents housed in CCP.
AB2:
Ability for CCP to display/access EDM documents associated with a profile that are in EDM cold storage.</t>
  </si>
  <si>
    <t xml:space="preserve">This change could affect all team members that are involved in moving MPS through our network. This work will sit in the TradeTools ART.
</t>
  </si>
  <si>
    <t xml:space="preserve">EDM documents  that are newer than three years (HOT storage), documents not indexed to CCP.
</t>
  </si>
  <si>
    <t>Ability for CCP to display/access EDM documents associated with a profile that are in EDM cold storage.</t>
  </si>
  <si>
    <t>https://fedex.pvcloud.com/planview/ConfiguredScreens/ConfiguredScreen.aspx?code=152229&amp;sid=26&amp;cwfsid</t>
  </si>
  <si>
    <t>LAC-BR-3-TNT-SISTRIN - IMPLEM OKTA AUTHENTICATION</t>
  </si>
  <si>
    <t>ACCORDING TO THE INFOSEC RECOMENDATION (RELATED TO THE FIRST 873, IT´S MANDATORY THE IMPLEMENTATION OF AN MULTI FACTOR AUTHENTICATION (OKTA). ONCE THE SYSTEM STILL IN USE, WE NEED THIS FUNCTIONALITY IN ORDER TO IMPROVE SAFETY REGARDING FEDEX STANDARDS.  
From Business Process:
This system is responsible for International Road transportation , receiving and sending packages to countries involved in Mercosul area. No impact regarding the OKTA implementation in this system. If this system is unable to run at FEDEX, the Operational impact is : FEDEX will be unable to perform the international road transportation to Mercosul.</t>
  </si>
  <si>
    <t>FY26_SCO_RunOpsSort_LCM_Patching</t>
  </si>
  <si>
    <t xml:space="preserve">Apply RHEL OS patches across all Run-Ops Sort ART EAIs and implement quarterly Java/WebLogic patching per Oracle release cycle to ensure compliance, system stability, and security posture.
</t>
  </si>
  <si>
    <t>USSC - Mobile Designs</t>
  </si>
  <si>
    <t>Danielle Richard, Rajan Thakur</t>
  </si>
  <si>
    <t xml:space="preserve">Update the mobile designs for Field Manager Application (FMA) on the handheld devices so that users are able to make dock edits and monitor sort performance in real time on the dock. This will optimize the UI/UX experience and minimize the amount of horizontal scrolling which can lead to issues with editing dock assignments and makes it cumbersome to read the data provided. 
Expanded Description - Outcome
Once the Mobile Designs are updated to a user friendly version, managers and other users will be able to work more efficiently with their operations as they can refer to the dock assignments and various metric screens within FMA on the handheld device. This will allow managers to be able to make dock edits without having to go to a desktop or kiosk. Upper level management will also be able to review sort operations when they are not present at their desk. Door Manager is already utilized on the handheld device and this will further increase the usage of the mobile device. </t>
  </si>
  <si>
    <t>Focus on Mobile designs for Field Manager Application for these screens
Load Area Details - Highest Priority
Group and Ungroup
Dest Assignments - 2nd (revisit with other changes for VB1.1)
Load Area Summary (Chute view &amp; ANWP view)
Trailer Load Scan
Trailer Inquiry</t>
  </si>
  <si>
    <t>No mobile designs needed:
Audit Trail
Thruput and Sort Stats (tile view)</t>
  </si>
  <si>
    <t>AB2 view and edit dock assignments on the same screen on a handheld device without requiring horizontal table scrolling
AB2 view dock metric tables within the same view on a handheld device without requiring horizontal table scrolling
AB2 efficiently and effectively navigate FMA on a handheld device
AB2 reduce/eliminate the need for horizontal scrolling across tables on a mobile device
AB2 provide consistent interaction patterns across pages on a mobile device
AB2 have a responsive design that not only works on mobile devices, but also optimizes the view for a desktop split screen view
AB2 optimize mobile designs with consideration of the resolution of both mobile devices, the FZN1 and Tc78e</t>
  </si>
  <si>
    <t>USSC - Mobile Designs Demand Request</t>
  </si>
  <si>
    <t>Joe Osick</t>
  </si>
  <si>
    <t>FXL - FXL Salesforce - Add CargoWise ID</t>
  </si>
  <si>
    <t xml:space="preserve"> Amanda Homa, Cynde Hoffman, Kimberley Valachos</t>
  </si>
  <si>
    <t xml:space="preserve">Add CargoWise ID to customer upsert file sourced from EP data so it will display in a new CargoWise field in FXL Salesforce iServe. Due diligence will need to be undertaken to ensure the addition of the CW ID does not disrupt processes on the GSO Sales server. </t>
  </si>
  <si>
    <t>isplay in a new CargoWise field in FXL Salesforce iServe</t>
  </si>
  <si>
    <t>Phil Krasinski</t>
  </si>
  <si>
    <t>CY25PI4_EASE/P&amp;D Portal Send HD Activity to CDAS</t>
  </si>
  <si>
    <t>Valerie Jennings, Alexander Ventura</t>
  </si>
  <si>
    <t>The EASE/P&amp;D Portal team is incorporating HD Standalone Stations into the P&amp;D Portal which means the feed to CDAS for HD Standalone Station activity will move from RCI/PITT3 Manifest Entry to EASE.  
This is expected to be a testing effort only.  A resource will be needed on the CDAS TVS side to assist with testing.</t>
  </si>
  <si>
    <t>Ability for EASE to successfully send HD Standalone Station activity to CDAS for contractor payment.
Ability for CDAS to receive HD Standalone Station activity from EASE.
Ability for CDAS to currently process contractor payment as expected for contractors performing work at HD Standalone Stations.</t>
  </si>
  <si>
    <t>FY26_SCO_TVS_Production Support</t>
  </si>
  <si>
    <t>Jennifer Buckins, Jason Kaczmarek, Alexander Ventura</t>
  </si>
  <si>
    <t>Production Support tracking for fiscal year 2026. This request is for the independent ART, TVS (Transportation Vendor Services)
Expanded Description:
In specific, this demand's focus is to track the time spent on production support tickets (for example, critical system issues, process bug fixes, system failures).  The tickets are a part of the CDAS system.</t>
  </si>
  <si>
    <t>Allow active TrackingNmbr Intercepts to allocate</t>
  </si>
  <si>
    <t>Eduard van der Lande, Jacob McTyre</t>
  </si>
  <si>
    <t xml:space="preserve">In order to reroute/overrule shipment/intercept/barcode data uDS sortplan maintainers use customer/tracking number intercepts. For the moment these can not be loaded which causes confusion as the moment the TrackingNumber is removed the sortplan will return the invalid (old/ barcode or invalid Shipment data) based destination. To overcome this we should make it possible to mark if a TrackingNumber intercept is loadable or not. </t>
  </si>
  <si>
    <t>Activated shipmentId redirects on uDS uploaded from a csv or manually activated</t>
  </si>
  <si>
    <t>Intercepts from CIS</t>
  </si>
  <si>
    <t xml:space="preserve">As a sortplan maintainer I want to be able to configure if shipment intercepts are loadable or not so that I can redirect shipments and allow allocation so operators do not require to overwrite a red screen or clear a shipment intercept first which would lead to an invalid (not the redirected) sort instruction again. </t>
  </si>
  <si>
    <t>EU sort Art</t>
  </si>
  <si>
    <t>Zeya</t>
  </si>
  <si>
    <t>FXL – ‘Apple’ EDI/API Integration - US Exports</t>
  </si>
  <si>
    <t>Cynde Hoffman, Dhanalakshmi Gopalakrishnan</t>
  </si>
  <si>
    <t>“This request is for SCO-Independent ART- Customer Experience"
This request s to establish EDI connection for US Exports with Apple DC's in the US</t>
  </si>
  <si>
    <t xml:space="preserve"> establish EDI connection for US Exports with Apple DC's in the US</t>
  </si>
  <si>
    <t xml:space="preserve">send US Export data </t>
  </si>
  <si>
    <t>Relay DH2 CONS Hierarchy to ROCS &amp; TRIP movements</t>
  </si>
  <si>
    <t>Eduard van der Lande, Benjamin Silva, Rajan Thakur, Lana Stetz, Rickeya Freeman</t>
  </si>
  <si>
    <t>SCO - Linehaul; SCO - Shipment Operations; SCO - Sort</t>
  </si>
  <si>
    <t>Solve failing connections of CONS created with DH2 between ROCS and TRIP by implementing a hard link/unique id of CONS and sub-CONS (LU like ULDs). (no fuzzy logic) 
Preliminary involved teams: ITIH, EU Linehaul, (EU SORT, IBIS) 
Requestors: Eduard van der Lande, Rene Peggeman, Mats Loeve</t>
  </si>
  <si>
    <t>Trailer CONS (with or without (ULD) CONS)) created and loaded with DH2 and departed with ROCS which interfaces with TRIP, HORUS and SEP etc. (solution design involves Dh2Consing and ITIH)</t>
  </si>
  <si>
    <t>None trailer CONS, none ROCS movements</t>
  </si>
  <si>
    <t>As an Operator I should be sure that when I create a Trailer CONS with DH2 and I link this up to a  ROCS movement the content will be uplifted to the systems including informing the Loading Units loaded on the trailer with no chance of failure such that the content ends up in TRIP/SEP/HORUS with no risk of missmatches or failing status posts.</t>
  </si>
  <si>
    <t>https://myfhttps://myfedex.sharepoint.com/teams/EUSortARTLaedex.sharepoint.com/teams/EUSortARTLaunch</t>
  </si>
  <si>
    <t>Enhancement to Logic in Current PV ID 0102732</t>
  </si>
  <si>
    <t>Anne M. Amato, Flavio Castro, Rajan Thakur</t>
  </si>
  <si>
    <t>Current PV initiative ID# 8289 (originally DRIVE 23394) needs enhancement to its original logic to build onto the current production of scan compliance dashboard.
Enhancements needed are in the form of:
- Change current Scan Compliance Logic for several scan types at station, ramp, and HUB levels. Currently, the logic in this dashboard is creating a large number of false non-compliances.
- To include hundreds of location IDs who were not included in the dashboard.
- Increase the number of automatic updates of this dashboard
- Add a tab in the main menu with definition for each scan metric being measured.</t>
  </si>
  <si>
    <t>Updates to existing metrics and dashboard</t>
  </si>
  <si>
    <t>expansion out of LAC, new dashboard</t>
  </si>
  <si>
    <t>Ability to more accurately measure scan compliance and provide better insights to Operations in LAC</t>
  </si>
  <si>
    <t>https://dev.azure.com/fdx-strat-pgm/oip/_wiki/wikis/oip.wiki/112120/Architecture</t>
  </si>
  <si>
    <t>Eu Sort ATWOW Alignment to Support SCO App Dev</t>
  </si>
  <si>
    <t xml:space="preserve">ATWOW (Agile teams ways of Working) will require team members to obtain, assess and deliver procedural and technical information. Overall, Eu Sort ATWOW Alignment to Support SCO App Development.  (Per Requestor)
REQUESTOR FEEDBACK REQUESTED - QUALITY REVIEW
1. What do you want to be able to do and why is it needed?
- [AL] we want to record the activities and effort in Agility, for which we need a specific Epic in SCO-EU-Sort
2. What systems/applications/tools are impacted?
- [AL] no specific applications. The effort is training, monitoring and measuring the work being performed with an intend to improve the overall standards or work and processes used within the scrum teams.
3. Which team or ARTs is planning to do this work?
- [AL] this will effect all EU-Sort scrum teams - as we will be measuring all teams - the primary effort will be performed by SMs and Arch to assess and change the teams actions.
4. Is this concerning training since it is dealing with ATWOW?  
- [AL] Yes, training will be a part of this, as will defining the process changes to be trained on.
This demand is in direct support of SCO applications, including SSDC, UDS- Adapter, L3 Applications, UDS, Hubstack, and more than likely more primary applications/systems.  This work will allow elimination of gaps and allow continuous process improvements that should result in improved delivery quality.  </t>
  </si>
  <si>
    <t>Creation of 1 record of LSSI codes per uDS and DH2</t>
  </si>
  <si>
    <t>Create a method to sync LSSI as set per uDS with DH2 so no more manual effort is required to maintain systems in sync. 
This can either be a list which is maintained and from which uDS and DH2 take the info or a mechanism which allows the uDS to expose/update the LSSIs as configured so DH2 can use this list. 
Extended Outcome:
No more maintenance of a DH2 table to uDS URLs saving maintenance work.
Lower risk of inconsistencies in configs causing reporting cons to fail and invalid location code postings.
Automatic swap over of destinations for API calls if uDS is rebuild on a different URL after a disaster recovery.</t>
  </si>
  <si>
    <t>All sites codes which have a single uDS, only the main DH2 and UDS LSSI codes</t>
  </si>
  <si>
    <t>OSC codes, sites with multiple uDS (need to be cleaned up first)</t>
  </si>
  <si>
    <t xml:space="preserve">As a uDS and DH2 maintainer I can be sure that any UDS location code is automatically reflected in the DH2 configuration and any new DH2 configuration connects to the matching uDS automatically such that we do not risk miss matches and manual efforts to maintain. </t>
  </si>
  <si>
    <t>Satish and Mike Lucas</t>
  </si>
  <si>
    <t>MPS (Multi-Piece Shipment) Regulation Policy Grid</t>
  </si>
  <si>
    <t>Quincy J. Washington, Melissa Wilson, Mark P. Coyne</t>
  </si>
  <si>
    <t>Due to a need to stay compliant with country regulations and to maintain shipment integrity for MPS (multi-piece shipments), there is a need to develop a policy grid which will house business rules for MPS shipments.
Outcome: The business has access to a policy grid which houses business rules for MPS shipments. This will allow us to distinguish between countries where regulations dictate MPS shipments must be cleared together by customs, and countries where MPS can be split up. This will also provide an authoritative data source for these regulations.
Edit 9/15: As per LAC regulatory team shipments should travel together, be listed on the same manifest, and be cleared collectively under the master house bill.
Canada and EU also require shipment integrity and shipments should travel and clear together.</t>
  </si>
  <si>
    <t xml:space="preserve">New TradeTools policy grid, corresponding microservice, and front end in GTA (Global Trade Administrator) to manage MPS (multi-piece shipment) business rules.
</t>
  </si>
  <si>
    <t xml:space="preserve">There is no request to customer automation in this request.
</t>
  </si>
  <si>
    <t xml:space="preserve">Ability for GTA (Global Trade Administrator) admins to enter MPS related business rules into a rules table in GTA.
Ability to provide business rules in the MPS rules tables to TradeTools Microservice.
Ability to provide business rules in MPS rules tables as a policy grid to other systems.
"Ability to enter international MPS business rules into GTA
Ability to affect changes of business rules in the TradeTools microservice through GTA load management
Ability to generate new MPS policy grid through GTA load management
Ability to validate MPS policy grid through GTA test harness"
</t>
  </si>
  <si>
    <t>https://fedex.pvcloud.com/planview/ConfiguredScreens/ConfiguredScreen.aspx?code=153232&amp;sid=26&amp;cwfsid</t>
  </si>
  <si>
    <t>FXL CA/AS400 New Surtax on Steel goods</t>
  </si>
  <si>
    <t>CA/AS400 auto calculate and apply the surtax on certain specified steel goods in compliance to government order contains in the CBSA Customs Notice CN-25-24 dated June 27, 2025.
Outcome:  Upon detection of the Special Authority Code specified below, the system should calculate this new surtax, and this information must be carried over to the CARM Database.
Surtax code 25148A, Surtax code 25148B, Surtax code 25148C, Surtax code 25148D.</t>
  </si>
  <si>
    <t>APAC_SEA_ID_CGKIP_Host To Host Regulatory CEISA 4.</t>
  </si>
  <si>
    <t>Budha Sari Widyaningrum, Alexander Ventura</t>
  </si>
  <si>
    <t xml:space="preserve">On February 13, 2025, Customs Indonesia has socialized the new regulation number PMK 4/2025, where the changes are based on the revision number PMK96/2023, Currently due to this regulation we are facing delay on responds customer request for drafting the Export Declaration to customs, for the support the new regulation need implement by 01 Aug 2025
Feedback from requester: 
Demand Description: Please provide more information about the demand request.
Please describe what the project is about.
This project is to enhance the ACCS Export capability aligned with Indonesian Customs systems CEISA 4.0
Currently our Clearance Broker drafting the Export Declaration directly in CEISA 4.0, regularly the CEISA 4.0 performance is up and down that had cause delay responds for customers needs.
If ACCS Export could aligned with CEISA 4.0, we could do the Export Declaration drafting in ACCS then after received confirmation from customer we could submitted to CEISA 4.00 to get ID customs approval for Outbound Process.
What do you want to be able to do?
We would like to enhance the capabilities of ACCS Export
Why is this needed?
To give better service to customers and operation  process efficiency
What are the risks if it is not done?
Customer complain and waste time of drafting process
T-shirt size.  You are indicating Medium, please explain rationale behind that selection.  Is this based on this guidance:
Based on ACCS IT for this project we need 3-5 weeks to do it.
 Do you have an idea on which Solution/ARTs are impacted by your demand? 
ACCS Export systems
You have listed: SCO Global Clearance as the impacted solution. Can you explain why this would be accurate?
                             Yes this should be accurate.
 </t>
  </si>
  <si>
    <t>Gateway Indonesia CGKIP.BTHIP, DPSIP</t>
  </si>
  <si>
    <t>Other ID area bside In Scope</t>
  </si>
  <si>
    <t xml:space="preserve">Enhance ACCS Export capability by building  direct communication (Host to Host = HTH)  to CEISA 4.0 (ID Customs system) 
</t>
  </si>
  <si>
    <t>https://myfedex.sharepoint.com/:p:/t/Scotts7/EdTBtSyAPqNOsEgJvdgpllABgVYN2CbKyjpysj07fbpV1g?e=cp0dG4</t>
  </si>
  <si>
    <t>Timothy Ng</t>
  </si>
  <si>
    <t>Liberty Hardware CA Customs Brokerage EDI Billing</t>
  </si>
  <si>
    <t>Cynde Hoffman, Melissa Wilson, Lawrence P. French</t>
  </si>
  <si>
    <t xml:space="preserve">This request is for EDI billing out of the CA AS400 for Liberty Hardware, Customer ID 912905.  This service is in support of a $30M opportunity for FedEx Corporation.
Outcome:
Customer transitions to FXLC for Canada customs brokerage as expected and FXL protects FEC relationship with their customer.  With completion of the project, customer will receive FXLC billing through their required method and cashflow will be streamlined </t>
  </si>
  <si>
    <t>810 Billing; Billing in Canada, custom 110 billing feed.</t>
  </si>
  <si>
    <t>send 110 billing feed from CA AS400 to customer</t>
  </si>
  <si>
    <t>LAC-BR-TNT-LMS Data Retention Automation Process</t>
  </si>
  <si>
    <t>Objective
The main objective of this initiative is to implement the complete automation process
for pre-scheduling document cleanup in the LAC-BR-TNT-LMS system. This automation
aims to optimize data retention management, ensuring compliance and operational
efficiency.
Problem / Opportunity
Problem: Currently, the reservation of documents for the cleanup process is
performed manually, which leads to inefficiencies, potential for human errors, and
significant time consumption for the team. The reliance on manual intervention for a
routine and critical task represents an operational bottleneck and a risk of noncompliance with internal and external standards, such as SOX.
Opportunity: The automation of the pre-scheduling process for document cleanup
and the direct generation of reserved documents in CSV format into a specific folder
offers the opportunity to completely eliminate human intervention, resulting in a more
robust, faster, and accurate process. Furthermore, the new definition that waives the
need for business area approval for data cleanup paves the way for complete and
uninterrupted automation, freeing up resources for higher-value activities.
Scope
The scope of this initiative includes the automation of the document reservation
process for automatic deletion and the generation of reserved documents in CSV
format directly into a specific folder. This encompasses the inclusion of an email
monitoring mechanism for the reservation status and the .csv generation, providing
feedback on the processing. Examples of feedback include: 'Processing Interval +
Reservation Period + Success' or 'Processing Interval + Reservation Period + Failure'.
The focus is to ensure that the reservation, deletion, and CSV generation occur without
manual intervention, with proper notification of the operation's outcome.
Expected Benefits
The main expected benefit of this initiative is operational. The automation of the prescheduling process for document cleanup and the .csv file generation will eliminate
the need for manual execution by an individual, freeing up time and resources that can
be reallocated to more strategic tasks. With automation, the document reservation
process for deletion and the .csv generation will become more efficient and less prone
to errors, gaining processing time and relieving the operator from manual execution.
The feasibility of this automation is reinforced by the new definition that waives the
need for business area approval, simplifying the workflow and allowing for a more
agile and complete implementation.
Success Indicators (KPIs)
The success of this initiative will be primarily measured by receiving the monitoring
status of document reservations and the generation of .csv files by Month and branch.
This means that the confirmation of the execution (success or failure) of the data
cleanup process and the CSV generations, via email notifications, will be the main KPI.
The absence of manual intervention and the reliability of automatic notifications will
also be key indicators of the automation's success.
Risks and Impacts
The main risk associated with this initiative is non-compliance with the SOX
(Sarbanes-Oxley Act) standard if the automation process is not implemented correctly
or fails. This could lead to unfavorable audits and potential penalties. Furthermore,
the impact of not proceeding with automation is the continuation of manual process
execution, which maintains operational inefficiencies, the risk of human errors, and
the allocation of resources to repetitive, low-value tasks. Failure to automate can also
result in delays in data cleanup, impacting compliance with data retention policies.
Effort and Cost Estimate
The estimated effort for the implementation of this automation is 3 weeks, which is
equivalent to approximately 90 hours of work. This estimate covers the development,
testing, and deployment of the automated process. The assoc</t>
  </si>
  <si>
    <t>Sujith Kumar Narayanan</t>
  </si>
  <si>
    <t>P&amp;D View</t>
  </si>
  <si>
    <t>Heather Ketterer, Joseph King</t>
  </si>
  <si>
    <t>Provide insight and troubleshooting capabilities for the P&amp;D Space, specifically the inner edge applications.
Ability to answer and resolve production questions and pain points found within the Global P&amp;D Ecosystem
Data Quality validation for GPDE maturity
Expanded Description from Quality Review:
What systems/applications/devices are impacted?
Application ID per Requestor:
3535302 - FXGFE - ExecOpRoute-PlanOp
3540672 - Tender Operation Processor
3540775 - IBSort Perform HU Work View
3541259 - Tender Node Manager
Local Enhancement demand cannot have a T-shirt size of Large.  The largest T-shirt size will be a Small or a Medium.  Per requestor, change to Medium.</t>
  </si>
  <si>
    <t>IBS PHUWV, 
EOFPL, 
TOP, 
TOM</t>
  </si>
  <si>
    <t>PLA</t>
  </si>
  <si>
    <t xml:space="preserve">Ability to view data and transactions for:
• P&amp;D Planning
• Address Cleansing
• Sortation
Ability to view and research data at a package level
Ability to view and research data at scale
Ability to create and store transactions from P&amp;D inner edge applications
Ability to access the data stored from the P&amp;D inner edge applications
Ability to access the data stored from the P&amp;D inner edge applications via a user interface
</t>
  </si>
  <si>
    <t>https://myfedex.sharepoint.com/:w:/r/teams/SurfacePortfolioExecutionOffice/_layouts/15/Doc.aspx?sour</t>
  </si>
  <si>
    <t>Leo Lim</t>
  </si>
  <si>
    <t xml:space="preserve">Commscope EDI 7501 Outbound </t>
  </si>
  <si>
    <t>Cynde Hoffman, Dhanalakshmi Gopalakrishnan, Alexander Ventura, Matthew D. Tribo</t>
  </si>
  <si>
    <t xml:space="preserve">Commscope would like EDI 7501 Outbound set up with 3rd party vendor Copper Hill.
AB2:  
As an account setup specialist, I want EDI 7501 set up for Commscope, so that we can retain their business, and they will use FedEx Logistics Inc. as their broker.
</t>
  </si>
  <si>
    <t>EDI 7501 O/B set up with 3rd party</t>
  </si>
  <si>
    <t>send O/B EDI 7501 to Copper Hill</t>
  </si>
  <si>
    <t>AU Domestic Routing label - 2D Barcode</t>
  </si>
  <si>
    <t>Eddie Johnson, Benjamin Dean, Alexander Ventura</t>
  </si>
  <si>
    <t>Create 2D barcode capability that will ensure AU Domestic sortable packages are sorted and billed accurately based on customer data at item level available at the point of freight induction at the Origin Station.
Expanded Description from Outcome:
2D barcodes will be incorporated into existing barcodes and create an electronic data file upon activation.  Stations will be able to process all freight given all data will be in FMS
Station savings in manual handling costs.  Ability to fully invoice all shipments moved in our network.
Enhanced Reporting.</t>
  </si>
  <si>
    <t>AU CT solutions:that use the label service to produce shipping labels
* myTNT
* eCon
* EasySend
* QuickPickup
* ShipNow / eReturns
* Web Consignment Service
* Web Label Service
Customers who have developed an off-line label will be provided the barcode specifications and will be able to also add this barcode to their existing label.</t>
  </si>
  <si>
    <t>TransAction
International Label
Local Courier</t>
  </si>
  <si>
    <t>The 2D Barcoide will give the ability to:
* allow sortations systems to route items when the data of that item has not been received by the sortation system
* provide enough data to allow reports for CMS to be able to bill a shipment. 
* provide secondary scanning capability if the barcode is poor quality</t>
  </si>
  <si>
    <t>https://myfedex.sharepoint.com/:w:/r/teams/ANZConsolidatedART/Shared%20Documents/Portfolio%20Kanban/</t>
  </si>
  <si>
    <t>LAC-BR-RLOG - New Demands PagBank</t>
  </si>
  <si>
    <t>This project was launched to address new needs for PagBank customers.
Revisit Process: to share new statuses that recognize revisits.
CHIP Exchange (simple delivery - SIM card only):
• New Request, for a call only for SIM card service.
 Integrated call cancellations when the courier completes the field service.
The PagBank customer operates in the payment methods segment, and the central unit is located at FedEx in CJR.
This new service refers to the Field Service operation.</t>
  </si>
  <si>
    <t>"1. Change system  triggers for current integration: service order concluded.
2. Update integration to send serial number information to Last Mile App.
3. Setup new service for Simcard delivery.
4. New integration to revisit control."</t>
  </si>
  <si>
    <t xml:space="preserve">Other items not related to In Scope.
</t>
  </si>
  <si>
    <t>1-Ability to send messages and status.
2-Ability to provide new services to the client</t>
  </si>
  <si>
    <t>https://fedex.pvcloud.com/planview/ConfiguredScreens/ConfiguredScreen.aspx?code=153900&amp;sid=26&amp;cwfsid</t>
  </si>
  <si>
    <t xml:space="preserve">IL-Forced Container Update Transmission </t>
  </si>
  <si>
    <t>Eldad Katz, Yashawork Jones, Melissa Wilson</t>
  </si>
  <si>
    <t>**--&gt; 9Nov Rafi: completed and moved to production**
Forced OB container update transmission as a solution for lack of substantive customs response following a technical error.
Expanded Description - Quality Review (Feedback Needed from Requestor):
1) What is the intent of this effort and exactly what are you asking to do?
Develop a new button in the container screen to overcome errors coming from local customs authority system to allow completion of the regulatory customs process before loading ULDs to the aircraft. This will avoid negative service impact of late departure from IL.
2) What is the name of the application/system where the button will be added?
The application is SOFTLOG</t>
  </si>
  <si>
    <t xml:space="preserve">"In IL local systems Softlog (EAI 3536583)
 1.Develop a new button in the container screen of an air waybill: ""Special Container Update Transmission"".
2.The button will be available to the user only if both of the following conditions are met for the MAWB:
•The first container message failed with ESB TECHNICAL ERROR.
•No valid response was received confirming container creation/update (i.e., no CNTIA event for successful container creation and no CNTUA event for successful container update exists)."
</t>
  </si>
  <si>
    <t xml:space="preserve">Everything else
</t>
  </si>
  <si>
    <t xml:space="preserve">"When the new button is clicked:
•A container update message will be sent for the specific air cargo system.
•The message will include all packages currently linked to all containers associated with that MAWB.
•Upon receiving a valid response from customs, an indicator of successful containerization will be updated for all containers linked to this container."
</t>
  </si>
  <si>
    <t>https://fedex.pvcloud.com/planview/GeneralRequest/DeprecatedDispatchGeneralRequest.aspx?pt=REQUEST&amp;s</t>
  </si>
  <si>
    <t>N/A - IL dev team doesn’t have an architect. IT manager is Rafi Gotlieb</t>
  </si>
  <si>
    <t xml:space="preserve">LAC-3-JDA CCA Customer Migration Analysis   </t>
  </si>
  <si>
    <t>Basil T. Khalil, Yashawork Jones, Melissa Wilson</t>
  </si>
  <si>
    <t>The Puerto Rico Supply Chain operations is moving back from FTN to FXE CCA (Caribbean &amp; Central America SubRegion). The primary customer operating in PR is Medtronic and they use the EOL Sterling application. We want to retire Sterling in LAC and migrate the customer to JDA and greatly streamline some of the IT inefficiencies. We first need to conduct an analysis to make sure we do not have any missing assumptions in the transition. Analysis to be completed by LETS-LAC ART  - Ebees team (LAC-3-JDA)</t>
  </si>
  <si>
    <t>LAC JDA, IBM Sterling WMS</t>
  </si>
  <si>
    <t>Ability to continue operations between FedEx, Medtronic and CCI (Warehouse vendor). There are no additional business features being requested. This is simply to help reduce IT complexity and maintain operational continuity. 
Ability to continue providing service to the Medtronic account in Puerto Rico</t>
  </si>
  <si>
    <t>https://fedex.pvcloud.com/planview/ConfiguredScreens/ConfiguredScreen.aspx?code=153939&amp;sid=26&amp;cwfsid</t>
  </si>
  <si>
    <t>VALET - Testing &amp; Deployment Process Automation</t>
  </si>
  <si>
    <t>Srinivas Nedunoori, Alexander Ventura</t>
  </si>
  <si>
    <t xml:space="preserve">This request purpose and scope is to build automation testing suite and automate deployment process for VALET Application to avoid manual testing, save time and improve time to MTP. This application is part of People and Planning (SCO Independent ART).  
*This work does not have any dependency with other teams in the ART or other portfolios; it is subject to one ART handling the work and that is the People and Planning (SCO ART).
Added Outcome to Description:
VALET application takes care of demand management and scheduling the labor with-in the facilities across different positions and sort timings. It currently serves around 600+ Express facilities (Stations) across US region and international, and it does not have any automated test suite. IT and business teams are performing manual testing before any MTP. Implementing automated testing will help save the time and will significantly improve time to market for all business demands. Current Move to Production takes longer time due to manual steps during deployment. There is a need to implement deployment automation through CICDCT pipeline/Autobahn through scripting.
</t>
  </si>
  <si>
    <t>• Analyze and identify regression, functional  test scenarios of VALET application - both standalone and Web version.
• Automate Smoke Testing.
• Automate Regression Testing.
• Automate End to End Testing.
• Automate API testing.
• Integration Automation into CI/CD pipelines.
• Automate Deployment Process/Activities through CICD Scripts.</t>
  </si>
  <si>
    <t>As a member of the VALET IT development and business team, I want to be able to execute the automation test suite on the VALET application whenever functional or technical changes are planned for MTP and automate the deployment process during MTP to reduce downtime. This capability should help reduce manual effort, save time, and enhance the efficiency of moving to MTP.</t>
  </si>
  <si>
    <t>VALET Application Architecture</t>
  </si>
  <si>
    <t>Calvin Liew</t>
  </si>
  <si>
    <t>CY 25 Protect Purple SCO FCC ART</t>
  </si>
  <si>
    <t>Jill M. Helmick, Alexander Ventura</t>
  </si>
  <si>
    <t xml:space="preserve">Protect Purple for vulnerabilities
Expanded Description - Quality Review:
1. Please provide more details in do you want to be able to do and why is it needed?
Protect Purple Epic is for Features and Stories that are Production Support and Protect Purple.  Custom Critical has several systems that are impacted with vulnerabilities, keep the lights on, etc.
2. What systems/applications/tools are impacted?
The systems impacted are LME, PowerBroker, Tariff, Oracle, NDS, OOE, etc
3. Which team or ARTs is planning to do this work?
FCC (FedEx Custom Critical), we are a very small independent ART
4. What is the risk if this work is not done?
If the work is not done, our systems are out of service and Custom Critical cannot operate.  Which means, quoting, shipping, paying drivers, etc.
</t>
  </si>
  <si>
    <t xml:space="preserve">LSSI Mass Upload Tool Modernization </t>
  </si>
  <si>
    <t>Kwabena Okyere-Nyako, Megan C. Silva</t>
  </si>
  <si>
    <t xml:space="preserve">Complete Modernization enhancements to the Mass Upload Tool. This will consist of 2 parts: 1)  ensure data quality checks and  2)  ensure users are able to get output data returned in a timely  period of time i.e. 5 minutes versus the 1 hour. </t>
  </si>
  <si>
    <t xml:space="preserve">1. Functionality that will allow for users to produce reports that compare the data in the database before and after changes are made.
  This will only apply to LSSI screens that have the ability to make changes to the database 
2. Functionality that will allow files with up to 1000 transactions of data to be completed in minutes without going through the batch process 
</t>
  </si>
  <si>
    <t xml:space="preserve">Any enhancements that will require the complete redevelopment of the Mass Upload Tool (MUT) </t>
  </si>
  <si>
    <t xml:space="preserve">As a Mass Upload Tool User, I should have the ability to 
1. Upload up 1000 records of data that will be processed and returned in a few minutes so I don't have to wait for an hour to have those few records processed.
2. Perfom a comparison of the data in the database before and after records submitted are processed so that I don't have to run additional queries using SQL to generate these reports 
</t>
  </si>
  <si>
    <t>https://myfedex.sharepoint.com/teams/LSSIR/Shared%20Documents/Forms/AllItems.aspx?id=%2Fteams%2FLSSI</t>
  </si>
  <si>
    <t xml:space="preserve">Trey Lofton, Shaiju Cyriac </t>
  </si>
  <si>
    <t xml:space="preserve">Kathy Sachs </t>
  </si>
  <si>
    <t xml:space="preserve">FXL – ‘American Honda’ EDI/API Integration.  </t>
  </si>
  <si>
    <t>Cynde Hoffman, Alexander Ventura</t>
  </si>
  <si>
    <t xml:space="preserve">This request is for SCO-Independent ART- Customer Experience
American Honda Motor Co - Integration for EDI related to Entry data and storage of more than two tariffs in the product database.  (Ability to send more than two tariff numbers in their EDI feed due to new tariff dynamics implemented by the current administration)..
Operational Impact to Description:
Timely clearances achieved by gained efficiencies, Customer will be providing more data through the EDI feed and/or the Product Database which will minimize clerical errors and improve compliance.  Customer experience will be enhanced as the clearance cycle time will be reduced.  Productivity optimized.  </t>
  </si>
  <si>
    <t>Expansioin of HTS codes</t>
  </si>
  <si>
    <t>Customer to send multiple HTS codes</t>
  </si>
  <si>
    <t>LAC-BR - LMS -LMS Business Rules Improvements</t>
  </si>
  <si>
    <t>Viviana Soares Damiao, Yashawork Jones, Melissa Wilson</t>
  </si>
  <si>
    <t>An open request for corrections to some LMS screens, such as readjusting customer price lists and improving price list printing, such as price visibility and accuracy, and blocking registered customers when boarding to the states of RJ and SP.
AB2 Statements:
• The LMS system can print price lists as agreed with customers, avoiding incorrect values and improving print quality.
• It can generate price lists for adjustments, avoiding registration errors.
• Shipments to the states of RJ and SP are only possible for customers authorized by management.</t>
  </si>
  <si>
    <t xml:space="preserve">Open request for corrections to some LMS screens, such as readjusting and improving price table printing.
</t>
  </si>
  <si>
    <t xml:space="preserve">Improved customer retention screen
</t>
  </si>
  <si>
    <t xml:space="preserve">• The LMS system can print price lists as agreed with customers, avoiding incorrect values and improving print quality.
• It can generate price lists for adjustments, avoiding registration errors.
• Shipments to the states of RJ and SP are only possible for customers authorized by management.
When we request pricing tables to be printed in the LMS, 90% of them are displayed incorrectly, making it difficult for customers to identify the price. There are other LMS screens where we need to improve the performance to avoid manual errors.
</t>
  </si>
  <si>
    <t>https://fedex.pvcloud.com/planview/ContentManagement/contentmain.aspx?sc=&amp;pt=REQUEST&amp;rc=6256</t>
  </si>
  <si>
    <t>Optimizing Storage Fees at BKKIP Gateway</t>
  </si>
  <si>
    <t>Tuangporn Thongnark, Alexander Ventura</t>
  </si>
  <si>
    <t>Gateway’s import terminal is experiencing a steady rise in cage volume and prolonged dwell times. Many importers delay submitting clearance instructions and paperwork, leading to congestion in our limited warehouse space. Despite daily follow-up efforts, these idle shipments force us to consider costly off-site warehousing solutions.
To align with market benchmarks and encourage timely customer response, we propose updating the storage fee formula to: Free storage for the first 3 days, 200 THB per day plus 3 THB per kg per day thereafter
Adjusting the fee structure will:
1) Motivate importers to act promptly on customs clearance documents
2) Free up terminal space more quickly, reducing pressure on our facilities
3) Generate incremental revenue from longer-term storage at a competitive rate
A revised storage charge that reflects industry norms not only boosts our top-line performance but also enhances our NSL. By setting fees closer to those of Suvarnabhumi Cargo Terminal operators, we ensure cost-to-serve accuracy and drive faster decision-making by our customers.
BKKIP is a LOC ID - Bangkok International Port.</t>
  </si>
  <si>
    <t>*  Clearance System Configuration (ACCS)
Update rate tables and calculation logic in ACCS to apply the new “3-day free + 200 THB/day + (3 THB × kg × day)” formula.
*  Customer Communication
Draft standardized announcement via FedEx.com, surcharge info on website and email notifying customers and Create a FAQ document to equip Clearance Ops, CE and account managers with answers to common customer questions.
* https://www.fedex.com/content/dam/fedex/apac-asia-pacific/downloads/fedex-customs-clearance-surcharge-en-th.pdf
* https://www.fedex.com/content/dam/fedex/apac-asia-pacific/downloads/fedex-customs-clearance-surcharge-th-th.pdf
* https://www.fedex.com/en-th/ancillary-clearance-service.html
* https://www.fedex.com/th-th/ancillary-clearance-service.html</t>
  </si>
  <si>
    <t>* System Configuration for TH VAT and ADT System Corp. - Because Calculation data received from ACCS.</t>
  </si>
  <si>
    <t>Ability to configure clearance systems (ACCS) to apply the new storage-fee formula automatically.</t>
  </si>
  <si>
    <t>https://myfedex.sharepoint.com/:p:/t/THVN/Gateway/ER0qQfHmO0VCrPyUBm6_cSkB6Ciuq125HbQbt2aYwoK_lg?e=u</t>
  </si>
  <si>
    <t>FY26 US CHB General Rate Increase</t>
  </si>
  <si>
    <t>Marla Kightlinger, Melissa Wilson, Yashawork Jones, Claire E. Wilkinson, Joe Carlson, Susan Tolot</t>
  </si>
  <si>
    <t>Systematically add 4% general rate increase to All Non-ECO conventional US CHB customers aside from a list of exceptional customers.  Exception customers list to be provided at least 30 days prior to effective (05Jan2026).
Expanded Description - Quality Review
Paula Cadle entered this demand for Susan Tolot.  This demand impacts one system - Duplex.  
*Duplex should fall under the SCO - CLR - BRK - Arrested Development ART.</t>
  </si>
  <si>
    <t xml:space="preserve">Duplex </t>
  </si>
  <si>
    <t xml:space="preserve">All other brokerage systems </t>
  </si>
  <si>
    <t xml:space="preserve">Ability to apply a 4% general rate increase to Non-ECO conventional customers
Ability to exclude exception customers
</t>
  </si>
  <si>
    <t>https://myfedex.sharepoint.com/:x:/r/teams/BrokerageArchitectureRepository/_layouts/15/Doc.aspx?sour</t>
  </si>
  <si>
    <t xml:space="preserve">None needed </t>
  </si>
  <si>
    <t>InfoSec - LCM - PAG to PurpleID - Supply Chain Ops</t>
  </si>
  <si>
    <t>Jacob McTyre, Daniel R. Laughlin</t>
  </si>
  <si>
    <t xml:space="preserve">InfoSec is retiring Purple Access Gateway (PAG). It is being replaced with PurpleID to increase our security posture. The below apps have been identified as impacted:
FSCM-86604
4983 SABRE Modular
eip-3531353
ftm-3531353
CRISP (EAI 6372) 
Expanded Description - Quality Review:  Demand impacts EAI FSC-eIP 3531353 which may impact FXL - Supply Chain - Sprinters. </t>
  </si>
  <si>
    <t>Gold Tip EDI for Southern Border CHB Entry Process</t>
  </si>
  <si>
    <t>Cynde Hoffman, Alexander Ventura, Lawrence P. French</t>
  </si>
  <si>
    <t xml:space="preserve">This is a request that once completed will enable us to receive flat file clearance data from the customer.
Expanded Description - Quality Review (Feedback Needed from Requestor):
1. Please provide more details in do you want to be able to do and why is it needed?
The Gold Tip project when completed will enable the clearance team to receive clearance data from the customer via EDI.  The customer requires us to capture and report their part numbers when we clear, which requires manual data entry.  Receipt of their clearance data through EDI will eliminate the manual steps, ensuring the profitability of the account.  
2. What systems/applications/tools are impacted?
Clearance is done in Duplex.
</t>
  </si>
  <si>
    <t xml:space="preserve">IFM Efector Canada EDI Billing Request for CHB </t>
  </si>
  <si>
    <t>Customer requires EDI Billing.  4600 shipments cleared and billed over the past 12 months.
Expanded Description - Quality Review (Feedback Received):
1. Please provide more details in do you want to be able to do and why is it needed?
IFM Efector requires FXL to send invoicing detail to them via EDI.  This is becoming a very routine request with our customer and prospect base.
2.What systems/applications/tools are impacted?  Our Canadian customs brokerage service invoices out of the FXLC AS400.</t>
  </si>
  <si>
    <t>Update to the CF7501</t>
  </si>
  <si>
    <t>Marla Kightlinger, Melissa Wilson, Charles R. Dionne</t>
  </si>
  <si>
    <t xml:space="preserve">The CF7501 has been updated.  the updated document has been posted to the CBP site.  The update is around the melt/pour and smelt/cast reporting requirements.  
https://www.cbp.gov/document/forms/form-7501-entry-summary-continuation-sheets
7/24/25 PC:
1.Which application will this affect to change the output to the CF7501 document?
[Answer] - Duplex, Image, This is a document redesign so mapping will also need to be updated on the FXL side and then whoever gets the 7501 downstream would likely be impacted
2.Expecting there are updates involved to the document.   Is there anything that will require updates in how we provide this data to CBP?
[Answer] - Per the ACE Bi-Weekly call it does not seem like there will be a change in the automation of the 7501 data.  
4.Which regions will this impact?
US 
</t>
  </si>
  <si>
    <t xml:space="preserve">US Brokerage  </t>
  </si>
  <si>
    <t xml:space="preserve">Non US Brokerage </t>
  </si>
  <si>
    <t xml:space="preserve">Need to report the smelt/cast or melt/pour not just at the line level but also the header on the CF7501
The update will move the data on the CF7501 starting at box 21 - 24 </t>
  </si>
  <si>
    <t xml:space="preserve">Kyle Hayes </t>
  </si>
  <si>
    <t xml:space="preserve">Emily Tippett </t>
  </si>
  <si>
    <t>LAC-CR Add Customs Declared Value to Chronos</t>
  </si>
  <si>
    <t>Alison Cooper, Yashawork Jones, Melissa Wilson, Daphnee P. Housley</t>
  </si>
  <si>
    <t>1.What is the project about? FedEx is reporting incorrect CABYs code for shipments with a Customs Value over USD 1,000. The DV is currently based on what the customer reports. On Dec 1, 2020 a new resolution came into effect for Costa Rica. Each electronic document xml must include a product code for each of the services provided, these codes are called CABYs. For FedEx transportation invoices the government designated two codes: - When the shipment customs declared value in USD is between 0 and 999.99 then FedEx must include in the xml the code: 6531100000000. - When the shipment customs declared value in USD is above 1,000 then FedEx must include in the xml the code: 6531900000000. Back in Dec 2020, LACIT implemented such logic in its presentment system (CALI) by using the existing Chronos File field called DECVAL_AMT located in the shipment record, positions 537-557. After some validations RISE Dept noticed that many shipments had declared value 0.00. The field used from the Chronos File DECVAL_AMT comes from VISA from a field called CARR VAL and not from the field CUSTOMS VAL. Operations explained that they filled out the field DECVAL_AMT ONLY when the customers declare the value to FedEx and that normally adds an additional charge. What really goes into customs is the VISA field CUSTOMS VAL and this is what we need to include in CR invoices. 2.Why is it needed? It is a regulatory requirement imposed by the Costa Rica Government in 2020. The change was requested in the past through PPM #478071. 3.What are the risks if it is not done? This represents a risk of USD $108K annual in possible fines. Triage Notes: 5/8/2025: The regulation went into effect Dec 2020. We have not been fined yet, enforcement begins in June 2025. EA: This is not a strategic demand that require EA input. Can be a Local Enhancement.</t>
  </si>
  <si>
    <t xml:space="preserve">Update of DECVAL_AMT field in chronos file
</t>
  </si>
  <si>
    <t xml:space="preserve">All other systems changes
</t>
  </si>
  <si>
    <t>Ability to comply with Costa Rica Government regulation. Ability to report correctly CABY's code for shipments with a customer value over USD 1,000.</t>
  </si>
  <si>
    <t>https://fedex.pvcloud.com/planview/ConfiguredScreens/ConfiguredScreen.aspx?code=154976&amp;sid=26&amp;cwfsid</t>
  </si>
  <si>
    <t>Configure FXF Inventory Application</t>
  </si>
  <si>
    <t>Tyler Polsfuss, Rajan Thakur</t>
  </si>
  <si>
    <t xml:space="preserve">Configure MAS (Maximo Application Suite) for FedEx Freight (FXF) fleet maintenance to make the description field read only on the count book lines tab for any count book in the inventory counting (TR-transportation) application. 
Expanded Description:
Is one ART only expecting to do this work or more ARTs on other portfolios?
One / SCO-GFA ART.
'This work pertains to 1 ART / 1 TEAM configuration level changes.  1-3 story points more than likely.'
Added Outcome:  
Expected business outcome:  the description field will be read only on count book lines tab for any count book in the inventory counting (tr) application in MAS for FXF fleet maintenance.
</t>
  </si>
  <si>
    <t>LAC-BR-TNT-Inform-BI Discovery App Decommissions</t>
  </si>
  <si>
    <t>Joao P. Duarte, Yashawork Jones, Melissa Wilson</t>
  </si>
  <si>
    <t>Initiative to ensure compliance and retire current local Brazil BI tools (Inform + Discovery + CORPORATIVO + BI apps) in order to replace them with the current LAC solution: IBIS and PowerBI.
Work expected to impact a single portfolio.</t>
  </si>
  <si>
    <t>https://myfedex.sharepoint.com/:w:/r/teams/LACfinITy/_layouts/15/Doc.aspx?sourcedoc=%7B9BF5A16E-4860</t>
  </si>
  <si>
    <t>Lowe's EDI Changes</t>
  </si>
  <si>
    <t>Debbie Hensley, Joseph King</t>
  </si>
  <si>
    <t>Lowes is requesting that we send a real-time EDI transmission for the AA (Pickup appointment date) if it is moved/canceled. Currently EDI transmissions are not initiated until rating to validate the EDI subscription, this would require a changeup -stream at the pickup request (ACCOPS) screen to filter this information down to allow EDI to pick it up and be able to send it to Lowe's. ADDITIONAL INFORMATION: Essentially, ACCOPS Pickup Request is the impacted application. They are going to need the ACCOPS Pickup Screen to real-time communicate with EDI when a Lowe’s pickup is either moved or cancelled with a reason why the move or cancellation was made. 
Additionally, this request was entered previously but cancelled due to another LE with the same detail.  In hindsight, the other LE is for Commercial Portfolio changes that are already underway.  Additional work is required on the ACCOPS pickup screen, which is within the SCO Portfolio, Last Mile Art.
Triage comments from previously cancelled request #0010482.
(7/9/25 Triage Mtg, EK)
This represents substantial business risk with Lowe's. Lowe's requires their AA status and we're unable to provide this to the customer. There is a high confidence that this impacts ONLY the LTL core with FXF. We're already coordinating with FXF operations systems team. ACCOPS (Pick Up) Ops systems owns the data and systems, so this seems to be Local Enhancement. According to EAs validation, it's agreed that this request is impacting FXF only. There might be other systems impacted, however all those resides within SCO Portfolio. Estimated T-shirt size at this moment is X-small. Value validation. Type of Value is Revenue Protection. We already have Lowe's business, however, if this request does not have a solution, we'll lose a percentage of the account. Because this is soft benefit, the estimated value range is not High either, it would be more Low value. Triage team agreed this is Local Enhancement for SCO Portfolio. Initial assumption is that is impacting Pick-up and Delivery Solution Train. Changing demand type to Local Enhancement and returning to requester so she can only answer T-shirt size field and submit to triage when ready.</t>
  </si>
  <si>
    <t>Linehaul Peak Prep FY26</t>
  </si>
  <si>
    <t>Anne Bell, Lana Stetz, Jacob McTyre</t>
  </si>
  <si>
    <t xml:space="preserve">Legacy Ground
-
Required changes:
-Redis to DataStax 
-PT rail tenders and motor tenders 
-Bring new Sr. Manager Tauqeer up-to-speed with L3 Support issues
Important changes:
-Trip Adapter Performance issues, last peak it created DB blockers 
-TMS D/R exercise to ATL &amp; back 
-Retire Legacy ScanOffload 
-Review previous peak items with L3 Support team
-JVM configuration for Location Adapter
-TRX Redis memory issues
-Add SSP monitors and L3 KT 
-Add TRX monitors in AppD
-SSP features to make ready
-Purge any Oracle Tables that have &gt; 100M records
-Add index to LHA Servers
If time permits:
-Do we have traffic going through proxy when it should not be? (Trey Ray's team)
-Splunk Dashboard for Rail EDI 404's 
-CDAS event handler issue  1A job being tweaked
-mapServer issue  constant restarting of servers
-LHPT connection pool issues (per db team)
-Weak on Splunk and AppD
Legacy Express
-
-Review and update FY25 Peak Readiness Documentation
-Review and update SCO Peak Metrics
-Production Outage Test Scenario w/Accenture Team
-Knowledge Transfer w/Accenture Team
-Review and complete any patching or certificate renewals ahead of Peak Freeze
-Evaluate connection pools for EAI 1211
-TRIP VCom DR Test
-Review and update Splunk Dashboards / AppD Monitoring and Alerting
-placeholder: connect with ROCS re: peak timing
Expanded Description:
What EAI numbers or names re impacted and/or the SCO ARTs anticipated to do this work? 
1211- TRIP
5210- TMW
3535115- Itinerary services
83261- TMS
</t>
  </si>
  <si>
    <t>ISS/USSC Zip Code Data Source Change</t>
  </si>
  <si>
    <t>Michael Beem, Rajan Thakur</t>
  </si>
  <si>
    <t>Currently, an LP zip file is pulled directly into zip to dest using an API call, and both ISS and USSC receive 3 additional files (HD/GND/Economy) that originate in the iSeries. USSC ultimately receives them from the facility config download file, and ISS ultimately receives them from PITT1. We would like to change the data source to only use the zip to dest file, using the existing API call, to eliminate the dependency on the iSeries.
We will have a dependency on Elite Squadron (test-only, Plan and Prepare ART).</t>
  </si>
  <si>
    <t>Eliminating reliance on iSeries (PITT1 for ISS, facility config download file for USSC)</t>
  </si>
  <si>
    <t>Creating new API</t>
  </si>
  <si>
    <t>* Ability to obtain zip code data only from the LP zip file, preferably using existing APIs.
* This includes removing any reliance on iSeries
* Ability to determine if a change has been made to the LP zip file and update it when there is a change</t>
  </si>
  <si>
    <t>Sort Demand Request_Council Zip Code Data Source Change</t>
  </si>
  <si>
    <t>LAC BR Alphanumeric Tax ID Regulatory Adequacy</t>
  </si>
  <si>
    <t>According to BR Operations, Customs has announced a new regulation requiring the use of alphanumeric Tax IDs instead of numeric-only, effective June 2026. This change will directly impact the following processes:
Import – Formal (average of 400 shipments per day)
Import – Informal (average of 3,900 shipments per day)
Import – Brokerage (average of 15 shipments per day)
Export – Formal (average of 450 shipments per day)
Export – Informal (average of 2,200 shipments per day)
If the current vendor systems (Export, IMP023, iGlobal, CSath, and Stefanini/OSGT) are not updated to comply with this new regulation, FedEx will no longer be able to serve customers using alphanumeric Tax IDs.</t>
  </si>
  <si>
    <t xml:space="preserve">"According to BR Operations, Customs has announced a new regulation requiring the use of alphanumeric Tax IDs instead of numeric-only, effective June 2026. This change will directly impact the following processes:
Import – Formal (average of 400 shipments per day)
Import – Informal (average of 3,900 shipments per day)
Import – Brokerage (average of 15 shipments per day)
Export – Formal (average of 450 shipments per day)
Export – Informal (average of 2,200 shipments per day)
If the current vendor systems (Exporta, IMP023, iGlobal, CSath, and Stefanini/OSGT) are not updated to comply with this new regulation, FedEx will no longer be able to serve customers using alphanumeric Tax IDs."
</t>
  </si>
  <si>
    <t xml:space="preserve">Systems beyond Exporta, IMP023, iGlobal, CSath, Stefanini and OSGT
</t>
  </si>
  <si>
    <t xml:space="preserve">"- Ability of clearance systems to accept and validate alphanumeric and numeric Tax IDs.
- Ability of each clearance system to proceed with existing processes while accepting and validating Tax IDs."
</t>
  </si>
  <si>
    <t>https://fedex.pvcloud.com/planview/ConfiguredScreens/ConfiguredScreen.aspx?code=155408&amp;sid=26&amp;cwfsid</t>
  </si>
  <si>
    <t>FY26_PI4_Closing Sort_LCM_Server Upgrades</t>
  </si>
  <si>
    <t>Server upgrade activities required to enhance the hardware, software or both, to boost the server’s performance, security, capacity, and reliability. This work will encompass, but is not limited to, increasing processing power and speed, expanding storage capacity and memory, updating operating systems and software applications, strengthening security measures by applying patches, and minimizing downtime throughout the upgrade process.</t>
  </si>
  <si>
    <t xml:space="preserve">K2 to Transmit FFM and FWB Messages via SITA </t>
  </si>
  <si>
    <t>Sudhir Rana, Sara Hariga, Mustafa Assaf, Alexander Ventura, Mohammed Wazif Ziavudheen, Lucrezia Lecchi</t>
  </si>
  <si>
    <t>K2 development for sending both the Freight Forwarding Message (FFM) and Freight Waybill (FWB) and MVT using the designated SITA address. This ensures proper communication and documentation flow for cargo handling and tracking across the network.
Added Details:  Work is required due to it being a regulatory requirement for FedEx to share FFM and FWB messaging.
Expanded Description from Quality Review:
K2 (Air Freight 023 Cargo System) - EAI 483069 
*Demand is related to Air Freight.
*Demand is related to one Portfolio - SCO per requestor</t>
  </si>
  <si>
    <t>National Item Compliance Report Output</t>
  </si>
  <si>
    <t xml:space="preserve">Ensure that the national item compliance report in the purchase orders (tr) application in MAS for FedEx Freight (FXF) fleet maintenance doesn’t display duplicated records in the output.
Extended Description - Quality Review.
MAS is Maximo Application Suite. TR is transportation.  SCO-GFA ART anticipated as impacted.
</t>
  </si>
  <si>
    <t>Customer Access EDI Setup For HVLV Bookings</t>
  </si>
  <si>
    <t>Customer mapping supplied manifest to EDI mapping work to map access file to our preferred formatting for this to flow into  Cargo Wise 
Bill Lillcrapp has already confirmed the mapping would work based on details from the customer and the Airline 
Expanded Description:
Customer mapping supplied manifest to EDI mapping work to map access file to our preferred formatting for this to flow into  Cargo Wise.
Bill Lillcrapp has already confirmed the mapping would work based on details from the customer and the Airline.
FX has not been able to take this business on due to our system limitations and AES filing for value on Export shipment w/consolidation.
*Demand anticipated to impact the SCO Independent ARTS Train ( Customer Experience &lt;CX&gt; ART).</t>
  </si>
  <si>
    <t>Access EDI HVLV bookings</t>
  </si>
  <si>
    <t xml:space="preserve">FY26_PI4_Closing Sort_LCM_Dev Security Ops </t>
  </si>
  <si>
    <t>Planned DevSecOps activities add security checks throughout software development, involving developers and operations teams. Using automation and continuous monitoring, they find and fix security issues early, reduce risks, and speed up safe software delivery. This includes early security steps, automated testing, teamwork, ongoing threat monitoring, and meeting regulations.</t>
  </si>
  <si>
    <t>FY26_SCO_Closing Sort_Server Patching- 0112263</t>
  </si>
  <si>
    <t>Server patching activities involving the systematic deployment of updates, bug fixes, and security patches to server operating systems, firmware, and associated software components. This process is critical for mitigating vulnerabilities, maintaining system integrity, optimizing performance, and ensuring compliance with organizational security policies and regulatory frameworks. Routine patch management reduces the attack surface, prevents exploitation of known threats, and enhances overall operational stability. The scope of these activities includes, but is not limited to, addressing critical security vulnerabilities, remediating software defects to improve system reliability, ensuring interoperability with existing applications and hardware platforms, achieving compliance with established security standards, and minimizing service disruptions and downtime during patch rollout.</t>
  </si>
  <si>
    <t>UDS Sortplan Overview</t>
  </si>
  <si>
    <t>Matias Montero-Paschold, Rajan Thakur</t>
  </si>
  <si>
    <t>Overview about the content of the sort-plans in order to verify changes and share with Ops.
Outcome:  
Mistake avoidance for the UDS maintainer.
Provides clarity on sort-plan logic (sequence and priorities) 
Ops understanding their splits</t>
  </si>
  <si>
    <t>All UDS sort-plans</t>
  </si>
  <si>
    <t>Any other tools outside of UDS</t>
  </si>
  <si>
    <t>As a UDS mainteiner I need an overview and summary of the content of the sort-plans in order to verify changes and share with Ops. Outcome: Mistake avoidance for the UDS maintainer. Provides clarity on sort-plan logic (sequence and priorities) Ops understanding their splits</t>
  </si>
  <si>
    <t xml:space="preserve">  https://myfedex.sharepoint.com/teams/EUSortARTLaunch  </t>
  </si>
  <si>
    <t>To be defined</t>
  </si>
  <si>
    <t>FXL - Rugs USA - EDI integration</t>
  </si>
  <si>
    <t>This request is for SCO-Independent ART- Customer Experience
Customer, "Rugs USA," needs EDI connection to link Brokerage invoices as well as their already linked transportation invoices.</t>
  </si>
  <si>
    <t>DOT-SP 15228 Flights Training Check and Tracking</t>
  </si>
  <si>
    <t>Grant Marshall, Lana Stetz</t>
  </si>
  <si>
    <t xml:space="preserve">We are looking to enhance the current functionality and add functionality around flights operating under DOT-SP 15228 (hot flights) to properly check for course credit being completed within Weight and Balance and adding additional tracking and alerts to DG Nav for tracking by DG Admin.
Outcome:  By completing this work will allow for DOT-SP 15228 flights to continue to operate which is primarily used for transporting cancer treatment medications
AB2:
</t>
  </si>
  <si>
    <t>All US Flights that meet the criteria for DOT-SP 15228</t>
  </si>
  <si>
    <t>flights originating in Non-US locations</t>
  </si>
  <si>
    <t xml:space="preserve">Add training checks to Weight and Balance to verify legal and valid DOT-SP 15228 flights can be launched.
Add check from Weight and Balance to DG Systems to check for hot flight on calc.
Add dashboard screen for DG Admin to view ongoing and past DOT-SP 15228 flights.
Add automated email alert system to notify FAA and track emails sent for compliance.
</t>
  </si>
  <si>
    <t>https://www19.v1host.com/FedEx/assetdetail.v1?number=E-535600</t>
  </si>
  <si>
    <t>Karthik Gopal</t>
  </si>
  <si>
    <t>Shipment Assignment Management</t>
  </si>
  <si>
    <t>Andrew Carlson, Megan C. Silva, Joseph King</t>
  </si>
  <si>
    <t>SCO - Pick-up &amp; Delivery; SCO - Transportation Network</t>
  </si>
  <si>
    <t>Provide the ability for flexible planning and inbound sortation primarily for premium Express products by re-engineering the stop collapse logic and giving the ability for PLA to recognize multiple waypoints.
Business Process:
This demand request would provide P&amp;D operations with the flexibility to separate premium service volume from deferred volume. This will provide operations with tooling to effectively plan for and service time commit and other premium products. 
Expanded Description - Quality Review Questions (Requestor Feedback Needed):
1) Provide more details and if this work does not have a parent initiative for you to select under option other than Enabler as the Request Type.
2) Does this work enable FRO?  If so, this demand will need to go as business with tech rather than a local enhancement.</t>
  </si>
  <si>
    <t>FRO - Delivery stops, Bulk stops, and combo stops at FXE legacy and SSP facilities
EOFPL/CLS - Configurable and/or automated stop collapse logic changes based on commit time, special handling, and bulk stop variables
PLA-  sort 2 packages with 1 stop ID to different routes
ELRS - grant client access to the getLocation API
FLM Manifest - separate stops based on stop ID as well as planned sequence so that these stops don't recollapse</t>
  </si>
  <si>
    <t>FORGE stop collapse rules</t>
  </si>
  <si>
    <t>I want the ability to: 
Design the stop collapse logic to consider attributes like service type and commit time when creating a candidate driver waypoint for P&amp;D planning 
route plan in FRO to account for multiple CDW's based on stop collapse logic provided 
Separate pickups and deliveries onto different CDW's
Account for multiple waypoints/routes for a single recipient location when performing inbound sortation 
Reflect the split stops by product type or commit time in FLM Manifest (don't recollapse)</t>
  </si>
  <si>
    <t>SAM High Level Diagram</t>
  </si>
  <si>
    <t>Gloria Santin</t>
  </si>
  <si>
    <t>Leveraging FXL Portal-Invoices/Billings/Payments</t>
  </si>
  <si>
    <t>Cynde Hoffman, Alexander Ventura, Timothy Lindner</t>
  </si>
  <si>
    <t>FedEx Logistics business finance team wishes to leverage to existing FXL Portal and enhance the Portal to build invoice presentment and invoice billing/payment functionality. This will be customer facing and allow clients the option to view all invoices in one place as well as the ability to pay open invoices directly through the FXL Portal.</t>
  </si>
  <si>
    <t>LAC-BR-RLOG- Improvements of Picpay Integration</t>
  </si>
  <si>
    <t xml:space="preserve">This project was opened to request some improvements on integration with customer, because nowadays there are some issues that was not expected, as an error when resend interfaces. 
-Operation: Terminals of Payment
-Unit: CJR
AB2: Create new development to solve issue with the customer
Outcome: * To made the inbound/outbound process faster than actually one.
* To avoid manual process in both sides(customer and FedEx).
*To provide a real customer satisfaction. </t>
  </si>
  <si>
    <t xml:space="preserve">"* Systemic interface
* Personalized service
* Agility in the process"
</t>
  </si>
  <si>
    <t xml:space="preserve">"Failure to comply with this request may result in loss of time and stock out.
lack of commitment to the customerted, all the improvemnts requesteds Will be improve the aplications that there are in the Initial scope"
</t>
  </si>
  <si>
    <t>1- Create new development to solve issue with the customer</t>
  </si>
  <si>
    <t>https://fedex.pvcloud.com/planview/ConfiguredScreens/ConfiguredScreen.aspx?code=156882&amp;sid=26&amp;cwfsid</t>
  </si>
  <si>
    <t>LAC-BR- ANTT Legislation OCT25 Changes</t>
  </si>
  <si>
    <t>The new ANTT legislation will come into effect in October 2025, and we need to adapt the LMS/TMS/BRECO system to avoid fines. Changes: 1. Inform the product's NCM number when issuing the MDF-e; 2. Inform the freight amount to be paid to the subcontractor; 3. This information should only be submitted for trips with full occupancy.</t>
  </si>
  <si>
    <t xml:space="preserve">The new ANTT legislation will come into effect in October 2025, and we need to adapt the LMS system to avoid fines 
</t>
  </si>
  <si>
    <t xml:space="preserve">To adapt the LMS system to avoid fines 
</t>
  </si>
  <si>
    <t>https://myfedex-my.sharepoint.com/:i:/g/personal/daniele_oliveira_fedex_com/EW91y-tVsRNEj_lFvlf9rKsB</t>
  </si>
  <si>
    <t>COM - RMIC-STC - Add"Deliver to"-Dfrrd ROD Inv</t>
  </si>
  <si>
    <t>Mahesh Polkam, Nikhil Goenka, Sarjinder Kaur Sadhara</t>
  </si>
  <si>
    <t xml:space="preserve">"Opportunity Statement: 
As per regulatory requirement, Tax invoice should have Bill to and Delivery to addresses."
"
Current Stage: 
ACCS generated Deferred ROD invoices do not have Delivered to Address on it hence they are not compliant invoices".
"Desired stage: 
Deferred ROD invoices should have both Bill to &amp; Delivered to addresses."
</t>
  </si>
  <si>
    <t>India ROD and Deferred ROD Invoices generated in ACCS</t>
  </si>
  <si>
    <t xml:space="preserve">Deferred ROD invoices should have both Bill to &amp; Delivered to addresses. </t>
  </si>
  <si>
    <t>BRS for Deferred ROD</t>
  </si>
  <si>
    <t>FXL CIL L6 Production Database Decommissioning</t>
  </si>
  <si>
    <t>Oluwafemi Onaneye, Jacob McTyre</t>
  </si>
  <si>
    <t>This request is to decommission the CIL L6 Production database. This will save infrastructure cost for the organization and improve efficiencies.
*Part of the background with this work is that it was part of the Condor project, but the migration was completed last year but the server was not decommissioned.  There are incurring monthly cost.
Expanded Description:
1. Please provide more details in do you want to be able to do and why is it needed?
Due to the server not being used and paying for what we are not using. This request is to decommission the CIL L6 Production database. This will save infrastructure cost for the organization and improve efficiencies.
2. What systems/applications/tools are impacted? 
Oracle Cloud
3. Which team or ARTs is planning to do this work? 
CIL team under SCO
4. What is the risk if this work is not done?
Monthly costs for unwanted server continue.</t>
  </si>
  <si>
    <t xml:space="preserve">I would like to request for this CIL L6 production to be decommission database be able to achieve cost saving and efficiency </t>
  </si>
  <si>
    <t>https://pdsm.service-now.com/nav_to.do?uri=change_task.do?sys_id=df1e3aa58797629095f663d73cbb3515</t>
  </si>
  <si>
    <t xml:space="preserve">Enhance Existing functionality (CDAS) Cartage </t>
  </si>
  <si>
    <t xml:space="preserve">Enhance Existing functionality (CDAS) to include Canadian Cartage administration for legacy-Express operation.
Added business outcome:
CDAS will handle cartage (last mile pickup/delivery) globally.  This is enhancement to the current functionality in CDAS that handles US cartage.  This is remediation required for an unacceptable audit for Canadian Cartage administration.  This will align all legacy opco process into a controlled environment from agreement to invoice validation.
</t>
  </si>
  <si>
    <t>MTA- MT Trailer Type Verification/Notification</t>
  </si>
  <si>
    <t>Larry Belcher, Brian Connelly, Jacob McTyre, Lana Stetz</t>
  </si>
  <si>
    <t xml:space="preserve">Current State- When scheduling a trip in TMS that has an empty trailer, the linehaul coordinator checks a box in TMS to assign an empty to the trip.  Drivers using MTA are only shown that an empty trailer is assigned to the trip and are then allowed to enter any empty trailer number in MTA (28' or 53') that is active and available at the facility.   Therefore, some drivers are taking the incorrect empty trailer type when their scheduled trip contains a single empty trailer resulting in repositioning costs to balance equipment.
Recommended Future State- In Mobile Trip App, if the approved schedule states one empty trailer, then when the driver enters the trailer # they are taking, have the app validate what trailer type and if it’s not a 53’, a popup would appear stating the driver needs to select a 53 or call the office to confirm trailer size.
</t>
  </si>
  <si>
    <t>TSP drivers &amp; FedEx Freight drivers using Mobile Trip App for contactless dispatch from any location (US/Canada)</t>
  </si>
  <si>
    <t>* Purchase Trasportation (PT) trips (non-FedEx Freight); P&amp;D trips; AVR trips
* Updates/Modifications to TMS</t>
  </si>
  <si>
    <t xml:space="preserve"> Ability to notify users of Mobile Trip app
As a Mobile Trip App User, I need the AB2 be notified of the type (53', 28' SR, 28' DF) of empty trailer I entered for their trip when their trip calls for one empty trailer</t>
  </si>
  <si>
    <t>https://myfedex.sharepoint.com/teams/SurfacePortfolioExecutionOffice/Surface%20Portfolio%20Documents</t>
  </si>
  <si>
    <t>Dhiraj Kumar</t>
  </si>
  <si>
    <t>FY26_PI4_Closing Sort_LCM_BCDR</t>
  </si>
  <si>
    <t>FedEx IT requires that all production applications complete an annual BCDR (Business Continuity/Disaster Recovery) plan. The purpose of this feature is to meet annual BCDR requirements for application.</t>
  </si>
  <si>
    <t>Multi-line VLU (Vehicle Line-Up)</t>
  </si>
  <si>
    <t>Robert Sharp, Alexander Ventura</t>
  </si>
  <si>
    <t xml:space="preserve">Enhance VALET's Vehicle Line-up (VLU) optimizer to support permitting vehicles to be optimized across multiple runout lines versus the current setup that only permits optimization of the vehicles assigned to a single runout line.
EXPANDED DESCRIPTION:
AB2s:
Ability to specify multiple runout lines (belts or station legs) for each route.
Ability for determination of optimal placement among multiple runout lines.
Ability to specify custom load rates for vehicle types and load conditions that do not align with legacy express rates.
Business Process:  Establishing the order of vehicles in the inbound/preload operation can have a significant impact on the efficiency of the personnel assigned to load those vehicles.  VALET employs optimization strategy to determine the optimal order of vehicles based on flowrate, read rates, loader rates, and forecasted volumes.  However, this solution can only be applied to a single van runout line at present (runout line must be predetermined currently), and the desire is to permit vehicles to be allowed on multiple lines and then apply optimization to determine the optimal placement.
</t>
  </si>
  <si>
    <t xml:space="preserve">* Update van line identifier fields to accommodate a broader range of van line naming standards
* Permit each route to be considered for placement on multiple van lines within an operation 
* Flag routes as “never loaded by driver” to eliminate potential FineSort savings (that cannot be realized) from optimizer consideration
</t>
  </si>
  <si>
    <t>Integration with other operational planning tools</t>
  </si>
  <si>
    <t>Ability to specify multiple runout lines (belts or station legs) for each route.
Ability for determination of optimal placement among multiple runout lines.
Ability to specify custom load rates for vehicle types and load conditions that do not align with legacy express rates.</t>
  </si>
  <si>
    <t>Multi-line VLU</t>
  </si>
  <si>
    <t>LAC-BR-TNT- Enable EDI between FedEx and LBT/Rio N</t>
  </si>
  <si>
    <t xml:space="preserve">A) Ability to send the XML file to Vendors LBT Transporte CNPJ 05.121.435/0001-08 (COL)  to Vendor LBT Transporte 53.085.210/0001-96 (CIT)  , Vendor 22.805.723/0001-20 Rio Negro Log Ltda (MAO) and Vendor TONICAR  LOGISTICA LTDA 36.997.515/0001-55 (STO) issue Ct-e´s Redespacho through SFTP and 
B) Integration SSW with theses Vendors to send  XML and receive the occurrences  LMS System sends XML EDI File to Vendor and LMS System receive XLM EDI File from partner. </t>
  </si>
  <si>
    <t>"Ability to send the XML file to Vendor to issue Ct-e´s Redespacho through SFTP.  
Integration SSW and LMS to send and receive the occurrences. LMS System sends XML EDI File to Vendor and LMS System receive XLM EDI File from partner. "</t>
  </si>
  <si>
    <t>Send EDI to vendor, and LMS System receive the ocurrences by vendor</t>
  </si>
  <si>
    <t>https://myfedex-my.sharepoint.com/:f:/g/personal/daniele_oliveira_fedex_com/EniSb07cErhJkN1HKRdKNpgB</t>
  </si>
  <si>
    <t>US-MCIS-CY25-PI04 MAX Version 9 Upgrade</t>
  </si>
  <si>
    <t>Farley K. Gordon, Kristina Pruitt, LENIN RODRIGUEZ</t>
  </si>
  <si>
    <t>Requirement by IBM to upgrade to Maximo from 8.11 to 9.0 by - March 2026.  This work is required but the US Properties and Facilities Department.  They utilize sorters, belts, etc.</t>
  </si>
  <si>
    <t>https://myfedex.sharepoint.com/:u:/t/MCIS-Maximo-IT/ERMqu5YiBuZKlP8y7cIEHcMBBssAM8IDNhh7SVHqUnfVkw?e</t>
  </si>
  <si>
    <t>US-MCIS-CY25-PI05 MAX Efficiency Improvements</t>
  </si>
  <si>
    <t xml:space="preserve">User and Management requests related to changes needed to run and manage the business. Examples: increase field lengths, change UI field names, add search functions, add field relationships for reporting, etc.
Expanded Description:
Enhancements will be for the MCIS Maximo system for management and user requests. </t>
  </si>
  <si>
    <t>efficiency improvements</t>
  </si>
  <si>
    <t>Ability to utilize the efficienies added</t>
  </si>
  <si>
    <t>dillon warren</t>
  </si>
  <si>
    <t>LAC-BR-3-GIS - Improvements in Tax Bookkeeping Pro</t>
  </si>
  <si>
    <t>Maiara Gomes De Sousa Ferreira, Yashawork Jones, Melissa Wilson</t>
  </si>
  <si>
    <t>Before the COLO project, tax documents from local systems were automatically processed monthly. Now, manual IT intervention is required. This project will automate the process, preventing dellays, fines and ensuring tax compliance for the on-premise systems.</t>
  </si>
  <si>
    <t xml:space="preserve">Before the COLO project, tax documents from local systems were automatically processed monthly. Now, manual IT intervention is required. This project will automate the process, preventing dellays, fines and ensuring tax compliance for the on-premise systems.
</t>
  </si>
  <si>
    <t xml:space="preserve">"This project does not include changes to cloud-based tax systems or training of end users."
</t>
  </si>
  <si>
    <t xml:space="preserve">Ability to automate the import of SAFX files from tax documents generated by RLOG, improving accuracy and reducing manual workload.
Ability to provide reliable and timely tax data to internal stakeholders.
"1) Previous situation: Automatic monthly processing of tax documents in local (on-premise) systems.
2) Current problem: No automation exists, requiring manual intervention from the IT team.
3) Project objective: Implement tax process automation in local systems."
</t>
  </si>
  <si>
    <t>https://fedex.pvcloud.com/planview/ConfiguredScreens/ConfiguredScreen.aspx?code=157526&amp;sid=26&amp;cwfsid</t>
  </si>
  <si>
    <t>FY26_PF_Upgrade OTM app from v6.5.2 to 6.5.3_Prod</t>
  </si>
  <si>
    <t>Jesus Esparza, Yashawork Jones, Melissa Wilson</t>
  </si>
  <si>
    <t>This request has been created to perform the upgrade of the OTM app currently implemented in Mexico and Brazil for managing Purchase Transportation. Upgrade is included in the current license and there won't be any additional cost</t>
  </si>
  <si>
    <t>With Oracle support for OTM 6.5.2 coming to an end including the cessation of bug fixes and patch releases. We want to proceed with the migration to version 6.5.3. Upgrade to newer version does not need extra cost. Upgrades are covered in product license. Newer versions are usually better than previous ones with latest changes/updates/corrections.</t>
  </si>
  <si>
    <t>US-MCIS-FY25-PI04 MAX Efficiency Improvements</t>
  </si>
  <si>
    <t>Farley K. Gordon, Alexander Ventura</t>
  </si>
  <si>
    <t>User and Management requests related to changes needed to run and manage the business.  Examples:  increase field lengths, change UI field names, add search functions, add field relationships for reporting, add new overtime campuses with priority ranges, manager's need to edit location field in People application, work order number needed in labor reporting application for manager reports, etc. 
Expanded Description:
Enhancements will be for the MCIS Maximo system for management and user requests.  
application affected:  mcis_max_general_app3535428
MCIS (Maintenance Control Information System) Maximo is the software system used to operate the Properties and Facilities Maintenance department in the US. The system maintains facility and sort assets, technician records including time keeping, work orders, preventative maintenance records. Maximo provides extensive reporting for management and has capabilities we are not currently utilizing. Most of these enhancements are the implementation of those untapped resources available in the software.
Needed to improved functionality of the program at the request of users and Facilities Management.
Configuring of Overtime Audit for clear and concise information data not aligned properly.
Changes to overtime sign up to for reporting and reliability
Add fields: Job plan number field increase in length for engineering, audit fields (have become necessary due to changes in business practices)
Enable Resource application for personal time off
Enable reporting of labor tasks to timecard reporting
Risks if it is not done
The improved functionality will not be utilized by the users of the system. The functionality of the program will remain hampered causing more time and resources to be used in researching and assembling reports for management. Engineering will not be happy.</t>
  </si>
  <si>
    <t>changes as described above</t>
  </si>
  <si>
    <t>improve user experience, reporting, and efficiency in the software</t>
  </si>
  <si>
    <t>TH E-Tax Invoice submission to TH Revenue Dept.</t>
  </si>
  <si>
    <t>We need to change our system so we can send e‑tax invoices, e‑receipts, and reports to the Thai Revenue Department. Right now, we send reports manually. Updating the system will let us send them online, which will save time, reduce paper, and ensure we follow the rules. It will also prepare us if the government makes online submission mandatory for all companies in the future.
Business Process:
1) System update
- ACCS; xml. file to gateway to TH Revenue Dept.
- TH VAT; xml. file to gateway to TH Revenue Dept.
2) Internal and External Customer communication</t>
  </si>
  <si>
    <t>1. System update: ACCS; xml. file to gateway to TH Revenue Dept.
2. Internal and External Customer communication</t>
  </si>
  <si>
    <t>TH VAT; xml. file to gateway to TH Revenue Dept.</t>
  </si>
  <si>
    <t>https://myfedex.sharepoint.com/teams/THVN/Gateway/Shared%20Documents/TH%20E-Tax%20Invoice%20submissi</t>
  </si>
  <si>
    <t xml:space="preserve"> LAC-BR-TNT-LMS HERBALIFE EDI</t>
  </si>
  <si>
    <t>The objective of this Project is that the access key column be deleted so Herbalife can receive Conemb files correctly into the system.
Outcome:  The customer receives the Conemb invoices to make payment and check.  This will help us avoid manual work.
Quality Review - Feedback Received:
1. Please describe more in detail what this project (effort) is about.
This project is focused on modifying the structure of the Conemb file integration process by removing the "access key" column. Currently, this column is causing issues during the import process into the customer's system. The goal is to ensure that the Conemb files — which are used for inbound shipment or invoice confirmations — can be received and processed correctly without errors or rejections caused by the presence of the access key data.
2. What do you want to be able to do and why is it needed?
We want to successfully transmit and process Conemb files in the customer’s system without failures. By removing the "access key" column, we eliminate a known cause of incompatibility with the customer’s import logic or file validation rules. This is needed to ensure smooth data integration, reduce manual corrections, and avoid delays in processing incoming goods or invoices.
3. What are the risks if it is not done?
Continued failure in Conemb file processing, leading to delays in shipment confirmations or invoice reconciliations.
Increased manual workload for both the customer and internal teams to correct or reprocess the data.
Strained customer relationship due to ongoing system incompatibility.
Possible financial implications such as delayed payments or stock discrepancies.
Risk of non-compliance with agreed data integration standards or SLAs.
4. What systems are impacted?
LMS and EDI.
5. Which team or ART is planning to do this work?
Local Team, Pampas or Tropeiros.</t>
  </si>
  <si>
    <t xml:space="preserve">This project is focused on modifying the structure of the Conemb file integration process by removing the "access key" column. Currently, this column is causing issues during the import process into the customer's system. The goal is to ensure that the Conemb files — which are used for inbound shipment or invoice confirmations — can be received and processed correctly without errors or rejections caused by the presence of the access key data.
</t>
  </si>
  <si>
    <t xml:space="preserve"> The objective of this project is to support Customer and Operations with their needs of sending the Conemb files.
</t>
  </si>
  <si>
    <t>https://fedex.pvcloud.com/planview/ConfiguredScreens/ConfiguredScreen.aspx?code=157762&amp;sid=26&amp;cwfsid</t>
  </si>
  <si>
    <t>Springs Window Fashions EDI for US CHB</t>
  </si>
  <si>
    <t xml:space="preserve">This is a request to enable FXL to receive clearance data from Springs for LTL and truckload clearance at the Southern Border.
Outcome: We win this business from UPS SCS. We support an enterprise customer already spending $500K with FXL on CHB. </t>
  </si>
  <si>
    <t>Thailand VAT Rate Change – System Update</t>
  </si>
  <si>
    <t>The 7% VAT rate in Thailand may end on 30 September 2025. As this is a regulatory change under the Thai Revenue Department, the rate may return to 10% from 1 November 2025. Our system must be ready to update the VAT rate for all affected transactions once confirmed.
Business Process:
1) System updates
-ACCS; Send Notification module, Declaration Entry module, D/O Module
-TH VAT
-TNT Mainframe
2) Internal and External customer Communication
AB2:
1) Ability to update VAT settings in the system to apply the correct rate from the effective date.
2) Ability to generate accurate invoices with the updated VAT rate for all transactions.
3) Ability to produce correct tax reports for submission to the Thai Revenue Department.
4) Ability to communicate changes to internal teams and customers clearly and on time.</t>
  </si>
  <si>
    <t xml:space="preserve">"1) System updates
-ACCS; Send Notification module, Declaration Entry module, D/O Module
2) Internal and External customer Communication"
</t>
  </si>
  <si>
    <t xml:space="preserve">"1) System updates
-TH VAT
-TNT Mainframe"
</t>
  </si>
  <si>
    <t>1) Ability to update VAT settings in the system to apply the correct rate from the effective date.
2) Ability to generate accurate invoices with the updated VAT rate for all transactions.
3) Ability to produce correct tax reports for submission to the Thai Revenue Department.
4) Ability to communicate changes to internal teams and customers clearly and on time.</t>
  </si>
  <si>
    <t>https://myfedex.sharepoint.com/teams/THVN/Gateway/Shared%20Documents/Thailand%20VAT%20Rate%20Change%</t>
  </si>
  <si>
    <t>US-MCIS-MAX CY25-PI05 Production Support</t>
  </si>
  <si>
    <t>Application - mcis_max_general_app3535428
This request is to complete stories that will improve/maintain all processes currently developed. Some examples include
Timecard functionality
2. Overtime functionality
3. Preventative Maintenace implementation
4. Reporting
5. Work order utilization
6. Asset management
These processes exist, but need routine enhancements/fixes to keep them working at the level the business requires.</t>
  </si>
  <si>
    <t>https://myfedex.sharepoint.com/:w:/r/teams/MCIS-Maximo-IT/Shared%20Documents/General/MCIS-Max%20buis</t>
  </si>
  <si>
    <t>US-MCIS-MAX CY25-PI04 Production Support</t>
  </si>
  <si>
    <t xml:space="preserve">Application - mcis_max_general_app3535428
This request is to complete stories that will improve/maintain all processes currently developed. Some examples include 
Timecard functionality
2. Overtime functionality
3. Preventative Maintenace implementation
4. Reporting
5. Work order utilization
6. Asset management
These processes exist, but need routine enhancements/fixes to keep them working at the level the business requires. 
</t>
  </si>
  <si>
    <t>Spare Parts Management (SPM) Modernization</t>
  </si>
  <si>
    <t>James McCloskey, David L. Wrushen, Lana Stetz</t>
  </si>
  <si>
    <t xml:space="preserve">Need to: Renew the current support contract, migrate our SPM system to the PTC Cloud platform, and upgrade SPM to a more recent version. 
SPM system is for inventory control, parts availability and service level determinations for serviceable parts needed to support the aircraft. </t>
  </si>
  <si>
    <t xml:space="preserve">Renew the current support contract, migrate our SPM system to the PTC Cloud platform, and upgrade SPM to a more recent version. </t>
  </si>
  <si>
    <t>As a Materiel Inventory Specialist I want the ability to continue using SPM system for inventory control and service level determinations for serviceable parts needed to support the aircraft.</t>
  </si>
  <si>
    <t>SPM_Architectural_Documentation</t>
  </si>
  <si>
    <t>Eddie Walker</t>
  </si>
  <si>
    <t>FY26_SCO_Closing Sort_Software Patching - 0112454</t>
  </si>
  <si>
    <t>Software patching activities involving applying updates, fixes, or enhancements to software applications, operating systems, or firmware. These efforts aim to address security vulnerabilities, remediate bugs, improve functionality, and enhance overall system stability and performance. The scope of work includes, but is not limited to, mitigating security risks to prevent exploitation, resolving software defects, ensuring compliance with industry standards and regulatory requirements, optimizing performance and compatibility with other software and hardware components, and minimizing system downtime during the patch deployment process.</t>
  </si>
  <si>
    <t>Automated Device Emulator</t>
  </si>
  <si>
    <t xml:space="preserve">The intent of this emulator is to be able to simulate any facility we have in the network, perform testing for device interfaces / message specs, and run volume testing to determine the limits of the system. This supports automated sortation and should allow us to simulate any type of facility layout and combination of sorters and camera tunnels including multiple / different specs. 
 </t>
  </si>
  <si>
    <t>AB2 define facility layout - including sorter specs, mapping between sorters.  This needs to allow an indeterminate number of sorters, but should at a minimum support configuring the memphis hub which currently has over 125 sorters 
AB2 configure the following attributes for a facility -  
     facility number: (for reference only) 
description: (allows user to document specific details about the setup) 
Sorters (see attributes for each sorter below): the list of sorters in the facility 
AB2 configure the following attributes for a sorter:    
Name: the alphanumeric name identifying the sorter - in legacy FXG this my be PS01, SS01, etc 
Style: the sorter type, Line or Loop 
IntegrationType: the type of sorter integration - CMC, FXG ENDR, FXG FSP, SSP, WESS, GSS,  
CommsMessageSpecVer: this is related to the integration type, but should allow for different data mappings within the integration type 16605,16606,16607 etc. 
TunnelMessageSpecVer: for integrations which allow the Camera Tunnel and the PLC interface to connect seperately to the sort system, a Camera Tunnel spec version is needed 
Sorter belt speed: indicates the default belt speed for the sorter elts (this can be overridden on the individual sorter) 
Sorter throughput rate 
Sorter DL delay Ms: 
Sorter SE delay Ms: (if applicable for the integration type) 
Send PL Message: true / false 
Default PL Unload Door Name (otherwise the unload needs specified in the input) 
Number of Diverts on sorter (not counting recirc) 
Distance to First Divert in Feet 
Distance Between Diverts in Feet 
Distance from Last Divert to end of Sorter in Feet 
Diverts: the diverts associated with the sorter (the last divert should be recirc if this has recirc - if not it just should drop the messages when end of sorter or 9999 assignment is reached) 
Inputs: the inputs to the sorter.   it is optional whether to support the entire list of inputs for a given sorter, but at a minimum the ability to feed data into this sorter and definition of input delay / package length must be identified 
Camera Tunnels: this is optional list for loop sorters.  this will indicate the tunnel ID that will be used for inducting packages, and the range of diverts that is after each tunnel.  
AB2 configure the following attributes for Diverts: 
    Divert Id: the name of the chute that ties to the dock - this should map to sort system name for the chutes 
Divert Order: (this is a numeric value indicating divert number 1-n where n is the last divert that is not recirc) 
Type: indicates if the divert is into a container, a transfer to another sorter, or both (butterfly chutes) - this is optional but may be helpful to identify the implementation 
ConnectsToSorter: indicates sorter ID that the divert connects to - an optional field that should be present when the chute is a trasfer to another sorter 
ConnectsToInduct: indicates the specific induct that the divert connects to - this should be implemented if we are tracking specific inducts on the sorter - in this case it will be an optional field that will be present when the divert transfers to another sorter 
    Transfer Travel Time Ms: indicates the time it takes to travel the transfer belt (used for timing the input into the other sorter) - optional field that should be present when the chute is a transfer to another sorter 
AB2 configure the following attributes for Tunnels: 
Tunnel ID (identifies the tunnel in the input file / config) 
TunnelMessageSpec - optional (overrides the sorter level) 
List of Diverts following this Tunnel (range if numeric, or ALL also allowed) 
AB2 stop and start an individual sorter flow  - this will start the sorter emulation portion where packages in the sorter are moved through and diverted with messages being sent 
AB2 stop and start multiple sorters in the building at once -  rather than a single at a time this allows for multiple or all sorters  
AB2 start and stop inpu</t>
  </si>
  <si>
    <t>Springs Window Fashions EDI for US CHB Billing</t>
  </si>
  <si>
    <t>This is a request for EDI billing for US Southern Border CHB.  Springs partners with a 3rd party payment company: Intelligent Audit. 
Added Outcome:  
FXL wins additional business from a long-time FXLC CHB client in collaboration with our partners at FEC.</t>
  </si>
  <si>
    <t>JP ACCS CR for Tax Breakdown</t>
  </si>
  <si>
    <t>Chikako Ariyoshi, Alexander Ventura</t>
  </si>
  <si>
    <t>This request is to make tax data breakdown available in ACCS system to support large customer, ASICS CORPORATION, for their business requirement. 
The Customer requires us to provide the report with tax breakdown which is currently not available to download from ACCS system, therefore they currently need to check tax breakdown manually by referring to each shipment's entry copy to prepare for their report.
The Required tax breakdown is for 1 consumption tax and 2. local consumption tax which is currently combined in ACCS.
The final prioritization on this CR will be decided after approximately three months, based on the observed IB trend and workload.
As an interim solution, Sales negotiates this manual report handled by the Ancillary Center. 
EAI# for ACCS: 83</t>
  </si>
  <si>
    <t>ACCS develpment on tax breakdown download capability</t>
  </si>
  <si>
    <t>other than in scope</t>
  </si>
  <si>
    <t>to enable tax breakdown visibility for customers' business requirement.</t>
  </si>
  <si>
    <t>https://myfedex.sharepoint.com/:w:/r/teams/JPCCO-FILESTORAGE/_layouts/15/Doc.aspx?sourcedoc=%7B05944</t>
  </si>
  <si>
    <t>CP Validations and Enhancements Grace</t>
  </si>
  <si>
    <t>SAAD M. KAMAL, Yashawork Jones, Melissa Wilson</t>
  </si>
  <si>
    <t xml:space="preserve">Enhance Auto Customer Profile (CP) matching by refining validation rules, prioritizing match logic (B2C by mobile, B2B by identifiers), handling multiple profiles under a single number, and simplifying the CP match screen. Include options to delete profiles, disable unwanted fields, support both personal and commercial profiles under one number, and remove irrelevant validations (billing, address, etc.).
Auto Customer Profile (CP) matching logic when multiple profiles exist (CP Match: Yes, No, Multiple)
Validation rules for CP phone numbers and handling multiple profiles linked to a single number
CP match logic priority: first by mobile number for B2C, followed by other identifiers B2B.
Disabling unwanted customer fields from CP match screen
Option to delete customer profiles
CP match mobile number validation for landline and mobile
Removing CP match validation related to billing, address etc
Adding personal and commercial profile under one number with profile type (commercial and personal) not more
</t>
  </si>
  <si>
    <t xml:space="preserve">Enhancing customer profile match validations and improvements to support business by increasing CP match ratio to improve clearance and avoid multiple customer calls
</t>
  </si>
  <si>
    <t xml:space="preserve">Changes in existing infrastructure are out of scope
</t>
  </si>
  <si>
    <t xml:space="preserve">Not applicable
</t>
  </si>
  <si>
    <t>https://fedex.pvcloud.com/planview/ConfiguredScreens/ConfiguredScreen.aspx?code=159105&amp;sid=26&amp;cwfsid</t>
  </si>
  <si>
    <t>FXL - Update Invoice SIF from TMS to include UN</t>
  </si>
  <si>
    <t>Cynde Hoffman, Heidi J. Anderson, Alexander Ventura</t>
  </si>
  <si>
    <t>Enhance the TMS SIF for EDI invoices to include the UN number for those customers where we invoice based on DG/UN classifications.  This data is needed in the EDI invoice data to allow the customer to properly audit FXL invoices.</t>
  </si>
  <si>
    <t>This project will allow FXL to send the applicable DG data for those customers with EDI invoices who ship DG shipments.</t>
  </si>
  <si>
    <t>Invoice Accrual Report Line Items</t>
  </si>
  <si>
    <t>Add information to the line items on both the invoice accruals parts purchase orders report and the invoice accruals repair orders report. 
There will be four (4) new columns for each line item on both of the invoice accrual reports in the invoices (tr) application in MAS for FXF fleet maintenance.
*FXF system related - review needed (done).
It has been confirmed that the team impacted to do this work is:  Max Power who only works on FXF Fleet Maintenance demand.</t>
  </si>
  <si>
    <t>Grace General Enhancement to Support Business</t>
  </si>
  <si>
    <t>Enhance BSO shipment handling process
Increase search results limit to 5,000 entries
Refine classification logic with additional conditions (weight and quantity)
Update classification categories to LV-P, DOC, HV-P, Commercial
Improve reporting with extraction based on flight date, flight number, and status
Explore automation opportunities for fast-track reconciliation process
Create a separate bucket for exempted companies (e.g., airforce, royal shipments)
Expanded Description - Quality Review - Feedback Requested:
1) What system/applications are impacted?
Grace (FedEx clearance application for Saudi)
2) Do you know the ART that is planned to do this work, if so please indicate it here.  
MEISA Clearance ART
3) What location(s) does this impact? (e.g. U.S, etc.)
KSA
4) What is the risk if this work is not done?
Incorrect declarations are causing penalties from Saudi customs and complaints from customers which are duty/tax exempted from Saudi tax authority.</t>
  </si>
  <si>
    <t xml:space="preserve">Grace general enhancements to support business, such as additional validation for exempted companies (e.g., US Air Force, Saudi Air) along with search limit increase and classification logic changes
</t>
  </si>
  <si>
    <t xml:space="preserve">Any external integrations
</t>
  </si>
  <si>
    <t>https://fedex.pvcloud.com/planview/ConfiguredScreens/ConfiguredScreen.aspx?code=159206&amp;sid=26&amp;cwfsid</t>
  </si>
  <si>
    <t>Customs Automation and Compliance Enhancements</t>
  </si>
  <si>
    <t xml:space="preserve">Implement HS code–based intercepts (SFDA, SABER) and prohibited tariff code and reflecting it on clearance label, so that the clearance team can intercept such shipments before X-ray inspection
Enable auto-push of arrival confirmations to customs.
Ensure final Bayan availability in Grace for smoother clearance operations.
Expanded Description - Quality Review - Feedback Requested:
Please indicate the parent initiative or effort this work falls under. If there is no associated work, select another option than 'Enabler' under Request Type.
The request type is changed to "Efficiency" as this initiative will further streamline the clearance efficiency by intercepting the shipments which require additional information before presenting to customs. 
</t>
  </si>
  <si>
    <t xml:space="preserve">Getting customs HS code list and intercepting restricted/additional approvals required before clearance, along with final Bayan push from Customs and arrival confirmation to Customs
</t>
  </si>
  <si>
    <t xml:space="preserve">Any existing business logic change within Grace itself is out of scope
</t>
  </si>
  <si>
    <t>https://fedex.pvcloud.com/planview/ConfiguredScreens/ConfiguredScreen.aspx?code=159210&amp;sid=26&amp;cwfsid</t>
  </si>
  <si>
    <t>Pickup Cancellation on WeChat</t>
  </si>
  <si>
    <t>Didi Zhou, Alexander Ventura</t>
  </si>
  <si>
    <t>This project introduces a “cancel pickup” capability to the existing WeChat solution, enhancing user autonomy . It is part of the SCO - IA - APAC GO China working group.
Outcome:  
Enhance customer experience by enabling a seamless parcel pickup cancellation feature directly within WeChat, reducing friction and improving user autonomy.</t>
  </si>
  <si>
    <t>1. Users can initiate a pickup cancellation request via WeChat
2. System validates order status in real time to determine cancel eligibility
3. Users receive confirmation notification upon successful cancellation
4. Backend logs cancellation and syncs with logistics system and fedex.com
5. Logged-in users can cancel pickup orders placed via the official website
6. Displays a pop-up message explaining the reason when cancellation fails
7. Manual customer service intervention in cancellation flow
8. Auto re-ordering after cancellation - Modifying order details (e.g. address or time changes)</t>
  </si>
  <si>
    <t>Cancellation via app/phone channels</t>
  </si>
  <si>
    <t xml:space="preserve">1. Ability to cancel pickup requests directly within WeChat without switching platforms
2. Ability to validate cancellation eligibility in real time to prevent errors
3. Ability to log cancellation actions and sync with logistics backend for data consistency
4. Ability to receive cancellation confirmation notifications for better transparency
</t>
  </si>
  <si>
    <t>Cancellation on WeChat user flow</t>
  </si>
  <si>
    <t>https://myfedex.sharepoint.com/:p:/r/teams/CNITD/Dev/Shared%20Documents/GO%20China/Planview%20Documentation/WeChat/WeChat.pptx?d=w33bd48e86bdc4326ad52f3919dd8b861&amp;csf=1&amp;web=1&amp;e=bC3jEa</t>
  </si>
  <si>
    <t>NetGen_Platform_LCM_MaterViewExport</t>
  </si>
  <si>
    <t>Kelly Martenson, Megan C. Silva</t>
  </si>
  <si>
    <t>This work is for a single ART in SCO, under the Transportation Network Solution Train, the Network Generation ART. 
This request is to develop an application that automates the export of materialized views related to inner edges into Atlas. The solution should include a scheduler to ensure these views are refreshed and updated at defined intervals without manual intervention. This automation will enhance data consistency, reduce operational overhead, and improve the reliability of data integration within the Atlas environment.</t>
  </si>
  <si>
    <t>FY26_PI5_SCO_TN_EPART_LE_PHX/Pegasus Security</t>
  </si>
  <si>
    <t>Ernie Salera, Megan C. Silva, Denise M. Long</t>
  </si>
  <si>
    <t>Phoenix/Pegasus Security Enhancement to allow GNP Engineer and Specialist to have the ability to 
1. Compare security Groups and Employee Assignments
2. Compare Employee Assignments 
3. Compare security Role Resources and Actions 
To ensure correct
1. Group and Employee assignments
2. Employee Assignments
3. Role Resources and Actions
This will improve the gaps in the validation processes.</t>
  </si>
  <si>
    <t>Phoenix and Pegasus user security application</t>
  </si>
  <si>
    <t>Non Phoenix and Pegasus user security application</t>
  </si>
  <si>
    <t>Ability to compare Resource-Role-Action between two Group Names 
Ability to list Members in a selected Group (*Modify current view to display Empno/name) 
Ability to compare Role-Resource-Action between to Empno's 
Ability to compare Resources-Actions between two Roles 
Ability to prevent a daily Group update if employee is no longer with the company 
Ability to remove employee's that are no longer with the company from all Group list. </t>
  </si>
  <si>
    <t>PHX/Pegasus Architectural document</t>
  </si>
  <si>
    <t>Ken Johnson, 489695</t>
  </si>
  <si>
    <t>APAC-SCD-Hachiko CUTERA EDI Integration CR</t>
  </si>
  <si>
    <t>You-Ming He (Alex), Jacob McTyre, Alexander Ventura</t>
  </si>
  <si>
    <t xml:space="preserve">Change request to integrate with existing customer Cutera for EDI exchange
Expanded Description - Quality Review - Feedback Requested:
Please provide more details in do you want to be able to do and why is it needed?
This change request for ASC-WMS-HACHIKO involves integrating with the customer’s SAP system for EDI exchange, aimed at enhancing operational productivity and improving customer satisfaction.
2. What systems/applications/tools are impacted?
The only impacted application is ASC-WMS-HACHIKO (EAI# 3536619)
3. Which team or ARTs is planning to do this work?
COM - IA - CIS - Kaeru Team (moving from COM to SCO currently)
4. What is the risk if this work is not done?
Failure to implement this integration may result in customer dissatisfaction, as the integration has already been committed to the customer.
*Update Primary Type of Value from Fin - Cost Savings/Reductions to another option if it does not fall under a parent initiative.  If so, provide the drive number or name.
</t>
  </si>
  <si>
    <t>Development related to EDI integration and some operation process changes and reports</t>
  </si>
  <si>
    <t>Any other requirements not mentioned above</t>
  </si>
  <si>
    <t xml:space="preserve">After implementing this integration, warehouse operartion team will have less manual work of importing and exporting asn/order into WMS. </t>
  </si>
  <si>
    <t>APAC Supply Chain - Architecture Vision -CY22PI04 Planning.pptx</t>
  </si>
  <si>
    <t>Alex He</t>
  </si>
  <si>
    <t>New Zealand Commodity Line CSV Upload on ACCS</t>
  </si>
  <si>
    <t>This new feature will help to eliminate manual commodity data entry that is currently performed by our broker team. User will use system to transfer information from Invoice in pdf to excel, then ACCS will generate commodity line and populate information from Excel file for each of commodity line.
1) What is the intent of this work, please be specific?
2) Why is the CVS Upload feature needed or important?
3) What is the risk if this work is not done?
4) What SCO team is expected to do this work?</t>
  </si>
  <si>
    <t xml:space="preserve">Implement feature to create commodity line and populate information from Excel file. </t>
  </si>
  <si>
    <t xml:space="preserve">Contractor Safety Management System </t>
  </si>
  <si>
    <t>Alex Vasilevski, Angela P. Campbell, Alexander Ventura</t>
  </si>
  <si>
    <t xml:space="preserve">A system to aid the ANZ (Australia/New Zealand) business in managing its safety obligations to its Contractors. Under the WHS (Work Health and Safety) legislation, organizations must as far as reasonably practicably ensure the safety of all workers including Contractors. This is for all contractors who we engage to provide a service.
-3rd Party Delivery (Agents, Outside Hire, Line Haul)
-Facilities Maintenance
-Engineering
-Building and construction
Under WHS legislation in Australia and New Zealand, businesses are obligated to ensure any contractors that are engaged by FedEx have safety systems, licenses, insurances, and training programs in order to operate safely. The system will manage the following Contractor WHS information:
• Contractor pre-qualification
• Certificates of currency
• Safety Management system procedures, forms and tools
• Licenses
• Individual training records
• Audits conducted by FedEx SMEs on contractor system implementation
FEEDBACK REQUESTED:
What systems are impacted?
Is this impact with different areas in Australia and New Zealand or will only 1 team or area be impacted? Initiative impacts only 1 portfolio / 1 ART - SCO Portfolio 
</t>
  </si>
  <si>
    <t>Avetta platform implemeted
Phase 1 - AU Stations (Linehaul/OSH/Agents)</t>
  </si>
  <si>
    <t>All other countries &amp; contractors</t>
  </si>
  <si>
    <t>See attached documents</t>
  </si>
  <si>
    <t>https://myfedex.sharepoint.com/:p:/t/EnterpriseArchitectureCommonRepository/Eb7enFd-rV5KhHL-LpaOSoEB</t>
  </si>
  <si>
    <t>alex vasilevski</t>
  </si>
  <si>
    <t>FY26_PI4_SCO_LCM_PeakReadiness</t>
  </si>
  <si>
    <t>Michael E. Phillips, Rajan Thakur</t>
  </si>
  <si>
    <t>SCO - Operational Resource Planning; SCO - Sort</t>
  </si>
  <si>
    <t xml:space="preserve">In order to ensure a smooth peak for our customer and operations team members certain preparations must be made by our IT teams.
This includes:
Ensuring all support information is up to date. (PDSM Support Group and On-Call Info)
Ensuring capacity exists to meet Peak volume
Ensuring BCDR plan is compliant in-case of need
Remediation of vulnerabilities prior to peak freeze
Business Process:
Infrastructure Readiness: Network and application capacity configured to handle projected peak volumes with scaling capabilities
Issue Management: Chronic issues and previous peak problems have been remediated or mitigated
</t>
  </si>
  <si>
    <t>FY26_PI4_EU Sort_uDS Tech Debt CY25</t>
  </si>
  <si>
    <t>VenkataSaiKiran Mungamuru, Rajan Thakur</t>
  </si>
  <si>
    <t>This will enable uDS development to team to work on the technical debt items which will help in enhancing the application.
Expanded Description - Feedback Needed from Requestor:
1) List some of the technical debt items that will be work with this demand.
1. UDS Unit testing in Angular UI
   (Dashboard, Interceptions, Aviation security, Customs,  Monitoring, Configuration, PUD Configuration)
2. Deprecate/Obsellete features/methods in codebase
3. Update Licenses info from Vanderlande to FedEx
4. Update Documentation from Vanderlande to FedEx
5. Backend Unit testcases coverage from 84% to 90%
6. CI Pipeline Performance Analysis and Bottlenecks
7. CM App Unit testing in Angular UI:
(Home, Reference tables overview, Audit Log, User management)
8. ATF test suite/cases Enhancement
9.CICD Improvement
10.ATF Build Failures on VM86 Server
2) What SCO ART or team is planning to do this work? 
EU Sort ART (Falcon &amp; Phoenix team)
3) Please list the name of the some of the systems that this demand covers and/or the EAI numbers. - 3535702</t>
  </si>
  <si>
    <t>LAC-BR-Transp Dom-TMS Retirement</t>
  </si>
  <si>
    <t>Elaine Moraes Queiroz, Yashawork Jones, Melissa Wilson</t>
  </si>
  <si>
    <t xml:space="preserve">The project aims to decommission the TMS (core) system and its integrated satellite applications, such as SOLIS, TRINITY, and ENFASE, among others. It will also enable the decommissioning of RECDC. This move stems from the migration of domestic customers to the LMS system, system modernization, and the use of corporate data centers and BDE. This consolidation, mainly via BRECO (Customer Migration), renders the TMS system obsolete for future operations. </t>
  </si>
  <si>
    <t>FXL - Apple ACH Report (GTD)</t>
  </si>
  <si>
    <t>Cynde Hoffman, Alexander Ventura, Nicole Nabozny</t>
  </si>
  <si>
    <t xml:space="preserve">This request is for SCO-Independent ART-Customer Experience.
Apple is requesting a custom ACH report to be created in GTD. We have all the requested fields, they are just not available for us to create a custom report without IT intervention. </t>
  </si>
  <si>
    <t>custom ACH report to be created in GTD</t>
  </si>
  <si>
    <t>access ACH report in GTD</t>
  </si>
  <si>
    <t>https://myfedex.sharepoint.com/:x:/t/FTNEOECustomerSolutions/EU8sgmZNIx1OngbRMX7suGcBvza-9MW0acXm114</t>
  </si>
  <si>
    <t>Todd Hethmon</t>
  </si>
  <si>
    <t xml:space="preserve">US-MCIS Maximo Integration with Everbridge </t>
  </si>
  <si>
    <t>SCO - Airline; SCO - Operational Resource Planning</t>
  </si>
  <si>
    <t>Create integration to automate process of entering new WO's that will be created from Everbridge repair tickets.
Outcome:  ability to have work orders generated from Everbridge tickets</t>
  </si>
  <si>
    <t>interface with Everbridge</t>
  </si>
  <si>
    <t>automatically create service requests and workorders in Maximo from tickets entered in Everbridge</t>
  </si>
  <si>
    <t>https://myfedex.sharepoint.com/:u:/t/MCIS-Maximo-IT/EU3ffBCZcWRCrtyx6IDsoNkBAMsSfYGPyxV0MXFPX7DwMg?e</t>
  </si>
  <si>
    <t>ACCS Business Continuity Without IE</t>
  </si>
  <si>
    <t>Terry Cheung, Alexander Ventura, Si-Ying Chen, Chikako Ariyoshi, Lim-Foong Charles Cheng</t>
  </si>
  <si>
    <t>ACCS is the clearance application in APAC supporting USD10B/year international revenue. it is running on Microsoft Internet Explorer (MS IE) which will be retired in 2028, the system is currently running in IE mode under MS edge, this initiative is to remove the MS IE dependency of ACCS so that Ops can continue to use it after 2028
This request is business critical as ACCS is the life line of customs clearance operation that support USD10B/year international revenue</t>
  </si>
  <si>
    <t>All ACCS frontend change required to remove MS IE dependency and functional changes to support the frontend change</t>
  </si>
  <si>
    <t>Major upgrade of tech stack of ACCS</t>
  </si>
  <si>
    <t>Ability to run ACCS without MS IE</t>
  </si>
  <si>
    <t>https://myfedex-my.sharepoint.com/:p:/g/personal/charles_cheng_fedex_com/EdJLD0HgZ4dCl9YiaYlohTABErh</t>
  </si>
  <si>
    <t xml:space="preserve">Jessie-James Turcato </t>
  </si>
  <si>
    <t xml:space="preserve">FY26 SCO CLR LETS-LAC ART InfoSec LCM Updates  </t>
  </si>
  <si>
    <t xml:space="preserve">Support all must do work to comply with InfoSec standards. Protect Purple
Work to be completed by LETS-LAC ART.
1. Please provide more details on what you are trying to accomplish and why is it needed (be specific on what this demand covers).
System Vulnerability remediations - protect purple
2. What systems/applications/tools are impacted?
FGC, CCP, IBIS, etc - all systems /apps under LETS-LAC ART.
3. Which team or ARTs is planning to do this work?
mentioned above already - and request name too -   Work to be completed by SCO - CLR - LETS-LAC ART only 
4.  What is the risk if this work is not done?
out of compliance with Infosec standards - not protect purple  
</t>
  </si>
  <si>
    <t>SmartChatBox on WeChat</t>
  </si>
  <si>
    <t>It is part of the SCO - IA - APAC GO China working group.
The new customer service toolkit. Built on a proven legacy prototype, our upgraded system delivers a lighter, more intuitive experience—seamlessly integrated with smart reply bots to empower agents with faster, smarter responses. With flexible APIs and scalable architecture, it’s designed for effortless integration and future expansion across platforms.
Expanded Description - Quality Review
1) Request type says Enabler, what is the parent initiative this work falls under?
If there is no parent initiative, then please select another option.
1/9 Didi: I've changed the request type on Efficiency
2) Does this work call for work from another Portfolio (for example Commercial)?
1/9 Didi no for another Portfolio</t>
  </si>
  <si>
    <t>1. Rule-Based Routing：Automatically assign common standardized queries to the bot and complex ones to human agents based on preset keywords and question types.
2. Human Agent Function Upgrade：Add function for quick access to historical conversations; support one-click transfer with full conversation context synchronization.
3. Bot Automated Responses：Provide fixed-script replies based on a preset knowledge base (covering high-frequency common queries); support multi-turn guided dialogues.
4. 24/7 Service Support： Bot handles inquiries during off-hours; automatically trigger alert mechanism for on-call agents when urgent issues arise.
5. Basic Data Service：Support exporting core data (inquiry volume, processing status, basic customer information, etc.) to meet basic statistical needs.</t>
  </si>
  <si>
    <t>1. Advanced Data Analysis：Data analysis and display functions like real-time monitoring dashboard, customer sentiment analysis, and visualized service efficiency reports.
2. Entertainment Features：Trivia, weather forecasts, news push, or other non-service-related entertainment functions for the bot.
3. Multi-Language Support：Automatic translation of queries/responses or dedicated multi-language preset reply libraries (beyond the existing service language).
4. User Profile Customization：Allow customers to customize chat interface themes, font sizes, or notification sounds in the chat box.
5. Offline Message Storage ：Local caching of historical chat records on the customer’s device or offline message drafting/scheduling functions.</t>
  </si>
  <si>
    <t>System：
1. Ability to automatically route queries to bot or human agents based on preset rules.
2. Ability to sync full conversation context during manual transfer between agents.
3. Ability to export core service data (inquiry volume, processing status, etc.).
Human Agent
1. Ability to quickly access historical conversations of customers in the system.
2. Ability to complete one-click transfer of customers with context synchronization.
Customer
1. Ability to get instant responses from the bot during off-hours.
2. Ability to be connected to on-call agents when raising urgent issues off-hours.</t>
  </si>
  <si>
    <t>Xiao-yi He</t>
  </si>
  <si>
    <t>Modernization of SEP Service Invoker Bridge</t>
  </si>
  <si>
    <t>Vijaya Vinayak, Rickeya Freeman, Jeffrey Smith, Geeta Prakash Tahiliani</t>
  </si>
  <si>
    <t>Upgrade the dependencies within Service Invoker Bridge (SIB) to user Okta rather than 'localhost' and to improve exception handling, technical debt, future code fixes and speed to market for future enhancements.
Ability To (AB2):  
Ability to better handle exceptions
Ability to incrementally upgrade dependencies, minimizing risk of operational impact while addressing security vulnerabilities.</t>
  </si>
  <si>
    <t xml:space="preserve">In Scope – retirement of legacy Service Invoker Bridge. </t>
  </si>
  <si>
    <t>Out of Scope – future enhancements to the new Service Invoker Bridge.</t>
  </si>
  <si>
    <t>Ability to better handle exceptions
Ability to incrementally upgrade dependencies, minimizing risk of operational impact while addressing security vulnerabilities.</t>
  </si>
  <si>
    <t>Service Invoker Bridge Sharepoint</t>
  </si>
  <si>
    <t>Marshal Hayes (3655563)</t>
  </si>
  <si>
    <t>FXL - Enter Cases into FXL Salesforce for DM Pro</t>
  </si>
  <si>
    <t>New web to case tool to be used by non FXL and FXL support team members that will enable vendor resources to create cases while not exposing non FXL team members to sensitive data.</t>
  </si>
  <si>
    <t>https://myfedex.sharepoint.com/:w:/t/FTNITCustomerExperienceCOE/EaQVGnRDy1NOpsWK5vSrPy4BL7-lrtP5Lf7_</t>
  </si>
  <si>
    <t>FXL - WorldWide Technology EDI Integration</t>
  </si>
  <si>
    <t>This request is for WWT - Customer Experience
Customer would like to set up Brokerage Invoices via EDI.</t>
  </si>
  <si>
    <t>set up Brokerage Invoices via EDI.</t>
  </si>
  <si>
    <t>send brokerage invoices via EDI</t>
  </si>
  <si>
    <t>CCTV Tech Features</t>
  </si>
  <si>
    <t>Abhimanyu Sharma, Joseph King</t>
  </si>
  <si>
    <t xml:space="preserve">Demand Description:
CCTV will be enhanced to take over the responsibilities currently handled by EPS, ensuring a more robust, efficient, and scalable solution. These improvements aim to support retry logic, message republishing, and alerting, while also reducing load on DSM by filtering and controlling data volume.
The demand includes the following key capabilities:
A. Pickup Scan Data Handling with GPDE 1.10FR:
     1. New CCTV endpoint to query pickup scan data by UUID and return a minimal, relevant dataset.
     2. Expanded pickup scan message payload to include full pickup event data to benefit downstream consumers.
     Systems impacted: CCTV, DSM.
B. Final Manifest Consumption and Delivery to DSM:
     1. CCTV to consume the final pickup/delivery manifest and update DSM via DB writes, enabling the retirement of eps-final-manifest-orchestrator and decommissioning JMS.
     2. Builds on existing FRO C4 work and allows controlled rollout.
     Systems impacted: CCTV, EPS.
C. Planned Manifest Posting to DSM:
     1. CCTV to send planned manifest data directly to DSM with retry support and rollout controls.
     2. Allows retirement of the EPS-planned-manifest-orchestrator and related components.
     Systems impacted: CCTV, EPS.
D. Actual Scan &amp; Route Count Processing:
     1. CCTV to consume actual scan events (pickup/delivery), post to DSM DB, and publish route counts.
     2. Decommissions legacy EPS orchestrators and JMS infra, retiring scan matching logic from EPS.
     Systems impacted: CCTV, EPS, DSM.
Overall, this demand ensures a robust, flexible, and efficient data pipeline by shifting core EPS responsibilities to CCTV, simplifying architecture, and enhancing support for FXE/FXG network use cases.
Expanded Description:
1) DSM - Is this EAI 5945?  Enterprise Desktop &amp; Server Mgmt (EDSM) by InfoSec to manage desktops, laptops, servers connect to FedEx Freight?
2) Is this work specific to FedEx Freight or has tie into FedEx Freight?  If so, in which way?
3) What other systems are impacted with this work?
- CCTV (Closed circuit TV security cameras at FXG) Ground impacts
- EPS (please indicate what it stands for and the area impacted)?
Responses to the above questions: 
1) DSM - Is this EAI 5945? Enterprise Desktop &amp; Server Mgmt (EDSM) by InfoSec to manage desktops, laptops, servers connect to FedEx Freight?  No, the EAI is - 3535912. This is a SCO - Run and Close ART application. This has no relation to the EDSM, is not related to FedEx Freight or InfoSec. 
2) Is this work specific to FedEx Freight or has tie into FedEx Freight? If so, in which way? - This work will have no impact on FedEx Freight. 
3) What other systems are impacted with this work? - CCTV (Closed circuit TV security cameras at FXG) 
Ground impacts - EPS (please indicate what it stands for and the area impacted)? - CCTV stands for Conveyor Coordinate Trips View. The EAI is 3539710. EPS - Event Processor Service EAI 3536949, both of these applications belong to SCO - Run and Close ART. DSM, EPS, CCTV applications are under the same IT MD,  Niranjan Vuppu. </t>
  </si>
  <si>
    <t>InScope: 
CCTV to replace EPS functions (retry, republish, alerting).
New UUID-based pickup scan endpoint &amp; expanded payload.
Final/planned manifest and actual scan processing to DSM.
EPS orchestrators &amp; JMS decommissioning</t>
  </si>
  <si>
    <t xml:space="preserve">Out of Scope: 
DSM schema changes beyond integration needs.
Upstream scan/manifest generation changes.
Non-FXE/FXG use cases.
UI/reporting changes.
</t>
  </si>
  <si>
    <t>Ability to handle pickup scan data via CCTV using GPDE 1.10FR, enabling efficient querying by UUID and delivering a minimal, relevant dataset to reduce data load on downstream systems.
Ability to enrich pickup scan message payloads with complete event data, enhancing the value for downstream consumers and supporting broader analytics and operational use cases.
Ability to consume and process final pickup/delivery manifests within CCTV, updating DSM directly through database writes, thereby enabling the retirement of the eps-final-manifest-orchestrator and JMS infrastructure.
Ability to post planned manifest data from CCTV to DSM with built-in retry logic and controlled rollout, supporting the decommissioning of EPS-planned-manifest orchestrators and related components.
Ability to process actual scan events (pickup/delivery) and publish route counts, allowing CCTV to fully replace EPS scan matching logic and legacy orchestrators, while ensuring accurate and timely updates to DSM.
Ability to implement retry logic, message republishing, and alerting mechanisms within CCTV, ensuring high reliability and resilience in data transmission and processing.
Ability to filter and control data volume before reaching DSM, reducing system load and improving performance and scalability of downstream data consumers.
Ability to support phased rollout and backward compatibility, leveraging existing FRO C4 work to ensure smooth transitions and minimal disruption during deployment.
Ability to simplify system architecture by consolidating EPS responsibilities into CCTV, reducing operational complexity and long-term maintenance costs.
Ability to support FXE/FXG network use cases with a robust, flexible, and scalable data pipeline, aligning with enterprise architecture modernization goals.</t>
  </si>
  <si>
    <t>https://fedex.sparxcloud.us/repositories/Artifacts/View/repId/cb85898c-5ef1-46c5-ac19-ea758e8237b8/%</t>
  </si>
  <si>
    <t>Anthony Lochiatto</t>
  </si>
  <si>
    <t xml:space="preserve">404 Rail Billing Issues - Fax Number Check </t>
  </si>
  <si>
    <t>Amber Parker, Jacob McTyre, Lana Stetz</t>
  </si>
  <si>
    <t xml:space="preserve">In the 404 EDI that TMS sends to FedEx Net we are thinking to make a code changes to send FAX# same for cross town fax and notify party fax as that FAX# is PGH Rail FAX we don’t have multiple FAX# per location. 
Business Process:
404 EDI files are not transmitting to rail carriers. </t>
  </si>
  <si>
    <t>404 files sent to railroad carriers.</t>
  </si>
  <si>
    <t>All other files.</t>
  </si>
  <si>
    <t xml:space="preserve">Ability to send a 404 to the railroad carriers without checking fax number. </t>
  </si>
  <si>
    <t xml:space="preserve">RE 404 Rail Billing Issues </t>
  </si>
  <si>
    <t>LAC-BR: E1 Trunk RFP Implementation</t>
  </si>
  <si>
    <t>Pedro Henrique Chaves, Yashawork Jones, Melissa Wilson</t>
  </si>
  <si>
    <t>As part of the new RFP strategy, we are decommissioning the OI Brasil provider and transitioning the E1 trunk links to Claro and Telefônica, two providers with broader infrastructure coverage and more competitive commercial conditions.
This change allows us to consolidate services, reduce operational complexity, and leverage existing contracts with Claro and Telefônica, which already support other parts of our network. By eliminating the OI Brasil links, we reduce redundant costs and improve service reliability.
Type of Savings:
Communications – Reduction in telecom expenses.</t>
  </si>
  <si>
    <t>Clay Cotten</t>
  </si>
  <si>
    <t>Stop Billing for Phantom &amp; RTS within Origin</t>
  </si>
  <si>
    <t>Vijaya Vinayak, Rickeya Freeman, Pankaj Singhal</t>
  </si>
  <si>
    <t>Under the existing global billing framework, international export shipments that are returned within the origin country continue to be billed to customers based on the original Air Waybill (AWB) manifest details. Rating logics in SEP/POF (Point of Failure) need to change to prevent this billing as it currently impacts approximately 4,000 customer accounts across the APAC and MEISA regions on a monthly basis with ~$2.2M inflated revenue reported. This issue is contributing to a decline in Net Promoter Score (NPS) and a rise in invoice accuracy concerns, both of which are critical to customer satisfaction and operational excellence. The POF/SEP is maintained by SIC ART.</t>
  </si>
  <si>
    <t xml:space="preserve">Shipments billed to APAC &amp; MEISA legal entities returned within origin and Phantom shipments
</t>
  </si>
  <si>
    <t xml:space="preserve">Domestic Shipments
</t>
  </si>
  <si>
    <t xml:space="preserve">I would like to be able to improve customer experience by stopping billing for the shipments which did not travel to destination and phantom shipments. Due to current system logic they get billed increase customer disstrust on FedEx invoicing. </t>
  </si>
  <si>
    <t>PUX79/STAT79 Logic Causing Wrong Shipment Origin</t>
  </si>
  <si>
    <t>Yan Pan, Rickeya Freeman</t>
  </si>
  <si>
    <t>Currently, the shipment origin will be changed to other country (transit location where STAT79 is applied).
Example, a shipment from Hong Kong to the US. The shipment is PUX79 scanned in Hong Kong and then transit through Japan. Japan will apply STAT79 scan and uplift it to the US. In this case, the origin of the shipment is changed to Japan instead of Hong Kong.
This PlanView request is being submitted at the direction of the Sr Process Improvement Advisor, Global Applications &amp; Tools.</t>
  </si>
  <si>
    <t>The incorrect shipment origin caused by PUX79 affects logistics accuracy and may lead to compliance issues. It also creates confusion between primary and secondary locations regarding Stat79 application, impacting process consistency and operational efficiency.</t>
  </si>
  <si>
    <t>If this change cannot be implemented, the logic for PUX79 and STAT79 will be impacted.</t>
  </si>
  <si>
    <t>Users are able to view accurate PUX79 and STAT79 data, based on the pick-up locations, country, and ship date.</t>
  </si>
  <si>
    <t>https://myfedex.sharepoint.com/teams/PanYansharepoint/Shared%20Documents/Forms/AllItems.aspx?id=%2Ft</t>
  </si>
  <si>
    <t>Consumer Extract Adoption</t>
  </si>
  <si>
    <t>David Delgado Hernandez, Kristina Pruitt, Alexander Ventura</t>
  </si>
  <si>
    <t>The ETL effort impacting FAAR Data Engineering &amp; Analytics (353966) is a critical enabler in retiring the legacy FAMIS mainframe system. This initiative transitions consumer extracts from FAMIS (COBOL) into FAAR, a modern and sustainable platform designed for scalability, easier support, and rapid enhancements.
By leveraging FAAR, we will deliver faster responses to evolving business and operational needs, ensuring improved agility and long-term reliability. The work is being led within the FAAR ART, specifically the Transformers team, who will serve as the primary drivers of this modernization effort.
Expanded Description - Quality Review
1) There are many ETL EAI's.  Can you be more specific as to which ETL is impacted and include the EAI number as it relates to this demand request? Also, please provide more details on what you are asking and trying to accomplish.
2) What are the risks if this work is not done?
3) Is there an SCO ART or Team that is intended to do this work?</t>
  </si>
  <si>
    <t>LOCATE Asset Data Storage</t>
  </si>
  <si>
    <t>PF - Enterprise Foundation Services; SCO - Independent ARTs</t>
  </si>
  <si>
    <t>STATUS1/22/2025: Formal transition to the solutions and ARTs is needed. Impacts on LEFS and GEFS. Asset is impacted. Dependency connection is needed to Asset.1/15/2025:  Per Raja, John will create the pending artifacts and bring to the Solution Council meeting week of 1/20/25.  GEFS is already working on Solutioning part/SHLD. - Asset is impacted and handoff will be at SC.  (Raja/LR)11/13/2024:  Chris W meeting on this effort and will update End date/criticality date (LR)9/26/2024: This is updated to have a drive number . So the SFD tag is removed. 09/11/2024 [rk]: PRT to begin decom sessions.09/11/2024: ?LOCATE has been approved to attach to QUEST, DRIVE number 94811. (CW)9/4/2024: This epic will not be split into two. It will instead be attached to QUEST, per Chris Watts. (MM)8/6/2024: I notice the Demand Type is listed as "Local". Since this item originated outside of the EFS Platform, it should be Portfolio; especially, if more than one team are impacted. (MM)5/6/2024 [RK]: PRT will begin assessment of the request and pull together impacts and propose changes.4/30/24:  Per Chris W. today, this epic is being pulled up in priority for the Architects to pull next in prioritization or requestors may go to another source for work. (Lisa)4/29/2024:  Lean Portfolio Management (LPM) Decision:Impacts:  Asset, LEFS, GEFS, EDA, DataworksCriticality Date: Post Peak 2024 (April 1, 2025) is project end dateDecision: Approved per Spino to move from Funnel to Ready for AssessmentNext Steps:  Andrew Werner will schedule meeting with Dataworks team members, Rell Fowler, Michael Spino, etc. (Monica McMorris, Chris Watts, Lisa Rolfe copied on meeting for awareness) (recorded by Lisa R)PRT Checklist #Document/ArtifactDetails1Digital AI Epic Links:Enterprise Platform Portfolio Epic:Home portfolio initiative:Home portfolio epics:2Decomposition category:Type 1 - PECS by home portfolio (with contributions from Platform Architect)Type 2 - PECS by the Platform ArchitectsType 3 - Home Portfolio PECS, but with Architecture Addendum by Platform Architects (Providing required clarity)Type 4 - No Platform PECS, No Addendum as impacts is well knownType 13Links to Reference Information:Link to EHSHome Portfolio PECSHome Portfolio PPT'sHome Portfolio Sharepoint site or Teams SitePlatform PECSPlatform PPT's4Main Contacts and RolesBusiness Owner(s)Business ArchitectIT ArchitectMichael Spino | John YanceyEP Arch</t>
  </si>
  <si>
    <t>FY26 SCO Surface International Patching</t>
  </si>
  <si>
    <t>This request is for the Surface International ART LCM Software Patching work required to support our applications for the fiscal year.
Expanded Description:
 What is the overall intent of this work and the specific work that is anticipated to fall under 'software patching?'
Per requestor, patching work includes work such as 'Linux OS Patching', 'Java/JDK @ WLS Version Patching', 'REDIS Software Version Upgrade'.</t>
  </si>
  <si>
    <t>FXL Thermo Fisher LSG/QAD API Integration</t>
  </si>
  <si>
    <t>This request is for SCO-Independent ART- Customer Experience.  Thermo Fisher LSG division wants to provide customs documents via API through the QAD platform.  “No additional business processes required and no additional operational impacts”</t>
  </si>
  <si>
    <t>EDI CI via API to QAD Platform</t>
  </si>
  <si>
    <t>Send customs docs CI via API</t>
  </si>
  <si>
    <t>FXL API Design Flow</t>
  </si>
  <si>
    <t>LAC-BR-EDI -XML customer MMA</t>
  </si>
  <si>
    <t>Fernanda G. Granato Garcia, Yashawork Jones, Melissa Wilson, Alexander Ventura</t>
  </si>
  <si>
    <t>Implement reading of the &lt;indAdFisco &gt;tag in the XML, which contains the freight modal information, to automate the separation and consolidation of air freight invoices, replacing the manual process.
Expanded Description - Quality Review:
1) Which system is affected?
LMS
2) Which SCO ART is affected?
LAC-Transp Dom Ops Orange: Gauderios
3) When you mention information about "freight mode," are you referring to air freight or the FedEx Freight entity?
Air freight
4) Why is this necessary? Please be specific.
EDI automation, reducing the issuance time of the OPS team</t>
  </si>
  <si>
    <t xml:space="preserve">"Implement reading of the tag in the XML, which contains the freight modal information, to automate the separation and consolidation of air freight invoices, replacing the manual process."
</t>
  </si>
  <si>
    <t xml:space="preserve">•Be able to automatically identify the freight modal from the &lt;indAdFisco&gt; tag.
•Be able to automatically register and consolidate air freight invoices via EDI.
•Be able to reduce processing time and minimize consolidation errors.
•Be able to free the team for more strategic activities, increasing operational efficiency.
</t>
  </si>
  <si>
    <t>https://fedex.pvcloud.com/planview/ConfiguredScreens/ConfiguredScreen.aspx?code=162373&amp;sid=26&amp;cwfsid</t>
  </si>
  <si>
    <t>Logic Changes to FedEx 023 Data to Vendors</t>
  </si>
  <si>
    <t>Roupya R. Behera, Kristina Pruitt</t>
  </si>
  <si>
    <t>We currently have an established data sharing process with our vendors. As part of our ongoing efforts to enhance the dataset, we’re introducing additional fields. Based on the feedback received from our vendor, we’ve identified the need to revise the initial draft and make adjustments to the data accordingly.
Expanded Description - Quality Review.
Data is being pulled from the AFI and K2 systems.  EAI 614 for AFI falling under the SCO Portfolio.  Requestor indicates the data sharing process with vendors exists and they are asking for only small modifications.  One of the SCO ARTs only is anticipated to do this work.</t>
  </si>
  <si>
    <t xml:space="preserve">In phase 1 - To update the data with additional fields as described in the attached to the current monthly process.In phase 2- share historical data with the same layout.  </t>
  </si>
  <si>
    <t xml:space="preserve">Provide enhanced and accurate data to the vendors in exchange for total market infortmation. </t>
  </si>
  <si>
    <t>https://myfedex.sharepoint.com/:x:/r/teams/PlanViewDocuments/_layouts/15/Doc.aspx?sourcedoc=%7B92843</t>
  </si>
  <si>
    <t>Ravi Damodaran</t>
  </si>
  <si>
    <t>FY26_PI4_FXL_SCO_CX_App_Mod_and_Enhancements</t>
  </si>
  <si>
    <t>Kimberley Valachos, Alexander Ventura, Cynde Hoffman</t>
  </si>
  <si>
    <t xml:space="preserve">This request is for SCO - Independent ART Customer Experience. Application/platform modernization for FXL applications including updating the user interface and making code adjustments to the application. 
Business Process: No additional business processes required and no additional operational impacts 
</t>
  </si>
  <si>
    <t>Legacy ePkgInquiry (PKI) Retirement</t>
  </si>
  <si>
    <t>Benjamin Sharp, Rickeya Freeman, Erin Reesman</t>
  </si>
  <si>
    <t xml:space="preserve">IT Modernized Package Inquiry (PKI) as local demand so that they could remain compliant with LCM requirements as the application was outdated. Now that the new PKI has been released we need to decommission the old app before PurpleId Access Gateway (PAG) retirement occurs. </t>
  </si>
  <si>
    <t>Retirement of the Legacy ePkgInquiry (Package Inquiry) application.</t>
  </si>
  <si>
    <t xml:space="preserve">Future enhancements to ePKGInquiry (Package Inquiry). </t>
  </si>
  <si>
    <t xml:space="preserve">As a developer of Package Inquiry, I need the ability to retire Legacy Package Inquiry on 10/04/2025 which will enable the PAG (PurpleID Access Gateway) retirement and allow us to maintain the new Package Inquiry applicaiton solely. As a user of Package Inquiry, I need to utilize the new Package Inquiry applicaiton for better performance and enhancments as the Legacy Package Inqury is scheduled to retire 10/04/2025. 
</t>
  </si>
  <si>
    <t>https://myfedex.sharepoint.com/:i:/t/Surface-Shipment1/EapgTeQtycRLgBWy0ZFe8MgBJBTH-f5vLEroYxe-KHvRf</t>
  </si>
  <si>
    <t>Christopher M. Nosowsky (Chris)</t>
  </si>
  <si>
    <t>PIP AI Configuration Enhancements and UI Update</t>
  </si>
  <si>
    <t>CHAITRA ANNE, Rajan Thakur</t>
  </si>
  <si>
    <t>What is this project about?
A: This project introduces  the below two enhancements to PIP AI:
PIP AI Enhancements:  Ability to enable/disable PIP AI  and to send different categories/tags to manual review based on the following criteria:
•Shipper account number
•Service code
•Tag type (e.g., Box, Tire)
•Length (in both metric and imperial units)
•Length + Girth (in both metric and imperial units)
UI Disclaimer: Add a disclaimer on the PIP UI stating that images are proprietary and cannot be shared externally.
What do you want to be able to do?
A:
Enable or disable PIP AI at the account level,service code,tag, length , length+girth to isolate issues without impacting other accounts.
Ensure all users see a clear confidentiality disclaimer on images.
Ensure all users see a clear confidentiality disclaimer on images.
Why is this needed?
A:
Currently, an issue with one account forces us to disable PIP AI globally.
Without a disclaimer, there’s no visible reminder about data confidentiality, creating compliance risk.
What are the risks if it is not done?
A:
Risk of downtime  for unaffected accounts.
Potential misuse or external sharing of proprietary images.
Are there any value benefits, if so what are they?
A:
Improves flexibility and reduces operational impact.
Protects proprietary data, ensures compliance</t>
  </si>
  <si>
    <t>This request adds the ability to control PIP AI model based on below attributes:
•Shipper account number
•Service code
•Tag type (e.g., Box, Tire)
•Length (in both metric and imperial units)
•Length + Girth (in both metric and imperial units)
This request adds a UI disclaimer on the PIP UI stating that images are proprietary and cannot be shared externally.</t>
  </si>
  <si>
    <t>Everything else is considered out of scope</t>
  </si>
  <si>
    <t>As a end user of PIP image reports I would lile to add the functionality to enable /disable the PIP AI model audits based on the below attribultes
•Shipper account number
•Service code
•Tag type (e.g., Box, Tire)
•Length (in both metric and imperial units)
•Length + Girth (in both metric and imperial units)
As a end user of PIP GUi, I would like to add  a UI disclaimer on the PIP UI stating that images are proprietary and cannot be shared externally.</t>
  </si>
  <si>
    <t>SCO Closing Sort - Architecture</t>
  </si>
  <si>
    <t>Remove EDD Configuration Logic Update from SEP</t>
  </si>
  <si>
    <t>Vinod Nair, Bikram Virk, Sheila Waters, Rickeya Freeman</t>
  </si>
  <si>
    <t xml:space="preserve">**This request is related to SEP configuration updates** - 
* Remove the GDPP EDD "O-D" lane configuration and consume all the EDD information published from the upstream (GDPP) 
* In the Short term, approach, SEP has dev and test impacts
* In the long term, approach SEP might have test impacts
**Short Term (End of FY26)**: 
•Implement the EDD lane configuration logic in the AI/ML Broker, positioned closer to the GDPP source (upstream of SEP)
•SEP will consume GDPP EDD only for the all the lanes enabled in GDPP (upstream)
•SEP has both development and test impacts
**Long Term**:
•Move the configuration logic into the EDD business rule engine within the Visibility layer (downstream of SEP).
•SEP will receive GDPP EDD for all lanes, consistent with the current flow.
•SEP, TSV, Shipment Fusion - Test impacts
* *Dependency: Preferred Future State (PFS) visibility architecture*
</t>
  </si>
  <si>
    <t xml:space="preserve">- All shipments where GDPP EDD is available
- GDPP EDD "O-D" configuration logic </t>
  </si>
  <si>
    <t>* To expand the GDPP EDD to additional "O-D" lanes w/o a dependency on the SEP configurations logic
* 
* Remove the current EDD "O-D" configuration from the SEP and to move the logic either upstream or downstream</t>
  </si>
  <si>
    <t>EDD High Level Architetcure</t>
  </si>
  <si>
    <t>Kevin Kalbfleisch; Wasan Wongnatiku; Harshad Loya</t>
  </si>
  <si>
    <t>ID-APAC-ACCS C5 and C6 Host to Host of CEISA 4.0</t>
  </si>
  <si>
    <t>Endan Kurnia, Alexander Ventura, Mellyana</t>
  </si>
  <si>
    <t>On August 2025, ID OPS having some project Indonesia Clearance Excellence, Its main goal is to achieve World Class Inbound Clearance Excellence, where one of them is to improve the performance of the clearance process to be faster and more accurate when submitting data to customs and for this request ID OPS will implement for class C5 and C6 so that it can host to host to the customs system directly from ACCS, from the average total volume for class C5 and C6 for the beginning of FY26 this has increased significantly, So that the C5 and C6 process is faster and there is no need to add VFTE in the future, hopefully this solution can help the C5 and C6 shipment process and for this change is to be implemented by April 30, 2025.</t>
  </si>
  <si>
    <t>ACCS Production host to host by send draft to Ceisa 4.0. and ACCS Production can be receive the status from customs system</t>
  </si>
  <si>
    <t>ID ACCS system will be automatically to connect to the customs system</t>
  </si>
  <si>
    <t>Batch Entry of Delivery Instructions</t>
  </si>
  <si>
    <t>Ryan Mendel, Joseph King, Maura Strazza</t>
  </si>
  <si>
    <t>Ability for shippers to submit batch entry of their customers delivery options into FedEx Recipient Portal.
Ability To:  Minimal impact to infrastructure due to exist work flow from FRO.  Operationally would reduce manual input currently occurring at the behest of certain shippers
Expanded Description:
Per requestor, this work falls under the SCO - P&amp;D PPO ART.</t>
  </si>
  <si>
    <t>RDB and TOP</t>
  </si>
  <si>
    <t>Epic 3-4 Stations</t>
  </si>
  <si>
    <t>Ability to automate input of shipper provided delivery preferences at the behest of the recipient</t>
  </si>
  <si>
    <t>https://myfedex.sharepoint.com/:w:/r/sites/VSPMCOP/Shared%20Documents/General/Design_Document-Captur</t>
  </si>
  <si>
    <t>Leesa Jones</t>
  </si>
  <si>
    <t>LAC-BR-TNT-LMS and RADAR- Quotation Changes</t>
  </si>
  <si>
    <t>Natasha Barbosa Xavier, Yashawork Jones, Melissa Wilson</t>
  </si>
  <si>
    <t>The aforementioned project aims to make updates to the LMS and Radar Web platforms, aiming at adjustments in the processes of issuing quotations. As of September 1, 2025, it will be necessary for the LMS and Radar Web systems to be configured to restrict the option of quotation in the road modal for the states of Acre, Amapá, Rondônia, Roraima, Mato Grosso and Mato Grosso do Sul. In these cases, only the air modality should remain enabled for quotations.</t>
  </si>
  <si>
    <t xml:space="preserve">"The aforementioned project aims to make updates to the LMS and Radar Web platforms, aiming at adjustments in the processes of issuing quotations. As of September 1, 2025, it will be necessary for the LMS and Radar Web systems to be configured to restrict the option of quotation in the road modal for the states of Acre, Amapá, Rondônia, Roraima, Mato Grosso and Mato Grosso do Sul. In these cases, only the air modality should remain enabled for quotations.
"
</t>
  </si>
  <si>
    <t xml:space="preserve">"Adjustment - LMS Quotation - are configured to restrict the quotation option in the road modal for the states of Acre, Amapá, Rondônia, Roraima, Mato Grosso and Mato Grosso do Sul
Adjustment - Radar Quotation WEB - be configured to restrict the option of quotation in the road modal for the states of Acre, Amapá, Rondônia, Roraima, Mato Grosso and Mato Grosso do Sul"
</t>
  </si>
  <si>
    <t xml:space="preserve">The claims capability mentioned is related to the settings required in the LMS and Web Radar systems to meet the new guidelines as of September 1, 2025. These systems should be adjusted to restrict the option of quotation in the road modal for the states of Acre, Amapá, Rondônia, Roraima, Mato Grosso and Mato Grosso do Sul, allowing only quotations in the air modality in these locations. This adaptation aims to ensure compliance with the updated processes for issuing quotations.
"Ability - Adjustment - LMS Quotation - are configured to restrict the quotation option in the road modal for the states of Acre, Amapá, Rondônia, Roraima, Mato Grosso and Mato Grosso do Sul
Ability - Adjustment - Radar Quotation WEB - be configured to restrict the option of quotation in the road modal for the states of Acre, Amapá, Rondônia, Roraima, Mato Grosso and Mato Grosso do Sul"
</t>
  </si>
  <si>
    <t>https://fedex.pvcloud.com/planview/ContentManagement/contentmain.aspx?sc=&amp;pt=REQUEST&amp;rc=7153</t>
  </si>
  <si>
    <t>CY26_SCO_RCC_Fuel Network Support</t>
  </si>
  <si>
    <t>Captures work and support associated to our FedEx fuel network and operations.
Expanded Description - Quality Review - Additional Details Needed for Description:
Work is focused on running the daily fuel operations and collaboration with the fuel business team(s). 
*Possibility independent ART, RCC (Responsible Corporate Citizenship) will work this demand.</t>
  </si>
  <si>
    <t>Fuel Business case</t>
  </si>
  <si>
    <t>CY26_SCO_RCC_Infrastructure Maintenance</t>
  </si>
  <si>
    <t>Business Case</t>
  </si>
  <si>
    <t>Filer Code Update to 1FX</t>
  </si>
  <si>
    <t>Charles R. Dionne, Alexander Ventura, Melissa Wilson</t>
  </si>
  <si>
    <t>SCO - Global Clearance; SCO - Independent ARTs</t>
  </si>
  <si>
    <t xml:space="preserve">We need to update our systems to account for our new filer code 1FX
We need this to ensure we can submit entries for US customs clearance once our current filer codes reach end of life.  This will impact the FXL brokerage systems as they are the ones who assign the entry numbers that are used.  If this is not completed then US import clearance would stop once 112 and 799 reach end of life.  </t>
  </si>
  <si>
    <t xml:space="preserve">Duplex, GTD, EDI, </t>
  </si>
  <si>
    <t>1FX will be able to be used prior to 112 and 799 running out of entry numbers</t>
  </si>
  <si>
    <t>https://myfedex.sharepoint.com/:x:/t/BrokerageArchitectureRepository/ERZurCX4yhRAnMogEIraLXUB7dSsEGC</t>
  </si>
  <si>
    <t>Kyle Hayes</t>
  </si>
  <si>
    <t>Emily Tippett</t>
  </si>
  <si>
    <t>Common PLA Database</t>
  </si>
  <si>
    <t>Converting PLA Centralized environment from 2 Four node database (Red/Blue) to 1 Eight node Database (White).
Outcome:  To allow for Dedicated Courier and Ground inbound operations to always reference the same PLA centralized database.</t>
  </si>
  <si>
    <t>PLA System</t>
  </si>
  <si>
    <t>Ability to inbound sort referencing a common database in the centralized datacenter.</t>
  </si>
  <si>
    <t>SECRETLAB SG PTE LTD</t>
  </si>
  <si>
    <t>This request is for SCO Independent ART - Experience. SECRETLAB SG PTE LTD is looking for API connectivity for freight services.  
Enhance customer experience, operational efficiency and reduced labor costs
No additional business processes required and no additional operational impact</t>
  </si>
  <si>
    <t>Dock Apps Facility Locator Accuracy &amp; Filtering</t>
  </si>
  <si>
    <t>Improve the accuracy of the facility locator logic within the Dock/QA application suite of applications to simplify the login process and to reduce occasions where scan data gets submitted under the incorrect station.
Supporting Ability To's:
- Ability to discover the facilities associated with the scanner's location by leveraging the network id so that stations don't accidently select neighboring stations when logging into the application
- Ability to filter out home delivery stations from the list so that scans will always be associated under the Ground Station number in co-locations</t>
  </si>
  <si>
    <t>QA/Dock Applications owned by NKOTD</t>
  </si>
  <si>
    <t>Applications not owned by NKOTD</t>
  </si>
  <si>
    <t>- Ability to discover the facilities associated with the scanner's location by leveraging the network id so that stations don't accidently select neighboring stations when logging into the application
- Ability to filter out home delivery stations from the list so that scans will always be associated under the Ground Station number in co-locations</t>
  </si>
  <si>
    <t>NGS GUI - provide read only access capability</t>
  </si>
  <si>
    <t>Provide “Read-Only Access” to the NGS GUI for L3 users. 
Added Business Outcome:
Based on a new image role (to be created), L3 support will have "read only" access to the NGS GUI to allow L3 support to be able to view (not edit) SWAK device names, IP addresses, Port numbers, etc. for SWAK scales and PLCs at any location.
It is to help troubleshoot issues when help tickets are entered that packages handlers cannot SWAK packages at a given location.
Ability To:
Ability to view only the SWAK devices and PLCs (and associated meta data) for any SWAK scales / PLCs at any field location so that L3 support can be more proactive in identifying field issues with SWAK scales / PLCs.</t>
  </si>
  <si>
    <t>Additonal image role to control the ability to have read only access to the NGS GUI.</t>
  </si>
  <si>
    <t>Ability to view only the SWAK devices and PLCs (and associated meta data) for any SWAK scales / PLCs at any field location so that L3 support can be more proactive in identifying field issues with SWAK scales / PLCs.</t>
  </si>
  <si>
    <t>NGS_Angular_UI_Epic_Design_Document_NGS</t>
  </si>
  <si>
    <t>Franz Albright</t>
  </si>
  <si>
    <t>Forward Packaging Oracle Item Tracking.</t>
  </si>
  <si>
    <t>Joseph King, Jacob McTyre, Anthony J Garcia</t>
  </si>
  <si>
    <t>We have a new Forward Packaging business for AT&amp;T. We will be consuming and tracking raw material parts for packaging in our WMS. We would like to interface our WMS (Blue Yonder) to Oracle and have items dropped, POs dropped, and inventory used in Oracle.</t>
  </si>
  <si>
    <t>Inventory tracking of FedEx owned raw material. This will interface with Blue Yonder version 2020 WMS system. The transactions in and out of the WMS environment will be tracked in Oracle.</t>
  </si>
  <si>
    <t>Being able to interface with the customer is out of scope. This will be all internal tracking from Oracle to WMS and WMS to Oracle.</t>
  </si>
  <si>
    <t>Ability to track inventory transactions from WMS to Oracle and Oracle to WMS to ensure the FedEx owned raw material  is trackable and reportable. Customer obligation to sure general leadure to be accurate.</t>
  </si>
  <si>
    <t>Alisa Batson Swayzer</t>
  </si>
  <si>
    <t>LAC-BR-TNT-EDI-RETORNO CONEMB customer SELENE</t>
  </si>
  <si>
    <t>I want the CONEMB provided to the client to display the full CT-e number, including when it has 8 digits,
so that no truncation occurs and the client receives the correct information, ensuring integrity and traceability of the documents.
Which system is affected?
EDI return rule of CONEMB.
Which SCO ART is affected?
LAC-Transp Dom Ops Orange: Gauderios
Why is this necessary? Please be specific.
This adjustment is necessary so that the client receives the correct information and can perform audits on their side to process invoice payments correctly.</t>
  </si>
  <si>
    <t xml:space="preserve">"Adjustment in the EDI return rule of CONEMB to ensure the full CT-e number (including 8 digits) is displayed to the client.
Testing and validation to confirm no truncation occurs in different CT-e formats."
</t>
  </si>
  <si>
    <t xml:space="preserve">"Changes to CT-e generation logic (only display/return is impacted).
Adjustments in other EDI flows or unrelated systems.
Client-side system changes."
</t>
  </si>
  <si>
    <t xml:space="preserve">Enable the client to view the full CT-e in the CONEMB.
Allow accurate audits on the client side.
Ensure that invoice payments are processed correctly based on the correct information.
Prevent data discrepancies between the SELENE system and the client.
</t>
  </si>
  <si>
    <t>https://fedex.pvcloud.com/planview/ConfiguredScreens/ConfiguredScreen.aspx?code=163185&amp;sid=26&amp;cwfsid</t>
  </si>
  <si>
    <t>Validating 8-digit HSN for India Origin Customs</t>
  </si>
  <si>
    <t>Ganesh Jagdale, Yashawork Jones, Melissa Wilson, Nadya Kledzik</t>
  </si>
  <si>
    <t xml:space="preserve">This initiative is for validating 8 digit HSN code for India origin customs in ACCS to support the SB filing in ECCS system. 
Background- With sudden change due to US Tariff implementation now customers are mentioning 10 digit HS code during processing invoice in FedEx automation system. Which resulted broker is getting 10 digit HS code in ACCS impacting clearance efficiencies. 
In India only 8 digit HSN code is accepted thus we need support from ACCS team to auto truncate last 4 digits from right to left and start reflecting best possible option match to 8 digit as per India Customs compliance.
Feedback Requested from Requestor:
Select appropriate 'portfolio' not 'domain' for local enhancement request from the Demand Domain or Portfolio field.
Response:  SCO and Local Enhancement
STE is Mohan Ramamoorthy /SCO - CLR - MEISA Clearance
 </t>
  </si>
  <si>
    <t xml:space="preserve">LAC-Transp Dom Ops Orange: Gauderios
</t>
  </si>
  <si>
    <t xml:space="preserve">None HS Code related activity 
</t>
  </si>
  <si>
    <t xml:space="preserve">"With sudden change due to US Tariff implementation now customers are mentioning 10 digit HS code during processing invoice in FedEx automation system. Which resulted broker is getting 10 digit HS code in ACCS impacting clearance efficiencies.
In India only 8 digit HSN code is accepted thus we need support from ACCS team to auto truncate last 4 digits from right to left and start reflecting best possible option match to 8 digit as per India Customs compliance."
</t>
  </si>
  <si>
    <t>https://fedex.pvcloud.com/planview/ConfiguredScreens/ConfiguredScreen.aspx?code=163345&amp;sid=26&amp;cwfsid</t>
  </si>
  <si>
    <t xml:space="preserve">O'Lee Blanco </t>
  </si>
  <si>
    <t>Ring Scanner Enablement for GRSIS</t>
  </si>
  <si>
    <t>Niha Baig, Daphnee P. Housley, Melissa Wilson</t>
  </si>
  <si>
    <t>To enable the use of Honeywell 8680i Ring Scanners with GRSIS monitors via Bluetooth.
Expanded Description - Quality Review (Requestor Response Needed):
1) What is the overall intent of this work? 
To enable GRSIS to use ring scanners instead of the SF61s which are at the end of life.
2) Why is this work needed?  
The SF61 scanning devices are obsolete and can no longer be procured ,  it should be replaced with Honeywell's ring scanners.
3) What applications/systems/devices are impacted? 
GRSIS
4) What are the risks if this work is not completed? 
The risk is that no scanning devices will be available to use with GRSIS, causing Operational impact.</t>
  </si>
  <si>
    <t>PZD Batch Upload</t>
  </si>
  <si>
    <t>Rebecca Rockecharlie, Joseph King, Danielle Loftus, Jennifer Merritt, Arthur DiFranco, Maura Strazza</t>
  </si>
  <si>
    <t>The current PZD update process is an extremely manual, resource-intensive, and prone to delays and errors. With the upcoming N2.0 launches in 2026 and 2027, the volume of required PZD updates will significantly increase, making the current process unsustainable. Without process improvements, engineering inputs will not be efficiently translated into system updates, risking misalignment with rollout schedules and operational impacts.</t>
  </si>
  <si>
    <t>- Enabling flags for a batch of ZIP Codes (thousands per month)
- Update pickup perm cutoff and perm access times for a batch of ZIP Codes (thousands per month)
- Includes both FDOC and SDOC pickup tyes
-  Network 2.0 CSSP/ESSP and Legacy Ground operations
- All US and Canada ZIP/Postal Codes</t>
  </si>
  <si>
    <t>- Perm Cutoff and Access times in LSSI for Legacy Express Operations</t>
  </si>
  <si>
    <t>Ability to batch update ZIP code information in PZD. This includes both enabling flags for each of the different services (FXG on-calls, FXE on-calls, etc.) and updating cutoff/access times in a more efficient way.</t>
  </si>
  <si>
    <t>Tony Lochiatto</t>
  </si>
  <si>
    <t>HCH-DA Reporting Enhancement</t>
  </si>
  <si>
    <t xml:space="preserve">What do you want to be able to do?
A: We would like to add several additional fields to existing HCH-DA reports, remove irrelevant columns from existing reports, add to current mappings, update the Help tab of reports, and alter logic to existing fields in some HCH-DA reports.
What is the system impacted and the EAI?
A: The system impacted is primarily HCH-DA, with the potential to impact HCH. Both HCH-DA and HCH fall under the Closing Sort ART under the Busy Beaver team. The EAI for HCH-DA is 3540769.
What is this project about?
A: We would like to make the following 7 changes with the following prioritization order:   
    (1) Add mapping for dim errors in all reports for PalletD. 
        - 50003 (Multi Tag Error), 4 (Tag Timeout Error), 2 (Tag Not Decodable), 50002 (Dim Validation Error), 50001 (Meas Timeout Error)
(2) Include Dim Errors (and descriptions when relevant) in Raw Scan Summary, Tracking ID &amp; EDM Image Retrieval, and Tracking ID &amp; EDM Image Retrieval Archived 
  (3) Alter existing logic for Dim Capture Rate %, Dim Pickup Rate %, DIM LFT Count, Good Dim Input, Total Dim Input, Low Dim Conf,  Low Dim Conf % in the Raw Scan Count Report and Raw Scan Count Report Archived.
        - Certain devices show we received REX82 but have not calculated the above fields (e.g. TNTScanners)
(4) Add.xml schema version to the Raw Scan Count Report
(5) Update the help tab of all the Golden Eye Reports.
(6) Add Heartbeat version to the Heartbeat Report
    (7) Remove Unknown FormId/SvcCd/PkgCd, FormID No DIM/WGT/AHS REX, SvcCd No DIM/WGT/AHS REX and PkgCd No DIM/WGT/AHS REX columns from Raw Scan Count Report and Raw Scan Count Report Archived
Why is this needed? / What are the risks if it is not done?
A: Adding additional fields to the existing reports will allow us to have further insight to the data that we would not have otherwise. Altering existing logic on existing fields will allow us to have a higher confidence in reports as they are currently not being calculated correctly. Removing irrelevant columns will clean up the reports for easier use. Adding additional mappings will help us understand relevant errors. Updating the help tab of reports will help end users further understand the meaning of the data. </t>
  </si>
  <si>
    <t>This request adds the following fields to the existing HCH-DA reports: 
    * Heartbeat version to the Heartbeat Report
* .xml schema version to the Raw Scan Count Report
* Dim Errors (with descriptions) to the Raw Scan Summary 
* Dim Errors (with descriptions) to all Tracking ID &amp; EDM Image Retrieval
This request removes the following columns to the existing HCH-DA reports: 
    * Unknown FormId/SvcCd/PkgCd from all Raw Scan Count Report
  * FormID No DIM/WGT/AHS REX from all Raw Scan Count Report
  * SvcCd No DIM/WGT/AHS REX from all Raw Scan Count Report
  * PkgCd No DIM/WGT/AHS REX from all Raw Scan Count Report
This request updates the help tab of all Golden Eye Reports
This request adds the following mappings for dim errors in all reports for PalletD:
  * 50003 (Multi Tag Error)
* 4 (Tag Timeout Error)
* 2 (Tag Not Decodable)
* 50002 (Dim Validation Error)
* 50001 (Meas Timeout Error)
This request alters existing logic for the following fields to all of the Raw Scan Count Reportts. The reason for this is that some devices (TNTScanners/etc.) do not show these fields. If they are calculated in HCH, logic may need to change. 
* DIM LFT Count
* Good/Total Dim Input
* Low Dim Conf
* Low Dim Conf % 
  * Dim Capture/Pickup Rate %
This request should be prioritized as listed in the detail description.</t>
  </si>
  <si>
    <t xml:space="preserve">As a end user of the HCH-DA reports, I would like to add several fields/columns to several existing reports so that users can have further insight into the data that would otherwise be unavailable unless you query the database. 
As a end user of the Raw Scan Count Reports, I would like several columns to be removed from the reports (outlined in scope/description) so that the columns that are no longer relevant are not showing in order to clean the report and minimize the number of columns. 
As a end user of the Golden Eye Reports, I want the Help tab to be updated so that end users can better self service and have a better understanding of the data in the report. 
As a end user of the Dim Exception report, I want there the be additional (provided) mappings for PalletD devices that are currently labeled unknown error codes so that end users can have further insight into all dim errors versus having a large bucket of unknown errors. 
As a data analyst I want to alter existing logic in the Raw Scan Count Report so that devices are no longer filtered out in specific calculations giving a fuller picture of our counts. </t>
  </si>
  <si>
    <t>https://myfedex.sharepoint.com/teams/Surface-Sort-ClosingART/Shared%20Documents/Forms/AllItems.aspx?</t>
  </si>
  <si>
    <t xml:space="preserve"> Byron Durden</t>
  </si>
  <si>
    <t>Europe EDP Dev: Utilization and Material Type</t>
  </si>
  <si>
    <t>Marcos Gonzalez, Sheila Waters, Alexander Ventura</t>
  </si>
  <si>
    <t xml:space="preserve">The Engineered Demand Planning tool (EDP) is a staffing tool used in the US to ensure daily operations can be carried out at target productivity rates. It's EAI is 3535842, the ART "People and Planning".
EDP will be the first step in Europe to implement the PLANS ecosystem, using accepted standards to engineer staffing demand.  During the recent POC in Europe certain gaps where identified which impact the reliability of the outputted staffing plan and roll out in Europe.  This request addresses these gaps so that EDP can be widely deployed in EU. 
In particular we are requesting the development of the capability to identify and quantify low utilized positions in a plan, and to allow these positions to be combined to reduce rounding errors and increase clarity of lower throughput sorts.
We are also requesting the addition of two base material types, in addition to the current OVH, SML, and NCY: Freight and Bypass. These are forklift related types that need to be independently adjustable to accurately reflect European operations. An initial review has suggested this addition will not require any actual development resources.
It was requested to note here that a routine request was also made to bring the number of pallet load areas up from 5 to 16 to match the number of trailer load and unload areas already present in the tool. This is also not anticipated to require development resources.
Expanded Description - Quality Review - Additional Details by Requestor:
Freight as in palletized heavyweight material up to 1000kg, moved by forklift. Bypass refers to conveyable material consolidated to a pallet and stretch wrapped, which is not broken down in transit locations (all material is going to a destination station together). Both types are moved exclusively by forklift.
</t>
  </si>
  <si>
    <t>Ability to accurately refine low volume planning and prevent inflated staffing demand 
Ability to view the utilization of each position in a plan 
Ability to combine positions and their workloads into single positions
Ability to identify volume as palletized Freight (FRT) or Bypass (BYP), independently of the current OVH, NCY and SML material types</t>
  </si>
  <si>
    <t>LAC-BR-RLOG&amp;RLOG CIELO-Include "Update date" in DB</t>
  </si>
  <si>
    <t>To increase and improve performance on IBIS and reduce the gaps between the integration of both system we need the inclusion "Create date system" and "Update date system" on current tables available on RLOG and RLOG CIELO DB. So, we will be able to using that Parameters to incremental load in IBIS system turn the performance and accuracy data better.
Expanded Description - Quality Review:
IBIS application falls under SCO</t>
  </si>
  <si>
    <t xml:space="preserve">Create additional field "update date"/system dates on RLOG  &amp; RLOG CIELO on Database
</t>
  </si>
  <si>
    <t xml:space="preserve">To create any other information about these systems
</t>
  </si>
  <si>
    <t>Ability to get better performance on development on IBIS Application and access the correct and accuracy information related BR DOM Supply Chain Operation</t>
  </si>
  <si>
    <t>https://fedex.pvcloud.com/planview/ConfiguredScreens/ConfiguredScreen.aspx?code=163428&amp;sid=26&amp;cwfsid</t>
  </si>
  <si>
    <t>Rooger Coley</t>
  </si>
  <si>
    <t>SCO-CLR-EU Clearance CY26 LCM and Prod Support</t>
  </si>
  <si>
    <t>Patrick Bogaerts, Yashawork Jones, Melissa Wilson</t>
  </si>
  <si>
    <t xml:space="preserve">This demand is to create an Epic placeholder for Lifecycle Management and Production Support activities to be performed by the EU-Clearance ART in CY26.
Expanded Description - Quality Review (Requestor Feedback Needed):
Please indicate some of the specific Prod Support and Patching tasks/activities anticipated to fall under this overall demand
Answer Patrick Bogaerts 18Sep2025:
Lifecycle Management activities include:
-Recurring application &amp; environment patching (for example quarterly Weblogic patches)
-Urgent compliance requests from Infosec
-Support DB patching handled by DBAs (eg application stop/start, validation check after application of patch,..)
Production support relates to resolving application issues identified through ePDSM for the applications handled by EU-Clearance ART:
-Genius clearance application
-Gemini1.0 clearance application
-EIStC document repository
-CH and DE local clearance environment
</t>
  </si>
  <si>
    <t>Nicolas Tavernier</t>
  </si>
  <si>
    <t>FXL- PSOT Dataloader</t>
  </si>
  <si>
    <t>Cynde Hoffman, Heather Szwajda, Sheila Waters, Alexander Ventura</t>
  </si>
  <si>
    <t xml:space="preserve">URGENT Request - CRM cases opened via data loader for backlog of 50K disputes for projects - without this assistance, outstanding duties would need to be refunded to the customer instead of CBP refunding to the customer
</t>
  </si>
  <si>
    <t>URGENT Request - CRM cases opened via data loader for backlog of 50K disputes for projects - without this assistance, outstanding duties would need to be refunded to the customer instead of CBP refunding to the customer</t>
  </si>
  <si>
    <t>send refunds to CBP</t>
  </si>
  <si>
    <t>https://myfedex.sharepoint.com/:x:/r/teams/FTNITCustomerExperienceCOE/SiteAssets/Demand%20Requests/P</t>
  </si>
  <si>
    <t>Discontinue ITIH Feed to Receiver ZZ GSPSA</t>
  </si>
  <si>
    <t>June Keller</t>
  </si>
  <si>
    <t xml:space="preserve">Due to the recent transition to a direct-serve model in Saudi Arabia, EDI Services is asking to discontinue the feed from ITIH to GSPSA for the following folders/AppTypes: CLNMANIFEST, ESE, MANIFEST &amp; REJECTS.
Expanded Description - Quality Review - Feedback Requested from Requestor:
1)  Request name should be titled the name of the request and not individual named as June Keller - Corrected.
2) Please describe more in detail what this work is about and the purpose for the work. The work request is to have ITIH disconitnue their data feed to Saudia Arabia via FedEx Net.  The data coming in to FN is going to a mailbox and not to the customer any longer.
3) Why is it needed? - It is needed so that data can no longer be sent to a trash mailbox and continue to fill the storage capacity of FedEx Net.
4) What is the risk if it is not done. - The volume of unused files will continue to fill the mailbox on FedEx Net.
5) If this work does not fall under a parent initiative, please select another option than Enabler.  If it does fall under a parent initiative, please name it here. - I selected Efficiency, not really sure where it falls, we were just asked to find out how to shut this feed off.
6) T-shirt size cannot be a Large for a local enhancement.  They are usually no larger than a T-shirt size of Medium.  </t>
  </si>
  <si>
    <t>Due to the recent transition to a direct-serve model in Saudi Arabia, EDI Services has requested the discontinuation of the data feed from ITIH to GSPSA. This change specifically applies to the following folders/Application Types: CLNMANIFEST, ESE, MANIFEST, and REJECTS. The scope includes the deactivation of these feeds to align with the updated service delivery model and eliminate redundant data transfers.</t>
  </si>
  <si>
    <t>The following items are considered out of scope for this change:
Any modifications to the ITIH or GSPSA systems beyond the discontinuation of the specified feeds.
Changes to other folders or Application Types not listed (e.g., any feeds outside of CLNMANIFEST, ESE, MANIFEST, and REJECTS).
Impact analysis or remediation for downstream systems or partners consuming data from GSPSA.
Any enhancements or replacements for the discontinued feeds.
Testing or validation of data integrity post-discontinuation.</t>
  </si>
  <si>
    <t>The organization will have the ability to discontinue the transmission of specific data feeds from ITIH to GSPSA, specifically for the folders/Application Types: CLNMANIFEST, ESE, MANIFEST, and REJECTS, in response to the operational shift to a direct-serve model in Saudi Arabia. This capability ensures alignment with the new service delivery framework and supports the removal of redundant or obsolete data flows.</t>
  </si>
  <si>
    <t>https://myfedex-my.sharepoint.com/:w:/g/personal/jrkeller_fedex_com/ERaz-Fs3ovFIhBrmuOb4qvcB3X2yDKmd</t>
  </si>
  <si>
    <t>Tag KYC/CLR docs to correct flow &amp; feed to ACCS</t>
  </si>
  <si>
    <t xml:space="preserve">Currently, customers sometimes upload KYC and Clearance documents together on Microsite, or submit KYC documents during Clearance submission. These documents are visible only to the auditor of the respective flow, leading to repeated requests from customers and duplicate effort for auditors.
Enhancement required:
• Use Case A: When customers submit clearance documents in the KYC flow, KYC auditors will tag them as “CLR”. Microsite will pass these to ACCS with a new status code (Advance Clearance Doc). ACCS will download, acknowledge, and route to EDM, parking the shipment in the DECL BRK bucket.
• Use Case B: When customers submit KYC documents during Clearance submission, Microsite will check for pending KYC requirement. If present, the Clearance auditor will complete the audit and Microsite will inform ACCS with a new flag. ACCS will then update the KYC flag as null (“N”) and park shipment in the NO KYC bucket.
This joint enhancement between Microsite and ACCS will ensure correct utilization of documents, prevent repeated requests to customers, and eliminate duplicate auditor effort.
Notes- 
Systems/applications/tools impacted - ACCS and KYC Microsite
Team or ARTs planning to do this work - SCO - CLR - MEISA Clearance
Risk if this work is not done-
Prevents customers from being repeatedly asked for the same documents.
Eliminates duplicate effort across KYC &amp; Clearance teams.
</t>
  </si>
  <si>
    <t xml:space="preserve">Automation of tagging, transfer, and cross-utilization of KYC and Clearance documents between Microsite and ACCS
</t>
  </si>
  <si>
    <t xml:space="preserve">Enhancements unrelated to document tagging, transfer, or cross-utilization.
</t>
  </si>
  <si>
    <t xml:space="preserve">Ability to automate tagging and transfer of KYC and Clearance documents, ensuring seamless routing, instant availability, and elimination of manual intervention.
</t>
  </si>
  <si>
    <t>https://myfedex.sharepoint.com/:f:/t/EnterpriseArchitectureCommonRepository/Eg6H7YPJV1BCj5drLkwBfpUB</t>
  </si>
  <si>
    <t>INDH North Auto Primary Clearance Capability</t>
  </si>
  <si>
    <t>Alexander Ancinec, Rajan Thakur</t>
  </si>
  <si>
    <t xml:space="preserve">Gain ability to select/clear INTL Conveyable Box Volume in INDH North Auto Primary, similar to OAKH. 
To improve international (INTL) volume handling at INDH, we're leveraging North and South Auto Primaries to sort, clear, and select INTL shipments, similar to the setup already in place at OAK and ORD. Since INDH doesn't currently have the sort technology needed for this process, we're moving forward with implementing the same capabilities to streamline operations, reduce manual work, and increase efficiency.
AB2 Statements:
This ability will allow for more INTL Air Volume to be routed to INDH during Night and Day sorts.
-Ability to increase import input capacity from 11K to 27K.
-Ability to bring forward import sort down by ~20 minutes (2:55 → 2:35), saving up to 0.8 FTEs.
-Ability to reduce travel time from west gates to INTL import by ~12 minutes.
-Ability to lower risk of uncleared packages reaching outbound secondaries/automation reduces human error.
-Ability to advance domestic sort down by ~15 minutes (3:10 → 2:55) when combined with other DRIVE initiatives, potentially saving up to 20 FTEs.
These changes impact RunOpsSort, and Goal Diggers/LSSI Team for USD and USI. </t>
  </si>
  <si>
    <t xml:space="preserve">-INTL Induct Clearance and Selection.
-Operations (Performance and Staffing).
-Customs and Border Patrol (Clearance and Selection).
-OP&amp;E (Sort Planning).
</t>
  </si>
  <si>
    <t xml:space="preserve">-OCC.
-Facilities MX.
-Control Room.
</t>
  </si>
  <si>
    <t xml:space="preserve">This ability will allow for more INTL Air Volume to be routed to INDH during Night and Day sorts.  
-Ability to increase import input capacity from 11K to 27K.
-Ability to bring forward import sort down by ~20 minutes (2:55 → 2:35), saving up to 0.8 FTEs.
-Ability to reduce travel time from west gates to INTL import by ~12 minutes.
-Ability to lower risk of uncleared packages reaching outbound secondaries/automation reduces human error.
-Ability to advance domestic sort down by ~15 minutes (3:10 → 2:55) when combined with other DRIVE initiatives, potentially saving up to 20 FTEs.
 </t>
  </si>
  <si>
    <t>CY26 SCO GFA Production Support</t>
  </si>
  <si>
    <t>Tom Welfer, Sheila Waters, Alexander Ventura</t>
  </si>
  <si>
    <t>Production Support tracking for calendar year 2026. This request is for the independent ART, GFA (Global Fleet Asset).
Additional description details per requestor: This request is to track Production Support for GFA, whether it be help tickets, critical issues, etc. It will be a place for our team(s) to track their Prod Support work and hours.
Expanded Description - Feedback Requested from Requestor:
Need to know some of the specific tasks/activities that will fall under Prod Support. Hours should not be included with this demand.
*The following response was received from Tom Welfer, requestor:  We will be tracking defects and ongoing production support items per the standard documented here...
Updated guidance on lifecycle management.pdf</t>
  </si>
  <si>
    <t>FXG-FAM Current State - CY22PI4.vsdx</t>
  </si>
  <si>
    <t>TJ Debroy</t>
  </si>
  <si>
    <t>Duty Checklist Link Active Until OOC Issued</t>
  </si>
  <si>
    <t xml:space="preserve">Feature: Duty Checklist link in Microsite should remain active until “OOC Issued” status is received from ACCS.
If OOC is not received within 30 days, link should auto expire in microsite.
Reason: Shipment remains active for 30 days for clearance.
Notes- 
Planning to achieve - We are planning close the Checklist URLs at Microsite once we receive OOC Issued status from ACCS meaning shipment is customs cleared. If not received the status, we will close the link after 30 days.
Systems/applications/tools impacted - ACCS and KYC Microsite
Team or ARTs planning to do this work - SCO - CLR - MEISA Clearance
Risk if this work is not done-
Duty checklist cases should meet 30-day active requirement avoids penalties and compliance escalations.
Duty Checklist link stays valid until clearance is complete, reducing repeat customer interactions and agent follow ups.
</t>
  </si>
  <si>
    <t xml:space="preserve">Automation of Duty Checklist link expiry based on OOC issuance status or 30 day validity, with customer friendly messaging on the consignee portal.
</t>
  </si>
  <si>
    <t xml:space="preserve">Modifications to the OOC issuance process outside the scope of link expiry automation.
</t>
  </si>
  <si>
    <t xml:space="preserve">Ability to automatically manage Duty Checklist link expiry based on OOC issuance or 30-day validity, with customer-friendly messaging displayed on the consignee portal.
</t>
  </si>
  <si>
    <t>https://myfedex.sharepoint.com/:f:/t/EnterpriseArchitectureCommonRepository/EtwA-Qrzhy5BjZeU7_ExGxIB</t>
  </si>
  <si>
    <t>OCE Attendance Email Update</t>
  </si>
  <si>
    <t>Melanie McArthur, Joseph King</t>
  </si>
  <si>
    <t>Surface Operations is Canada has made the request that the automatically generated email sent by the OCE website outlining attendance deficiencies also include punctuality deficiencies as well.
1.It would be a huge help if you could add a column for ‘District’ and a Managing Director. This would help for easier identification.
2.Add – Under 10 for Sick Days (70)
3.Correction needed – There are Managing Directors and Senior Managers showing up under ‘manager name’ column and VPs and MDs showing up under Sr Mgr Name column. Can this be corrected?
There are 4 Districts in Canada for Operations
MD Jean-Marc Lacombe – Eastern
MD Jack Brown – Central
MD Norm Jaschinski – GTA Metro
MD Ken Ralph – Western.
Expanded Description - Quality Review (Received by Requestor)
EAI# 365227 (OCE Portal)
Current team reporting structure:  Supply Chain Operations (SCO)&gt; Pickup &amp; Delivery (P&amp;D) &gt; Conveyance
Solution Manager:  Joseph King</t>
  </si>
  <si>
    <t xml:space="preserve">In scope is the weekly OCE sick day report, sick day and attendance data.  </t>
  </si>
  <si>
    <t>Not identified.</t>
  </si>
  <si>
    <t>Ability to sort sick pay report by district easily.  Ability to notify via email the manager when an employee has execessive tardiness.</t>
  </si>
  <si>
    <t>Ais Villanueva-Taruc</t>
  </si>
  <si>
    <t>ISRAEL - Verified H.S Code</t>
  </si>
  <si>
    <t>Roi Iluz, Yashawork Jones, Melissa Wilson</t>
  </si>
  <si>
    <t xml:space="preserve">Currently, when verified customs details are transferred for a shipment, the system doesn't check whether the shipment is for a business or a private customer. As a result, customs details for personal imports are sometimes sent to business customers, and vice versa.
The Initiative is to improve this process by implementing a new system that automatically classifies shipments based on the customer type (business or private) and applies the correct customs details.
The new process requires the system to perform a series of checks to ensure the correct customs information is applied:
Customer Type Identification: The system must first identify if the customer is a business or a private individual.
Customer Catalog Verification: The system will check the customer's catalog by comparing it to all customs declarations submitted for that customer over the past two months. If the process codes match the customer's catalog, the system will proceed to the next step.
Previous Shipment Check:
For Business Customers: The system will look for a previous shipment with the same item number (מק"ט) from the same supplier for a business customer that was declared as a "commercial import." If a match is found, the system will apply the commercial import customs details.
For Private Customers: The system will look for a previous shipment with the same item number and supplier for a private customer that was declared as a "personal import.". This check also includes a value-based criteria, meaning the value of the new shipment must fall within the same value range as the previous one (e.g., up to $75, between $76-$500, etc.).
Unit of Measure and Quantity/Weight: The system will also automatically pull the unit of measure and quantity or weight from the previously found shipment to the new classification line.
Additionally, a new reporting tool will be developed to check the reliability of the customer's classification (business or private). This report will include details such as the customer's ID, name, importer number, customer catalog, and the total number of commercial and personal import declarations for a specified period
</t>
  </si>
  <si>
    <t xml:space="preserve">Automatic classification for LV shipments ($76-500) only
</t>
  </si>
  <si>
    <t xml:space="preserve">HV shipments 
</t>
  </si>
  <si>
    <t xml:space="preserve">"Improve the process of Classification by implementing a new system that automatically classifies shipments based on the customer type (business or private) and applies the correct customs details.
The new process requires the system to perform a series of checks to ensure the correct customs information is applied."
</t>
  </si>
  <si>
    <t>https://myfedex-my.sharepoint.com/:w:/g/personal/roi_iluz_fedex_com/ETCGyQbiEHlLu1Lvi4Qvj3gB-_j1al9y</t>
  </si>
  <si>
    <t>Rafi Gotlieb</t>
  </si>
  <si>
    <t>CY26_SCO_RCC_Production Support</t>
  </si>
  <si>
    <t>Justin M. Hays, Kristina Pruitt, Alexander Ventura</t>
  </si>
  <si>
    <t xml:space="preserve">Production Support activities within Supply Chain Operations for RCC during Calendar Year 2026.
This request will be used to capture all production support activity for the RCC ART in CY26. Production support ranges from help ticket resolution, application troubleshooting, unexpected system outages (server hardware, network connectivity, etc.), and any general application issues that prohibit our field safety teams from completing their job. Production support is a necessity of IT and needed to run our business. </t>
  </si>
  <si>
    <t>Production Support</t>
  </si>
  <si>
    <t>FAAR Hardening</t>
  </si>
  <si>
    <t xml:space="preserve">FAAR was conceived as the strategic replacement for FAMIS, recognizing the criticality and importance of FAMIS to business operations. 
FAAR must be delivered as a stable and scalable interim solution until a long-term preferred state for productivity—whether for U.S. and Canada or globally—is established.
This initiative impacts the FAMIS-R application (461) and the Field Analytics, Administration, and Repository application (3535147). Execution will be led by the FAAR ART, specifically the Transformers, Optimus Prime, and Megatron teams.
Strengthening FAAR’s stability is essential to ensure reliable support for Operations and to enable faster responsiveness to corporate requirements during this interim period.
Expanded Description - Quality Review (Feedback Needed)
1. Please provide more details in do you want to be able to do and why is it needed?
2. What systems/applications/tools are impacted?
3. Which team or ARTs is planning to do this work?
4. What is the risk if this work is not done?
</t>
  </si>
  <si>
    <t>Dimensions Implementation for FAMIS</t>
  </si>
  <si>
    <t>Ronald Thies, David Delgado Hernandez, Kristina Pruitt, Alexander Ventura, Tracy Bernard</t>
  </si>
  <si>
    <t>For U.S. and Canada, HR is continuously implementing rule changes and introducing new policies that must flow into FAMIS to ensure accurate productivity reporting. 
These changes are primarily delivered through the Field Analytics, Administration, and Repository application (3535147), part of the FAAR ART, with execution handled by the Optimus Prime or Megatron teams.
Failure to implement these updates would result in inaccurate productivity data, preventing VPs, MDs, Senior Managers, and Managers from effectively managing performance across Regions, Districts, and Stations.
Expanded Description - Quality Review (Feedback Needed from Requestor)
1. Please provide more details in do you want to be able to do and why it is needed?
2. What systems/applications/tools are impacted?
3. Which team or ARTs is planning to do this work?
4. What is the risk if this work is not done?
5. Are there other teams that will be impacted</t>
  </si>
  <si>
    <t>FXL – Adient API Integration.</t>
  </si>
  <si>
    <t xml:space="preserve">This request is for SCO-Independent ART- Customer Experience
1.Adient will provide an API endpoint to push EDOCS files. Current process uses file transfer and Adient is pulling files from Fedex.
2.Fedex Team mentioned that they don’t support PDF file as attachments to an API. So PDF files will be converted into Base64 and sent to Adient Endpoint.
3.Adient to convert Base64 content into PDF.
EDOCS to their API endpoint. In today's call we agreed on sending the content of the PDF document in base64 format to Adient's endpoint. 
Internally, B2Bi will send the base64 content along with the filename to our API. Our API will then post it to Adient's endpoint. </t>
  </si>
  <si>
    <t>1.Adient will provide an API endpoint to push EDOCS files. Current process uses file transfer and Adient is pulling files from Fedex.
2.Fedex Team mentioned that they don’t support PDF file as attachments to an API. So PDF files will be converted into Base64 and sent to Adient Endpoint.
3.Adient to convert Base64 content into PDF.</t>
  </si>
  <si>
    <t>push eDocs to customer</t>
  </si>
  <si>
    <t>FXL API Flow Diagram</t>
  </si>
  <si>
    <t xml:space="preserve">AU Domestic GPS Courier Location Tracking </t>
  </si>
  <si>
    <t>Alex Vasilevski, Kristina Pruitt, Alexander Ventura</t>
  </si>
  <si>
    <t>Single ART Local SCO - ANZ-ART 
( SCO - IA - APAC-AUS-NZ CONS ART)
Start taking in the GPS data to existing AU LEO Oracle database and potential to archive some data on the Object Store. The sizing can be confirmed with System Engineering and solution design needs to be settled upfront to avoid re-d8esigning this during the development phase.
Second, would be the part on developing the capture of GPS co-ordinates within the AU Domestic LEO platform, then that would need to be stored internally.  This can start technical design within the existing AU LEO team as is Android based development. 
Third, developing a portal, can we determine where to host this once we get closer to finalizing the feasibility &amp; starting development. We have the internal servers and Azure as current options which we are already developing on. 
Expanded Description - Quality Review (Feedback Needed from Requestor):
What does this work enable - the parent initiative is needed.  If the work does not enable another effort, then, please select another option from Request Type field.
(Requester selected Efficiency)</t>
  </si>
  <si>
    <t xml:space="preserve">AU LEO Android APP, GPS data storage and Portal
</t>
  </si>
  <si>
    <t>Non-GPS data</t>
  </si>
  <si>
    <t xml:space="preserve">Ability To Capture real-time GPS data from all scanners through a dedicated AU Domestic LEO app.
Ability To Ensure the app's location settings and interface access are restricted to authorised users only.
Ability To Display a real-time map with the location of all devices, dynamically updating as positions change.
Ability To Provide detailed information about each run by interacting with device icons on the map.
Ability To Create, save, edit, and delete geofences directly on the map.
</t>
  </si>
  <si>
    <t>https://myfedex.sharepoint.com/:w:/t/ANZConsolidatedART/ERbM5J53049NgT012RReSBsBgsqNy1MCGqc71HqZx-h4</t>
  </si>
  <si>
    <t>Duncan Reid, Winnie Dy</t>
  </si>
  <si>
    <t>FXL – Agilent EDI Integration</t>
  </si>
  <si>
    <t>Cynde Hoffman, Sheila Waters, Alexander Ventura</t>
  </si>
  <si>
    <t>Agilent requires all FCL and LCL freight invoices to reflect "Gate-In" date on the EDI feed. Currently, it is missing for the LCL shipments.</t>
  </si>
  <si>
    <t>CQA Status Code 106 Address Verified</t>
  </si>
  <si>
    <t>Daniel Badillo, Rajan Thakur</t>
  </si>
  <si>
    <t xml:space="preserve">We are requesting the use of the 106-status code (Address Verified). Enabling Centralized CQA to notify that the address was verified the address was correct so that the status code 106 can be applied. The work for our dock team is to enable the feedback to the stations This status code will show on Ftrack when our third-party vendor has researched and found that an address that was coded as 02 is actually a correct address and does not require any change. 
Feedback Requested:
1) Which application or system does this work fall under?
2) Is the Ftrack mentioned here for FXF-Tracking Nbr-Validation?
</t>
  </si>
  <si>
    <t>One additional Status code, 3 additional Reason codes.</t>
  </si>
  <si>
    <t>Features beyond the status and reason codes.</t>
  </si>
  <si>
    <t>Ability to allow CQA to give a response that the address was correct and to apply the status code 106.</t>
  </si>
  <si>
    <t>https://myfedex.sharepoint.com/teams/GDSOPRTNS/PE/QualityAssurance/CQA/SitePages/CQA-Home.aspx</t>
  </si>
  <si>
    <t>Nathaniel Banks</t>
  </si>
  <si>
    <t>GV Surface API Infrastructure(SPVP, FADS, GVMAX)</t>
  </si>
  <si>
    <t>Tom Welfer, Nadya Kledzik, Alexander Ventura</t>
  </si>
  <si>
    <t>API Pipelines are needed from GVMAX, FADS (Asset Core) and SPVP in order to retire legacy FXG processes to get to one Asset Management platform.
Ability To Statements:
- Ability for Service Providers to send new Service Requests from SPVP to GVMax.
- Ability for GVMax to send Service Requests or Assets to SPVP.
- Ability for GVMax to hydrate FADS.
- Ability for FADS to hydrate AIE to allow dispatching Vehicles through Forge.
- Ability for FADS API endpoint for compliance check for dispatching Vehicles through Forge.</t>
  </si>
  <si>
    <t>New API pipelines are needed for SPVP to GVMax
- SPVP to GVMax
- GVMax to SPVP
- FADS to Asset Inner Edge
- GVMax to FADS/Asset Core
- FADS/Asset Core to Forge</t>
  </si>
  <si>
    <t>- Ability for Service Providers to send new Service Requests from SPVP to GVMax.
- Ability for GVMax to send Service Requests or Assets to SPVP.
- Ability for GVMax to hydrate FADS.
- Ability for FADS to hydrate AIE to allow dispatching Vehicles through Forge.</t>
  </si>
  <si>
    <t>P&amp;D Rentals, AV (Perm, Rental) Logical Architecture - Future State</t>
  </si>
  <si>
    <t>Export DQF Driver Files for FADV</t>
  </si>
  <si>
    <t>Justin M. Hays, Nadya Kledzik, Alexander Ventura</t>
  </si>
  <si>
    <t xml:space="preserve">Export driver data from our legacy DQF (Driver Qualifications File) for import to FADV (First Advantage) as part of FEC Driver Onboarding Optimization initiative.
Application EAI #:  3535275  (Driver-Qualification-File)
ART: RCC (Responsible Corporate Citizenship)
Team:  Ravenclaw
Additional Details:
First Advantage, a 3rd party vendor solution, has been selected to manage and maintain all FedEx driver records. Driver records include onboarding paperwork, drivers license status, certifications, classifications, medical cards and more. FADV will manage all driver onboarding activities for FedEx as part of unified FEC solution. 
This solution will enable the retirement of multiple legacy FedEx applications, such as DQF (Driver Qualification File). This request will help support the full onboarding of FADV by providing existing FedEx driver data (from FedEx) that will be consumed by FADV. FADV will take our data and append it to any existing driver profiles within their system, or create new records if none previously existed. Driver profiles within FADV are complex and contain information from many sources, this request is for FedEx IT to assist our business team by capturing the data attributes in DQF (see expected business outcome) so that this piece of the driver profile can be shifted to FADV. 
Once complete, FedEx will be able to decommission the DQF application which will reduce our internal costs and overall IT footprint. 
</t>
  </si>
  <si>
    <t>The required driver data, as indicated in the Expected Business Outcome field, will be exported to an Excel document and handed to our business owners. This export should include all Drivers within the DQF application. No additional steps or requirements are expected of the IT team.</t>
  </si>
  <si>
    <t>Application updates, decommissioning, or any enhancements to DQF.</t>
  </si>
  <si>
    <t>Ability to extract all driver records in an Excel based file.</t>
  </si>
  <si>
    <t>DQF Business Case</t>
  </si>
  <si>
    <t>LAC-BR-LOG-Customization for ASICS Customer</t>
  </si>
  <si>
    <t>Diego Carvalho De Rezende, Yashawork Jones, Melissa Wilson</t>
  </si>
  <si>
    <t xml:space="preserve">The system is allowing to issue orders that are not fully separated, sending information to SAP to generate the invoice
Quality Check Questions &amp; Responses
1. What is the project about? The project is a blocking development in the WMS S2L system, used by logistics operations in Brazil. Currently, when checking an order, it is possible to finalize it with pending items.
2. What do you want to be able to do? With the development of this blocking feature, I want orders to only be finalized if they are complete, thereby reducing the risks of operational errors, rework, and customer indemnification.
3. Why is this needed? This is necessary to increase service levels and reduce costs associated with indemnification and rework.
4. What are the risks if it is not done? If it is not done, we will incur costs with indemnification, a reduction in key performance indicators (KPIs), and an increase in the return/reverse process.
5. Are there any FY25 value benefits? If so, what are they? US$ 4k per month savings in indemnification risk.
</t>
  </si>
  <si>
    <t xml:space="preserve">The main goal is to increase the overall service level by reducing picking errors in the WMS S2L, ensuring order integrity before finalization. The scope include: development and implmentation of new validation functionally that prevents the finalization of incomplete orders in WMS S2L and update of the picking logic (separation) to minimize the root causes of current errors.
</t>
  </si>
  <si>
    <t xml:space="preserve">The project only covers the picking and packing processes. All other processes are out of scope.
</t>
  </si>
  <si>
    <t xml:space="preserve">The WMS S2L must be capable of processing orders without the errors currently presented. Orders can only be finalized if they are complete
</t>
  </si>
  <si>
    <t>https://fedex.pvcloud.com/planview/ConfiguredScreens/ConfiguredScreen.aspx?code=164171&amp;sid=26&amp;cwfsid</t>
  </si>
  <si>
    <t>iClear Import Vendor Management Feature</t>
  </si>
  <si>
    <t>Li-Xia Eva Yang, Chunyong Zhang, Alexander Ventura, Kristina Pruitt</t>
  </si>
  <si>
    <t>This initiative aims to enhance the existing vendor management functionality in iClear Import to enhance employees’ productivity and better manage outsourcing activities.
Expected Outcome (New Key Features）:
•Early Data Availability: Use SEP data to ensure early availability of required data to start pre-clearance as early as possible
•Automatic Assignment: Automatically assign shipments to vendors and employees based on pre-defined logic, currently been piloting by GTS at PVG.
•Comprehensive Reporting: Generate holistic reports providing insights into vendor and employee productivity.
•Enhanced Payment Module: Ensure accurate and compliant payments to vendors and employees.
Estimated Savings: US$0.8M per year (Being tracked via Planview ID 163104)
Development cost to date is USD$157K
Planview ID #163104 L4 now</t>
  </si>
  <si>
    <t>iClear Import Outsourcing to Clearance Vendor and FedEx Employees performance Management</t>
  </si>
  <si>
    <t>iClear Export Clearance</t>
  </si>
  <si>
    <t>Enhance the existing vendor management functionality in iClear Import to enhance employees’ productivity and better manage outsourcing activities</t>
  </si>
  <si>
    <t>https://myfedex.sharepoint.com/:p:/r/teams/CNITD/Dev/Shared%20Documents/GO%20China/Planview%20Docume</t>
  </si>
  <si>
    <t>EDT - Countries Not Served</t>
  </si>
  <si>
    <t>Update EDT so that duties and taxes are not calculated when the country of origin (export) is a country not served by FedEx.
Expanded Description - Quality Check
EDT - Estimated Duties and Taxes</t>
  </si>
  <si>
    <t xml:space="preserve">TradeTools EDT 1.0, 2.0, 3.0, and 4.0
</t>
  </si>
  <si>
    <t xml:space="preserve">1. As the EDT business owner, I need the ability to restrict the EDT services by countries served by FedEx
2. As the EDT business owner, I need the ability to edit (add and/or remove) the list of countries not served by FedEx
</t>
  </si>
  <si>
    <t>https://fedex.pvcloud.com/planview/ConfiguredScreens/ConfiguredScreen.aspx?code=164303&amp;sid=26&amp;cwfsid</t>
  </si>
  <si>
    <t>LAC-BR- TNT-LMS -JMS -EAN Exclusion Process</t>
  </si>
  <si>
    <t xml:space="preserve">FedEx US will automatically send XML messages with the DELETE action tag to an Integration Broker (IB) queue. These messages will contain essential information such as the System (LMS/SISTRIN), Tax ID (customer identifier in the originating country), Tax ID type (CPF, CNPJ, RUT, CUT, depending on the country), and the EAN (the EAN code), which will be deactivated in the destination system. Infosphere Datastage will process these messages as soon as they are available in the IB queue. This process will occur whenever there is a request in the FedEx US system to delete an EAN code from the Brazilian LMS or SISTRIN systems. </t>
  </si>
  <si>
    <t xml:space="preserve">
FedEx US will automatically send XML messages with the DELETE action tag to an Integration Broker (IB) queue. These messages will contain essential information such as the System (LMS/SISTRIN), Tax ID (customer identifier in the originating country), Tax ID type (CPF, CNPJ, RUT, CUT, depending on the country), and the EAN (the EAN code), which will be deactivated in the destination system. Infosphere Datastage will process these messages as soon as they are available in the IB queue. This process will occur whenever there is a request in the FedEx US system to delete an EAN code from the Brazilian LMS or SISTRIN systems. 
</t>
  </si>
  <si>
    <t xml:space="preserve">new demand
</t>
  </si>
  <si>
    <t xml:space="preserve">Valid credentials to access the platforms.
- Ensure the user has an appropriate permission level to perform deletions.
"1 Step-by-step guide to deleting an EAN:
- Access the LMS system.
- Locate the module responsible for managing EANs.
- Select the EAN to be deleted.
- Confirm and complete the process.
- Requirements for deletion:
- Required permissions.
- Validate data before deletion"
</t>
  </si>
  <si>
    <t>https://fedex.pvcloud.com/planview/ContentManagement/contentmain.aspx?sc=&amp;pt=REQUEST&amp;rc=7558</t>
  </si>
  <si>
    <t>Department ID Description Fix</t>
  </si>
  <si>
    <t>Gabriella Guadagnino, Alexander Ventura</t>
  </si>
  <si>
    <t>Connie Palko identified an issue and in order to implement the fix this request needed to be made.
I came across an existing issue with the cut off page in MBA (My Biz Account).
This issue was existing before we installed the Planned Sort End Time part.
The issue is for older department ids descriptions listed in the grid on this cut off page (see below).
The descriptions/Station names are retrieved from the department table. Some department ids on the department table are inactive. 
 The code for this page to load the department descriptions/Station names in the grid is looking for descriptions 
where the effective status = ‘A’ and because some of the older departments are inactive now, no description/station name is retrieved and so the page aborts
In order to fix this issue, a new feature will need created to update this code to not look for effective status of ‘A’ so that the description/station names are retrieved for these older departments.
Expanded Description - Quality Review
Per requester, the SCO / TVS-CDAS ART is anticipated to perform this work</t>
  </si>
  <si>
    <t>Update this code to not look for effective status of ‘A’ so that the description/station names are retrieved for these older departments.</t>
  </si>
  <si>
    <t>After this fix is inplace the dock cut-off time page in MBA will load as it should regardless of if it is an older department or not</t>
  </si>
  <si>
    <t>Email with background info</t>
  </si>
  <si>
    <t>Watch/Clock Classification Tool</t>
  </si>
  <si>
    <t>Quincy J. Washington, Melissa Wilson, Yashawork Jones, Pamela Lynch</t>
  </si>
  <si>
    <t xml:space="preserve">Tool that can be used by the broker to determine an accurate classification grouping of watches and clocks based on specific data inputs by the user.
Expanded Description - Quality Review (Feedback Needed from Requestor):
1) What is the overall intent of this work? 
The overall intent is to assist FedEx Logistics with classifying watches/clocks that are imported into the U.S.
2) Will the Watch/Clock Classification Tool be brand new or a part of an existing system or application?
This will be a new stand-alone tool.
3) Why is this tool needed?
This tool is needed to help the broker accurately classify watches/clocks thus paying the correct amount of duty to Customs.  Having this tool available will also help reduce the number of shipments that are caged during sort operations.
4) What applications/systems/devices anticipated as impacted and SCO team anticipated to do this work?  
This will be a stand-alone application and the Trade Tools team is expected to do this work.
</t>
  </si>
  <si>
    <t xml:space="preserve">WorldTariff Editor
</t>
  </si>
  <si>
    <t xml:space="preserve">As a user, I want to be able to make specific selections related to a watch or clock description and receive the applicable HS grouping for the accurate calculation and payment of duty/taxes.
"1) As a user, I want to be able to make specific selections related to a watch or clock description and receive the applicable HS grouping for the accurate calculation and payment of duty/taxes.
2) As a user, when I have multiple watches/clocks on 1 shipment, I want the tool to provide me with a ""watch mls"" sheet so I can create a valid entry with Customs.
"
</t>
  </si>
  <si>
    <t>https://fedex.pvcloud.com/planview/ConfiguredScreens/ConfiguredScreen.aspx?code=164537&amp;sid=26&amp;cwfsid</t>
  </si>
  <si>
    <t>FORGE Pickup Transfer Capability</t>
  </si>
  <si>
    <t>Laura Ashmore, Joseph King</t>
  </si>
  <si>
    <t xml:space="preserve">Current state: CSSP locations with Express pickup volume are using an Outbound Visibility Tool to find Work Areas with Express pickup shipments. Work Areas that will not return to the station in time to process the outbound Express volume need to have a driver meetup with them and bring all Express volume back to the station for outbound processing. When a driver meetup has occurred there is no available event (scan) that is placed on the transferred shipments that update the Outbound Visibility Tool. This creates a manual process of managing each Work Area with Express volume and recording which have transferred their freight to another driver if applicable. Due to the lack of visibility this process is prone to failure where drivers can be sent to the same Work Area multiple times or a Work Area could be missed altogether. </t>
  </si>
  <si>
    <t>Express shipments and internal visibility</t>
  </si>
  <si>
    <t>FXG shipments and external visibility</t>
  </si>
  <si>
    <t xml:space="preserve">The ability to transfer outbound volume from one route to another in FORGE 
The ability to post the status of transferred volume for operational visibility
The ability to identify the route # of the transferred to party
Custodial control visibility should not be made available to the customer (dotcom) </t>
  </si>
  <si>
    <t>https://myfedex-my.sharepoint.com/:p:/r/personal/laura_reyes_fedex_com/Documents/L1%20Architectural%</t>
  </si>
  <si>
    <t xml:space="preserve">Nate Dorman </t>
  </si>
  <si>
    <t>Atallah Group US Inc DBA Ssense - EDI CI Setup</t>
  </si>
  <si>
    <t>Cynde Hoffman, Sheila Waters, Alexander Ventura, Matthew D. Tribo</t>
  </si>
  <si>
    <t xml:space="preserve">Atallah Group US Inc DBA Ssense (PWDBW 3882141) would like EDI CI set up.
Business Process:
We are currently processing thousands of lines per day, which are very time consuming.  Setting up EDI CI will reduce the amount of time processing their entries. </t>
  </si>
  <si>
    <t>EDI for CI</t>
  </si>
  <si>
    <t xml:space="preserve">I want to set up EDI CI, so that we can reduce the amount of time keying their entries. </t>
  </si>
  <si>
    <t>CSMS 66319804 Filing guidance on replacement duty</t>
  </si>
  <si>
    <t>Quincy J. Washington, Melissa Wilson, Marla Kightlinger, Charles R. Dionne</t>
  </si>
  <si>
    <t xml:space="preserve">ISSUE:  We need to update how duplex is calculating the additional duties for JP and UK currently.  
9/26/25 PC:   SCO - this will go to SCO CLR BROKERAGE 
</t>
  </si>
  <si>
    <t xml:space="preserve">US Entry </t>
  </si>
  <si>
    <t xml:space="preserve">All others </t>
  </si>
  <si>
    <t>We need duplex to calculate the duty based requirements
Need to create a calculation program that will determine the correct duty amount for both the 99 and base 1-97</t>
  </si>
  <si>
    <t>https://myfedex.sharepoint.com/:f:/r/teams/BrokerageArchitectureRepository/Shared%20Documents/Genera</t>
  </si>
  <si>
    <t>[TH} E-TAX</t>
  </si>
  <si>
    <t>Oraporn Tepavarapruk, Alexander Ventura</t>
  </si>
  <si>
    <t>To ensure compliance with the Thai Revenue Department’s electronic tax documentation requirements, we kindly request your support in preparing XML files for the following document types:
•Tax Invoice
•Debit Note
•Credit Note
•Cancellation Data
•Monthly Reports
According to the Revenue Department’s guidelines, electronic tax documents must be prepared in XML format and digitally signed using a certificate issued by a recognized Certification Authority (CA). These documents must also be time-stamped up and submitted to the Revenue Department by the 15th of the following month 
The XML format is mandated under Bor Thor. 3-2560 regulation and is the only accepted format for submission to the Revenue Department’s portal. This applies to both B2B and B2C transactions and includes all VAT-registered entities issuing e-tax invoices and e-receipts 
Additionally, the documents must include specific statements as outlined in the Director-General’s Announcements No. 48, 247, 248, and 249, confirming that the documents were prepared and submitted electronically 
We appreciate your cooperation in implementing this process to ensure regulatory compliance and operational efficiency.</t>
  </si>
  <si>
    <t>ACCS System updates
-ACCS; issue express,   invoice, Debit, credit note to customers and revenue dept.</t>
  </si>
  <si>
    <t xml:space="preserve">E-Tax, ACCS send xml and json file revenue dept
</t>
  </si>
  <si>
    <t>Create XML shipments and duty information's from 
ACCS, XML as per revenue department requires for TAX invoice, Debit note, credit note, cancel entry.</t>
  </si>
  <si>
    <t>Documents/General/Independent ARTs/PowerPoints - Completed by EPIC Owners/Work ID 113634 - Thailand E-Tax invoice submission to TH Revenue Dept.pptx?d=w2a5dbf5122134238af071834500df67e&amp;csf=1&amp;web=1&amp;e=dXovgk&amp;xsdata=MDV8MDJ8b3RlcGF2YXJhcHJ1a0BmZWRleC5jb218OTE1OGNjOTM4ZmNmNDY5MGJkODYwOGRlMTZmZDc5MjZ8Yjk0NWM4MTNkY2U2NDFmODg0NTc1YTEyYzJmZTE1YmZ8MHwwfDYzODk3MzQ3NTA2OTg3NDg2N3xVbmtub3dufFRXRnBiR1pzYjNkOGV5SkZiWEIwZVUxaGNHa2lPblJ5ZFdVc0lsWWlPaUl3TGpBdU1EQXdNQ0lzSWxBaU9pSlhhVzR6TWlJc0lrRk9Jam9pVFdGcGJDSXNJbGRVSWpveWZRPT18MHx8fA%3d%3d&amp;sdata=REYxMElLM1d6bjZ4dlpGN2hHaEVVUGhlVWdOeFVWaGVRYmtLa3ZxWEhHaz0%3d https://myfedex.sharepoint.com/:p:/r/teams/Scotts7/Shared Documents/General/Independent ARTs/PowerPo</t>
  </si>
  <si>
    <t>FY26_PI5_RunOpsSort_LCM_GitHub Actions Migration</t>
  </si>
  <si>
    <t xml:space="preserve">Migrate existing CI/CD pipelines from Jenkins to GitHub Actions. Establish equivalent workflows for build, test, artifact management and deployment while ensuring integration with security scans, environment controls, and branch protections.
</t>
  </si>
  <si>
    <t>FY26_PI5_RunOpsSort_LCM_FedEx SSL Trust Store</t>
  </si>
  <si>
    <t>Jacob McTyre, Rajan Thakur, Somnath Roy</t>
  </si>
  <si>
    <t>Migrate applications from relying on default trust stores to using the organization’s internal SSL/TLS trust store. This involves configuring applications to recognize and use internally issued certificates and intermediate chains for all internal communications.</t>
  </si>
  <si>
    <t>LAC Ancillary Clearance Services GRI CY26</t>
  </si>
  <si>
    <t>The development request is to update the Ancillary Clearance Services rates in the INCAS system to reflect the new rates approved through the LAC CY26 GRI process.
Expanded Description - Quality Review (Feedback Needed from Requestor):
1) List the anticipated system / application impacted.
 INCAS
2) Financial Rev Growth (Yield) is a hard savings - do you want this work to count toward Drive savings?  If so, this demand has to be submitted as business with tech and if not select another option.
It is hard incremental revenue. We don't have a DRIVE initiative for this so I would keep it as Local Demand.
*ART anticipated to do the work:  SCO - CLR - LETS LAC</t>
  </si>
  <si>
    <t xml:space="preserve">Apply the approved GRI to all relevant clearance fees.
</t>
  </si>
  <si>
    <t xml:space="preserve">Ancillaires that are billed outside of INCAS system 
</t>
  </si>
  <si>
    <t xml:space="preserve">Start invoicing using the updated fee structure with the increased rates.
</t>
  </si>
  <si>
    <t>https://fedex.pvcloud.com/planview/ConfiguredScreens/ConfiguredScreen.aspx?code=164967&amp;sid=26&amp;cwfsid</t>
  </si>
  <si>
    <t>Roger cooley</t>
  </si>
  <si>
    <t>CLASS FHL PFS</t>
  </si>
  <si>
    <t>Lana Stetz, Melissa Wilson, Quincy J. Washington, Arthur DiFranco, Geovanni Gopar Reyes, Pam Coile</t>
  </si>
  <si>
    <t>Enhancements needed for FHL messaging out of CLASS to be able to submit one HAWB to one FHL message as well as additional features associated to FHL messaging for monitoring of the message that will be sent out to commercial carrier airlines. 
Includes carry over work to CLASS PI5
FOR REQUESTER - What is the parent initiative this work falls under?  If there is none, please select another option than Enabler for Request Type.
*Anticipated SCO-LH-AFCS team to perform this work.</t>
  </si>
  <si>
    <t xml:space="preserve">All the needed enhancements as pointed out by CLH carriers as well as CLH SMEs needed for FXE FHL message to be in compliance with CLH shipments moving into EU </t>
  </si>
  <si>
    <t>Sending FHL message to non already existing connections of SITA,CHAMP, and CCN such as Descartes</t>
  </si>
  <si>
    <t xml:space="preserve">* Ability to send one to one FHL messaging (1 FHL to 1 HAWB)
* Ability to capture FHL Misc Surcharges 
* Ability to fine tune route FHL messaging at Origin, Destination, Carrier, Level
* Ability to have data validations  in place for accurate HAWB conversion based on Cons pull from DRE
* Ability to view FHL message in CLASS Audit Trail Events 
* Ability to have a FHL messaging Report 
* Ability to map HAWB shipper/Consignee to FHL 
* ABility to send HS code, EORI, and description of good for ICS2 FHL messages </t>
  </si>
  <si>
    <t>https://myfedex.sharepoint.com/teams/CLHCLASS_Dev/Shared%20Documents/Forms/AllItems.aspx?csf=1&amp;web=1</t>
  </si>
  <si>
    <t>https://myfedex.sharepoint.com/teams/CLHCLASS_Dev/Shared%20Documents/Forms/AllItems.aspx?csf=1&amp;web=1&amp;e=TayoTV&amp;clickparams=eyAiWC1BcHBOYW1lIiA6ICJNaWNyb3NvZnQgT3V0bG9vayIsICJYLUFwcFZlcnNpb24iIDogIjE2Lj</t>
  </si>
  <si>
    <t>Dynamo-HIS-Overall Split Estimation</t>
  </si>
  <si>
    <t>Sylvain Joseph, Jacob McTyre, Rajan Thakur</t>
  </si>
  <si>
    <t>Develop a new UI to display the volume estimation for all CDG Outbound Split for the current Sort Window, including the historical average volume for each Split.</t>
  </si>
  <si>
    <t>Outbound Split availble in HORUS/HIS</t>
  </si>
  <si>
    <t>All what is not in Horus/HIS</t>
  </si>
  <si>
    <t>Same volume estimation than in Horus/HIS</t>
  </si>
  <si>
    <t>Lexmark - Map SP Reference</t>
  </si>
  <si>
    <t>Lisa Stockton, Kristina Pruitt, Alexander Ventura</t>
  </si>
  <si>
    <t xml:space="preserve">Lexmark customer needs to have SP reference mapped correctly from B2B message into SPOTS WMS to ensure that this correct reference is shown on labels and on Packing List.
Business Outcome:
Correct SP reference is mapped from B2B message to SPOTS WMS and flows on to labels and Packing List.
</t>
  </si>
  <si>
    <t>FedEx Net Mapping team</t>
  </si>
  <si>
    <t>All except FedEx Net Mapping team</t>
  </si>
  <si>
    <t>As a Customer I would like the correct SP reference from 888 message to be mapped to SPOTS WMS so that it is shown on labels and Packing List for outbound orders</t>
  </si>
  <si>
    <t>Jaki Randall</t>
  </si>
  <si>
    <t>FXL - GTD Report Enhancement - Associated Tariffs</t>
  </si>
  <si>
    <t>Cynde Hoffman, Sheila Waters, Alexander Ventura, Nicole Nabozny</t>
  </si>
  <si>
    <t xml:space="preserve">Customers are requesting visibility of all tariff associations, duty rates, duty amounts &amp; descriptions. These details need to be made available through GTD reporting and broken out into separate columns. This will be built based on current duplex capabilities which allows Ops to enter a tariff with 8 associations. </t>
  </si>
  <si>
    <t xml:space="preserve"> GTD reporting and broken out into separate columns. This will be built based on current duplex capabilities which allows Ops to enter a tariff with 8 associations. </t>
  </si>
  <si>
    <t>enter tariffs with 8 associations</t>
  </si>
  <si>
    <t>https://myfedex.sharepoint.com/:u:/r/sites/FTN/BCM/MAS/Projects/Philips%20-%20GTD%20232%20Reporting%</t>
  </si>
  <si>
    <t>FXL Salesforce Brokerage Consent Clean-up</t>
  </si>
  <si>
    <t>Cynde Hoffman, Alexander Ventura, Dionne Schweitzer</t>
  </si>
  <si>
    <t>Per suggestion from FXL Legal, there is a need to ensure the intended clean-up related to the Brokerage Consent project has been completed in the FXL Salesforce org (iSellFXL/iServe). 
Outcome:  Ensure the FXL Salesforce org is in compliance and data integrity is in place.</t>
  </si>
  <si>
    <t xml:space="preserve">Per suggestion from FXL Legal, there is a need to ensure the intended clean-up related to the Brokerage Consent project has been completed in the FXL Salesforce org (iSellFXL/iServe). 
</t>
  </si>
  <si>
    <t>Ensure the FXL Salesforce org is in compliance and data integrity is in place.</t>
  </si>
  <si>
    <t>https://myfedex-my.sharepoint.com/:w:/g/personal/nnabozny_fedex_com/EZT2fGp3a15HsEzEldKoANsBLFCpue7E</t>
  </si>
  <si>
    <t>Isuzu Motors - EDI Tariff Stacking Map Update</t>
  </si>
  <si>
    <t>The ability to accept and store more than two tariff numbers is necessary due to new tariff dynamics by the current administration.  The current restriction has a significant impact of entry compliance and clearance timeliness.</t>
  </si>
  <si>
    <t>The ability to accept and store more than two tariff numbers is necessary due to new tariff dynamics by the current administration.</t>
  </si>
  <si>
    <t>The Boeing Company EDI Tariff Stacking</t>
  </si>
  <si>
    <t xml:space="preserve">This request is for SCO-Independent ART- Customer Experience. The Boeing Company requires the ability to feed/upload multiple HTS numbers per entry line to their entries via the EDI feed. </t>
  </si>
  <si>
    <t xml:space="preserve">ability to feed/upload multiple HTS numbers per entry line to their entries via the EDI feed. </t>
  </si>
  <si>
    <t>FXL- Agilent Technology Inc EDI Tariff Stacking</t>
  </si>
  <si>
    <t>This request is for SCO-Independent ART-Customer Experience
Agilent Technologies Inc has requested the ability to send stacked Chapter 99 tariffs through EDI.</t>
  </si>
  <si>
    <t xml:space="preserve"> ability to send stacked Chapter 99 tariffs through EDI.</t>
  </si>
  <si>
    <t xml:space="preserve">GV Surface SPVP to GVMax </t>
  </si>
  <si>
    <t>Tom Welfer, Alexander Ventura, Kristina Pruitt</t>
  </si>
  <si>
    <t>Global Fleet is consolidating to one Maximo environment.  With that, we need to repoint SPVP to GVMax and move the functionality from FXG Maximo into FXE Maximo.</t>
  </si>
  <si>
    <t>* Setting up Service Provider Rental Asset Structure in GVMax
* Creation and migration of Vehicle Service Request application - UI and MVO's
* SPVP sending Service Requests to GVMAX environment.
* Start Center for Service Requests 
* Creation and migration of Asset SP application - UI and MVO's
* SPVP receiving Assets from GVMAX  environment.
* Access the similarities and differences (identify gaps) around Location, Status, Service Requests
* Consolidation of Status for Service Requests and Assets
  * Identify key tables between legacy FXG and legacy FXE
* Converting FDX_RENTAL_LOCATION - custom object of GVMax to ORG level, as it was system level.
* Identify list of "Domains/Enums" attached to Attributes
* Technical Assessment "differences"
* Security Groups related to Vehicle Service Request Application 
* Security Groups related to Asset SP Application 
* Creating Security Groups for Vehicle Service Requests and Assets
* Identify &amp; moving Scripts &amp; Workflow that are specific to legacy FXG legacy Maximo into GVMax
* Assess the Unit Number Functionality in legacy FXG Maximo and legacy FXE Maximo difference and migrate to GVMax
* Migration of Service Requests and Assets data for Service Providers into GVMax
* Migration of BIRT Reports</t>
  </si>
  <si>
    <t xml:space="preserve">Ability for SPVP to send Service Requests to GVMax
Ability for both Stations and Fleet Management to approve Service Requests
Ability for newly approved Asset to flow back to SPVP for Service Provider.
Ability for FADS to hydrate AIE to allow dispatching Vehicles through Forge.
Ability for FADS API endpoint for compliance check for dispatching Vehicles through Forge.
</t>
  </si>
  <si>
    <t xml:space="preserve"> End-to-End Solution Architecture Maimo Consolidation - Logical</t>
  </si>
  <si>
    <t>Trinanjan Debroy</t>
  </si>
  <si>
    <t>CSMS 66347264 U.S. FDA Updates</t>
  </si>
  <si>
    <t>Charles R. Dionne, Quincy J. Washington, Melissa Wilson</t>
  </si>
  <si>
    <t>Based on the updated IG we need to make some small changes to Duplex to remain compliant with FDA.
Business Process:
We need to make changes to the FDA PGA message set to account for the changes in the updated IG.  We need to update EZ28, EZ41 &amp; PR08 and others to complete the update</t>
  </si>
  <si>
    <t>Duplex</t>
  </si>
  <si>
    <t>We will have the ability to file complaint entries with FDA</t>
  </si>
  <si>
    <t>https://myfedex.sharepoint.com/:u:/t/BrokerageArchitectureRepository/IQBC2vJhgpppTLWuUaIlWybgAY1oiPX</t>
  </si>
  <si>
    <t>kyle hayes</t>
  </si>
  <si>
    <t>EasySend 2.0 - Secure Unbilled Revenue</t>
  </si>
  <si>
    <t>Leeanne Michelle Pellow, Sheila Waters, Alexander Ventura</t>
  </si>
  <si>
    <t xml:space="preserve">Current State:
Customers are currently charged upfront at booking based on declared weight and dimensions;  however, variances between declared and actual (CWC) metrics often result in  inaccurate billing. The existing recoup process only recovers around $20k USD approx 30% per month, leaving approximately 30k USD per month un-recovered.
Impact:
The current Easy send model results in $350K USD annual revenue leakage in the AU market, drives increased customer complaints and disputes over billing accuracy, and creates operational inefficiencies for STC COE and CE teams who must manage manual recovery and disputes processes.
Desired State:
Customers must agree by way of filling a check box to the charging to their credit card of additional monies if their shipment is CWC as under declared, the booking cannot progess to completion if the checkbox remains unfilled.  Customers will be charged only if after Check weighed Cube verification in depots, and the shipment is measured underdeclared.  This ensures accurate and transparent billing  that reduces disputes and builds trust, improves revenue recovery by approximately 350K USD per year, and streamlines operations with fewer manual interventions.
</t>
  </si>
  <si>
    <t>Website Easysend booking text updated
Terms and Conditions updated 
Financial systems and supporting APIs required to charge Easysend shipments - Bpoint/SAP</t>
  </si>
  <si>
    <t xml:space="preserve">Easysend service rating review
</t>
  </si>
  <si>
    <t xml:space="preserve">EasySend 2.0 - Secure Unbilled Revenue
For
AU FedEx CE and STC teams addressing Easysend customers with underdeclared shipments.
who
Currently face inaccurate charges upfront at the time of booking (based on declared weight and dimensions), leading to discrepancies and revenue leakage.
the
Implementation of an Easysend underdeclared shipment recoup solution.
is a
System and process change that requires customers during the booking process agree by ticking a checkbox that  underdeclared charges being applied to their credit card if their shipment is CWC by the depots as under declared and can only progress to book the shipment if the checkbox is checked.
that
Will provide clear and transparant communication and customer agreement at time of booking that any underdeclared charges will  be applied to their credit card after the shipment has been CWC, capture correct chargeable revenue that is missed when based on customer declared shipment metrics and that the current recoup process does not recoup.
unlike
The current Easysend model, which applies estimated charges upfront and emails a "request for payment" to the customer which is optional and so fails to recover 60% of underdeclared revenue.
our solution
Will streamline ensure customer agreement to credit card charges for underdeclared shipments, reduce disputes, enhance customer experience, and recover dollars that remain outstanding today
Success Criteria
Revenue Capture: 
- 350K per year of underdeclared shipment revenue is successfully recovered through the post-CWC charge. 
</t>
  </si>
  <si>
    <t>PECS</t>
  </si>
  <si>
    <t>Rod Ryan</t>
  </si>
  <si>
    <t>SpS Finland: Customer Engaged Solution at RISK!</t>
  </si>
  <si>
    <t>Richard Holloway, Alexander Ventura, Kristina Pruitt</t>
  </si>
  <si>
    <t>Finland has a technology solution based upon Microsoft Access. This is a legacy application becoming more unsupportable. IT has informed us it must be stopped and needs to be replaced. This is due to newer Microsoft versioning. Nonstandard solutions and maintenance have become problematic due to original teams no longer around/available to support. 
Any new solution needs to be seamless and operate within the boundaries of the SpS Booking solution SPOTS. Be scalable and flexible in approach to enable other countries/customers where possible to utilise the functionality this process enables.
Shipments are sent and then consolidated across multiple trucks as needed to fulfill the journey from Finland to Netherlands (Currently)
This solution is linked to these customers and revenue/VCM
VCM 24% Rev. $5m Revenue for customers’ Sandvik , Ponsse , Flowertrucks and Viekko Laine.</t>
  </si>
  <si>
    <t>Full replacement of the Microsoft Access Database operating this process today, and adding to the SPOTS systems CPQ/OTM</t>
  </si>
  <si>
    <t xml:space="preserve">Customer Engagement:
&gt;SPOTS Receives Data real-time
&gt;Labelling of all shipments or single for palletised goods
&gt;Scanning of goods on to vehicle matched against customer data – any shipments not scanned deemed a short – report sent to customer
&gt;Customer Report required for performance of collection to delivery (Internally used currently)
&gt;Attract Rates related to customer.
Vendor Management
Supplier Aligned to Contract (customer approved only)
Based on dimensions - auto allocate to vendor vehicles
Will require manual intervention also +/- package
Vehicle Full or Time met close vehicle
Vendor will require a load sheet of goods (CMR)
Vehicle Goods Consolidation – Shipment created in SPOTS Journey from Finland to Netherlands 
Anything not able to fit on the vehicles that day, held over until the following day
Operational
All shipments need to be labelled
Consolidation required for Pallets to enable scan in bulk
Pre-alerting required to Receiving country
Collection &amp; Delivery scans
All data to Customer Tools for Customer visibility
Data capture of Ferry details and costs (classed as a shipment leg)
Automatic Return leg will be required back from NL to FL as  a separate shipment
Invoicing
Invoices only shipments that are scanned – consolidated Invoice (master con maybe required and one shipment created per truck)
Data sent from SPOTS to invoicing system
Reporting
Performance Report
</t>
  </si>
  <si>
    <t>Manoj Bahole</t>
  </si>
  <si>
    <t>LAC-BR-TNT-EDI-ENTRADA - Create New Tables to IDX2</t>
  </si>
  <si>
    <t>Project Summary:
Creation of the necessary database tables and structures to integrate the 2026 XML files, ensuring the continuity of EDI processing.
Objective:
Ensure uninterrupted EDI processing via XML, avoiding failures that could impact transportation and billing.
Justification:
Without this annual adjustment, XML processing is interrupted, creating significant operational risks.
Responsible Team:
ART Team = LMS /EDI – Domestic Transportation Operations Orange: Gauderios.</t>
  </si>
  <si>
    <t xml:space="preserve">Create structure database EDI to attend the XML files integration to 2026 year. 
</t>
  </si>
  <si>
    <t xml:space="preserve">-
</t>
  </si>
  <si>
    <t xml:space="preserve">Ability to process incoming XML files automatically.
Ability to generate shipment reports in real time.
Ability to create the tables and structures necessary to integration the new XML files in year 2026 to the database.
</t>
  </si>
  <si>
    <t>https://fedex.pvcloud.com/planview/ConfiguredScreens/ConfiguredScreen.aspx?code=165633&amp;sid=26&amp;cwfsid</t>
  </si>
  <si>
    <t>FXL-CNH Industrial America LLC EDI/API Integration</t>
  </si>
  <si>
    <t>This request id for SCO-Independent ART-Customer Experience CNH Industrial America LLC-Integration for EDI related to entry data and storage of more than two tariffs in the product database. (Ability to send more than two tariff numbers in their EDI feed due to new tariff dynamics implemented by the current administration). Operational impact to description: Timely clearances achieved by gained efficiencies, Customer will be providing more data through the EDI feed and/or the Product Database which will minimize clerical errors and improve compliance.  Customer experience will be enhanced as the clearance cycle time will be reduced. Productivity optimized.</t>
  </si>
  <si>
    <t>entry data and storage of more than two tariffs in the product database. (Ability to send more than two tariff numbers in their EDI feed due to new tariff dynamics implemented by the current administration). Operational impact to description: Timely clearances achieved by gained efficiencies, Customer will be providing more data through the EDI feed and/or the Product Database which will minimize clerical errors and improve compliance.  Customer experience will be enhanced as the clearance cycle time will be reduced. Productivity optimized.</t>
  </si>
  <si>
    <t>Ability to store more than two tari</t>
  </si>
  <si>
    <t>LAC-BR-SC-WMS Nestle Nespresso Implementation</t>
  </si>
  <si>
    <t>This project was opened for implementation by the new customer, Nestle Nespresso.
Station: CBO - Cabo de Santo Agostinho
*Business Outcome:
Deliver the necessary integrations for the customer's system to communicate with our WMS system.</t>
  </si>
  <si>
    <t xml:space="preserve">Integrations requested by customer Nespresso.
</t>
  </si>
  <si>
    <t xml:space="preserve">New functionalities or features.
</t>
  </si>
  <si>
    <t>Ensure customer and FedEx systems communicate.</t>
  </si>
  <si>
    <t>https://fedex.pvcloud.com/planview/ConfiguredScreens/ConfiguredScreen.aspx?code=165642&amp;sid=26&amp;cwfsid</t>
  </si>
  <si>
    <t>FXL iServe Adding Field for Customer Setup</t>
  </si>
  <si>
    <t xml:space="preserve">Adding a field called "Book of Business" to support the centralization of an account handling.
Expanded Description - Quality Review (Feedback Needed from Requestor): 
(1) What is the overall intent of this work? 
RW: This will assist with automation as to allow for the customers entry to be routed to the proper branch queue for operations.  In the past this was manually done.
(2) What are you trying to accomplish with this work? 
RW: The information populated on this new field will be input into CargoWise as time of account setup. Again, as to better assist with the automation.
(3) What is the risk if this work is not completed? 
RW: If not complete this will impact operations in a negative way.  There will be no way to alert operations of the customers entry, nor will it align to the proper queue in an automated/timely manner. It would in turn be manual and pose delays. This will also negatively impact any reporting for upper management. 
(4) What is the name of the anticipated system or application impacted? RW: CargoWise.  
</t>
  </si>
  <si>
    <t xml:space="preserve">To assist operations in identifying where the requests are to be processed. </t>
  </si>
  <si>
    <t>FXL- Bos Logistics EDI</t>
  </si>
  <si>
    <t xml:space="preserve"> Amanda Homa, Kristina Pruitt, Cynde Hoffman, Sheila Waters, Alexander Ventura</t>
  </si>
  <si>
    <t xml:space="preserve">This request is for a Carrier integration setup from and to CW1
1.Trigger message ex CW1 from cartage advise for (consol) domestic collection for airfreight Export / OCEAN / Road export + milestones and possible upload of sec screening docs + POD via API
2.Trigger cartage advise: for (consol) domestic delivery for airfreight Import /OCEAN import + milestones and possible upload + POD via API
3.Trigger overview for delivery of Export airfreight to airline warehouses (based on latest time acceptance) for Bos logistics consolidated cartage advise.
4.Trigger message for collection of Import airfreight to from warehouses (based on Eta AMS) for Bos logistics. consolidated cartage advise.
FEEDBACK REQUESTED:
Select another option than Financial - Cost Savings /Reductions since you do not plan to track any financials against Drive savings via Planview. *Requester selected 'Customer Experience - Other.'
</t>
  </si>
  <si>
    <t xml:space="preserve"> Carrier integration setup from and to CW1</t>
  </si>
  <si>
    <t>I would like to enable Carrier integration setup from and to CW1.</t>
  </si>
  <si>
    <t>WB #23-00364 Make PDSC/Tire Daily Cards eSignable</t>
  </si>
  <si>
    <t>Rebecca C. Carter, Lana Stetz</t>
  </si>
  <si>
    <t xml:space="preserve">In reference to the 4/13/2023 Top Ten Request made by MEM Line: Why hasn't the 777 PDSC and Tire/Daily checks not made eSignable? In order for an item to be eSignable it must be a scheduled SMIS item and have an WRI assigned. The PDSC and Tire/Daily checks cannot be planned, do not have a WRI assigned, are done as needed and have to be completed within 4 hours of aircraft departure. The oil entries on the PDSC check also add a layer of complexity. 
PCS/WB and DOM office suggestion: work together on a PCS/WB Mod that will make the PDSC and Tire/Daily checks eSignable without requiring a WRI.
Update: PCS modification (BRD066) completed and loaded into PCS PROD on 20250205 within the 25.01.01 release.  
Awaiting Workbench to modify its code. 
</t>
  </si>
  <si>
    <t>Changes in Workbench application</t>
  </si>
  <si>
    <t>PCS updates (unless new requirements needed)</t>
  </si>
  <si>
    <t xml:space="preserve">1. I would like the PDSC/Tire Daily check cards to made eSignable without requiring an WRI.
2. Electronic signoffs ensures each step is completed and signed by a qualified employee. 
3. Making these cards eSignable eliminates the AMTs from keeping up with hard copies.
4. Completed eSigned cards are viewable electronically by anyone who needs to see a copy. 
</t>
  </si>
  <si>
    <t>Robert Hathaway</t>
  </si>
  <si>
    <t>EEI- OPA License (Other Partnership Agency)</t>
  </si>
  <si>
    <t>Customs made changes to the regulations as to how OPA License Types are reported in EEI filings.  This Demand is to update EEI so customer EEI filings can remain compliant with the new regulation change.
Quality Review:
EEI - Electronic Export Information</t>
  </si>
  <si>
    <t xml:space="preserve">Update to TradeTools only
</t>
  </si>
  <si>
    <t xml:space="preserve">unknown
</t>
  </si>
  <si>
    <t xml:space="preserve">Ability for customers to enter the new OPA DEA license type details when using FedEx EEI filing tools, according to recent regulation changes.
</t>
  </si>
  <si>
    <t>https://fedex.pvcloud.com/planview/ConfiguredScreens/ConfiguredScreen.aspx?code=165758&amp;sid=26&amp;cwfsid</t>
  </si>
  <si>
    <t>Cordis Corporation EDI for U.S. CHB Billing</t>
  </si>
  <si>
    <t>This is a request for EDI billing for U.S. CHB to Cordis' third-party audit and payment company, Data2
Asking overall for 'customer to be billed by their required method. Customer retains FedEx Express and FXL as suppliers.'</t>
  </si>
  <si>
    <t>LAC Mexico Aduanapp  (New Vendor) Solution</t>
  </si>
  <si>
    <t>Implement Aduanapp, which is a new 3rd party application to support MX brokerage process. LAC IT support is needed for Infosec review/approval and to support implementation with the vendor.
The target is to have this application implemented by end of Q2 Fy26 (prior to peak season).</t>
  </si>
  <si>
    <t xml:space="preserve">Use system tool for Import entry preparation work only
</t>
  </si>
  <si>
    <t xml:space="preserve">Clearance related work for Exporting is out of scope.
</t>
  </si>
  <si>
    <t xml:space="preserve">Use system tool, namely Aduanapp, to classify commodity descriptions with the HS tariff and NOM codes faster and accurately for Mexico Customs compliance.
</t>
  </si>
  <si>
    <t>https://fedex.pvcloud.com/planview/ConfiguredScreens/ConfiguredScreen.aspx?code=165770&amp;sid=26&amp;cwfsid</t>
  </si>
  <si>
    <t>Modernize ODDI in Azure</t>
  </si>
  <si>
    <t>Jeffrey Smith, Sheila Waters, Rickeya Freeman</t>
  </si>
  <si>
    <t>Upgrade the dependencies within On Demand Delay Interface (ODDI) into Azure to improve exception handling, technical debt, future code fixes and speed to market for future enhancements.</t>
  </si>
  <si>
    <t>Product Index Capacity Reclamation</t>
  </si>
  <si>
    <t>Thomas K. Clarke, Megan C. Silva, Joseph King</t>
  </si>
  <si>
    <t>The Product Index is a physical data element used to codify customer purchase decisions. It is an eight-digit number representing a valid combination of one base service, one packaging type, one form ID, and one or more service options. As new services, packaging types, form IDs, and service options have been introduced the product index has approached near exhaustion. An effort is required to identify opportunities to reclaim allocated product index assets. 
ADDITIONAL INFORMATION:
This will enable future initiatives for anything that creates a new service, handling, packaging, or Form ID. Basically it will not be possible to create any of those without this initiate.</t>
  </si>
  <si>
    <t>Product Index Dictionary</t>
  </si>
  <si>
    <t>Ability to continue using the product index architecture</t>
  </si>
  <si>
    <t>Common Repository</t>
  </si>
  <si>
    <t>Mark Finn</t>
  </si>
  <si>
    <t>FY26_SCO_LCM_BCDR</t>
  </si>
  <si>
    <t xml:space="preserve">Business Continuity &amp; Disaster recovery plan maintenance work for the remainder of FY 2026. 
Added Business Process for Clarity:
All Tier 0, 1, and 2 applications should get and remain BCDR compliant. 
75% Compliance overall.
If teams need to update their regulatory information in PX to reflect changes that should be done to ensure the app is tiered according to the standard algorithm. 
List of Apps needing to take action on their BCDR plan can be found in the Exemption link and Apps link in the Attachment documentation.
</t>
  </si>
  <si>
    <t>FY26_PI1_SCO_LCM_PeakReadiness</t>
  </si>
  <si>
    <t>In order to ensure a smooth peak for our customer and operations team members certain preparations must be made by our IT teams.
This includes:
Ensuring all support information is up to date. (PDSM Support Group and On-Call Info)
Ensuring capacity exists to meet Peak volume
Ensuring BCDR plan is compliant in-case of need
Remediation of vulnerabilities prior to peak freeze</t>
  </si>
  <si>
    <t>Classify Type of Sound or Color for GRSIS System</t>
  </si>
  <si>
    <t>Yeong-Su Jun, Daphnee P. Housley, Melissa Wilson</t>
  </si>
  <si>
    <t xml:space="preserve">If scan the bond, we can check whether it is cleared or not as well as classify type of sound or color on sf601 scanner. But, if select the function of hold at location or return to sender, It shown as red of color.
Expanded Description - Quality Review (Feedback Needed from Requestor):
(1) What is the overall intent of this work? (Please be specific; initial description is not clear)
The overall intent of work is convenience of purpose for the scanning handling
(2) What are you trying to accomplish with this work? 
When we apply bond-in scan regarding all of shipments, currently, we can check two of types as below:
1.  Green is showing in Scanner- Shipment cleared that can move the shipment on sorting belt.
2. Red is showing in scanner- Shipment is not cleared from KR customs that's why the shipment can't move on sorting belt. as result numerous shipments must stay beside sorting belt.
But, for both Return shipment and Hold at location of function, it's not set-up to classify the color of scanner that's why it is hard work to find the shipment next to sorting belt.
It will be occurring the damage for the package including employee safety while looking for finding process package </t>
  </si>
  <si>
    <t xml:space="preserve">"Currently, We can check to Classify type of Sound or Color for SF601 scanner if apply the bond in scan
When we apply bond-in scan regarding all of shipments, currently, we can check two of types as below: 1. Green is showing in Scanner- Shipment cleared that can move the shipment on sorting belt. 2. Red is showing in scanner- Shipment is not cleared from KR customs that's why the shipment can't move on sorting belt. as result numerous shipments must stay beside sorting belt. But, for both Return shipment and Hold at location of function, it's not set-up to classify the color of scanner that's why it is hard work to find the shipment next to sorting belt. It will be occurring the damage for the package including employee safety while looking for finding process package"
</t>
  </si>
  <si>
    <t xml:space="preserve">Add scan options the both color and sound for the Grsis system if select the return to sender and Hold at location
</t>
  </si>
  <si>
    <t>https://fedex.pvcloud.com/planview/ConfiguredScreens/ConfiguredScreen.aspx?code=165913&amp;sid=26&amp;cwfsid</t>
  </si>
  <si>
    <t>UDS Implementation for AU PERA and SRRA Station</t>
  </si>
  <si>
    <t>Koey Cheng, Rajan Thakur, Michiel Butterbrod</t>
  </si>
  <si>
    <t xml:space="preserve">The uDS (Universal Destination Server) project is a global initiative and is fundamental to the completion of AU integration plans to enable cross-sort ability sorting of both purple &amp; orange international shipments and orange domestic freight in an existing purple auto-sort system.  Deployment into our PERA and SRRA facility will allow these sites to utilize auto-sortation for Gateway activities with the use of ACCS customs data, currently this is all completed manually.
The current HLC and its components are end of life and renewal is needed. Rather than purchasing from the vendor (Vanderlande) we have an opportunity to integrate the FedEx owned and managed uDS. This will lessen the dependence on vendor for upgrades, compliance and functionality and align to global standards that have been set.
There is also the matter of cost avoidance/double costs, to upgrade the current system to supplier spec only to replace it again in the near future because it’s not InfoSec compliant.
uDS has already been rolled out to ADLA and SYDA.
Planned Go-live: MELA &amp; PERA = Mar 2026 and SRRA = May 2026
Expanded Description - Quality Review (Requester Feedback:
'For our initiative, the 'Freight Management System, which is FMS is the AU backend system, which is a legacy TNT system and only used in AU so it will only impact the SCO portfolio. As per the Enterprise Management the instructions for all uDS implementation requests are to be raised as Local Enhancement with one SCO portfolio only.'  
</t>
  </si>
  <si>
    <t>FedEx/TNT International Shipments and TNT Domestic shipments for all AU locations that have an AU legacy sortation system</t>
  </si>
  <si>
    <t xml:space="preserve">•Ability to support the volume of AU Domestic shipment data from FMS to uDS. The number of FedEx and TNT packages per day is estimated at:
oThe estimated daily number of domestic packages is 321,000
o The estimated daily number of International packages is 37,000 
•Courier route assignment information provided by FMS must reach UDS within 15 minutes for 99,9% of the messages
•Ability to support the volume of AU Domestic Round ID update data from FMS to uDS. The number of domestic and international packages per day is estimated at: 500,000
•Data should be available in uDS within 15 min of FMS publishing the data. So 7.5 min (half the time) is arbitrarily assigned here 
•Ability to deploy the solutions in other AU locations with minimal or no development effort.
</t>
  </si>
  <si>
    <t xml:space="preserve">AU UDS Implementation for AU PERA and SRRA Station </t>
  </si>
  <si>
    <t>Michiel Butterbrod</t>
  </si>
  <si>
    <t>FY26_AU Domestic LEO Courier Scanner</t>
  </si>
  <si>
    <t>This initiative covers all development, migration, and enhancement work related to FedEx courier scanner applications. The objective is to provide a central initiative for tracking and linking scanner-related changes, ensuring visibility and consistency across projects without the need to create separate initiatives for each minor enhancement.
Scope includes (but is not limited to):
Migration of existing applications (Courier, Station, Agent, Time Critical) to the Maui platform
Introduction of new features such as Picture Proof of Delivery Attempt (PPODA)
Introduction of pallet hire functionality to electronically capture pickup and delivery details of CHEP and Loscam pallets</t>
  </si>
  <si>
    <t xml:space="preserve">This initiative covers all development, migration, and enhancement work related to FedEx courier scanner applications. The objective is to provide a central initiative for tracking and linking scanner-related changes, ensuring visibility and consistency across projects without the need to create separate initiatives for each minor enhancement.
Scope includes (but is not limited to):
Migration of existing applications (Courier, Station, Agent, Time Critical) to the Maui platform
Introduction of new features such as Picture Proof of Delivery Attempt (PPODA)
Introduction of pallet hire functionality to electronically capture pickup and delivery details of CHEP and Loscam pallets
</t>
  </si>
  <si>
    <t>Non courier related changes</t>
  </si>
  <si>
    <t>User stories loaded in Agility, will be tagged to this PV EPIC.
UI Migration to supported framework MAUI
Support for the rollout of applications on the AU LEO Android platform</t>
  </si>
  <si>
    <t>ANZ-ART Portfolio EPIC - AU LEO</t>
  </si>
  <si>
    <t>Elliot Berry</t>
  </si>
  <si>
    <t>Integrate Startrack PostToURL for Scan Statuses</t>
  </si>
  <si>
    <t>Scott A. Bartlett, Kristina Pruitt, Alexander Ventura</t>
  </si>
  <si>
    <t>Integrate with Startrack's PostToURL specifications for virtual real time transmission of tracking events to FedEx in WA Country.
Business Process:
We are on an old legacy status update system where data is only passed to FedEx 3 times per day. This solution will allow us to communicate with Startrack with the latest data security compliance and provide real-time statuses for more than 1000 shipments per day. 
Expanded Description - Quality Review (Feedback Needed from Requestor):
What system or application is anticipated as impacted?  
Startrack is the vendor which performs deliveries for FDX in a region of AU and we need to make application changes to the AU Domestic Core system legacy TNT called FMS - Freight Management System. All coding changes for FMS are managed through a local AU IT team.</t>
  </si>
  <si>
    <t xml:space="preserve">Adding a new modern data connection for real-time scan stauses from Stratrtack and adust the currrent mapping statuses for an interim improvement to the service quality result. </t>
  </si>
  <si>
    <t>Provide Customers and Customer Care teams more informative real time scanning for shipments delivered in WA Country region.</t>
  </si>
  <si>
    <t>PECS Doc link</t>
  </si>
  <si>
    <t>Winnie Dy 6687878</t>
  </si>
  <si>
    <t>Scott Bartlett</t>
  </si>
  <si>
    <t>Coordinate Pickup Work System Simplification</t>
  </si>
  <si>
    <t>FXG pickup work processed through legacy systems (VDS, APS, IBM i) with fragmented address cleansing, dispatch, and work order handling.
Multiple SCO/operational consumer systems (CCTV, EOFPL, DSM, P2D) rely on (FXG vs. FXE) inconsistent feeds of overlapping objects (OWO, PWO).
This results in high maintenance cost, operational risk, and slow adaptability due to legacy dependencies.</t>
  </si>
  <si>
    <t xml:space="preserve">1. FXG Address cleansing through TOP
2. FXG Dispatch/Service area through CPUDWF
3. CPUDWF Publishes of FXG PWOs
4. EOFPL consumption of FXG PWOs (include decom)
5. Sourcing FXG SPO/RPO PWOs from CPUDW (w decom)
6. Backfilling APS/VDS 
7. Decom VDS as source into CPUDWV
</t>
  </si>
  <si>
    <t xml:space="preserve">1. SPO/RPO create/update process/systems
2. VDS/APS “other” consumers. (EOFPL and CPUDWV only in scope)
3. APS consumption of WA assignment
4. WA assignment data flows
5. FXE CPUDW data/systems
</t>
  </si>
  <si>
    <t xml:space="preserve">* Ability to develop a single standardized source of Pickup Work Orders (PWOs) for both FXE &amp; FXG so that it is consumable by all downstream systems.
* Ability to decommission legacy system dependencies (Relevant portions of VDS, APS, and IBM i ) on CPUDW value stream so that it reduces risk and cost.
* Ability to Improve Data Quality &amp; Visibility so that there is standardized address cleansing, dispatch, and work order alignment across FXE/FXG.
* Ability to provide Agility &amp; Scalability so that CPUDWV/CPUDWF becomes the modern authority source, enabling faster enhancements and future integrations.
</t>
  </si>
  <si>
    <t>CPUDW Sparx Diagram</t>
  </si>
  <si>
    <t>LAC-BR-TNT-Pathfind-Pathfind-Mobile Retirement</t>
  </si>
  <si>
    <t>Initiative to retire routing applications in Brazil no longer in use:
*LAC-BR-3S-Pathfind (3538123)
*LAC-BR-3-PathfindMobile (3539307)</t>
  </si>
  <si>
    <t>SG - ACCS - Automate Sub cert</t>
  </si>
  <si>
    <t>Barbara Lim, Alexander Ventura</t>
  </si>
  <si>
    <t>SG - ACCS - Automate Sub cert to EDM/GSDR
Sub cert is for G7 shipments
Business justification:
Objective: 
this request of automate sub cert ties into the objective of cost efficiency in Ops by asking customer to self serve . 
for customer to self serve themselves cause now that we have FiT, so just let customers go into FiT themselves to download the permit/subcerts/ etc
and we are required to provide subcert as part of customs allowing us to perform consol clearance.</t>
  </si>
  <si>
    <t xml:space="preserve"> ACCS SG Inward Summary Report for G7 shipments.
Need to remove character limitations as well for company name for import sub cert
ACCS &gt; Maintenance &gt; Auto Email Subcert
- Importer Name
- Importer No#
- Fedex Account #</t>
  </si>
  <si>
    <t>Non G7 shipment</t>
  </si>
  <si>
    <t>ACCS to auto-upload Subcert to EDM/GSDR  for G7 shipments.
Need to remove character limitations as well for company name for import sub cert
ACCS &gt; Maintenance &gt; Auto Email Subcert
- Importer Name
- Importer No#
- Fedex Account #</t>
  </si>
  <si>
    <t>https://fedex.pvcloud.com/planview/ContentManagement/contentmain.aspx?sc=&amp;pt=REQUEST&amp;rc=7705</t>
  </si>
  <si>
    <t xml:space="preserve">Grace Enhancements for Improved Efficiency </t>
  </si>
  <si>
    <t xml:space="preserve">Grace enhancements with evolving business needs for KSA: 
Adding all flight codes in Grace with access to admin user and flight drop down:
1. All Fasah flights to be added in grace
2. Flight to be selected using dropdown not open field
3. Option to add/edit flight code to admin user
Closing the AWBs in Grace - Auto status based of scan/handling code:
Shipments cancelled, Not destined for KSA, Cleared without bayan,
Shipment Cancelled
Test Shipment
POD Applied
Customs Cleared
Stat 14 Applied
Not Destined for KSA
Stat 14 &amp; POD Applied
AWB level reconciliation
Mechanism to handle unmanifested AWBs
User based system access – Calling, Declaration, STC, Superuser, Admin
AWBs assignment feature in Grace
Enabling the amendment of auto EDI declared AWBs for billing users
Updating duties and taxes with drop down of reason and mandatory built and same to be reflected in billing recap report with mandatory bayan upload
Ancillary charges introduction
</t>
  </si>
  <si>
    <t xml:space="preserve">Grace enhancements with evolving business needs for KSA: Adding all flight codes in Grace with access to admin user and flight drop down: 1. All Fasah flights to be added in grace 2. Flight to be selected using dropdown not open field 3. Option to add/edit flight code to admin user Closing the AWBs in Grace - Auto status based of scan/handling code: Shipments cancelled, Not destined for KSA, Cleared without bayan, Shipment Cancelled Test Shipment POD Applied Customs Cleared Stat 14 Applied Not Destined for KSA Stat 14 &amp; POD Applied AWB level reconciliation Mechanism to handle unmanifested AWBs User based system access – Calling, Declaration, STC, Superuser, Admin AWBs assignment feature in Grace Enabling the amendment of auto EDI declared AWBs for billing users Updating duties and taxes with drop down of reason and mandatory built and same to be reflected in billing recap report with mandatory bayan upload Ancillary charges introduction
</t>
  </si>
  <si>
    <t>https://fedex.pvcloud.com/planview/ConfiguredScreens/ConfiguredScreen.aspx?code=166132&amp;sid=26&amp;cwfsid</t>
  </si>
  <si>
    <t>FXL – Bissell – EDI Tariff Stacking</t>
  </si>
  <si>
    <t>Cynde Hoffman, Kristina Pruitt, Alexander Ventura</t>
  </si>
  <si>
    <t>This request is for SCO-Independent ART- Customer Experience.
Currently, Bissell does send FXL EDI data for ISF and entry summary processing.  The request is to expand the EDI data to include multiple tariff numbers that could apply due to recent changes.</t>
  </si>
  <si>
    <t xml:space="preserve"> send multiple tariff numbers that could apply due to recent changes.</t>
  </si>
  <si>
    <t>ability to  send multiple tariff numbers that could apply due to recent changes.</t>
  </si>
  <si>
    <t>Panasonic Avionics Corp</t>
  </si>
  <si>
    <t>Setting up EDI for paperwork. They currently have their FEC side set up for EDI and now want the same for the FXL side.
FEEDBACK REQUESTED FROM REQUESTER:
Annualized Value Range is Medium - higher than the normal Medium $5M-$10M and for local enhancements is normally &lt;$1M for local enhancements and the intent of work and what is needed to be done by SCO Portfolio is requested.</t>
  </si>
  <si>
    <t xml:space="preserve">FXL - Top Knobs/Hardware Resources </t>
  </si>
  <si>
    <t>EDI set up
Expanded Description - Quality Review (Feedback Needed from Requestor):
(1) What is the overall intent of this work? (Please be specific)
They need all their billing information to follow to CASS so they can have them pay their bill. The issue was the original team working on the EDI project were not able to bring over the dutiable amount. This is why we have opened a second Plainview to engage the AS400 team. 
This business is at risk due to the length of time this project has taken so anything we can do to make it move forward would be greatly appreciated. I think a group call, with the customer, letting them know the project is moving forward, would be helpful. I have been telling them on a daily basis it is moving forward, so I do not know how much they believe me anymore.
(2) Who is the customer(s) needing EDI setup? Hardware Resources
(3) What is the risk if this work is not done? Losing the entire account to UPS
(4) Local enhancement demand has t-shirt size of XS or S, but not Large.  Please select another option or consider submitting demand as business with tech for this work.</t>
  </si>
  <si>
    <t>FXL_SCO_CX_FY26_Vulnerability Remediation</t>
  </si>
  <si>
    <t>Provide remediation support for all SCO CX applications with identified software vulnerabilities - Life Cycle Management (FY26). These activities will ensure application software is fully remediated and up-to-date against identified vulnerabilities under during FY26.</t>
  </si>
  <si>
    <t>https://myfedex.sharepoint.com/:w:/r/teams/FTNITCustomerExperienceCOE/SiteAssets/Demand%20Requests/C</t>
  </si>
  <si>
    <t>Mahesh Dey</t>
  </si>
  <si>
    <t>FY26_PI5_SCO_CX ART_LCM_CX_Application_Support</t>
  </si>
  <si>
    <t>This request is for SCO-Independent ART- Customer Experience. Address support activities for FY26_PI5 for applications such as MyGTD, DocuSign and Salesforce to ensure SLAs are met for business continuity.</t>
  </si>
  <si>
    <t>CY25_PI5_SCO-Salesforce Application Configurations</t>
  </si>
  <si>
    <t>FXL Salesforce support and modifications to be addressed during CY25 PI5 which can consist of below Salesforce support activities in direct support of internal customers or operations:
Configuration requests that require fixes/updates
Work request - Operations internal requests</t>
  </si>
  <si>
    <t>SCO_CX_FY26_PI5_Certificates, Upgrades, OKTA Suppo</t>
  </si>
  <si>
    <t>Cynde Hoffman, Kimberley Valachos, Kristina Pruitt, Alexander Ventura</t>
  </si>
  <si>
    <t>Provide certificate renewals, application upgrades, OKTA support for SCO Customer Experience applications including EDI/API, MyGTD, DocuSign, Salesforce, BI Reporting</t>
  </si>
  <si>
    <t>https://myfedex.sharepoint.com/:w:/r/teams/FTNITCustomerExperienceCOE/SiteAssets/Demand%20Requests/A</t>
  </si>
  <si>
    <t>FY26_SCO_CIL_Patches,Certificates,Vulnerabilities</t>
  </si>
  <si>
    <t xml:space="preserve">Fiscal Year support for application Patches, Certificate updates, vulnerabilities.  
Any items identified by Infosec report which need to be addressed within a specified timeframe.  
Sterling, EIB, O2S, Data Loader, Quarterly required certificate updates, Java and springboot upgrades and updates, Weblogic updates, patches, OpenSSL, CIL Dotcom 
Certificate updates, Critical, High, and Medium Vulnerabilities communicated by InfoSec for CIL Ecosystem Applications, Version upgrade for 3rd party software, any patches/upgrades required for Splunk/ApD, GitHub
Expanded Description - Quality Review (Feedback Needed from Requestor):
Please be specific on what will be covered for the FY as it relates to certificates, vulnerabilities, and patches. </t>
  </si>
  <si>
    <t>iConnect local enhancement (smarter solution)</t>
  </si>
  <si>
    <t>George Weng, Alexander Ventura</t>
  </si>
  <si>
    <t>This request will enhance the existing iConnect solution without changing the approved technology architecture. The local improvement will increase iConnect efficiency by 12 %, consolidate the control tower in a lower-cost location, and address multi-language needs when contacting customers. The enhancements include:
1) Multi-team model: separate teams to handle tasks for greater efficiency and lower cost - For example: Team 1 in China cleans the data (incl check product catalog to replace directly if appropriate), while Team 2 in other countries calls local customers via Cisco Jabber and then logs each conversation online.
2) Enhancement on CI and data: Copilot (or other AI) enriches the commodity description, then generate a proposed CI to be sent to customers for review, change and send back the corrected CI to the Control Tower for EDM filing;
3) Add a couple of basic functionalities to improve work efficiency further and show more user friendly to users such as more filters embedded. CI invoices require mobile numbers to be redacted and Net Weight allowed to 3 decimals (0.001kg). Atlas new connections with real-time data transition.                              
In addition to the PPM#, it is 1833979 finally.</t>
  </si>
  <si>
    <t>Enhance iConnect features to work smarter and show more user friendly to users incl:  a) Filters(IPD/IED, BSO/handling code, Whitelist Acct, High-risk HTS, Doc manual check and amendment); b) CI image downloading; c) UOM/currency code/country code check and maintenance; d) Incomplete item sequencing, CI existing flag, verify to move next, and lock to verify; e) Copilot(or other approved AI like ChatGPT) enriches the commodity description, then generate a proposed CI(encrypting/decrypting) to be sent to customers for review, change and send back the corrected CI to the Control Tower for EDM filing; f) Cisco Jabber(other internet phone) call to customer for data/info confirmation and record customer conversation notes; g) Product catalog to autofill for repeated shipping; h) Reminder of sensitive HTS code to the frontline; i) Aries discrepancy report/CSV short version download adjustment; j) Reminder for special ppwk required.</t>
  </si>
  <si>
    <t>Outside APAC countries</t>
  </si>
  <si>
    <t>Work with higher efficiency and show more user friendly to the frontline and customers</t>
  </si>
  <si>
    <t xml:space="preserve">Peng Zhang </t>
  </si>
  <si>
    <t>Diming Chen</t>
  </si>
  <si>
    <t>FY26_PI5_SCO_Sort_LCM_SOXAudit</t>
  </si>
  <si>
    <t xml:space="preserve">Complete all SOX Compliance Required Audits.  Includes revenue impacting apps and processes.
LCM for SCO-Sort Solution Train
</t>
  </si>
  <si>
    <t>FY26_PI5_SCO_Sort_LCM_Dev SecurityOps</t>
  </si>
  <si>
    <t xml:space="preserve">Planned DevSecOps activities add security checks throughout software development, involving developers and operations teams. Using automation and continuous monitoring, they find and fix security issues early, reduce risks, and speed up safe software delivery. This includes early security steps, automated testing, teamwork, ongoing threat monitoring, and meeting regulations.
LCM for SCO-Sort Solution Train
</t>
  </si>
  <si>
    <t>Acer - SPOTS Development</t>
  </si>
  <si>
    <t>Lisa Stockton, Alexander Ventura, Kristina Pruitt</t>
  </si>
  <si>
    <t xml:space="preserve">SPOTS WMS
1. Add Case ED and transaction code from Sales Order line to Packing List
2. Automated label printing needs to happen after staging.
3. Sort picklists (with single item) by location for printing.
4. Map AWB from B2B into WMS ASN header into searcheable field.
</t>
  </si>
  <si>
    <t>Delivery Receipt Printing in FORGE</t>
  </si>
  <si>
    <t>Ryan P. Baker, Joseph King</t>
  </si>
  <si>
    <t xml:space="preserve">Enable FORGE to print delivery receipts.  Receipt can be printed at the end of the delivery process workflow once all packages are scanned and POD is obtained.  It will show a list of all tracking numbers delivered as well as a total piece count. This should be a mirrored image of the current LEO capability. </t>
  </si>
  <si>
    <t>All Forge users with a paired Printing device</t>
  </si>
  <si>
    <t xml:space="preserve">Forge users not paired with a printing device. </t>
  </si>
  <si>
    <t xml:space="preserve">Ability to provide printed receipt at conclusion of delivery for all tracking numbers delivered. Receipt will also include total piece count of all tracking numbers. </t>
  </si>
  <si>
    <t>Architectural Assessment</t>
  </si>
  <si>
    <t>Nathan Dorman</t>
  </si>
  <si>
    <t>FY26_PI5_RunOpsSort_LCM_SSRT_GitHubActionMigration</t>
  </si>
  <si>
    <t>Migrate existing CI/CD pipelines from Jenkins to GitHub Actions for below SSRT apps. Establish equivalent workflows for build, test, artifact management, and deployment, while ensuring integration with security scans, environment controls, and branch protections.
EAI 6184 - fxsp-sortation-web-service 
EAI 5158(Java) – SSPConfigurationDownload 
EAI 4990 (Java) – SortMaintenance</t>
  </si>
  <si>
    <t>FY26_PI5_RunOpsSort_LCM_NGS_GitHubActionsMigration</t>
  </si>
  <si>
    <t xml:space="preserve">Migrate existing CI/CD pipelines from Jenkins to GitHub Actions for NGS UI, Backend, Webservices &amp; interfaces. Establish equivalent workflows for build, test, artifact management, and deployment, while ensuring integration with security scans, environment controls, and branch protections.
</t>
  </si>
  <si>
    <t>FY26_PI5_RunOpsSort_LCM_NGS_FedEx Trust Store</t>
  </si>
  <si>
    <t xml:space="preserve">• Migrate applications from relying on default trust stores to using the organization’s internal SSL/TLS trust store. This involves configuring applications to recognize and use internally issued certificates and intermediate chains for all internal communications.
• All applicable “internal-only” Java-based applications which currently use or plan to use SSL for internal communication within FedEx, required to configure the JVM startup parameters to reference FedEx internally trusted certificate store. This configuration is essential to maintain secure and trusted communication channels, safeguarding data integrity and protecting against unauthorized access within our network.
</t>
  </si>
  <si>
    <t>FY26_PI5_RunOpsSort_LCM_SSRT_FedEx SSL Trust Store</t>
  </si>
  <si>
    <t>• Migrate applications from relying on default trust stores to using the organization’s internal SSL/TLS trust store. This involves configuring applications to recognize and use internally issued certificates and intermediate chains for all internal communications.
All applicable “internal-only” Java-based applications which currently use or plan to use SSL for internal communication within FedEx, required to configure the JVM startup parameters to reference FedEx internally trusted certificate store. This configuration is essential to maintain secure and trusted communication channels, safeguarding data integrity and protecting against unauthorized access within our network.</t>
  </si>
  <si>
    <t>Australia ACCS Underbond Tranship Number Update</t>
  </si>
  <si>
    <t>Binh Tran, Alexander Ventura, Kristina Pruitt</t>
  </si>
  <si>
    <t xml:space="preserve">Optimize the linehaul cost by maximizing the loading on Trans-Tasman Flight from Melbourne to Auckland. Current linehaul cost from SYD to AKL will be reduced by diverting the transship volume from SYD to MEL and uplift to NZ from MEL instead of SYD on existing linehaul. 
- In order to support this, AU ACCS will need to send new transship number to AU ACCS Export for Export Sub-manifest. 
FEEDBACK REQUESTED
Update the Demand Domain or Portfolio field to the 'domain option' this work is best identified under and to re-submit.
</t>
  </si>
  <si>
    <t>AU ACCS Import and Export</t>
  </si>
  <si>
    <t xml:space="preserve">ACCS to update new tranship number in AU ACCS Export. </t>
  </si>
  <si>
    <t>https://myfedex.sharepoint.com/:w:/r/teams/AUNZEngineers/Shared%20Documents/General/Projects/Clearan</t>
  </si>
  <si>
    <t>AU ERQA Robotic Depalletizer - LE</t>
  </si>
  <si>
    <t>Michiel Butterbrod, Koey Cheng, Alexander Ventura, Kristina Pruitt</t>
  </si>
  <si>
    <t>The introduction of robotics would enable our Erskine Park facility to increase revenue by providing automated labour when less personnel is available which is in line with creating a lean production environment. It would also help with getting more use out of our existing infrastructure that is currently only used during the common 4-hour AM/PM shifts and non-operational for the rest of the day.
As per our conversation with the Biz with Tech Triage team, as the Tech support required does not require any architectural development as it is only vendor connectivity, and it will only impact single portfolio (Supply Chain Operation Portfolio). Instruction is to re-raise this initiative as Local Enhancement and cancel the Biz with Tech (PV 0003239 - Strategy #98686).
10/08/2025 - EAI #3541755</t>
  </si>
  <si>
    <t>Pallet freight</t>
  </si>
  <si>
    <t>As Operation, I want the supplier of the Robotic arm to have remote access (vendor connectivity) to the machine so that they can support in case the machine is not working properly</t>
  </si>
  <si>
    <t>HK ACCS Label Enhancement</t>
  </si>
  <si>
    <t>Alex Chan, Alexander Ventura, Kristina Pruitt</t>
  </si>
  <si>
    <t>To further enhance visual aid on ACCS label, the slide number is changed to be with black background as well in order to not display unnecessary information. This will help to not mis-push the packages and prevent failure to present the constrained shipments. At the same time, add ASTRA barcode and push the wording upwards. 
Ability To:  As a ACCS label reader, I would like the label not showing the slide number so that it can prevent pushing the wrong packages and not able to present to HK Customs</t>
  </si>
  <si>
    <t>Only those with constraint code</t>
  </si>
  <si>
    <t xml:space="preserve">overage is not included </t>
  </si>
  <si>
    <t>As a ACCS label reader, I would like the label not showing the slide number so that it can prevent pushing the wrong packages and not able to present to HK Customs</t>
  </si>
  <si>
    <t>https://myfedex-my.sharepoint.com/:i:/r/personal/wai_chan2_fedex_com/Documents/label%20change.png?cs</t>
  </si>
  <si>
    <t>CDAS Ingestions for LIP Initiatives</t>
  </si>
  <si>
    <t>Kathy Werner, Stacey  Robinson, Alexander Ventura, Kristina Pruitt</t>
  </si>
  <si>
    <t xml:space="preserve">CDAS ingestions required for New Hire SSN Comparison and Ethics Point - the following tables are needed:
* S_ZG_ENTITY_PRMT - Entity Name Information
* PS_ZG_INC_ST_FCTR – Liens
* PS_ZG_LHL_CLC_DTL - Settlement information
* PS_ZGSCAND_REQ_STG - FADV reference info
* PS_ZGsAPPLICANT
* CURRENT_DRIVER_TBL
* PS_ZGsCTS_DRVR_STS
* EMPLOY_TBL
* PS_ZG_CTS_NODRV_VW
* PS_ADP_OFFICER_CD
* PS_PERS_NID (SSNs)
* PS_ZGSCTS_CNTR_WA
* PS_ZGSCTS_CONTRACT
* PS_ZGSCTS_TAX_ID
* PS_ZGSISP_PRFL_VW
* PS_ZG_ACCT_INFO_VW
* PS_ZG_CTS_DRVST_VW
* PS_ZG_CTS_DRV_EXPR
* PS_ZG_EMPLMT_QSRVW
* PS_ZG_ENTITY_PRMT
* PS_ZG_ENT_KEY
* PS_ZG_ENT_SHARE
* PS_ZG_INC_ST_FCTR
* PS_ZG_IORG_MSTR_VW
* PS_ZG_ISP_ASSOC_VW
* PS_ZG_ISP_CONTACTS
* PS_ZG_ISP_CSIG_VW
* PS_ZG_LHL_CLC_DTL
* PS_ZG_SAF750_TBL
</t>
  </si>
  <si>
    <t xml:space="preserve">CDAS ingestions required for New Hire SSN Comparison and Ethics Point - the following tables are needed:
S_ZG_ENTITY_PRMT - Entity Name Information
PS_ZG_INC_ST_FCTR – Liens
PS_ZG_LHL_CLC_DTL - Settlement information
PS_ZGSCAND_REQ_STG - FADV reference info
PS_ZGsAPPLICANT
CURRENT_DRIVER_TBL
PS_ZGsCTS_DRVR_STS
EMPLOY_TBL
PS_ZG_CTS_NODRV_VW
</t>
  </si>
  <si>
    <t>All other CDAS tables.</t>
  </si>
  <si>
    <t xml:space="preserve">As a data analyst, I want to view CDAS data in LIP, so that I can create analytics products supporting new hire validation and alert line case data. </t>
  </si>
  <si>
    <t>https://myfedex.sharepoint.com/:p:/r/teams/EnterpriseArchitectureCommonRepository/Shared%20Documents</t>
  </si>
  <si>
    <t>LAC-BR-RLOG-New FedEx Branch NF Issuance Process</t>
  </si>
  <si>
    <t xml:space="preserve">"Problem Identified: Currently, road operations are handled by the FedEx network, which prevents the exchange of invoices (direct and reverse) within the aforementioned states. With the new operational review—which foresees the discontinuation of transportation in these regions—tax restructuring is necessary to comply with local tax requirements.
Proposed Solution: Implement the tax flow in compliance with local tax authorities, ensuring the sequential issuance of invoices: FedEx Cajamar → FedEx Branch Destination and FedEx Branch Destination → CNPJ of the State (Vendor). This model ensures tax compliance and allows the issuance of the second CTE by the operational partner, maintaining traceability and adherence to the new logistics design."
</t>
  </si>
  <si>
    <t xml:space="preserve"> invoice exchange and replenishment of PA stock
</t>
  </si>
  <si>
    <t xml:space="preserve">failure to issue the second CTE, halting cargo delivery
</t>
  </si>
  <si>
    <t xml:space="preserve">Ability to bill for auxiliary input services at the unit through the exchange of invoices
</t>
  </si>
  <si>
    <t>https://fedex.pvcloud.com/planview/ConfiguredScreens/ConfiguredScreen.aspx?code=166354&amp;sid=26&amp;cwfsid</t>
  </si>
  <si>
    <t>FXL CA/AS400 - XML file ID Config for EDI feed fro</t>
  </si>
  <si>
    <t xml:space="preserve">To improve the XML file identification for EDI feed coming from HP Canada. Accommodate additional data elements for file identification and search. 
-It must contain additional data elements as identifiers: 
BOL#: ; GTS #: ; BusinessTransactionDocumentReference  ; SAP: ; Delivery Nr.:
REQUESTER FEEDBACK NEEDED:
1) What is the overall intent of this work? The current data feed we get from HP only shows the BOL# in the feed name, we are requesting to update the feed name to show BOL#: ; GTS #: ; BusinessTransactionDocumentReference  ; SAP: ; Delivery Nr.:
2) Why is this work needed? To facilitate easier file search efforts and communication between FXL-CA and HP operations and HP IT support team.
3) What applications/systems/devices anticipated as impacted?  Canada AS400, FedExNet, Tradenet.
4) Do you know the ART or team anticipated to do this work? If so, please indicate. This should go to the TGV team to Marla Herbert
5) What are the risks if this work is not completed? Slows down the customs clearance process for HP shipments 
</t>
  </si>
  <si>
    <t xml:space="preserve">"FXL CA/AS400 - XML file ID Config for EDI feed from HP
To improve the XML file identification for EDI feed coming from HP Canada. 
-It must contain additional data elements as identifiers: 
BOL#: ; GTS #: ; BusinessTransactionDocumentReference  ; SAP: ; Delivery Nr.:
Systems:
-FXL-Canada brokerage system (AS/400) 
-FedExNet, TradeNetXML "
</t>
  </si>
  <si>
    <t xml:space="preserve">US Brokerage </t>
  </si>
  <si>
    <t xml:space="preserve">"To improve the XML file identification for EDI feed coming from HP Canada. 
-It must contain additional data elements as identifiers: "
</t>
  </si>
  <si>
    <t>https://fedex.pvcloud.com/planview/ConfiguredScreens/ConfiguredScreen.aspx?code=166358&amp;sid=26&amp;cwfsid</t>
  </si>
  <si>
    <t>Marla Herbert</t>
  </si>
  <si>
    <t>FXL CA/AS400 update the BN for CAD BN Flag Y</t>
  </si>
  <si>
    <t>Quincy J. Washington, Melissa Wilson, Gurjeet (Dimple) Kaur Sandhu</t>
  </si>
  <si>
    <t xml:space="preserve">•Update the BN for CAD BN Flag = Y to default to 140437294RM0003 instead of 140437294RM0002
•Existing reports show a trend of incorrect use/allocation of BN15 to the incorrect entries. 
•F-Types are impacted the most. 
•F-types are being accounted under a different than RM0003 BN. All commercial CLVS should be accounted under the IOR BN. CBSA transition measures allow for the use of the customs broker BN15 for commercial importations where the IOR has not fully registered. As such, all commercial CLVS should have been accounted under RM0003 and not under RM0002 and RM0004.
</t>
  </si>
  <si>
    <t xml:space="preserve">"FXL CA/AS400 update the BN for CAD BN Flag
•Update the BN for CAD BN Flag = Y to default to 140437294RM0003 instead of 140437294RM0002"
</t>
  </si>
  <si>
    <t>US Brokerage</t>
  </si>
  <si>
    <t xml:space="preserve">Use correct FXL BN # for customs entries
</t>
  </si>
  <si>
    <t>https://fedex.pvcloud.com/planview/ConfiguredScreens/ConfiguredScreen.aspx?code=166360&amp;sid=26&amp;cwfsid</t>
  </si>
  <si>
    <t>[WIN] [COMM] PDD(TEMU) 9610 adaptation on iClear</t>
  </si>
  <si>
    <t>Xalas Hui, Alexander Ventura</t>
  </si>
  <si>
    <t xml:space="preserve">This is for Global account PDD(TEMU) / GE 980242297 and related project of 9610 adaptation on iClear for China OB needs to resume express shipping via FICP for CN-US/ 1000 ADV, CN-CA 500 ADV and CN-IL 200 ADV projection.
10/10 (XH) : SCO - Independent ARTs/SCO - IA - APAC GO China
FEEDBACK REQUESTED:
Quality review - please select another option rather than a Revenue option unless you want to track these financials against Drive savings.  If so, I will need to send demand to Finance.
Development cost: USD 1,650 + USD 14,389=USD 16,039
Grow revenue: USD$2,012,040
</t>
  </si>
  <si>
    <t>API development for PDD (Temu) for clearance at iClear</t>
  </si>
  <si>
    <t>All other API not related to iClear</t>
  </si>
  <si>
    <t>As a developer, I would like to enable clearance capability for customer to ship with FedEx</t>
  </si>
  <si>
    <t>Fei Cao</t>
  </si>
  <si>
    <t xml:space="preserve">Integrated Customs Cage Mngt. Solution </t>
  </si>
  <si>
    <t xml:space="preserve">Operations needs a modern solution integrated with their SortStack (DH2/uDS) sort processes to sort intercepts, manage cage inventory and post statuses automatically as they perform the sort/cage scanning actions. 
Outcome:  Operators can use one scan device to scan shipments for customs intercept instructions, auto apply status updates and register cage inventory in solutions like iCAGE.
Ability To:  As a Operator I want to be able to scan a shipment in sort and learn if I need to remove or place it in the customs cage and at the same time perform stat60/56/SIPS etc. so I can be sure the shipment is with the right status in the cage area of the warehouse so I can pull reports on my caged items inventory.  </t>
  </si>
  <si>
    <t xml:space="preserve">All SortStack locations which have clearance activities/ a cage. This is mainly Europe but also some sites in APAC,LATAM possibly. </t>
  </si>
  <si>
    <t>Fully automated customs cages with robots and automated storage systems</t>
  </si>
  <si>
    <t xml:space="preserve">As a cage operator(/ASRS), I want to clearly know which shipments must be placed into the (permanent) cage, and which should just be temp. staged until hopefully released within the sort window so that no cleared items could accidently be in the cage and miss their connections. 
Pierre G. questions:  
What is that comparison used for? Is it for the STAT 60 or will we also ignore the temp staged goods from the Cage repository? (EVL: Temp Stage should be part of the cage inventory as especially here we can deliver customer value if we retrieve and connect release shipments "real time") 
As a cage operator(/ASRS), I need a real‑time overview of which items must be picked, where they are located, and in which order to pick them, so that shipments have the best possible chance of making their onward connections. 
Pierre G. questions:  
does "picking a package" means that the shipment is cleared? (EVL:Yes, primarily releases need to be picked from the cage but also if a packaged needs to be pulled for a physical exam you also need to know where it is...) 
Are priorities defined based flight/truck departure times? (EVL: Eventually yes but not sure if this level of complexity needs to be added to the MVP.) 
As a clearance operator, I want an accurate view of all items in the cage, their locations, cut‑off times, and dwell times, so that I can prioritise the release process based on operational urgency. 
Pierre G. questions:  
Will the Cage repository contain both overnight and temporarily staged goods? (EVL: Yes, like described in point 1 here we can add a lot of value) 
Can you clearly define cut-off times and dwell times? (EVL: Cut-off is when a conveyance can no longer be loaded to without delaying it. Depending on where you are, on the sort or already at the ULD or door this can be slightly different but for the CAGE it will be similar to the sorter. The dwell time is total time in the cage just that items will not stay uncleared unnecessarily long. ) 
As a cage operator, I want to easily identify all pieces of a multi‑piece shipment, even when split across facilities, so that I can retrieve and manage them as a complete unit. 
As a cage administrator, I want automatic notifications for items with long dwell times or problematic clearance scenarios, so that I can trigger focused follow‑up before delays escalate. 
As a supervisor, I want insight into workload, pick progress, and handler(/ASRS) performance, so that I can allocate resources and lead the operation effectively. 
As a supervisor, I want to ensure that every shipment placed into the permanent cage receives an initial STAT60 scan and an automatic STAT60 every 24 hours while it remains stored, so that the cage inventory (in iCage) stays compliant and up to date. 
As a cage operator, I want a STAT56 to be automatically posted when an item is removed after a confirmed pick, so that system inventory accurately reflects physical inventory movement (in iCage). </t>
  </si>
  <si>
    <t>Eu Sort Art - Customs cage</t>
  </si>
  <si>
    <t>tbc (Waclaw Holub?)</t>
  </si>
  <si>
    <t>FXL - Philips - GTD - 232 Reporting</t>
  </si>
  <si>
    <t>Cynde Hoffman, Alexander Ventura, Kristina Pruitt</t>
  </si>
  <si>
    <t xml:space="preserve">Philips - GTD - 232 Reporting for aluminum and steel
Expanded Description - Quality Review (Feedback Needed from Requestor):
1) What is the overall intent of this work?  
For customer to have access to additional 232 Data to locate for Aluminum and Steel in GTD
2) Why is this work needed?  
So the customer can see reporting on the Country of Smelt/Case/Melt/Pour when applicable.
3) What applications/systems/devices are anticipated as impacted? 
 Duplex/GTD
</t>
  </si>
  <si>
    <t>For customer to have access to additional 232 Data to locate for Aluminum and Steel in GTD</t>
  </si>
  <si>
    <t>customer to have access to additional 232 Data to locate for Aluminum and Steel in GTD</t>
  </si>
  <si>
    <t>https://myfedex.sharepoint.com/:x:/r/teams/FTNITCustomerExperienceCOE/SiteAssets/Demand%20Requests/B</t>
  </si>
  <si>
    <t>Phillip Krasinski</t>
  </si>
  <si>
    <t>PVG ACCS POA Logic Adjust</t>
  </si>
  <si>
    <t>Li-Jie Teng, Alexander Ventura, Kristina Pruitt</t>
  </si>
  <si>
    <t xml:space="preserve">Adjust the backend logic for automatically adding the operating entity: it will use the customer's own operating entity and its 10-digit code, and will not perform operations to automatically update the vender's operating entity or its 10-digit code
(1) What is the overall intent of this work? (Please be specific)
The overall intent of this work is to ensure compliance with updated customs and taxation regulations by refining the backend logic in iClear for KJ-type cargo declarations. Specifically, the goal is to:
Prevent high tax exposure for agents by using the customer’s own operating entity and its 10-digit code during declaration.
Avoid automatic updates to the agent’s operating entity information, thereby reducing risk for FedEx as the entrusting party.
Support accurate and compliant declarations under the new Type C model, while maintaining system flexibility and control.
(2) Is there a deadline date for FedEx since this work is to support a regulatory requirement?
There is no set deadline, but to avoid potential risks, the sooner the better
(3) What is the risk if this work is not completed?
If ACCS continues to default KJ-type declarations under the agent’s name, the agent may face high tax liabilities. If they cannot absorb the cost, FedEx—as the entrusting party—could be exposed to compliance and financial risks. Adjusting the logic helps mitigate these risks and ensures proper declaration
(4) Does this work require any technology?
No, this work does not require technology development. It will be handled by the ACCS SCO – Independent ARTs team （ACCS EAI#83)
</t>
  </si>
  <si>
    <t>Adjust the backend logic for automatically adding the operating entity: it will use the customer's own operating entity and its 10-digit code</t>
  </si>
  <si>
    <t>will not perform operations to automatically update the vender's operating entity or its 10-digit code</t>
  </si>
  <si>
    <t>able to fullfill China Customs requirement</t>
  </si>
  <si>
    <t>https://myfedex-my.sharepoint.com/personal/li-jie_teng_fedex_com/Documents/ACCS%20CR/ACCS%20Change%2</t>
  </si>
  <si>
    <t>TradeSingleWindow(HK Customs New Clearance System)</t>
  </si>
  <si>
    <t>Alex Chan, Alexander Ventura</t>
  </si>
  <si>
    <t>Trade Single Window (TSW) is a one-stop electronic platform for registered users to lodge import and export trade documents with the Government of the Hong Kong Special Administrative Region online. In Phase 3A, it will impact our road data submission system called ROCARS. In Phase 3B &amp; 3C, it will impact our air data submission system called ACCS. The demand is changing from submitting to ROCARS/ACCS to submitting to TSW. Currently, this Planview is focusing on Phase 3B &amp; 3C</t>
  </si>
  <si>
    <t>Air manifest submission, TDEC, EMAN, ACCS scan, COSMO posting, VASP, TNT shipments</t>
  </si>
  <si>
    <t>CLH direct submission</t>
  </si>
  <si>
    <t>As a user in operation, I want to make change to current FedEx ACCS system so that the air manifest can continue submitting to TSW and maintain services to customer.</t>
  </si>
  <si>
    <t>Auto Slip Enablement in Leo</t>
  </si>
  <si>
    <t>Shashank Mishra, Joseph King, Maura Strazza</t>
  </si>
  <si>
    <t xml:space="preserve">To initiate the Auto Slip functionality for the Build-Up operations at all three IN RAMP locations, currently feature is available in Leo device, so require support from US tech team to activate it.
10/13/25 PC:  Per Siranus Rawther, this impacts EAI 7054 / LEO-Mobile-App 
Expanded Description - Quality Review Questions:
1) What is the overall intent of this work? What are the '3 IN RAMP' locations you reference in your description?
The goal here is to enable Auto Slip functionality at all 3 India Ramp (IN RAMP) locations so employees working in Build-Up operations can electronically generate and print closeout slips using Leo devices. This reduces manual effort, improves accuracy in documenting ULD assets (condition, weight, contents, employee of record, etc) and ensures consistency across stations.
The “3 IN RAMP” locations referenced:
"IN RAMP" stands for India Ramp Location where build-up operations are handled. The three major RAMP locations usually refer to:
- DELRT (Delhi)
- BOMRT (Mumbai)
- BLRRT (Banglore)
(These are the primary ramp handling hubs in India where ULD build-up and closeout activities occur.)
2) Why is this work needed?
Currently, the RAMP team prepares manual handwritten close-out slips to record ULD details. This approach is time-consuming, prone to human error, and lacks efficiency. Accurate ULD close-out information is critical for data visibility, not only at the originating RAMP but also at the destination RAMP locations.
Additionally, every manual close-out slip incurs a cost. Considering this is required across all three RAMP locations, the expense adds up significantly. By automating the process through Auto Slip, we can achieve:
- Improved accuracy in ULD documentation
- Enhanced data visibility for both origin and destination teams
- Reduced manual effort and errors
- Cost savings by eliminating the need for physical slips
3) What is the risk if this work is not completed?
- Higher error probability: Manual handwritten close-out slips increase the chances of incorrect ULD details being recorded.
- Operational delays: Preparing slips manually is time-consuming, which may impact completion of this time-sensitive task before flight handover cut-off.
- Increased costs: Each physical close-out slip incurs cost, which accumulates across the 3 RAMP locations.
</t>
  </si>
  <si>
    <t xml:space="preserve">The goal here is to enable Auto Slip functionality at all 3 India Ramp (IN RAMP) DELRT/BOMRT/BLRRT locations so employees working in Build-Up operations can electronically generate and print closeout slips using Leo devices. </t>
  </si>
  <si>
    <t>Other Than RAMP locations BOMRT/DELRT/BLRRT- Using Leo Devices</t>
  </si>
  <si>
    <t>This reduces manual effort, improves accuracy in documenting ULD assets (condition, weight, contents, employee of record, etc) and ensures consistency across stations</t>
  </si>
  <si>
    <t>Not Known</t>
  </si>
  <si>
    <t>LAC-BR-TNT-BI - Mviews, Views, TP - CY2026</t>
  </si>
  <si>
    <t xml:space="preserve">This demand has the purpose to Create the 2026 MVIEWS, VIEWS and Table Partitions in the BI MERC000 Database as it is customs every year.
Ability To:
I would like mviews, views and table partitions to be able to allocate the new registers for 2026 so that the application doesn't stop working on January 1st
Requester Feedback Needed:
What is the parent initiative that this work falls under?  If there is not one, please select another option than Enabler from the Request Type field. 
*Requester changed to Efficiency
</t>
  </si>
  <si>
    <t xml:space="preserve">Creating the Views, MViews and Table partitions necessary for the application to work with data for the year 2026
</t>
  </si>
  <si>
    <t xml:space="preserve">The demand only aims to create and setup the prerequisites for the application to not stop wroking on January 1st 2026
</t>
  </si>
  <si>
    <t xml:space="preserve">I would like mviews, views and table partitions to be able to allocate the new registers for 2026 so that the application doesn't stop working on January 1st
</t>
  </si>
  <si>
    <t>https://fedex.pvcloud.com/planview/ConfiguredScreens/ConfiguredScreen.aspx?code=166531&amp;sid=26&amp;cwfsid</t>
  </si>
  <si>
    <t>SCO.AIR.GFO.FY26-Production Support</t>
  </si>
  <si>
    <t>Lana Stetz, Aneta Sweeney</t>
  </si>
  <si>
    <t xml:space="preserve">For Global Flight Operations (GFO) impacted applications, we must provide Production Support, which includes:
1.Monitoring application health and reporting as a preemptive measure to help identify issues BEFORE they become operational problems or defects
2.Keeping the Lights On (KTLO) to ensure the business runs as usual. This work is often things which cannot be planned. They come up throughout the PI.
3.Providing On-Call support must be provided 24/7 as FedEx is a global company. As critical incidents arise, we must be prepared to provide technical and/or on-call assistance after hours. The team will trouble-shoot and take any actions needed to bring operations to a functioning state.
4.Working any defects, which occur when code is defective and operational impacts are identified. As defects arise, they must be addressed promptly to ensure operational business continuity. Note: The business determines priority and severity of defects.
5.Diligently move quality code to production. All the quality and compliance processes around code moves will be supported through this Epic
</t>
  </si>
  <si>
    <t>Eaton Corp</t>
  </si>
  <si>
    <t>Marla Kightlinger, Cynde Hoffman, Kristina Pruitt, Alexander Ventura</t>
  </si>
  <si>
    <t xml:space="preserve">Update Duplex PWDBBW IOR role: SEND AE44 RECORD.  
•If ‘1’ is recorded in that field, we will create an AE44 record for each invoice line with the description from the product record.  
•If ‘2’ is recorded, we will send the product identifier in the first 20 positions after the record identifier, a common separator, and then the description from the product record.
Today the common separator is a COMMA.   Eaton is requesting a PIPE ( | ) as they use a comma as part of their description, so a comma won’t work.
Communicated to Duplex team and they suggested Another option may be a new code (3) that says to send both the product identifier and description, but using a new separator (PIPE).  
Expanded Description - Quality Review (Feedback Needed from Requestor):
What is the basis for the value range of $35M?  Normally, local enhancement demand is Small at &lt;$1M.  If you plan to track these financials of $35M this demand will need to be submitted as business with tech.
</t>
  </si>
  <si>
    <t xml:space="preserve">Customer wants the ability to run ACE reports  with the Part # and Description with a PIPE dividing the information.  They need this information to consistent with all brokers.    </t>
  </si>
  <si>
    <t>Angular Upgrade - Dock and Yard SCO</t>
  </si>
  <si>
    <t>Ronnie A. Jernigan, Rajan Thakur</t>
  </si>
  <si>
    <t>Applications in Dock and Yard need to upgrade to the latest Angular 20 version.
Expanded Description - Quality Review (Feedback Needed from Requestor):
Per requester, this demand is not affiliated with FXF.  There are two EAI's impacted.
1) EAI 5665:  'Auto Verify, which is Global Express legacy for loading/unloading trucks and aircraft. And it will also be for an FXG app' under the requester's current director.
2) EAI 493435: For the Yard app</t>
  </si>
  <si>
    <t>iClear Connect - Shein</t>
  </si>
  <si>
    <t>Barbara Lim, Alexander Ventura, Kristina Pruitt</t>
  </si>
  <si>
    <t xml:space="preserve">iClear connect provided a platform for origin station and destination Broker. It aimed to eliminate clearance delays caused by a lack of paperwork, information or insufficient manifest data by utilizing technology to detect potential problems and expediate the issue re-solution。 
Added Outcome: As a trigger platform, it can note shipper to improve clearance document quality. Destination broker can do pre-clearance for key account customer. All can reduce cage in Custom.
Note:  This request is 'specifically' for the Shein customer - to have the system ready for PGA 2.
Required: please add “consolidate three shipments with the ‘S’ flag into one entry (currently, each ‘S’ flag shipment has its own entry)” 
</t>
  </si>
  <si>
    <t>Set business rules to trigger for broker and statio</t>
  </si>
  <si>
    <t xml:space="preserve">
CN-US clearance funcation not in this scope</t>
  </si>
  <si>
    <t>Ability to set rules to trigger for outbound clearance</t>
  </si>
  <si>
    <t>https://fedex.pvcloud.com/planview/ContentManagement/contentmain.aspx?rc=7958&amp;pt=REQUEST&amp;back=close</t>
  </si>
  <si>
    <t>Leo Bo</t>
  </si>
  <si>
    <t>LAC-BR-TNT-LMS: Claims Receipt Approval Flow</t>
  </si>
  <si>
    <t>Angela Cristina Silva Do Nasci, Yashawork Jones, Melissa Wilson</t>
  </si>
  <si>
    <t xml:space="preserve"> When a unit issues a Goods Compensation Receipt (RIM) on the Compensation Receipt Issuance screen (RNC type), the manager approving this receipt must be the manager linked to the corresponding "Branch Debit 1." The data in this field is migrated from the Non-Conformity Receipt (RNC). In other words, the branch to be debited must have its manager as the approver of the Goods Compensation Receipt (RIM).</t>
  </si>
  <si>
    <t xml:space="preserve"> When a unit issues a Goods Compensation Receipt (RIM) on the Compensation Receipt Issuance screen (RNC type), the manager approving this receipt must be the manager linked to the corresponding "Branch Debit 1." The data in this field is migrated from the Non-Conformity Receipt (RNC). In other words, the branch to be debited must have its manager as the approver of the Goods Compensation Receipt (RIM).
</t>
  </si>
  <si>
    <t xml:space="preserve">When a unit issues a Goods Compensation Receipt (RIM) on the Compensation Receipt Issuance screen (RNC type), the manager approving this receipt must be the manager linked to the corresponding "Branch Debit 1." The data in this field is migrated from the Non-Conformity Receipt (RNC). In other words, the branch to be debited must have its manager as the approver of the Goods Compensation Receipt (RIM).
</t>
  </si>
  <si>
    <t>Adjust the flow of approved candidates in the LMS system, only for the RNC compensation type</t>
  </si>
  <si>
    <t>https://myfedex.sharepoint.com/:p:/r/teams/solucoesmtz/_layouts/15/Doc.aspx?sourcedoc=%7B10F82F2B-32</t>
  </si>
  <si>
    <t>FY26_SCO_People&amp;Planning_ProductionSupport_Upgrade</t>
  </si>
  <si>
    <t>Srinivas Nedunoori, Sheila Waters</t>
  </si>
  <si>
    <t xml:space="preserve">This demand (epic) takes care of all the Keep the Lights On work related to EDP and FPSPIE application. Example includes production defects fixes, tech upgrades, pipeline migration, reliability enhancements, application server patches, Data bases upgrades and patches. </t>
  </si>
  <si>
    <t>https://myfedex.sharepoint.com/:p:/r/teams/OPSStaffPlanningTeamFiles/Shared%20Documents/General/Org%</t>
  </si>
  <si>
    <t>FXL- HPE EDI INBOUND INVOICE INTERGRATION</t>
  </si>
  <si>
    <t>Cynde Hoffman, Kristina Pruitt, Alexander Ventura, Xianglin Wang</t>
  </si>
  <si>
    <t xml:space="preserve">This request is for needing the ability to send more than two HTS/Part number.
Business Process:  On A/O division, HPE has 70% of the entry using EDI inbound invoices. With build on 2nd HTS, will relief entry keyer's responsibility. </t>
  </si>
  <si>
    <t>Display a Privacy Notice for All LEO Users in EU</t>
  </si>
  <si>
    <t>Joseph King, Richard Soubies</t>
  </si>
  <si>
    <t xml:space="preserve">Prior to releasing various capabilities to EU LEO users, a Privacy notice to be shared by the legal department in EU must be displayed to all LEO users in Europe. This demand is an enabler to allow these capabilities to be released.
They concern capabilities associated to the EU FOPD ART (i.e. GPS use cases for Route optimization tools - DRIVE#387) and EU Marketing (Allow a customer to see the position of the delivery scan - DRIVE#143243), however, following alignment with Triage team and EPIC owner for DRIVE#143243, this local enhancement can be attached to DRIVE#387 only. 
See below a draft of the privacy notice:
This LEO device processes geolocation data and may process timecard entries when used by couriers (FedEx employees and CSP drivers) in the performance of FedEx delivery and pickup services. 
Purpose: Data is used for research, to perform customer agreements, and to operate and improve services (which may include route sequencing, ETA updates, address validation, proof of delivery, geofencing, proximity alerts).
Retention: Personal data processed is kept for only as long as necessary; last known location data is retained for up to 30 days unless required otherwise.
Sharing: Access is limited to FedEx personnel with a need to know. FedEx may disclose data if required by law. Customers may receive anonymized delivery location data stripped of courier identification. 
Protection: FedEx applies technical and organizational measures to protect your data and limits reviews to data relevant to internal investigations.
For questions, information and the exercise of data protection rights, FedEx Privacy Policy [hyperlink].
Data controller: FedEx Express International B.V., Taurusavenue 111, 2132 LS Hoofddorp, The Netherlands. 
Important: 
- This draft might be subject to change, and it is important that as part of the mgmt. of this local enhancement, the team implementing it stays in touch with EU FOPD or EU Legal to implement the right version of the Privacy notice
- Following alignment with the impact ARTs, this local enhancement concerns the Impacted ART’s:  Conveyance/FOPD ART
Expanded Description - Quality Review (Feedback Needed from Requestor):
1.Who is requesting this work?
I added that part in the brief description of the demand: 
They concern capabilities associated to the EU FOPD ART (i.e. GPS use cases for Route optimization tools - DRIVE#387) and EU Marketing (Allow a customer to see the position of the delivery scan - DRIVE#143243)
2.Has it been officially approved by Legal, and if so, by whom?
Yes. I’m pretty sure I mentioned that in the demand but for some reason, I can’t see it. The main EU Legal contact is Annette Lilja for this one.
3.What is the parent initiative?
For EU FOPD, it’s the Route optimization initiative (i.e. DRIVE#387) but it is combined with the other team who will benefit from this privacy notice.  For EU marketing, it’s related to Drive#143243
4.This work really needs to be tracked with the parent initiative if one exists.
Since there are 2 initiatives from 2 different domains, not quite sure how you want to handle that. I would say though that the Supply chain domain is the one who should get more value from this effort
5.Does the value range of $1M-$5M need to be tracked via DRIVE savings?  
I would say no since it should be tracked through the Route optimization initiative when it comes to EU FOPD
</t>
  </si>
  <si>
    <t>All changes required to share the content that will be provided by EU Legal team on a privacy notice that will be visible to all LEO users in EU</t>
  </si>
  <si>
    <t xml:space="preserve">All efforts associated to the implementation and deployment of the associated GPS capabilities </t>
  </si>
  <si>
    <t>- Ability to display a specific privacy notice to all couriers in integrated EU countries on their mobile devise</t>
  </si>
  <si>
    <t>LAC Chile Domestic Healthcare Dashboard</t>
  </si>
  <si>
    <t>Leiny Perez, Yashawork Jones, Melissa Wilson</t>
  </si>
  <si>
    <t>To provide customers with near real time information regarding the temperature and relative humidity of Chile Domestic Healthcare shipments throughout entire journey via a dashboard. This work may one by SCO-ClearanceLETS LAC ART if assessed as such. This project is about providing current customers with online visibility to temperature and relative humidity for healthcare shipments. We need to be able to tie in eternal data from different providers in order to provide customers with a Dashboard of the temperature that is currently being recorded via different systems. We need this because it is an improvement in our local value proposition for this vertical and allows us to protect existing customers while opening the ability to recover lost and new business. If not done, we will continue to erode the base of current healthcare customers (35% of Chile domestic revenue or about 24 MM USD in FY25).</t>
  </si>
  <si>
    <t xml:space="preserve">Temperature, humidity and scanning data for each healthcare customer's AWB along it live in the network on Chile Domestic Operations
</t>
  </si>
  <si>
    <t xml:space="preserve">"International AWB 
AWB of non-healthcare customers"
</t>
  </si>
  <si>
    <t>As a Customer i will be able to track temperature and relative humidity of shipments on a dashboard</t>
  </si>
  <si>
    <t>https://myfedex.sharepoint.com/:b:/r/teams/ChileDomLACHealthcareDashboard/Shared%20Documents/Healthc</t>
  </si>
  <si>
    <t>LAC Customer Tech Edge-Cust Solution Enhancement</t>
  </si>
  <si>
    <t>Alejandra Licea, Blanca Edith Cisneros, Yashawork Jones, Melissa Wilson</t>
  </si>
  <si>
    <t xml:space="preserve">There are 3 applications oriented to support small, medium, and key global customers’ needs for a solution to easily and quickly integrate into their installations.  
These applications help to support about revenue of 523M USD per year.
IT encapsulates all the complexity of composing the WSDLs and the FedEx SOAPs transactions, Web Services communications with eRetails customers into a set of software -components.
These applications require optimization — including adjustments, modernization, and performance enhancements — to continue supporting integrations with key FedEx customers such as Mercado Libre, ECSI, Walmart, Costco, Falabella, etc.
1.LAC eCommerceCloud (3531494), 
2.LAC-CT-ISA (3534786),
3.LAC-ShipFast-Renewal (3535709)
Expanded Description - Quality Review (Feedback Needed from Requestor):
1) Do you want me to update where it indicates '10 applications' in the description to 3 applications? Yes
2) Will the SCO team be working with IT? 'No, this is a local effort, only Mexico IT, will be working.'
</t>
  </si>
  <si>
    <t>Reyes Hernadez (611686)</t>
  </si>
  <si>
    <t>[WIN] [COMM] Acer - Customer Requirement</t>
  </si>
  <si>
    <t>Wing Kin Chow, Alexander Ventura, Lisa Stockton, Mark N. Hoffmann</t>
  </si>
  <si>
    <t>ART : SCO - Independent ARTs; SCO - Warehouse
Acer is an Australian customer using SPOTS WMS system. They would like to do the following:
1. Add Case ID and transaction code from Sales Order line to Packing List
2. Automated label printing needs to happen after staging
3. Sort picklists (with single item) by location for printing
4. Map AWB from B2B into WMS ASN header</t>
  </si>
  <si>
    <t>SPOTS WMS
1. Add Case ID and transaction code from Sales Order line to Packing List
2. Automated label printing needs to happen after staging
3.Sort picklists (with single item) by location for printing
3. Map AWB from B2B into WMS ASN header
Expanded Description:
Most of the functionality is there now, it's about reordering it or making more automated than manual. Most of the work is in the Oracle Platform SPOTS WMS/OMS. These are existing customers and often they improve their own systems and requirements on vendors.</t>
  </si>
  <si>
    <t>No changes to the current end-to-end process in the WMS system.</t>
  </si>
  <si>
    <t>As SpS Manager, I need the additional enhancement to improve the customer experience and easy to do business with FedEx.</t>
  </si>
  <si>
    <t>https://myfedex.sharepoint.com/:f:/t/EnterpriseArchitectureCommonRepository/EneLmmopfQ9Ep5W9lQVPJyUB</t>
  </si>
  <si>
    <t>FXL – BWI/Livingston  EDI/API Integration</t>
  </si>
  <si>
    <t>Cynde Hoffman, Kristina Pruitt</t>
  </si>
  <si>
    <t>This request is for SCO-Independent ART- Customer Experience.  
BWI will be using Livingston to provide FXL with HTS and FTA information for their products.
Expanded Description - Quality Review (Feedback Needed from Requestor):
1) T-shirt size indicates a Large.  Local Enhancement demands are XS, S, and no larger than M.  Please update accordingly.
2) Please be specific as to the intent of this work and who is impacted.</t>
  </si>
  <si>
    <t>BWI will be using Livingston to provide FXL with HTS and FTA information for their products.
Expanded Description - Quality Review (Feedback Needed from Requestor):
1) T-shirt size indicates a Large.  Local Enhancement demands are XS, S, and no larger than M.  Please update accordingly.
2) Please be specific as to the intent of this work and who is impacted.</t>
  </si>
  <si>
    <t>receive HTS and FTS info for BWI products</t>
  </si>
  <si>
    <t>[WIN] [COMM] Lexmark - Customer Requirements</t>
  </si>
  <si>
    <t>ART : SCO - Independent ARTs; SCO - Warehouse
SPOTS WMS 1. Packing lists to be sent to a different printer than pick slips 2. Review pickface replenishment process - need to avoid inventory being blocked while replens are in progress/overnight 3. Lexmark ASN Report - to extract details of ASNs processed for SYD only 4. Lexmark SPOTS Transaction Report - to extract details from WMS INV History screen - LPN received for inbound (SYD only), container shipped for outbound (SYD,ADL,BNE,DRW,MEL,PER) 5. Need email alert for any orders not allocated due to insufficient inventory 6. Need the ability to generate PDF file of return labels from WMS UI which could be emailed 7. Prevent parts with shipped qty = 0 appearing on packing lists and on ASNs at receiving depot 8. SP reference barcode added to return label 9. SP reference mapped correctly on labels and packing lists 10. Develop 947 message 11. Single connote for multiple orders needed</t>
  </si>
  <si>
    <t>SPOTS WMS
1. Packing lists to be sent to a different printer than pick slips
2. Review pickface replenishment process - need to avoid inventory being blocked while replens are in progress/overnight
3, Lexmark ASN Report - to extract details of ASNs processed for SYD only
4. Lexmark SPOTS Transaction Report - to extract details from WMS INV History screen - LPN received for inbound (SYD only), container shipped for outbound (SYD,ADL,BNE,DRW,MEL,PER)
5. Need email alert for any orders not allocated due to insufficient inventory
6. Need the ability to generate PDF file of return labels from WMS UI which could be emailed
7. Prevent parts with shipped qty = 0 appearing on packing lists and on ASNs at receiving depot
8. SP reference barcode added to return label
9. SP reference mapped correctly on labels and packing lists
10. Develop 947 message
11. Single connote for multiple orders needed</t>
  </si>
  <si>
    <t>No changes to the current "as is" process in our WMS system</t>
  </si>
  <si>
    <t>As the SpS Manager, I need the requirement develop so that we have a positive customer experience and easy to do business with FedEx.</t>
  </si>
  <si>
    <t>https://myfedex.sharepoint.com/:f:/t/EnterpriseArchitectureCommonRepository/EighGnSFFNdNnxAAJ8pLD4wB</t>
  </si>
  <si>
    <t>CY25_PI_SCO_Salesforce Application Configurations</t>
  </si>
  <si>
    <t>Kimberley Valachos, Kristina Pruitt, Alexander Ventura</t>
  </si>
  <si>
    <t>FXL Salesforce support and modifications to be addressed during CY25 PI5 which can consist of below Salesforce support activities in direct support of internal customers or operations:
Configuration requests that require fixes/updates
Work request - operations internal requests</t>
  </si>
  <si>
    <t>https://myfedex.sharepoint.com/:w:/r/teams/FTNITCustomerExperienceCOE/SiteAssets/Demand%20Requests/S</t>
  </si>
  <si>
    <t>FXL - ABB/William &amp; Associates - EDI Integration</t>
  </si>
  <si>
    <t xml:space="preserve">This request is for SCO-Independent ART- Customer Experience. ABB is seeking FXL EDI Integration with William &amp; Associates for paperless billing. </t>
  </si>
  <si>
    <t>EDI invoicing</t>
  </si>
  <si>
    <t>send invoices via EDI</t>
  </si>
  <si>
    <t>FY26_PI5_SCO_CX ART_LCM and Enhance - MGTD, DocuSi</t>
  </si>
  <si>
    <t>Kimberley Valachos, Kristina Pruitt</t>
  </si>
  <si>
    <t>This request is for SCO-Independent ART- Customer Experience. Address support activities for FY26_PI5 for applications such as MyGTD and DocuSign to enhance and maintain MGTD and DocuSign to ensure SLAs are met for business continuity.</t>
  </si>
  <si>
    <t>https://myfedex.sharepoint.com/:w:/r/teams/FTNITCustomerExperienceCOE/SiteAssets/Demand%20Requests/E</t>
  </si>
  <si>
    <t>Dallas Phelps</t>
  </si>
  <si>
    <t>Common Auditor User Interface for KYC &amp; Clearance.</t>
  </si>
  <si>
    <t>Common auditor user interface for KYC &amp; Clearance documents within Microsite application.
Business Process:
Single auditor can audit both document type (KYC &amp; Clearance) collected from customer using microsite. 
this will improve operation efficiency &amp; reduce lead time which will be taken by two separate auditors to prioritize &amp; close the audit separately. A single team will be able to handle such cases where we have outstanding demand of both KYC/Clearance document &amp; quickly push shipment for filling with customs.</t>
  </si>
  <si>
    <t xml:space="preserve">Common Auditor User Interface for KYC &amp; Clearance. Clearance auditor should perform audit for both KYC &amp; Clearance documents.
</t>
  </si>
  <si>
    <t xml:space="preserve">Cases which only have KYC document demand.
</t>
  </si>
  <si>
    <t xml:space="preserve">Common auditor should be able to audit both type of document (KYC &amp; Clearance) submitted by customer. 
Single auditor can audit both document type (KYC &amp; Clearance) collected from customer using microsite. Single team will be able to handle such cases where we have outstanding demand of both KYC/Clearance document &amp; quickly push shipment for filling with customs.
</t>
  </si>
  <si>
    <t>Goal Diggers-spDM: CSC Test Mode &amp; Enhancements</t>
  </si>
  <si>
    <t>Responsible Team: This local enhancement request impacts the GoalDiggers team for the Run Sort Operations ART.
Application Information: Small Package Data Management (SpDM) allows the Sort Tech Support (STS) to load engineering tables and settings to manage the sortation system for documents. spDM is found at major AirCo sort facilities MEMH &amp; AFWH.
Enhancement Request: This request is to provide usability enhancements to spDM by allowing users to conduct testing utilizing URSA downloads so that they will target specific CSC machines and identify mismatches to have accurate updates in production. Additionally, we plan to improve CSC testing by implementing a "test mode" that will allow for testing without affecting the production environment. Adding these requirements will allow spDM users to reduce risk, preserve the testing window, and enhance testing capabilities.</t>
  </si>
  <si>
    <t>In scope to spDM at major AirCo hubs</t>
  </si>
  <si>
    <t>Any tables outside the load balance screen re not planned to be editable.</t>
  </si>
  <si>
    <t>The ability to target CSC machines in URSA downloads.
The ability to target specific CSC machines, rather than all CSCs.
The ability to identify mismatches on CSCs in production.
The ability to test outside of the production environment in spDM.
The ability to preserve the testing window and accommodate secondaries. 
The ability to enable/disable "test mode" in the admin screen.
The ability to notify when in test mode.
The ability to exit test mode once completed.</t>
  </si>
  <si>
    <t>Sort Demand Request</t>
  </si>
  <si>
    <t>GoalDiggers-spDM Stability &amp; Usability Improvement</t>
  </si>
  <si>
    <t>Responsible Team: This local enhancement request impacts the GoalDiggers team for the Run Sort Operations ART.
Application Information: Small Package Data Management (SpDM) allows the Sort Tech Support (STS) to load engineering tables and settings to manage the sortation system for documents. spDM is found at major AirCo sort facilities MEMH &amp; AFWH.
Enhancement Request:  This request is to provide usability enhancements to spDM by allowing users to edit existing tables and by redesigning the load balance screen to automate manual processes. Additionally, we plan to improve the stability by fully migrating to Okta and increasing the timeout resolution to acquire tables.</t>
  </si>
  <si>
    <t>In scope to spDM at major AirCo hubs.</t>
  </si>
  <si>
    <t xml:space="preserve">Any tables outside the load balance screen are not planned to be editable. </t>
  </si>
  <si>
    <t>The ability to edit tables in spDM.
The ability to automate validation checks.
The ability to utilize spDM through Okta.
The ability to have the load balance screen to support dump bags.
The ability to access and display the APA tables in the load balance screen.
The ability to acquire tables despite heavy network traffic.</t>
  </si>
  <si>
    <t>PUDCM Retirement (EAI 3532153)</t>
  </si>
  <si>
    <t>Paul Thomson, Alexander Ventura, Sheila Waters</t>
  </si>
  <si>
    <t>This work item is to reflect the efforts and work required to retire the PUDCM application and supporting technical components of the platform.
All courier settlements have now been migrated to CDAS (EAI 87360)
Expected Business Outcome:
The PUDCM platform is retired, associated middleware, servers and relevant software is retired.</t>
  </si>
  <si>
    <t>PUDCM  (EAI 3532153)</t>
  </si>
  <si>
    <t>Ability to retire and decomission PUDCM</t>
  </si>
  <si>
    <t>EU Modernisation Folder</t>
  </si>
  <si>
    <t>Paul Thomson</t>
  </si>
  <si>
    <t>Region Cage Scorecard Sync</t>
  </si>
  <si>
    <t>Kathy Torode, Daphnee P. Housley, Melissa Wilson</t>
  </si>
  <si>
    <t xml:space="preserve">Streamline Region Cage Scorecard production by automating the data pulls required to produce the Broker Clearance Performance Report, Cage Insights, and US Cage Scorecard dashboards for Clearance executive management.​ ImpactedTeam: SCO Clearance Regulatory ART, Cube Trotters Team.
Expanded Description - Quality Review (Feedback Needed from Requestor):
1) What is BCPR? Broker Clearance Performance Report
2) What is the overall intent of this work? The GSTATS team will automate the current manually produced Broker Clearance Performance Report (BCPR), including development work required for Extract, Transform, Load (ETL) processes that will pull data from multiple sources and store this data in a single database.
3) Why is this work needed? The BCPR is manually produced for executive management (including Lisa Lisson, Patrick Moebel, Tracci Schultz, and others) twice monthly. Manual production requires about 10 hours per month, partially because data must be pulled from multiple sources.
4) What applications/systems/devices are anticipated as impacted?  CCII, iCage, VISA Prime, and Shipment Event Processing (SEP) 
5) What are the risks if this work is not completed? 
Manual BCDR production increases the risk of errors, plus manual prep time could be better used to take actions (analyze data and find root causes) to reduce the cage rate of packages moving through Customs Clearance. 
</t>
  </si>
  <si>
    <t xml:space="preserve">Streamline Region Cage Scorecard production by automating the data pulls required to produce the Broker Clearance Performance Report, Cage Insights, and US Cage Scorecard dashboards for Clearance executive management.
</t>
  </si>
  <si>
    <t xml:space="preserve">New report development, modification of existing reports
</t>
  </si>
  <si>
    <t xml:space="preserve">This request provides the ability to eliminate manual production time required to produce reports for Clearance executive leadership.
</t>
  </si>
  <si>
    <t>https://fedex.pvcloud.com/planview/ConfiguredScreens/ConfiguredScreen.aspx?code=167297&amp;sid=26&amp;cwfsid</t>
  </si>
  <si>
    <t>Pavan Dund</t>
  </si>
  <si>
    <t>SCO.AIR.GFO.FY26-Protect Purple (Patching Support)</t>
  </si>
  <si>
    <t xml:space="preserve">For Global Flight Operations (GFO) impacted applications, we must provide Patching Support, which includes:
1.Updating applications with security related patches
2.Work associated with Certificate Renewals
3.RHEL upgrades
</t>
  </si>
  <si>
    <t>SCO.AIR.GFO.FY26-Regulatory Requirements</t>
  </si>
  <si>
    <t xml:space="preserve">For Global Flight Operations (GFO) impacted applications, we must provide updates to systems associated with Regulatory Requirements, which includes:
1.Updates to systems related to FAA Requirements
2.Updates to code base to reflect new policies and procedures (internal or external) driven by the FAA
</t>
  </si>
  <si>
    <t>SCO.AIR.TKO.FY26- Protect Purple (patching Support</t>
  </si>
  <si>
    <t xml:space="preserve">For Technical Operations (TKO) impacted applications, we must provide Patching Support, which includes:
1.Updates to systems related to FAA Requirements
2.Updates to code base to reflect new policies and procedures (internal or external) driven by the FAA
</t>
  </si>
  <si>
    <t>SCO.AIR.TKO.FY26-Regulatory Requirements</t>
  </si>
  <si>
    <t xml:space="preserve">For Technical Operations (TKO) impacted applications, we must provide updates to systems associated with Regulatory Requirements, which includes:
1.Updates to systems related to FAA Requirements
2.Updates to code base to reflect new policies and procedures (internal or external) driven by the FAA
</t>
  </si>
  <si>
    <t>Workaround FalsePositive Vintage Addr Validations</t>
  </si>
  <si>
    <t xml:space="preserve"> Leslie Velderman, Joseph King</t>
  </si>
  <si>
    <t xml:space="preserve">Create an exception list of SHARE IDs with 201709 vintage false positive address matches and use the AEFS current address validation and geocode results rather than the vintage address validation and geocodes.
Expanded Description - Quality Review (Feedback Needed from Requestor):
1) Is there a reason why you have selected the Supply Chain Operations Portfolio as the 'portfolio' impacted versus the Platforms Portfolio (AEFS)?  (Please be specific with your response.) This request only pertains to the Pickup &amp; Delivery applications (SCO). This request is to process the data received in the AEFS Address Validation and Geocode response differently if the SHARE ID is populated on the exception list. This request does not impact Address EFS or any other Platform Portfolio.
*If this demand impacts both the AEFS area and the Supply Chain Ops portfolio, please update this demand to 'business with tech' s the demand type.
2) What is this important and what is the risk if this work is not completed? Pickup &amp; Delivery applications are still using a static set of textual and geospatial address reference data from 09/2017 for Address Validation and Geocoding. By continuing to use this set of outdated reference data, the number of "false positive" address matches continues to increase. Currently, there is no systematic process to prevent these customers' addresses from being “matched” incorrectly for every delivery received and pickup scheduled. This is a workaround to systematically "fix" this gap until Pickup &amp; Delivery applications discontinue using the static set of textual and geospatial address reference data from 09/2017 for Address Validation and Geocoding.
If this workaround is not implemented, field operations (station managers. AO, package handlers, drivers, couriers, etc.) will continue to be responsible attempting to manage packages for these addresses on a case-by-case basis which is not ideal and often is not effective.
From Requester:  'The request pertains to how the AEFS information (response) is used by P&amp;D applications. There are no AEFS changes associated with this request.' </t>
  </si>
  <si>
    <t>APB exception processing for US addresses
When exception processing is required, use of AEFS current address and geocode values</t>
  </si>
  <si>
    <t xml:space="preserve">Non US address processing
</t>
  </si>
  <si>
    <t xml:space="preserve">Ability to prioritize Address EFS current address validation and geocode response over Address EFS vintage address validation and geocode response.
Ability to reference list of exception SHARE IDs
Ability to view, add, delete list of SHARE IDs.
</t>
  </si>
  <si>
    <t>SCO.AIR.TKO.FY26-Production Support</t>
  </si>
  <si>
    <t xml:space="preserve">For Technical Operations (TKO) impacted applications, we must provide Production Support, which includes:
1.Monitoring application health and reporting as a preemptive measure to help identify issues BEFORE they become operational problems or defects
2.Keeping the Lights On (KTLO) to ensure the business runs as usual. This work is often things which cannot be planned. They come up throughout the PI.
3.Providing On-Call support must be provided 24/7 as FedEx is a global company. As critical incidents arise we must be prepared to provide technical and/or on-call assistance after hours. The team will trouble-shoot and take any actions needed to bring operations to a functioning state.
4.Working any defects, which occur when code is defective and operational impacts are identified. As defects arise they must be addressed promptly to ensure operational business continuity. Note: The business determines priority and severity of defects.
5.Diligently move quality code to production. All the quality and compliance processes around code moves will be supported through this Epic
</t>
  </si>
  <si>
    <t xml:space="preserve">Tanzania Manifest Integration (Regulatory) </t>
  </si>
  <si>
    <t>Eloise Trollip, Rickeya Freeman</t>
  </si>
  <si>
    <t>Tanzania Communications Regulatory Authority (TCRA) is enhancing its regulatory capabilities through system integration with postal and courier service providers in Tanzania. The objective is to automate data collection, enable near real-time monitoring, enhance transparency, and ensure compliance with both national and international standards.TZ GSP has been identified as one of the service providers expected to comply.
10/2/25 PC:
1. This request is to set up a new outbound data feed from TZ to their regulatory group (GSP). 
Do we have that data available in a FedEx System?  If so, please let me know which system.  
[Answer] - This request pertains to the setup of a new outbound tracking feed originating from TZ to global destinations. The source data resides within the IT Information Hub (ITIH) system.
Our preferred transmission method is via sFTP. We need to discuss with ITIH the format and structure in which the data will be provided and transmitted to the GSP/vendor’s system—e.g., CSV, XML, JSON, or any other supported format.
Regarding the addition of the outbound tracking feed to the existing setup, I’ve reached out to the TZ GSP team to understand how they are currently receiving the inbound tracking feed. If such a setup already exists, it was likely implemented before I assumed this role. Given the recent organizational changes, I currently do not have any records available on this. I’ll be sure to update you as soon as I receive a response from the TZ GSP team.
2. Who is the ITIH Team?  Which portfolio are they in?
[Answer] - Karole Gray (Product Owner), Rickeya Freeman (Portfolio Program Mgmt Advisor), Erin Golebiewski (Sr Product Manager).
Group email: itihsupport@corp.ds.fedex.com
This is the team supporting the IT Information Hub (ITIH) and they have requested the PV#. They will be responsible for providing the outbound tracking feed.
3. Beacon – is that a vendor or an internal FedEx Team?  Where is the outbound data housed – FedEx System or something else? 
[Answer] - Beacon is a FedEx system under Dana Aldridge, Jyoti Narayanan is our point of contact. This team will provide inbound manifest feed. They don’t require a PV#, they have their own demand request process.
ESI Sonic Screwdrivers - Team per PX</t>
  </si>
  <si>
    <t>TW TPE DIM Machine Installation (3rd belt)</t>
  </si>
  <si>
    <t>In-Woo Ha, Rajan Thakur</t>
  </si>
  <si>
    <t xml:space="preserve">This is about installing an additional DIM machine on the newly added 3rd outbound sort belt withint EGAC facility (TPE gateway).
10/20/25 PC:  This involves the SCO-SRT-Dock &amp; Yard - Avengers team. 
</t>
  </si>
  <si>
    <t>Allow Duty Field Changes on Checklist Rejection</t>
  </si>
  <si>
    <t>Problem Statement:
Currently, customers reviewing the Duty Checklist on the Microsite do not have the option to amend duty related values. This results in repeated rejections and manual follow ups between the customer, broker, and trace, leading to increased cycle time and delayed clearance.
Proposed Solution:
To enhance flexibility and reduce rework, the Microsite will be enhanced to allow customers to give correct values during rejection of the Duty Checklist.
Customers can refer to the Duty Checklist for which they want to amend the values.
Below the Accept/Reject button there would be provision for customer to enter the correct or changed values. The amended values entered by the customer will be passed back to ACCS along with existing comments that are being already passed to ACCS for broker review in case of rejection.
Out of Scope:
Addition of new fields not identified by the business.
Enhancements unrelated to the Duty Checklist review process.</t>
  </si>
  <si>
    <t xml:space="preserve">Automation to allow editing of pre identified duty fields on the Microsite during Duty Checklist acceptance or rejection done by customer followed by passing amended values with comments back to ACCS for broker review.
</t>
  </si>
  <si>
    <t xml:space="preserve">Manual intervention for field updates.
</t>
  </si>
  <si>
    <t xml:space="preserve">Ability for customers to amend specific duty fields directly on the Microsite while accepting or rejecting the Duty Checklist. This will allow customers to enter correct values in real time, reducing rejection loops and manual rework while improving overall duty checklist efficiency.
</t>
  </si>
  <si>
    <t>Auto Assignment of Clearance AWBs to Trace Team</t>
  </si>
  <si>
    <t xml:space="preserve">To automate the assignment of AWBs for CLR audit, the system will:
Auto assign AWBs on the Microsite Clearance Audit Portal based on cage codes.
Maintain a mapping of cage codes with employee IDs and access groups at the backend.
Automatically route AWBs to the respective Trace team members based on the cage code mapping and user access configuration.
Out of Scope:
Non CLR related AWB assignment processes.
</t>
  </si>
  <si>
    <t xml:space="preserve">Development of backend logic to map cage codes with employee IDs and automate AWB assignment in the CLR audit screen on Microsite based on predefined group access.
</t>
  </si>
  <si>
    <t xml:space="preserve">Non-CLR related AWB assignment workflows.
</t>
  </si>
  <si>
    <t xml:space="preserve">Ability to automate the assignment of clearance AWBs to the Trace team based on cage codes, ensuring faster allocation, reduced manual dependency, and optimized workload distribution within the team.
</t>
  </si>
  <si>
    <t>Global - Aircraft PST Automation</t>
  </si>
  <si>
    <t>Andrew Werner, Jacob McTyre</t>
  </si>
  <si>
    <t xml:space="preserve">**ART:  SCO - SRT - Dock &amp; Yard – Avengers **
Create an automated aircraft PST solution globally. This will be a digital solution to replace the current paper Aircraft PST process.
PST stands for Primary, Secondary, and Tertiary checks. These are inspecting the aircraft for airworthiness, damages, cargo doors, etc.
Every aircraft gets (4) total aircraft PSTs. (2) aircraft PSTs by the Offload Team (Pre-Trip &amp; Post-Trip) and (2) PSTs by the Onload Team (Pre-Trip &amp; Post-Trip). 
Each of these PSTs takes an estimated 0.25 hours in total team time. This equals 1 hour total in time spent writing handwritten paper PSTs for every aircraft. 
</t>
  </si>
  <si>
    <t>All aircraft flights globally that perform aircraft PSTs
Add digital Aircraft PST checks as a feature to the AutoVerify application</t>
  </si>
  <si>
    <t>Other PST checks beyond Aircraft PSTs</t>
  </si>
  <si>
    <t xml:space="preserve">As a Team Leader/Ramp Agent, I would like to be able to enter aircraft PSTs digitally, so that I can save time offloading/loading the aircraft.
As a Team Leader/Ramp Agent, I would like to be able to enter aircraft PSTs digitally, so that I am alerted if I enter the incorrect information.
As an Operations Manager, I would like to be able to view aircraft PSTs digitally, so that I have easy access to view PSTs without having to track down paper copies or worry about them becoming lost/damaged.
</t>
  </si>
  <si>
    <t>Highlight High Priority Customer Account Trailers</t>
  </si>
  <si>
    <t>Jacob McTyre, Kolawole T. Ogundare</t>
  </si>
  <si>
    <t>Highlight High Priority Customer Account Trailers in eYMS by automatically flagging them in the Yard Central UI with sort and filter, providing switchers with a priority trailer list, and carrying the status into reporting. This removes today’s manual lookups and call outs, reduces missed service and MBG (Money Back Guarantee) exposure, improves dock and yard coordination, and gives leaders clear visibility into on time processing for priority accounts.</t>
  </si>
  <si>
    <t>Trailers identified as High Priority Account upstream and consumed by eYMS</t>
  </si>
  <si>
    <t xml:space="preserve">1. Modifications to current in-app reporting, data to be made available to eYMS Data ingestion platform in separate work
2. Enroute Spot Trips as there are no Shipper number data included for these trips.
</t>
  </si>
  <si>
    <t>1.Ability To designate high priority shipper flag at the account or load and inherit that status to the trailer record consumed by Yard Central
2.Ability To display sort and filter in Yard Central by high priority shipper flag
3.Ability To auto assign highest move request priority to high priority customer account trailers.
4.Ability To include the priority shipper flag in Yard Central Hybrid Screen
5.Ability To capture timestamps for time in yard, time to door, time to unload for high priority customer account trailers for downstream analysis and reporting</t>
  </si>
  <si>
    <t xml:space="preserve">Architecture Decision Record – Priority Shipper Account  </t>
  </si>
  <si>
    <t>Alex Mantsch</t>
  </si>
  <si>
    <t>Dynamo - HIS - SPSS Ctrl Room Enhancements</t>
  </si>
  <si>
    <t>Rajan Thakur, Sylvain Joseph, Jacob McTyre</t>
  </si>
  <si>
    <t>Develop 9 enhancements for the existing CDG SPSS Control Room screen to enable better monitoring of the area.
This enhancement only concern the exiting application : HIS CCC for SPSS.
We need it to improve the monitoring efficiency of the SPSS area. 
Proposed Enhancements
1)Reduce the number of Group chutes from 16 to 10 to simplify area monitoring (one sort agent per group).
2)Increase the calculation period from the last 3 minutes to the last 10 minutes to reduce visualization instability.
3)Some Splits have a large number of pieces and thus many chutes available. We need a visualization showing the number of chutes used per Split to help identify potential issues, such as Splits using only one chute.
4)To facilitate the assessment of loop occupancy, we would like it to be expressed as a percentage of the total number of available cells.
5)To improve the readability of the Group board, we would like to enlarge the column width and highlight the three largest groups with a red background.
6)To easily identify a specific Split or group of chutes, we need to extend the filter to include Split Name (and not only chute, as it is today).
7)Enrich the “detail per chute” board with the planned Sort down and LMC information to help anticipate which areas will need to be closed first.
8)In case of a chute assignment change, the display should be based on the latest event to avoid having one chute assigned to two different Splits.
9)Conversely, when a chute is removed from a Split, we want to see only the chutes that are actually still assigned to it.</t>
  </si>
  <si>
    <t>DUPLICATE of  00116894</t>
  </si>
  <si>
    <t xml:space="preserve"> Amanda Homa, Cynde Hoffman, Kristina Pruitt</t>
  </si>
  <si>
    <t>This request is for SCO-Independent ART- Customer Experience. Customer is Smith and Nephew (ie. S&amp;N) and they've requested EDI billing.</t>
  </si>
  <si>
    <t>Customer is Smith and Nephew (ie. S&amp;N) and they've requested EDI billing.</t>
  </si>
  <si>
    <t>Ability for Smith and Nephew to use EDI billing</t>
  </si>
  <si>
    <t>FXL - Emerson EDI Integration</t>
  </si>
  <si>
    <t>This request is for SCO-Independent ART- Customer Experience.
Emerson is requesting 204, 990, 214 messages and invoicing with CASS.</t>
  </si>
  <si>
    <t>204, 990, 214 messages and invoicing with CASS.</t>
  </si>
  <si>
    <t>ability to send invoices to CASS</t>
  </si>
  <si>
    <t>Update the POF/SRND scan shown on ePkgInquiry</t>
  </si>
  <si>
    <t>Hawbash Dawood, Rickeya Freeman</t>
  </si>
  <si>
    <t>There is a gap found by operation that for the POF/SRND, we would like ePkgInquiry to update the logic they use on this event and instead display the location that is assigned the failure for the location of the POF/SRND scan. If they do not wish to do this on the location field, they should at least add a comment line showing the actual failure location and update their training materials and communications to explain to their users that the location shown is NOT the location that is assigned the failure.</t>
  </si>
  <si>
    <t xml:space="preserve">ePkg inquiry to display correct location for failure of POF/SRND scans 
</t>
  </si>
  <si>
    <t xml:space="preserve">Ability To Eliminate confusion caused for users and reduce the questions coming to the eOps and SEP Business and IT teams. Reduce the confusion for the users, business and IT team and allow them to spend that time working on other projects.
</t>
  </si>
  <si>
    <t>Zak Elliott</t>
  </si>
  <si>
    <t>CCP Report Enhancement (Instructions)</t>
  </si>
  <si>
    <t>LAC GTS is requesting that the instructions is added as a field to the existing "Full Customer Report" or onto a new report within the CCP reporting section. This will support Gemini implementation, but it will also allow countries to review what instructions are in CCP at a glance without accessing each customer one by one.</t>
  </si>
  <si>
    <t xml:space="preserve">Generate list of customers from CCP system including instructions
</t>
  </si>
  <si>
    <t xml:space="preserve">Other fields
</t>
  </si>
  <si>
    <t xml:space="preserve">Ability to include customer instruction data in CCP file so that instructions information can be uploaded massively to GEMINI.
</t>
  </si>
  <si>
    <t>https://fedex.pvcloud.com/planview/ConfiguredScreens/ConfiguredScreen.aspx?code=167753&amp;sid=26&amp;cwfsid</t>
  </si>
  <si>
    <t>Arianna Hernandez (DO GEMINI) - Claudio Lazo (CCP Technical Lead)</t>
  </si>
  <si>
    <t>GOALDIGGERS-Incremental PLfD Enhancements for 25.5</t>
  </si>
  <si>
    <t>Keyvan Nowrouzian, Jacob McTyre, Rajan Thakur</t>
  </si>
  <si>
    <t>This local enhancement request impacts the GoalDiggers team for the Run Sort Operations ART.
Purple Lights for Documents (PLfD) is a document sortation system that can be found at several AirCo hubs within the United States, Canada, and other Intl Regions.
This feature will cover three primary changes for the PLfD users. These enhancements include moving the PLfD-admin servers into CoLo, creating a logging solution to allow sort replays, and updating the user login to dynamically verify LDAP credentials.</t>
  </si>
  <si>
    <t>All Purple Lights Airco Locations</t>
  </si>
  <si>
    <t xml:space="preserve">Other applications </t>
  </si>
  <si>
    <t>Ability to research sort data days after sort has ended.</t>
  </si>
  <si>
    <t>Solution Review Document</t>
  </si>
  <si>
    <t>Jennfier Boardman</t>
  </si>
  <si>
    <t>FXL AMS &amp; BRU CFS Project</t>
  </si>
  <si>
    <t>Florent Demaria, Cynde Hoffman, Paul Muller, Kristina Pruitt</t>
  </si>
  <si>
    <t xml:space="preserve">Setup and EDI / ASN feed between FedEx Express systems and FedEx Logistics CW1 for FXL AMS &amp; FXL BRU offices.
To support both FXL stations with administrative handling of the FedEX Express shipments handled by their respective FedEx Logsitics warehouses. (LSSI codes for the FedEx logistics warehouses in FXE systems:  QMOY = FXL BRU, DHRA =FXL AMS
</t>
  </si>
  <si>
    <t xml:space="preserve">FXL needs the FXE ASN data pushed via EDI SFTP 
FXE ASN data mapped to FXL CW1 Forwarding Consol/Shipment. </t>
  </si>
  <si>
    <t>RF Scanning in EU Warehouses is not in scope for FXL</t>
  </si>
  <si>
    <t xml:space="preserve">Receiving the ASN electronically rather than manual data entry will save resources and improve efficiency. </t>
  </si>
  <si>
    <t>FXL Architecture</t>
  </si>
  <si>
    <t>Paul Muller</t>
  </si>
  <si>
    <t>[WIN] [COMM] CISCO - Customer Requirements</t>
  </si>
  <si>
    <t>Wing Kin Chow, Alexander Ventura</t>
  </si>
  <si>
    <t>ART : SCO - Independent ARTs; 
1. Revise ETA in OTM - change to local time zone from UTC and send reason for revision in B2B (3B3 message) 
2. ETA Calculation based on actual transit matrix to ensure correct ETA Calculation 
3. Map receiver phone number to special instructions field in FMS 
4. Streamline process for manual POD entry to avoid the pickup event having to be entered every time 
5. Create efficient webservice process for bulk sending API calls, and build report to retrieve all responses to avoid individual API calls and individual search for responses 
Expanded Description: These are existing customers and often they improve their own systems and requirements on vendors. AU NBD - this is a type of service offered. AU = Australia and NBD is Next Business Day. FedEx offers 2hr and 4hr products as well for shifting parts from a warehouse to the customers' customer or engineers in the field.</t>
  </si>
  <si>
    <t xml:space="preserve">SPOTS VAS
1. ETA revision can be entered in local timezone rather than user having to manually calculate UTC date/time
2. ETA Calculation for AU NBD shipments uses table to check if receiving destination is out of area for next day delivery
3. Receiver phone number is visible in FMS in special instructions field
4. Pick up events can be automated to avoid manual entry for every order
5. Webservice can easily send bulk API call for large volume orders to avoid manual data entry
</t>
  </si>
  <si>
    <t>As the SpS Manager, I need the required developed so that we can improve the customer experience and easy to do business with FedEx.</t>
  </si>
  <si>
    <t>GEHC Broker Packet Customized Response</t>
  </si>
  <si>
    <t>Cynde Hoffman, Kristina Pruitt, Lisa K. Herrod</t>
  </si>
  <si>
    <t xml:space="preserve">* Broker packet customized response messages to be sent to GEHC.
* The customized response will be worked in parallel with the current broker packets project.
* GEHC also requires a 315 events feed. This 315 is needed for us to send customs event statuses. </t>
  </si>
  <si>
    <t xml:space="preserve"> Broker packet customized response messages to be sent to GEHC.
* The customized response will be worked in parallel with the current broker packets project.
* GEHC also requires a 315 events feed. This 315 is needed for us to send customs event statuses</t>
  </si>
  <si>
    <t>send responses to GEHC</t>
  </si>
  <si>
    <t>Siva Krishna Sayavarapa</t>
  </si>
  <si>
    <t>AHM New Vendor EDI Setup</t>
  </si>
  <si>
    <t>Cynde Hoffman, Jamie L. Acker, Kristina Pruitt, Rina Mirjah</t>
  </si>
  <si>
    <t>America Honda Motor (FedEx Logistics (FXL) client) (AHM) Party we do business with (client number assigned in the FXL entry system) (PBW) 36811 needs to establish a new Electronic Data Interface (EDI) with a new vendor.   This will ensure accurate and compliant information with minimal manual intervention from FXL.  
Feedack Requested from Requester:
Due to the initial portfolio selection being the Platforms Portfolio, but since this pertains to FedEx Logistics and EDI, the demand seems more in line with the Supply Chain Operations Porfolio. Please update the option if this is correct, and if not, please resend the demand back.</t>
  </si>
  <si>
    <t>new Electronic Data Interface (EDI) with a new vendor</t>
  </si>
  <si>
    <t>send electronic data to new vendor</t>
  </si>
  <si>
    <t>ESP compliance add Stat70 to ACCS Bond in Australi</t>
  </si>
  <si>
    <t>Thomas J. Harden, Kenneth T. Watkins, Alexander Ventura</t>
  </si>
  <si>
    <t>A sizeable number of shipments did not receive RIP/STAT70 scan in SYDIP. The reason is because operator currently applies RIP scan at CONS level and when the shipments were not scanned in the CONS at origin, they will miss RIP scan in SYDIP</t>
  </si>
  <si>
    <t>Australia inbound ACCS</t>
  </si>
  <si>
    <t>Australia export ACCS</t>
  </si>
  <si>
    <t xml:space="preserve">Currently, after a package is unloaded from a ULD, operator will scan the AWB. Once scanned, the following scans will posted to eOps by ACCS automatically
1.STAT71/72
2.STAT74 – if overage
3.STAT65 – if clear
The future scenario will be the following
1.STAT70
2.STAT71/72
3.STAT74 – if overage
4.STAT65 – if clear
</t>
  </si>
  <si>
    <t>ACCS Sever Diagram</t>
  </si>
  <si>
    <t>LAC-CL-TNT-Application Decommissions CY25</t>
  </si>
  <si>
    <t>Nicole Astorga, Yashawork Jones, Melissa Wilson</t>
  </si>
  <si>
    <t>Decommission CHILE TNT Legacy Apps (6) - Retire in PX
LAC-CL-3-TNT-local_web_tracking*
LAC-CL-TNT-VentasOffline
LAC-CL-3-TNT-ESORTER **
LAC-CL-3-TNT-Tracking-TXA *
LAC-CL-TNT-CLAIMS*
LAC-CL-TNT-Grupaje
*Three (3) apps only:  Total Cost savings of USD $1K/mth (internet service fees / provider Claro-Chile). 
** Already replaced with UDS
NOTE: work to be completed by LETS-LAC ART</t>
  </si>
  <si>
    <t>ITIH: Suppress HIPS Scans at (Legacy Ground)</t>
  </si>
  <si>
    <t>Shyam Mohan, Barry Somerville, Rickeya Freeman</t>
  </si>
  <si>
    <t xml:space="preserve">Within our interoperability layer (ITIH) specific to processing “Arrived at FedEx Facility” events, add a software change to suppress HIPS scans if they are occurring at the planned destination/origin operation for a package.
Business Process:
To support our effort to reduce unnecessary HUB INBOUND PACKAGE (HIP) scans for FXE packages at Single Service Provider (SSP) destination stations in the US and Canada, ITIH has implemented a new process to automatically record package arrivals under specific conditions:
Summary:
- The system will now automatically post the track type "AR" (Arrival) when a package reaches the correct destination station.
- This only occurs when:
- The event code equals 'AR'
- The location code equals 'FF', 
- There is no reason code provided,
- And the event location matches the destination location.
- If any of these conditions are not met, the system will not post the "AR" track type.
- This update applies only to destination stations; origin station processing remains unchanged.
- The goal is to reduce unnecessary scans, improving efficiency and compliance during busy delivery periods.
Note: At the destination, the change was implemented in November to remap Ground AR codes from posting HIPS scans to ARV scans in order to improve transit scan compliance. However, this approach did not deliver the expected results and, in many cases, produced both HIPS and multiple ARV scans for the same event, particularly on residential shipments where mismatched facility IDs triggered HIPS as designed. The proposed solution is to revise the business rule logic to compare address elements such as postal codes rather than facility IDs, which should significantly improve accuracy, while also addressing the ARV scan duplication issue within ITIH and SEP.
</t>
  </si>
  <si>
    <t>All Express product shipments currently receiving HIP scans in SEP at a Legacy Ground or SSP destination station via ITIH</t>
  </si>
  <si>
    <t>Any other Express shipments or scans, including HIP scans in SEP at a Legacy Ground or SSP origin station via ITIH</t>
  </si>
  <si>
    <t>As a user of scan and shipment tracking systems, I need the ability to see accurate scan information without “hub inbound” scans at destination station.</t>
  </si>
  <si>
    <t>SAFe Capability Specification   Scan Compliance 1.2 Improve Movement Scans at US/CA Origin Stations</t>
  </si>
  <si>
    <t>Jimmy James</t>
  </si>
  <si>
    <t>UDS Changes for Scan Compliance</t>
  </si>
  <si>
    <t>Elisabeth Vullings, Shyam Mohan, Jacob McTyre, Rajan Thakur, Thomas Hartshorn</t>
  </si>
  <si>
    <t xml:space="preserve">•The UDS system (a FedEx solution used in Europe for sortation on automated sorters) is posting STAT70 (Transit In) scans automatically when packages pass through overhead scanners.
•These STAT70 scans are not paired with outbound scans (STAT77), causing false in-transit events and scan-compliance issues. 
* STAT77 is not being applied at origin station
•This originated several years ago when automation was introduced; it functions as designed but is misaligned with the correct scan definition.
•The issue mirrors the ITIH (HIPS) problem in the U.S., where overhead sort scans are also being misclassified.
•Root cause: no global scan definition exists for automated overhead sort scenarios, leading to incorrect event mapping in UDS.
* Problem statement: Applying STAT70 at origin is creating a gap in scan compliance as there is no STAT77 applied at origin stations (impacting some origin locations by 5/6%)P
Its creating confusion with our customers as they will see “on the way” at the origin, whilst the shipment is still at the origin station
</t>
  </si>
  <si>
    <t>FXL -"AMSAFE" - sFTP/API Exchange</t>
  </si>
  <si>
    <t>Cynde Hoffman, Kristina Pruitt, Xianglin Wang</t>
  </si>
  <si>
    <t xml:space="preserve">This request is for SCO-Independent ART- Customer Experience AMSAFE has recently completed datacenter to repository trade documents. 
Expected Outcome:  Customer would like to request entry package for past 5 years; as well as any new shipments filed by FedEx. Customer use both FXL and Express service. </t>
  </si>
  <si>
    <t>DoorStep.AI (Pilot Test)</t>
  </si>
  <si>
    <t>Joseph King, Francisco J. Alvarado, Maura Strazza</t>
  </si>
  <si>
    <t xml:space="preserve">High level overview of Doorstep.AI :
•Small tech company that offers enhanced data and attributes for the last meter of a delivery (mostly resi)
•Have a propriety APK that is loaded to a smartphone or tablet that enhances the assisted GPS data that they collect along with the address and customer data
•Their current customers are doordash and ubereats drivers to source that address  data and utilize the GPS to create those enhancements like:
oWhere to park
oWhere to enter a building (like an apt building or other multi-tenant building)
oWhere to walk once inside (to elevator and stairwell)
oTo help visualize their product- they provide a map image with the outline of a property or parcel with the parking location marked and the entry door marked and the delivery location marked with a dotted line path in between 
</t>
  </si>
  <si>
    <t>Targeted routes in 3 Legacy Express stations for the POC test.  If adopted all courier and contractor routes in North America</t>
  </si>
  <si>
    <t>Global operations</t>
  </si>
  <si>
    <t>Intergrate delivery address data into DoorStep.AI SDK.  Integrate GPS data collection with DoorStep.AI SDK at PUD stops.  Also to display DoorStep.AI best entry to building for delivery.</t>
  </si>
  <si>
    <t>Nate Dorman</t>
  </si>
  <si>
    <t xml:space="preserve">DropNet Regions </t>
  </si>
  <si>
    <t>Andre Stevenson, Megan C. Silva</t>
  </si>
  <si>
    <t xml:space="preserve">We need to load new regions into theLandlord Lease side of DropNet.  The missing regions are CEXVK, &amp; NWXVK.
The Region &amp;  Division alinements are as follows 
CEXVK - ( East Division) 
NWXVK - ( WEST Division)  
Expanded Description - Quality Review / Added Description Details:
* LSSI team in the ELRS ART is impacted under SCO
</t>
  </si>
  <si>
    <t xml:space="preserve">FedEx added two more regions NWXVK &amp; CEXVK. These two regoins need to be added to DropNet so that we can pay the drop boxes in them.   
</t>
  </si>
  <si>
    <t xml:space="preserve">There are no areas that are excluded from the scope. </t>
  </si>
  <si>
    <t xml:space="preserve">We need to add NWXVK &amp; CEXVK to DropNet. There are drop boxes in these regions that are not showning up on the payment files.  </t>
  </si>
  <si>
    <t>https://myfedex-my.sharepoint.com/my?id=%2Fpersonal%2Fastevenson%5Ffedex%5Fcom%2FDocuments%2FDemand%</t>
  </si>
  <si>
    <t>FXL 3rd party WHS - FXE Integration via Beacon</t>
  </si>
  <si>
    <t xml:space="preserve">FedEx Logisitics 3rd party warehouse provider "**Liege Cargo Agency**"  (LCA),
Want to provide EDI messages with event date and time to FedEx Express beacon software for activities they perform.
Messages will be for the following events
STAT70
STAT77
STAT65
DDEX99
Business Process:
No additional business processes required and no additional operational impacts.
</t>
  </si>
  <si>
    <t>Enforcement of GitHub Secret Scanning &amp; Protection</t>
  </si>
  <si>
    <t>Geeta Prakash Tahiliani, Rickeya Freeman, Vijaya Vinayak</t>
  </si>
  <si>
    <t>Why:
Information Security has rolled out GitHub Advanced Security Secret Scanning across the enterprise to strengthen our data protection standards. To comply, all sensitive data must be encrypted and stored using approved enterprise methods. As part of this effort, tickets will be automatically created in SNVR for any secret alerts detected in GitHub repository source code.
What:
Information Security will enable push protection in GitHub, blocking commits that contain new secrets. Additionally, direct dismissal of secret scanning alerts will be disabled. We will also run remediation campaigns to address all secret scanning alerts generated by GitHub.
For more documentation, please see keyword: secretscanning</t>
  </si>
  <si>
    <t>NL Export and Exit Configuration</t>
  </si>
  <si>
    <t>Alan C. Prunty, Yashawork Jones, Melissa Wilson</t>
  </si>
  <si>
    <t>To be able to move NL shipments compliantly when they leave the EU borders by Road. This is a configuration change in Genius Export Full.
Expanded Description - Quality Review:
NL = Netherlands
Genius application confirmed under SCO</t>
  </si>
  <si>
    <t xml:space="preserve">Genius Export Full Ireland Configuration
</t>
  </si>
  <si>
    <t xml:space="preserve">To have the ability to move shipments onto the European Road network and move in accirding to regulatory rules
As a FedEx clearance broker, I need to complete Export clearance declarations using the correct Export and Exit Location information
</t>
  </si>
  <si>
    <t>https://fedex.pvcloud.com/planview/ConfiguredScreens/ConfiguredScreen.aspx?code=168099&amp;sid=26&amp;cwfsid</t>
  </si>
  <si>
    <t>Christian Piquet</t>
  </si>
  <si>
    <t>Consume Additional Data Elements in PHUWV Needed</t>
  </si>
  <si>
    <t xml:space="preserve"> Jeremy L. Getman, Jacob McTyre, Rajan Thakur</t>
  </si>
  <si>
    <t xml:space="preserve">PHUWV needs to consume specific events from TASK Core so that PHUWV can provide PlFD information related to FXG Consolidated Bags. This is an enabler for the retirement of EOSRO View. This data does not yet exist directly from Itineraries in the Core.
Expanded Description - Quality Review:
EOSRO = Enact Sort Operating Plan View
PLfD = Purple Lights for Documents and falls under SCO / EAI 200716
</t>
  </si>
  <si>
    <t>Expanded Description - Quality Review:
EOSRO = Enact Sort Operating Plan View
PLfD = Purple Lights for Documents and falls under SCO / EAI 200716</t>
  </si>
  <si>
    <t xml:space="preserve">1. PHUWV API will need to be modified to include the relevant information related to 
2. PHUWV Task consumer will need filter JMS events based upon  message header property -&gt; "TaskType"="record-hu-sort-instructions""
3. PHUWV will only process tasks with the following criteria:
    - Service Code from the Barcode String should be "912"
    - Process the entity message
        IF any of the additionalEventAttributes contains the keys  "fxg-address-classification" or "fxg-network"
      OR
     IF any outcomes has an attribute key of "planned-dest-location-date" or "dest-operation-code".
</t>
  </si>
  <si>
    <t>IE Export Location and Exit Configuration</t>
  </si>
  <si>
    <t>This is a configuration change in Genius Export Full to intergrate relvant shipments into the European Road Netowrk.
Ability To: 
To automate the Export clearance location and Exit locations for goods leavign IE and EU borders by Road so they are regulatory compliant.</t>
  </si>
  <si>
    <t xml:space="preserve">To automate the Export clearance location and Exit locations for goods leavign IE and EU borders by Road so they are regulatory compliant
As a FedEx clearance broker, I need to complete Export clearance declarations using the correct Export and Exit Location information
</t>
  </si>
  <si>
    <t>https://fedex.pvcloud.com/planview/ConfiguredScreens/ConfiguredScreen.aspx?code=168299&amp;sid=26&amp;cwfsid</t>
  </si>
  <si>
    <t>LAC-BR-RLOG CIELO_Intelipost Integration</t>
  </si>
  <si>
    <t>Bidirectional integration between the RLOG CIELO system and Intelipost, covering the exchange of operational information. RLOG CIELO  will receive data from Intelipost and send operational updates, ensuring full traceability and synchronization between the platforms.
Expanded Description - Quality Review / Additioal Details:
* EAI 6203 - LAC-BR-RlogCielo impacted
* Ability To Statements:
Ability to send and receive operational data between RLOG CIELO and Intelipost in real time.
Ability to automatically update logistics events such as pickup, receipt, dispatch, and custody transfer.
Ability to ensure full traceability and synchronization of information across both systems.
Ability to reduce manual input and operational rework through system-to-system communication.
Ability to monitor and validate data exchanges to ensure process integrity and accuracy.</t>
  </si>
  <si>
    <t xml:space="preserve">"
Bidirectional integration between the RLOG CIELO system and Intelipost, covering the exchange of operational information. RLOG CIELO will receive data from Intelipost and send operational updates, ensuring full traceability and synchronization between the platforms."
</t>
  </si>
  <si>
    <t xml:space="preserve">Any developments that are not directly related to the real-time exchange of operational data between FedEx (RLOG Geral) and Intelipost, including new functionalities in the RLOG Geral system required for the CIELO migration, will be considered out of scope.
</t>
  </si>
  <si>
    <t>Ability to send and receive operational data between RLOG CIELO and Intelipost in real time.
Ability to automatically update logistics events such as pickup, receipt, dispatch, and custody transfer.
Ability to ensure full traceability and synchronization of information across both systems.
Ability to reduce manual input and operational rework through system-to-system communication.
Ability to monitor and validate data exchanges to ensure process integrity and accuracy.</t>
  </si>
  <si>
    <t>https://fedex.pvcloud.com/planview/ConfiguredScreens/ConfiguredScreen.aspx?code=168298&amp;sid=26&amp;cwfsid</t>
  </si>
  <si>
    <t>FXL - Apple Changes to 810cb and MAINx Files - FXL</t>
  </si>
  <si>
    <t>Cynde Hoffman, Kimberley Valachos, Alexander Ventura</t>
  </si>
  <si>
    <t xml:space="preserve">“This request is for SCO-Independent ART- Customer Experience.
Apple let us know of a new project they started that will affect the data that will be included in their 810cb files to comply with Sec 232 requirements.
New data that will be included are—
•Aluminum
•Weight
•Value
•Country of Smelt/Cast
•Copper
•Weight
•Value
•Steel
•Country of Smelt/Cast
Additionally, for FTZ shipments—
•The 810cb from Apple will have to be converted into the QuestaWeb (QA) format
•Test with QA to ensure they are receiving the changes and can process our 214/admissions
•These data will have to be included on the MAINx file sent to UPS from QA
•Test with QA and UPS to ensure UPS receives the changes and can process our entries
Additionally, they want us to return to them the S232 data sent to Customs (consumption entries) in their 858 entry data.
Quality Review - Additioonal Details:
FTZ - Foreign Trade Zone
</t>
  </si>
  <si>
    <t>810cb files to comply with Sec 232 requirements.
New data that will be included are—
•Aluminum
•Weight
•Value
•Country of Smelt/Cast
•Copper
•Weight
•Value
•Steel
•Country of Smelt/Cast
Additionally, for FTZ shipments—
•The 810cb from Apple will have to be converted into the QuestaWeb (QA) format
•Test with QA to ensure they are receiving the changes and can process our 214/admissions
•These data will have to be included on the MAINx file sent to UPS from QA
•Test with QA and UPS to ensure UPS receives the changes and can process our entries
Additionally, they want us to return to them the S232 data sent to Customs (consumption entries) in their 858 entry data.
Quality Review - Additioonal Details:
FTZ - Foreign Trade Zone</t>
  </si>
  <si>
    <t>all other files</t>
  </si>
  <si>
    <t>Ability to statement:
We will be able to ingest Apple’s updated 810cb file format to capture and persist the new Sec 232 fields (Aluminum: weight and value; Copper: weight and value; Steel: country of smelt/cast; and Country of Smelt/Cast for Aluminum), transform and convert Apple’s 810cb data for FTZ shipments into the QuestaWeb (QA) format, deliver the required S232 data on the MAINx file to UPS, and return the S232 values included on consumption entries back to Apple in their 858 entry data — while validating end-to-end processing through QA and UPS testing for both FTZ and consumption-entry workflows.</t>
  </si>
  <si>
    <t>Bond Release List Report</t>
  </si>
  <si>
    <t xml:space="preserve">In AU ACCS Import, Underbond shipments cleared during transit from SYD to interstate are captured in SYD Bond Release Report. 
SYD Bond team has to perform MBOUT in SYD in order to remove clear Underbond shipments from the list to avoid confusion in SYD Bond report. 
This practice is causing Customs compliance issues at interstate gateway where those MBOUT shipments could not be scanned BOUT in MEL/BNE, hence the arrival Qty is not updated in Acquittal Report which lead to no Acquittal message sent to Customs. </t>
  </si>
  <si>
    <t>AU ACCS Import</t>
  </si>
  <si>
    <t>AU ACCS Export</t>
  </si>
  <si>
    <t xml:space="preserve">Change the logic to generate Bond release report. </t>
  </si>
  <si>
    <t>Proof of Concept for Enterprise Internal Tracking</t>
  </si>
  <si>
    <t>Vijaya Vinayak, Rickeya Freeman, Geeta Prakash Tahiliani</t>
  </si>
  <si>
    <t>FedEx possesses multiple (PKI/pckinquiry and FTRACK) handling unit level research tools that were created when FedEx was separated into siloed  operating companies. These tools were also built on top of Gen 0/Gen 1 IT systems. Due to recent projects, like FedEx Route Optimization, Common Sort, and Express Single Service Provider, handling units are intra-operable across the blurred lines of what used to be separate networks.
Impact 
This causes numerous inefficiencies such as;
•Users must frequently use multiple tools to perform research resulting in a slow and clunky user experience.
•Projects such as EESSP and FRO are more expensive because of the need to back fill data into multiple legacy systems for tracking purposes.
•IT must maintain multiple tracking tools.
•IT must maintain applications that are difficult to change that “live” on   outdated technology
Desired State
A proof of concept to validate a successful architecture pattern for tracking both Air and Surface shipments. 
Quality Review - Additional Description:
Per Anthony Luke, 'No changes will be required from Platforms for the POC. They will not be impacted. Only Supply Chain Operations will be impacted.'</t>
  </si>
  <si>
    <t xml:space="preserve">Lay the foundation for Display package events and key attributes when 
requested in a modern, flexible, and adaptable user interface. </t>
  </si>
  <si>
    <t xml:space="preserve">full End to end solution
</t>
  </si>
  <si>
    <t>Ability to show key shipment data attributes in a user interface, which is secured through Okta, so that user can search by tracking id in a secured manner.</t>
  </si>
  <si>
    <t xml:space="preserve">One FedEx Tracker PoC Architecture </t>
  </si>
  <si>
    <t>Suresh Natarajan</t>
  </si>
  <si>
    <t>FY26 DSO (SCO CLR) Reg-Reim Inst-Prod Support</t>
  </si>
  <si>
    <t>Carlos Salinas Mejia, Melissa Wilson</t>
  </si>
  <si>
    <t xml:space="preserve">**Scope**: This demand focuses mainly on Production Support needs as per the SCO-CLR-[Reimagine andRegulatory  ARTS ] Global Clearance Domain [ GC ] and in particular, applications under the REIMAGINE and REGULATORY ARTS.
**The Need**:To Provide Instrumentation Support -&gt; With the objective to provide Business Intelligence ( BV) , Production Support, Little to No Architectural Support, Capacity Planning Support,  and Performance Volume Testing ( PVT/VTS)  among other direct benefits - This will benefit the domain at large and any software development efforts along with minimizing down time, improving MTTD/MTTR/reporting and Triage efforts during Major Incidents ( MI ) as well as planning for proper resource capacity allocation ( PAAS/IAAS/Public Cloud/Private Cloud ).
For each EAI Identify the tooling in use ( AppD/OVO/Grafana/Splunk )and the configuration; Are alerts setup , Are all the servers onboarded with each tool, Are there Dashboards created , Are there Production  Alerts and Notifications setup for Performance testing and for Production Support -?
Identify the Gaps- identify the relevant metrics to alert/report/and use for Prod and Performance Testing exercises/triage etc
The Bucket would be Instrumentation - 
This will be an Ongoing effort -  As of today no resources are needed however this is yet to be determined  to support the Apps in the Global Clearance ARTS( Reimagine and Regulatory ) -
Update The Alerts and Metrics collected ( or identified as needed )during assessment
Conduct Triage exercises with PO/Dev and L2 
Generate Business Centric Metrics ( Intelligence ) from the metrics collected and Identify Capacity Constraints -  
Regarding Production Support of the Global Clearance Applications - 
MTTD _ Mean Time to detection 
MTTR _ Mean Time to Resolution
TRIAGE support - use of the tooling/instrumentation setup to support the expeditious resolution of major incidents (MI) in the Prod Environment
How does this support resource capacity allocation?
Instrumentation is key in identifying if the resources ( Servers - Containers- etc ) are properly sized to support Prod Loads  and to identify if increasing ( or decreasing )
The capacity allocated to an Applications is necessary and for support of E2E ( End to End Testing ) 
PVT - Performance Volume Testing relies heavily on Instrumentation to provide recommendations to the Arch teams.
EXPANDED DESCRIPTION - QUALITY REVIEW - FEEDBACK REQUESTED:
1)   Please be specific on the information provided as to what will be considered PROD support for this demand in correlation with the Instrumentation support. 
2) The demand indicates a T-shirt size of X-Large.  All demnd for Lifecycle Mgmt. and Local Enhancement requires an XS or S T-shirt size, but no larger than a Medium T-shirt size.
</t>
  </si>
  <si>
    <t>COM-GDX-AU Book in surcharge 2.0</t>
  </si>
  <si>
    <t>Christopher Ballouz, Benjamin Dean</t>
  </si>
  <si>
    <t>Enable proactive customer notification for book in shipments.  This improved proactive visibility will give customers advanced warning their shipment may attract a surcharge and take preventative measures.  This initiative aims to extend the existing book in process to capture additional revenue from exempt customers as they come off contract.</t>
  </si>
  <si>
    <t>FedEx AU (Orange) domestic express shipments only. 
Changes required to TNT legacy operational systems to enable the capture of a ‘Trigger’ enabling communication to Customers proactively notifying of a Book in Surcharge. 
Changes required to TNT Case management systems (CCD) to enable auto case generation based on an Operational scan. 
Changes required for TNT legacy operational systems to maintain and administer customer communication screens.
Creation required for TNT legacy operational systems reporting to be able to audit and maintain compliance regarding book in surcharge.</t>
  </si>
  <si>
    <t xml:space="preserve">NZ and other APAC markets 
Changes to FedEx/TNT international systems 
FedEx Orange international shipments delivered in AU 
FedEx Purple international shipments delivered in AU </t>
  </si>
  <si>
    <t xml:space="preserve">Ability to see my shipment attracting a Book in Surcharge at the time of booking my shipment first arrives at the Destination Station.
Ability to have proactive emails with attached data to customers that can/will incur a book in surcharge and storage fee
Ability to maintain database of customers and email recipient
Ability to create proactive notifications for PCC/DCC customers
Ability to report on compliance and customer specific book in scans at shipment level based on scans received from station. </t>
  </si>
  <si>
    <t>PECS Document</t>
  </si>
  <si>
    <t>RFID Comm 90 Scan Events</t>
  </si>
  <si>
    <t>Daniel Bonnett, Rickeya Freeman</t>
  </si>
  <si>
    <t xml:space="preserve">We are requesting the development work necessary to publish the RFID reads on packages moving throughout the MEMH facility as Comm 90 scan events in the appropriate platforms (eOps, SEPView, etc). This will give MEMH operations easy access to the RFID data being captured by the RFID reading hardware installed throughout the facility. </t>
  </si>
  <si>
    <t>Ability to see all FedEx RFID Read Events in MEMH as Comm 90 scans within the applicable systems, such as eOps and SEPView</t>
  </si>
  <si>
    <t>Yanfeng/Avanzar New Vendor Billing EDI Feed</t>
  </si>
  <si>
    <t xml:space="preserve"> Amanda Homa, Cynde Hoffman, Jamie L. Acker, Kristina Pruitt</t>
  </si>
  <si>
    <t xml:space="preserve">Yanfeng/Avanzar (related compaines) main client number in Duplex we do business with 0473969 needs to establish a new Billing Electronic Data Interface (EDI) with a new vendor. This feed is for our US brokerage invoices so they can be processed and paid timely. </t>
  </si>
  <si>
    <t xml:space="preserve">Take current EDI feed for billing and change to a new vendor </t>
  </si>
  <si>
    <t xml:space="preserve">Today FXL send teh billing data electroncically to a 3rd party for payment processing, need to take curent process and change to new vendor. </t>
  </si>
  <si>
    <t>HTMS Enhancement</t>
  </si>
  <si>
    <t>Mavis Yuan, Alexander Ventura, Nadya Kledzik, Sunny Zheng, Vivien Zhang</t>
  </si>
  <si>
    <t xml:space="preserve">Enhance HTMS (Hub and Truck Management System) to enable Ops efficiency and cost reduction, including:
1. CON Level pkg/weight interface with CN DM to better monitor load factor
2. Enable Pre-alert level settlement to better monitor cost composition(transportation &amp; surcharge)
3. Add Vendor KPI assessment and punishment management to improve vendor performance
4. Optimize Vehicle &amp; Contract Management to improve payment compliance and reduce the risk of portential revenue lost.
</t>
  </si>
  <si>
    <t>HTMS enhancement to enable Ops efficiency and cost reduction</t>
  </si>
  <si>
    <t>the shuttls not in HTMS scope</t>
  </si>
  <si>
    <t>better support Vendor KPI monitor and penalty calculation, improve shuttle load factor data accuracy, improve payment compliance and reduce the risk of portential revenue lost</t>
  </si>
  <si>
    <t>HTMS Functional architecture</t>
  </si>
  <si>
    <t>Peng Zhang;Steven He</t>
  </si>
  <si>
    <t>9903 HTS</t>
  </si>
  <si>
    <t>Soji Somarajan, Quincy J. Washington, Melissa Wilson</t>
  </si>
  <si>
    <t>Problem Statement
Handling 9903 HTS codes face recurring compliance risks from misclassification, missed tariff updates, and frequent regulatory changes, leading to potential penalties / supply chain disruptions, in addition to customer dispute exceeding $6M.
Opportunity Statement
By leveraging updated HTS tools, engaging clients for accurate product data, and proactively tracking regulatory changes, FXL can enhance compliance, reduce risks, and build supply chain resilience.
By implementing updated HTS tools, standardized processes, targeted staff training, and proactive client collaboration, FXL can achieve significant, quantifiable improvements in handling 9903 codes.
•Accuracy &amp; Compliance: interactive prompt questions will guide decision based thinking for agents to reduce misclassification errors and reduced dispute to less than 1%
•Staff &amp; Data Readiness: 100% of staff trained on regulatory guideline (GOLD team is working training video along with regulatory)
Expanded Description - Quality Review (Feedback Needed from Requestor):
1) What is the EAI number that impacts this work (this is needed for SCO PEO/ARTs)? - SCO - CLR - TradeTools - Storm
2) Do you plan for this work to be tracked in Planview against DRIVE savings? Not part of DRIVE saving. Regulatory : Current Tariff changes and impact
3) What is the financial reasoning for Medium = $1M &lt; Value &lt; $10M anticipated value? (Local Enhancement demand is normally &lt;$1M); current impact 6M in dispute (Changed)
4) Please indicate the anticipated SCO ART or Team planning to do this work if known.- SCO - CLR - TradeTools - Storm
5) Are you an Epic Owner? Unsure (Lisa R. sent out instructions to Requester)</t>
  </si>
  <si>
    <t xml:space="preserve">"Implement updated HTS tool to support the 9903-classification process. By introducing  interactive, guided pop-up prompts question in World Tariff to assist users and agents for 9903 HTS. Ensure to embed compliance logic within the prompts to ensure accurate and consistent classification.
Problem Statement
Handling 9903 HTS codes face recurring compliance risks from misclassification, missed tariff updates, and frequent regulatory changes, leading to potential penalties / supply chain disruptions, in addition to customer dispute exceeding $6M.
Opportunity Statement
By leveraging updated HTS tools, engaging clients for accurate product data, and proactively tracking regulatory changes, FXL can enhance compliance, reduce risks, and build supply chain resilience."
</t>
  </si>
  <si>
    <t xml:space="preserve">"Retroactive reclassification of previously completed entries (historical dashboard)
Full automation of 9903 determinations without user involvement."
</t>
  </si>
  <si>
    <t xml:space="preserve">Ability to develop and deploy interactive prompts question embedded with “NCBFAA - Tariff Flowcharts / RIGHT DOCS / Regulatory compliance guidelines” compliance logic to improve accuracy in 9903 determinations
</t>
  </si>
  <si>
    <t>https://fedex.pvcloud.com/planview/ConfiguredScreens/ConfiguredScreen.aspx?code=168766&amp;sid=26&amp;cwfsid</t>
  </si>
  <si>
    <t>"SCO - CLR - TradeTools - Storm  ART - Trade Tools ART - Stephanie Waltman  Scrum Master - Rohit Sadhu"</t>
  </si>
  <si>
    <t>ID-APAC-ID ACCS for Class C5 of the New Regulation</t>
  </si>
  <si>
    <t>Mellyana, Endan Kurnia, Alexander Ventura</t>
  </si>
  <si>
    <t xml:space="preserve">On October 06th ,2025, Customs Indonesia have implemented the new regulations of Director General Regulation Number 23/BC/2022 and Minister of Finance Regulation Number 144/PMK.04/2022.  Background includes this regulation is there with no mechanism for declaring the cost components that form the Customs Value in the CEISA Import application, so the Customs and excise officials need more time to investigate the reasonableness of the declared Customs value because there is no means for importers to explain the factors determining the Customs value. For this change is to be implemented by December 01, 2025.
Quality Review / Additional Details:
ACCS system falls under the SCO area.
10/31/2025 NK Please indicate EAI# for ACCS system
EK : EAI# is 83
</t>
  </si>
  <si>
    <t>ID ACCS C5 Clearance type
1. Additional UI in Declaration Entry
2. Additional Field XML on C5 Draft Function
3. Update Field (%) Insurance to Editable
4. Change VD value in XML
5. Additional add cost and discount in commodities
6. Additional document send to GSDR</t>
  </si>
  <si>
    <t>Other clearance type</t>
  </si>
  <si>
    <t>The ACCS system can support all the requirmenst from Customs.</t>
  </si>
  <si>
    <t>ACCS CR - Regulatory</t>
  </si>
  <si>
    <t>FXL – Altice/Intelligent Audit EDI/API Integration</t>
  </si>
  <si>
    <t xml:space="preserve">This request is for SCO-Independent ART- Customer Experience. Customer: Altice (Intelligent Audit is the 3rd party involved as intermediary between our 2 companies) 
EDI 210 setup https://intelligentaudit.atlassian.net/wiki/spaces/IEDI/overview for documentation. 
Expanded Description - Quality Review / Added Description Details:
(1) What is the overall intent of this work? (Please be specific)
JDC: Intent is for EDI Invoicing.
(2) What are you trying to accomplish with this work?
JDC: To be able to invoice our services via EDI thru their 3rd party, "Intelligent Audit".
(3) You have down 'Intelligent Audit is the 3rd party involved as intermediary between our 2 companies.'  What are the 2 companies?  
JDC: Altice is the customer and FedExLogistics are the two companies I am referring to. 
</t>
  </si>
  <si>
    <t>Make LSRE2 Independent of Location Codes</t>
  </si>
  <si>
    <t xml:space="preserve">Remove Location Code specific properties so LSRE2 logic applies the same rules for status postings for all SortStack Locations. This will ensure consistency, reduce maintaince efforts and improve customer experience in the end. 
Expanded Description - Quality Check:
* LSRE2 stands for Level3ScanRuleEnginer2.0 and is a rule engine to convert scan events made on SortStack to status offloads into the various backend systems (SEP being one but also the domestic systems in Europe). It has allows for certain business logic to ensure the correct statuses are posted also for example considering customs releases or exams and preventing re-posting of the same status at every scan in the same warehouse/shift. EAI#: 3536325
 </t>
  </si>
  <si>
    <t xml:space="preserve">All standard status posting rules applicable for any SortStack location like STAT70 (if in transit), SIPS (if at final destination), 71/72, 65, 55 and any standard formulated statuses in future. </t>
  </si>
  <si>
    <t>AMEA specific/bespoke status posting rules (should be possible to exclude certain rules for certain locations).</t>
  </si>
  <si>
    <t xml:space="preserve">As an operator I want to be sure the WH scans are translated to the correct statuses consistently. </t>
  </si>
  <si>
    <t>Allow to Configure Which Areas Show on DH2</t>
  </si>
  <si>
    <t xml:space="preserve">Inactive HandScanner Areas still show up on DH2 which causes invalid results. SortPlan maintainers would like to mark which Areas are ready to use per shift and hide the areas which are not meant to be used inactive such that they can not be selected by the operators using DH2 scanners. 
Ensure DH2 will work correctly on AreaID only so we don't show users like: IncompatibleHandScanner - IncompatibleHandScanner on the DH2 screens. 
Expanded Description - Quality Review (Feedback Needed from Requestor):
Please indicate the Enterprise Application (EAI) number as it relates to DH2 or the application this work falls under for the Supply Chain Ops Portfolio PEO and ART.
These two applications are part of SortStack:
* DH2 (directed handling (warehouse scan application used across 1000's of Android (Zebra WT6300) scanners in Europe and APAC): EAI#: 3537641 
* uDS (universal destination server) used to perform sort on 100's of sites in Europe and APAC: EAI#: 3535702
What does the acronym DH2 stand for?
* DH2 stands for Directed Handling (and was the 2nd version of the Android App hence the 2). 
</t>
  </si>
  <si>
    <t xml:space="preserve">All Areas on uDS as shown on DH2.  If areas are not active at that moment on uDS it should not be possible to choose them. It should be easy on uDS to enable Areas in case of emergency. </t>
  </si>
  <si>
    <t xml:space="preserve">Areas not allowed to be used on DH2 at all. </t>
  </si>
  <si>
    <t>As a sortplan maintainer i want to be able to configure which Areas are available to a DH2 user during that shift</t>
  </si>
  <si>
    <t>Eu Sort Art</t>
  </si>
  <si>
    <t>Satish Malipatil</t>
  </si>
  <si>
    <t>LexisNexis - SP Financial Health Checks</t>
  </si>
  <si>
    <t>Stephen Barnes, Sheila Waters, Kristina Pruitt</t>
  </si>
  <si>
    <t xml:space="preserve">LexisNexis Secure File Transfer for Service Provider Financial Health Verification Checks
Service Provider Solutions, Agreement Management supports the Re-contracting Review Period (RRP) and has been tasked with performing Service Provider Financial Health Verification Checks during the RRP. A Secure File Transfer means needs to be established with LexisNexis (LN) to transfer Service Provider Company information necessary to perform these financial health verification checks.
* Establish SSO via PurpleID with LexisNexis Smartlinx
* Initial Secure File Transfer will need to transfer the Full SP’s list (Entity ID, Service Provider Name, Service Provider Address) to LN
* A weekly Secure File Transfer will need to only transfer SP Company information (Entity ID, Service Provider Name, Service Provider Address) for those SP’s entering the RRP
* New SP Company Information (Entity ID, Service Provider Name, Service Provider Address) will need to be transferred to LN
* Yearly follow-up transmittal of the Full SP’s list (Entity ID, Service Provider Name, Service Provider Address) to LN to ensure LN system has been updated with all SPs
* LN will return the Financial Verification Check and Alerts for changes 
* 2-Way Communication needs to be established between LN &amp; FedEx.  
First Request Entered. Reference FIRST-8348
ADDITIONAL INFORMATION:
1. Can you please describe what is the problem that is triggering this ask? 
- We wish to proactively get in front of any Contract breaches or Items which may create “Risk” for more Service Provider Turnover or service continuity disruption. Also, information such as this is used in station contingency planning so Service is not disrupted/adversely impacted.   
2.What are the risks if it is not done? 
- Not being able to get ahead of any potential issues, Potential service continuity disruption, Continuing or worsening breaches, Continuing or worsening Service Provider Turnover, weak Station contingency planning thus increasing the “Risk” of Service disruption. 
Expected Business Outcome: What are the anticipated results or benefits from the demand completion? What you included in the request is more what are you asking to be done, instead of the Expected Business Outcome. Maintain service continuity, Get ahead of any potential issues, Fewer breaches, less Service Provider Turnover, Strengthen Station Contingency Planning
</t>
  </si>
  <si>
    <t>Secure File Transfer means needs to be established between FedEx and LexisNexis (LN) to transfer Service Provider Company information necessary to perform SP financial health verification checks and receive returned results.</t>
  </si>
  <si>
    <t xml:space="preserve">* Initial Secure File Transfer will need to transfer the Full SP’s list (Entity ID, Service Provider Name, Service Provider Address) to LN
* A weekly Secure File Transfer will need to only transfer SP Company information (Entity ID, Service Provider Name, Service Provider Address) for those SP’s entering the RRP
* New SP Company Information (Entity ID, Service Provider Name, Service Provider Address) will need to be transferred to LN
* Yearly follow-up transmittal of the Full SP’s list (Entity ID, Service Provider Name, Service Provider Address) to LN to ensure LN system has been updated with all SPs
* LN will return the Financial Verification Check and Alerts for changes 
* 2-Way Communication needs to be established between LN &amp; FedEx.  
</t>
  </si>
  <si>
    <t>Karl Guenther</t>
  </si>
  <si>
    <t>TH ACCS Change to Support TH VAT Retirement</t>
  </si>
  <si>
    <t>Aya Nagamine, Alexander Ventura</t>
  </si>
  <si>
    <t>TH ACCS (APAC Core Clearance System) change for formality clearance shipments to achieve the following two objectives. 
1. Removal of customer's phone number in XML file to support TH VAT downgrade from processing sensitive information to processing internal information.
2. TH ACCS change to support TH VAT retirement and TH e-Invoice.
a. Tax Invoice and Delivery Note generation
b. Tax Invoice e-Invoice
c. Delivery Note upload to EDM
d- GCCS file generation + upload for ROD
e- BTA Excel file generation
Expanded Description - Quality Review (Feedback Needed from Requestor):
What is the EAI number for this work?
Enterprise Application (EAI) number for ACCS is 83 for all APAC countries.</t>
  </si>
  <si>
    <t>JP Clearance Ancillary Charge in CY26</t>
  </si>
  <si>
    <t>Chikako Ariyoshi, Alexander Ventura, Barbara Lim</t>
  </si>
  <si>
    <t xml:space="preserve">JP Clearance Ancillary new charges and price-revision in CY26
Expanded Description - Quality Review (Feedback Needed from Requestor):
1) What is the overall intent of this work and what is the need for it? - ACCS development to implement is need to initiate for JP additional ancillary services for 1. Broker document transfer fee 2. Re-Import duty exemption fee 3. Storage fee repricing 4. Customs paperwork fee.
2) What do you want to accomplish?  - To implement additional JP ancillary services.
3) What applications/systems/devices are anticipated as impacted and please list the EAI numbers. - JP ACCS system 
4) Do you know the ART or team anticipated to do this work? If so, please indicate.- ISD team 
5) What is the basis for selecting the estimated annualized value range of Medium = $1M&lt;Value&lt;$10M? (For local enhancement demands, they are usually &lt;$1M) - based on the historical volume related to the additional service and proposed pricing.
</t>
  </si>
  <si>
    <t>https://myfedex.sharepoint.com/:w:/r/teams/JPCCO-FILESTORAGE/_layouts/15/Doc.aspx?sourcedoc=%7BF8135</t>
  </si>
  <si>
    <t>UVSDK Nest Reporting CONS with Other Form IDs</t>
  </si>
  <si>
    <t>Megan C. Silva, Eduard van der Lande</t>
  </si>
  <si>
    <t xml:space="preserve">Reporting CONS should be allowed to nest wooden skid (0514) (and Trailer CONS 0520)
Expanded Description - Quality Review (Feedback Needed from Requestor):
1) What is the overall intent of this work and what is the need for it? 
Reporting CONS are used to organise the warehouse, allow allocation to areas or process steps and apply statuses. This is possible for shipments and most CONS types but the skids/pallets CONS (and Trailer CONS - tbc) was not allowed. 
Following instructions below received by email:
"The restrictions for specific form IDs being allowed via nest CONS was a business decision. 
FYI...Please enter the following details on the form:
Request Name       UVSDK Nest Reporting CONS with Other Form IDs
Demand Type        Local Enhancement
Demand Portfolio     Supply Chain Operations Portfolio 
Keshia Richardson | Project Engineer | SRS &amp; T| mobile 770.597.5723"
2) What do you want to accomplish?
I want to be able to allocate skids/wooden pallets to reporting CONS. 
3 What applications/systems/devices are anticipated as impacted? DH2 (sortstack)
Please indicate the EAI numbers as requested by the SCO PEO and ARTs. EAI#: 3537641
4 Do you know the ART or team anticipated to do this work? If so, please indicate. I think it's shipment/UVSDK, Keshia Richardson can help with that. 
</t>
  </si>
  <si>
    <t xml:space="preserve">All CONS should be allowed to be allocated to a Reporting CONS. Primarily the Skids/WoodenPallet one.  </t>
  </si>
  <si>
    <t>Othe CONS types</t>
  </si>
  <si>
    <t xml:space="preserve">As an operator I want to be able to allocate a Skid (and trailer and other CONS) to a Reporting cons such that I can report and manage my warehouse invenotry and statuses through consolitation units. </t>
  </si>
  <si>
    <t>Tchaas Alexander-Wright</t>
  </si>
  <si>
    <t>[WIN] [COMM] LVMH iClear &amp; ACCS Enhancment</t>
  </si>
  <si>
    <t>Xalas Hui, Alexander Ventura, Arthur DiFranco, Benjamin Silva</t>
  </si>
  <si>
    <t>iClear and ACCS local enhancement for customer - LVMH Group, to allow China Customs (PVG) to accept KJ3 export clearance (for cosmetic shipments) as Category C
Scope: Update the iClear system to collect customer data; ACCS to handle final custom data submission 
Objective is to match DHL capabilities to perform KJ3 export clearance smoothly. 
Develop cost: USD$6,468; Benefit: monthly revenue USD$20K (existing + incremental).
Impacted Portfolio : SCO
Independent ARTs development team
Expanded Description - Quality Review (Feedback Needed from Requestor):
1) What is the EAI number that impacts this work (this is needed for SCO PEO/ARTs)?
iClear Export development EAI: 3537251
ACCS: EAI# : 83 
2) Please indicate the anticipated SCO ART or Team planning to do this work if known.
SCO ART: SCO-IA-APAC GO China ART
APAC OPSOL – ALL FOR ONE</t>
  </si>
  <si>
    <t>Update the iClear system to collect customer data; ACCS to handle final custom data submission
Objective is to perform KJ3 export clearance</t>
  </si>
  <si>
    <t>Feature not mentioned above</t>
  </si>
  <si>
    <t>As Sales, I want to enable the clearance feature to faciliate customer clearance process to match DLH capabilities</t>
  </si>
  <si>
    <t>Documents/GO China/Planview Documentation/iClear Export/iCLEAR Export Apr 2025.pptx?d=w9b5726f455d34f7aa53710ef7aad1f93&amp;csf=1&amp;web=1&amp;e=m5z3pd&amp;xsdata=MDV8MDJ8eGh1aUBmZWRleC5jb218ZGE1MTg1MmMwNWIxNGFmMzJkY2IwOGRlMjFjZGViNjF8Yjk0NWM4MTNkY2U2NDFmODg0NTc1YTEyYzJmZTE1YmZ8MHwwfDYzODk4NTM2NTQ2MzkwNzU4NHxVbmtub3dufFRXRnBiR1pzYjNkOGV5SkZiWEIwZVUxaGNHa2lPblJ5ZFdVc0lsWWlPaUl3TGpBdU1EQXdNQ0lzSWxBaU9pSlhhVzR6TWlJc0lrRk9Jam9pVFdGcGJDSXNJbGRVSWpveWZRPT18MHx8fA%3d%3d&amp;sdata=TzI4QTI5TUo4OXpSQmY0UTM0MEZuMGJKQWNINit0SjIvUUVuanVGRXY0UT0%3d https://myfedex.sharepoint.com/:p:/r/teams/CNITD/Dev/Shared Documents/GO China/Planview Documentatio</t>
  </si>
  <si>
    <t>CN PEKIP Master AWB+AWB Cat D</t>
  </si>
  <si>
    <t>Title is &amp;quot;CN PEKIP Master AWB+ HAWB Cat D&amp;quot;
Currently CN NCW practice, what we’re doing is to change all the IB Category D AWBs from actual flights (FX5819, LH8430, FX5835, etc) to dummy flight FX5819A in NDOC/Manifest Review/Workflow, then assign HAWB as MAWB and push them to Customs Manifest for MFT submission. ( Details attached in - HAWB AS MAWB CAT D ) 
Now, what we need to have it modified as exactly same as how the Category B and C AWBs are processed on the actual flights (FX5819, LH8430, FX5835, etc), i.e. assign MAWB (023XXXXXXXX/020XXXXXXXX) for all Category D AWBs in NDOC, then push them to Customs Manifest for MFT submission so as to directly send declaration in Submit – All. ( Details attached in - Master AWB+AWB Cat D ).
So we need change this new mode in IB ACCS, after checked with ISD team , they need us to provide PLAN VIEW # to us , and then they can support it.
Feedback requested:
1. You will need to update the title from your name to a title that corresponds to the work. 
Changed from Wang Yue to 'CN PEKIP Master AWB+AWB Cat D'''
2.  Additional Details:  'This is actually a minor adjustment to one of the modules in the local ACCS system.'
3. In addition, what is the parent initiative this work falls under, please provide the name or ID number?  
ADDITIONAL DETAILS REQUIRED:
1) What is the ACCS EAI for this work?
2) Do you know the ART or team under SCO anticipated to do this work?</t>
  </si>
  <si>
    <t>CN/PEKIP IB Cat D manifest changed mode from HAWB to MAWB+HAWB mode</t>
  </si>
  <si>
    <t>It is only the Cat D manifest changing, excluding the changes to Cat D customs declaration mode.</t>
  </si>
  <si>
    <t>So we need change this new mode in IB ACCS, after checked with ISD team , they need us to provide PLAN VIEW # to us , and then they can support it.</t>
  </si>
  <si>
    <t>https://myfedex-my.sharepoint.com/:x:/g/personal/ray_lu_fedex_com/IQDIOk_o1EmpT7x_MzD1HcdpAZjw0PpGkh</t>
  </si>
  <si>
    <t>DH2 Force Mindful Override Use</t>
  </si>
  <si>
    <t xml:space="preserve">If Sort rules block allocation to a CONS a override button, allow operators to over rule the sortplan or data. This can be usefull in case of last minute network routing changes or invalid data (or sortplans). Yet in most cases operators should not use this button. Since the button is the simplest 'way out' if the issue is not understood we a want to change the screen. The screen should show 'the right' destination and allow to navigate to the menu which allows to allocate to a valid CONS easily. 
Expanded Description - Quality Review (Feedback Needed from Requestor):
What is the EAI number as per the SCO Portfolio PEO and anticipated SCO ART?
Per requester, the application is part of SortStack:
* DH2 / EAI#: 3537641 </t>
  </si>
  <si>
    <t>Overriding ofsortrules violiations when attempting to allocate a shipment to a CONS</t>
  </si>
  <si>
    <t xml:space="preserve">All allocations which are not allowed at all. </t>
  </si>
  <si>
    <t>As an opperator I want to be guided to apply the right process in case I have a shipment which is not allowed to be allocated to the CONs such that I do not accidently press the override.</t>
  </si>
  <si>
    <t>LAC BR Informal Export New Regulation</t>
  </si>
  <si>
    <t>According to Brazil Operations, Customs has announced an upcoming regulation that will impact informal export shipments. Currently, informal shipments (an average of 2,000 per day) are declared through consolidated entries (approximately 5 per day). This process is carried out in a legacy system called Exporta, which is no longer maintained or updated.
With this regulatory change, Customs will only allow part of these shipments to be declared in this current format (DRE). The majority of shipments (estimated in approximately 1,400 per day, considering only non-docs) will need to be declared individually, in a new format (known as "DUE simplificada"). As of now (Nov 2025), Customs has not yet published the regulation outlining the requirements.
Also, there is another upcoming regulation for company's TaxID's alphanumeric planned for June 2026 that either FedEx will have additional cost to adequate Exporta System or could be included as an assumption with this system replacement.
If a new system does not replace the current functionalities of the Exporta system and ensure compliance with the upcoming regulation, FedEx will no longer be able to serve customers under the Informal Export regime.</t>
  </si>
  <si>
    <t xml:space="preserve">"According to Brazil Operations, Customs has announced an upcoming regulation that will impact informal export shipments. Currently, informal shipments (an average of 2,000 per day) are declared through consolidated entries (approximately 5 per day). This process is carried out in a legacy system called Exporta, which is no longer maintained or updated.
With this regulatory change, Customs will only allow part of these shipments to be declared in this current format (DRE). The majority of shipments (estimated in approximately 1,400 per day, considering only non-docs) will need to be declared individually, in a new format (known as ""DUE simplificada""). As of now (Nov 2025), Customs has not yet published the regulation outlining the requirements.
Also, there is another upcoming regulation for company's TaxID's alphanumeric planned for June 2026 that either FedEx will have additional cost to adequate Exporta System or could be included as an assumption with this system replacement.
If a new system does not replace the current functionalities of the Exporta system and ensure compliance with the upcoming regulation, FedEx will no longer be able to serve customers under the Informal Export regime."
</t>
  </si>
  <si>
    <t xml:space="preserve">Import processes
</t>
  </si>
  <si>
    <t xml:space="preserve">"- Ability to replace all functionalities of the legacy system Exporta.
- Ability to comply with current and upcoming regulations (e.g., Tax Reform, Alphanumeric Company Tax ID, new entry format “DUE Simplificada”).
- Ability to process multiple FedEx Cargo Manifest databases in report format, allowing manifest information to be updated as often as needed.
- Ability to select which shipments will be assigned to each consolidated entry (in average 5 per day currently).
- Ability to implement blockers to prevent human errors (e.g., formal shipments declared [Trava DRE], export shipments returned to sender [Retorno], missing Tax ID, incorrect descriptions, or pending actions triggered by a Pre-Alert such as missing documentation).
- Ability to automatically classify shipments according to their entry classification (examples: doc, non-doc, diplomatic bags).
- Ability to maintain a customer database and perform Tax ID verification.
- Ability to perform manifest cleaning with system alerts configured to prevent human errors and optimize task execution.
- Ability to select or deselect shipments from a consolidated entry as needed (e.g., missing Tax ID or incorrect description) and reassign shipments to a different day once the necessary information is received from the customer.
- Ability to visualize shipments with missing information for more than two weeks to trigger the return-to-shipper process.
- Ability to correctly assign Master AWB and entry numbers.
- Ability to submit entries directly to Customs in compliance with current regulations.
- Ability to submit entry corrections (RRR documents) when required.
- Ability to automatically suggest selection of shipments per regulatory agency (anuência), and for the user to review as needed.
- Ability to configure and update shipment statuses in the Clearance System for visibility during the sorting process.
- Ability to prepare Proof of Export documentation and automatically send it via email to each customer.
- Ability to prepare and successfully submit Recintos files electronically to Customs.
- Ability to generate reports currently sent to Customs and ABV (governmental warehouse).
- Ability to generate operational reports, including daily activity summaries, productivity metrics, and shipment tracking details such as status verification, entry number lookup, Master AWB reference, and audit trail capability.
- Ability to support shipment reconciliation based on statuses such as “arrived,” “declared,” “cleared,” “departed,” etc."
</t>
  </si>
  <si>
    <t>https://fedex.pvcloud.com/planview/ConfiguredScreens/ConfiguredScreen.aspx?code=169280&amp;sid=26&amp;cwfsid</t>
  </si>
  <si>
    <t>Volvo EDI Tariff Stacking</t>
  </si>
  <si>
    <t xml:space="preserve">This request if for SCO-Independent ART - Customer Experience.  Volvo is demanding that our EDI capabilities be expanded to accept multiple "stack" associated HTS (harmonized tarrif numbers), which is normal in today's clearance environment. At this time, we are unable to receive more than 2 lines.  We need to accept at least 6 to remain successful and competitive; maxiumum of 32 lines as per Customs.
Expanded Description - Quality Review (Feedback Needed from Requestor):
Additional Details.
This effort is all about customer demand to meet the customer needs; the Sales Rep has commnicated this Volvo account is estimated at $150M.  However, this value will not be counted toward DRIVE savings via Planview.  
Requester has already been working with Venkata Ranjith Potana, Software Developer, FedEx Logistics and Rina Mirjah, Proj Engineering Spec, FedEx Logistics, who are anticipated to perform this work under the SCO unbrella.
EAI #80 - EDI Commercial Invoice System / (Application is Duplex) 
</t>
  </si>
  <si>
    <t>EDI Tariff Stacking</t>
  </si>
  <si>
    <t>receive multiple tariffs in Duplex</t>
  </si>
  <si>
    <t>PGA Regulated Data</t>
  </si>
  <si>
    <t xml:space="preserve">Inform non-US shippers when goods are subject to other Partner Government Agency (PGA) documentation and/or clearance when shipping to the US.
Expanded Description - Quality Review (Feedback Needed from Requestor):
Questions:
1)  Is the supporting Enterprise Application (EAI number 3535757) for FTNTB-AUTOPGA?
**No. We think this will likely be a part of the RegulatoryComplianceLookup service or the HsValidation service.**
2)  Are you asking for a pre-alert to foreign shipper be created?  Please elaborate here.
**No.  We would want an onscreen alert letting the shipper know that the goods they are shipping may be subject to PGA regulatory requirements.**
Pulled Details below from Business Process Field and Added for more Clarity:
Current: Foreign suppliers rely on their own knowledge or previous shipping experience to determine if the goods they are sending to the US will require PGA documents or clearance.  If they are not aware of the proper documents required, the shipment could be caged and delivery delayed.
Future:  Future state would pre-alert the foreign shipper to other PGA clearance requirements at the time of shipment creation.  This would give the shipper the opportunity to prepare and send the proper documents needed for clearance in the US.
</t>
  </si>
  <si>
    <t xml:space="preserve">TradeTools applications/services (possibly HsValidation or the RegulatoryComplianceLookup service)
</t>
  </si>
  <si>
    <t xml:space="preserve">Other non-TradeTools applications/services
</t>
  </si>
  <si>
    <t>1. As a foreign shipper, I need the ability to identify if any of the goods I am shipping are subject to other PGA import requirements when shipping to the US.</t>
  </si>
  <si>
    <t>https://fedex.pvcloud.com/planview/ConfiguredScreens/ConfiguredScreen.aspx?code=169288&amp;sid=26&amp;cwfsid</t>
  </si>
  <si>
    <t>Jose' Espinal</t>
  </si>
  <si>
    <t>FXL – Thermo Fisher/Trames EDI/API Integration</t>
  </si>
  <si>
    <t xml:space="preserve">This request is for SCO-Independent ART- Customer Experience.
Expanded Description - Quality Review (Requestor Responses Needed)
A: Trames (the 3rd party) has been hired to track all of Thermo Fisher shipments.  FEC have been setting them up for EDI tracking feed which they normally have to add them to FedEx Insight first.  They are now asking for access to the following FXL accounts:
LIFTEC152 
LIFTEC002
LIFTEC001
LIFTEC316
LIFTEC2331 
(1) What is the overall intent of this work? (Please be specific)
A: To provide visibility, electronically, to our customer's (Thermo Fisher) third party providor of supply chain support. 
(2) What are you trying to accomplish with this work?
A: To provide visibility, electronically, to our customer's (Thermo Fisher) third party providor of supply chain support. 
(3) Please name the name of the anticipated application/system for this work and indicated the EAI number as per the request of the Supply Chain Ops Portfolio PEO and ART.
A: Unknown. Please advise where I can find EAI definitions and applicable "numbers". 
(4) What is the risk if this work is not completed?
A: Non-compliance will reduce the attractivness of our services in an competitive environment. Lessor consideration during RFQ periods. 
(5) Does this work require any technology?
A: EDI is requested. No other known technology at this time. 
</t>
  </si>
  <si>
    <t xml:space="preserve">Trames (the 3rd party) has been hired to track all of Thermo Fisher shipments.  FEC have been setting them up for EDI tracking feed which they normally have to add them to FedEx Insight first.  They are now asking for access to the following FXL accounts:
LIFTEC152 
LIFTEC002
LIFTEC001
LIFTEC316
LIFTEC2331 </t>
  </si>
  <si>
    <t>EDI Access to additional accounts listed</t>
  </si>
  <si>
    <t>ROM - New Feature Bundle</t>
  </si>
  <si>
    <t>Heather Mullins, Arthur DiFranco, Jacob McTyre</t>
  </si>
  <si>
    <t xml:space="preserve">Expanded Description from Quality Review:
(1) What is the overall intent of this work? (Please be specific. Please note that a demand is inclusive of an overall idea/concept of work needed. The features above should be added in Agility and not in Planview.) 
-The features will be put into Agility. 
The overall intent of this work is to enhance the existing ROM tool with additional key metrics and features that will enable ROM to help users continue to improve dock throughput, service, and productivity. These features were requested directly from the field and prioritized based on amount of work required and not needing additional data ingestions.
(2) What are you trying to accomplish with this work?
 - We aim to enhance the user experience in the ROM application with addiitonal features and metrics. These features and additional metric calculations will take the manual work out of the hands of the user and provide them with quicker performance information.
(3) What is the risk if this work is not completed?
- There is no risk to any operation if the work is not completed - packages will continue to be able to be sorted, loaded, and delivered. We do risk field adoption and buy-in if we don't implement suggestions from the field.
(4) Does this work require any technology?
- Yes - the ROM application is tech based. (ROM is an existing DRIVE initiative).
(5)  Please indicate the EAI numbers associated with this work and the anticipated ART / Team impacted. 
- Impacted ART is Dock&amp;Yard - NKOTD. 
- EAI number for ROM is 3539566
______________________________________
Please be advised that Triage has indicated to requester that the below is a summary of Features for Agility and should not be a part of Planview.  See the overall description of work above.
Requesting new features that will not require any new ingestions, but only UI/UX updates and logic/ calculations with existing data. These features will enhance the user experience in ROM and continue to enable ROM to work toward capturing efficiency savings. Below is a list of features being requested:
Scanning compliance %
Additional filtering in Available Pkgs Report
Including the"FL" indicator for SIDs
Time constraints added to Available Pkgs Report
Show ANWP in door view on OB and Hub
Use Primary Sort Assist counts for "unload" metric in manual OB sorts
Change barcode to tracking ID for misload list
Make tracking ID clickable into FTRACK for misloads
Create Projected Unload End Time metric
Pkg Type for Inbound sorts
Update column names in PH Scans and Thruput report
Create a throughput report graph from start to to end of sort by 15 or 30 min segment
Ability to override throughput plan based on actual staffing and volume
Ability to override plan volume with actual volume once known
Display the TLH goal from EDP 
Allow users to toggle TLS scans on or off
Create an exportable summary report that includes key metrics such as total volume worked, total staffing, total sort throughput, throughput graph by segment, estimated TLH, etc. 
Improve splunk reporting for usage data - include more data points for usage measurement
</t>
  </si>
  <si>
    <t xml:space="preserve">Metrics, enhancements, and fixes only using data already ingested. No new data ingestions are needed. </t>
  </si>
  <si>
    <t>New data ingestions</t>
  </si>
  <si>
    <t xml:space="preserve">* Ability to see my Scanning compliance %
* Ability to filter by more columns in the Avail Pkgs Report
* Ability to see "FL" indicator for SIDs
* Ability to use Time constraints in Available Pkgs Report
* Ability to see ANWP in door view on OB and Hub
* Ability to see unload metrics on manual OB sorts. (Use Primary Sort Assist counts for "unload" metric in manual OB sorts)
* Ability to click on misload tracking ID's to go directly to FTRACK. (Change barcode to tracking ID for misload list
Make tracking ID clickable into FTRACK for misloads)
* Ability to see Projected Unload End Time metric
* Ability to see Pkg Type for Inbound sorts
* Update column names in PH Scans and Thruput report
* Ability to see  throughput report graph from start to to end of sort by 15 or 30 min segment
* Ability to override throughput plan based on actual staffing and volume
* Ability to override plan volume with actual volume once known
* Ability to see the TLH goal from EDP
* Ability to toggle TLS scans on or off
* Ability to export a summary report that includes key metrics such as total volume worked, total staffing, total sort throughput, throughput graph by segment, estimated TLH, etc.
* Ability to get all relevant usage data from the tool. ( Improve splunk reporting for usage data - include more data points for usage measurement)
</t>
  </si>
  <si>
    <t xml:space="preserve">Ensure SAL is Printed to fully fit label </t>
  </si>
  <si>
    <t>Eduard van der Lande, Jacob McTyre, Arthur DiFranco</t>
  </si>
  <si>
    <t>Make sure the RP printers will print uDS sort instructions and intercept results in large font if no iROADS data is available. 
Make the Sort Assist Label Print such that it fits the Zebra Label and is easy to read also in Forklift or Non Compatible sort operations where distances to the labels is larger so large font sides are required.
Ensure label type (not black marker) size and offsets are sent with the PrintCommand to ensure compatibility with PLA/FRO App on same RP2 printers. 
Expanded Description - Quality Review (Feedback Needed from Requestor):
What is the EAI number associated with this work?
Requester:  EAI #69622 - UVSDK / URSA 5
Added Outcome:
As an operator I want to be able to print a sort assist label on the Portable Zebra printers (and maybe also network printers) which fits the CONS tag label and is easy to read from a distance. In most case I'm not interested in the iRoads data and just the uDS and active Intercepts are all I would want to print. This will avoid me having to write on the labels.</t>
  </si>
  <si>
    <t xml:space="preserve">Sort assist labels printed on Zebra and Honeywell printers. Labels for export, transit and import sort. </t>
  </si>
  <si>
    <t>None DH2 SAL labels</t>
  </si>
  <si>
    <t xml:space="preserve">As an operator I want to be able to read instructions and understand special features easily from readin g the sort assist label. The print should by large enough to read from a distance maximising the use of paper using the best possible font type. </t>
  </si>
  <si>
    <t>EU Sort Art</t>
  </si>
  <si>
    <t>ANZ ACCS Identify and Stop Duplicate AWBs</t>
  </si>
  <si>
    <t>Laurentius Adi-Kurniawan, Alexander Ventura</t>
  </si>
  <si>
    <t xml:space="preserve">To enable AU and NZ ACCS to detect a duplicate package and stop at gateway for investigation to prevent escapee and fine from Customs.
Expanded Description - Quality Review (Feedback Needed from Requestor):
(1) What is the overall intent of this work and why is it needed? (Please be specific and include what type of fine by Customs) The intent is to flag a duplicate (same AWB, multiple packages) so that we can stop to duplicate and process accordingly. Currently, if there is duplicate, it will assume the clearance status of the master. And the fine is associated with the delivery non-clear shipment (duplicate)
(2) What is the EAI number for ACCS associated to this work required by SCO Portfolio PEO and the associated ART.
We don't know what the EAI nunber but based on previous AU/NZ Change Request the team responsible is - Independent APAC Ops Sol - All for One
</t>
  </si>
  <si>
    <t>Import shipment into Australia and New Zealand for clearance purposes</t>
  </si>
  <si>
    <t>Export and Transhipment</t>
  </si>
  <si>
    <t>ACCS to flag duplicate so that duplicate packages can be routed to bond and be handled according to Customs' unstruction</t>
  </si>
  <si>
    <t>Change Request</t>
  </si>
  <si>
    <t>Whye-Koon Fong</t>
  </si>
  <si>
    <t>EU Productivity &amp; Workforce Monitoring</t>
  </si>
  <si>
    <t>Lukasz  Utylski, Melissa Wilson</t>
  </si>
  <si>
    <t>**Project Objective:**
To design, implement, and evolve a comprehensive solution for monitoring workforce productivity and timecard management across the EU Clearance operations, covering over 4,000 employees. The solution will integrate time tracking with operational volume metrics such as clearance entries, customer contact, and profile matching, enabling data-driven decision-making and improved workforce efficiency.
**Scope:**
**Short-Term Solution: Smartsheet Timecard Tool**
The Scope of this initiative is to **expand** on the use of Smartsheet which is **currently being used in Italy** to track the Clearance employee timecards. This solution allows the team to gain visibility into worked hours, processes and productivity before other central initatives reach maturity and can be implemented in the whole organization.
* Tool: Smartsheet (Online Timecard Management)
* EAI ID: **3537498**
* Purpose: Rapid deployment of a centralized, digital timecard system to replace manual or fragmented tracking methods.
* Smartsheet tool is currently set up and used in Italy - **this project is the expansion of the current setup to multiple countries.**
* The work on Smartsheet implementation will be done within EU Clearance ART
* Features:
* Daily and weekly timecard submissions
* Approval workflows for managers
* Basic reporting and compliance tracking
* Benefits:
* Quick implementation
* Immediate visibility into attendance and working hours
* Foundation for future integrations
* Basic productivity measurements in combination with current EU Clearance volumes obtained from Clearance systems</t>
  </si>
  <si>
    <t xml:space="preserve">"• Design and deployment of Smartsheet-based timecard system for EU Clearance operations.
• Configuration of daily and weekly submission workflows.
• Manager approval workflows.
• Basic reporting and compliance dashboards.
• Integration of timecard data with operational volume metrics (entries, customer contacts, profile matching).
• Development of reporting framework for productivity KPIs.
• Creation of transition roadmap toward UKG + Five9 integration."
</t>
  </si>
  <si>
    <t xml:space="preserve">"• Full implementation of UKG or Five9 systems (future phase).
• Payroll processing or financial accounting integration.
• Non-EU Clearance business units.
• Advanced analytics or AI-based forecasting.
• Mobile app development or offline time tracking tools."
</t>
  </si>
  <si>
    <t xml:space="preserve">"• Ability to centrally capture, approve, and monitor timecards for all EU Clearance employees.
• Ability to correlate time worked with productivity metrics.
• Ability to identify compliance gaps and manual tracking errors.
• Ability to generate operational performance and workforce efficiency reports."
</t>
  </si>
  <si>
    <t>https://fedex.pvcloud.com/planview/ConfiguredScreens/ConfiguredScreen.aspx?code=169361&amp;sid=26&amp;cwfsid</t>
  </si>
  <si>
    <t>CN CAT-B declaration EDI Message Adjustment for IB</t>
  </si>
  <si>
    <t>Shen Ray Lu, Alexander Ventura</t>
  </si>
  <si>
    <t>China Customs has issued a recent notice on the amendment of express EDI messages. The IB Category B message has been updated with two additional fields: a guaranteed release indicator and a guaranteed document number. On-site customs authorities have announced that the update will take effect on November 14. Messages missing these two fields will be automatically rejected by the Customs system. This is a national wide annoucement by CN customs.</t>
  </si>
  <si>
    <t xml:space="preserve">Add the following two fields to the import Category B messages: Guaranteed Release Indicator and Guaranteed Document Number in EDI message, Create a configuration maintenance table to enable OPS maintain the Guaranteed Document Number when it was updated.
</t>
  </si>
  <si>
    <t>Guaranteed Document Number will not to be updated automaticly.</t>
  </si>
  <si>
    <t>Ability to have 2 new fields and the related values in CAT-B's edi message.</t>
  </si>
  <si>
    <t>https://myfedex-my.sharepoint.com/:x:/r/personal/ray_lu_fedex_com/Documents/Work%20Space/Projects/Ch</t>
  </si>
  <si>
    <t>[EU Clearance] Filter Scans from CLASS</t>
  </si>
  <si>
    <t>James Billing, Yashawork Jones, Melissa Wilson</t>
  </si>
  <si>
    <t xml:space="preserve">Scans from the CLH system CLASS - specifically STAT 70 - are interfering with scan at location logic in EU Clearance applications GENIUS, AS400 and GEMINI 1.0.  This demand will implement a local solution to filter out scans from the CLASS system so that we do not incorrectly trigger a customs declaration when the shipment is at the CLH facility rather than the FedEx facility.
Expanded Description - Quality Review (Feedback Needed from Requestor):
1. For GEMINI 1.0 is the EAI impacted number 9? (If not, please indicate.)
For GENIUS/GEMINI 1.0 the EAI# is 9 
2. What is the EAI for the CLASS system?
Similarly, for CLASS (EAI#3537093) we are not making any changes on that system. EAI#9 will be re-coded to ignore scans that have that application as the origin as it impacts our customs compliance.  There will be no changes to the scan posting from CLASS itself. 
3. What is the EAI for the AS400 system?
AS400 in Europe is a downstream consumer (vendor application) from EAI#9, so changes will be made in EAI#9 only. No code change for AS400
</t>
  </si>
  <si>
    <t xml:space="preserve">EAI#9 application - changes to scan consumption based on origin system
</t>
  </si>
  <si>
    <t xml:space="preserve">No changes to CLASS (EAI#3537039) 
</t>
  </si>
  <si>
    <t xml:space="preserve">Ability to trigger customs declarations in a compliant way 
Ability to trigger customs declarations only based on FedEx possesion scans and not 3rd party scans </t>
  </si>
  <si>
    <t>https://fedex.pvcloud.com/planview/ConfiguredScreens/ConfiguredScreen.aspx?code=169365&amp;sid=26&amp;cwfsid</t>
  </si>
  <si>
    <t xml:space="preserve">Nicolas Tavernier </t>
  </si>
  <si>
    <t>Provide PPOD on TNT Online Secure Tracking Portal</t>
  </si>
  <si>
    <t>Eddie Johnson, Kenneth T. Watkins, Alexander Ventura</t>
  </si>
  <si>
    <t>This is provide customers logged into TNT.com.au to be able to view images of their shipments that have been delivered under the AU automatic authority to leave policy for residential deliveries. Currently customers are forced to call Customer Experiance or their account manager to obtain a copy of images pertaining to their shipments' delivery. 
Expanded Description - Quality Review (Feedback Needed from Requestor):
1)  What is the name of the application/ system that will now allow customers another way to view images of their shipments delivered under AU automatic authority?  (Name it and also indicate the EAI number associated.) 
* Digital/CT (Web) Application 
* EAI  TNT Online  EAI ID# 3531814 
2) Do you have an anticipated Supply Chain Ops ART or team planning to do tthis work?  If so, please name it. 
*  SCO - IA - APAC AUS-NZ CONS ART</t>
  </si>
  <si>
    <t xml:space="preserve">TNT Online Secure Tracking https://www.tntexpress.com.au/TNTOnline/TrackCon.aspx#
Domestic shipments
</t>
  </si>
  <si>
    <t>FedEx International shipments
TNT Public tracking  https://www.tntexpress.com.au/interaction/trackntrace.aspx</t>
  </si>
  <si>
    <t>To provide a FedEx AU Domestic customer logged into to their account on TNT Online the ability to view all pictures of the delivery when a shipment has been delivered without signature under an ATL.</t>
  </si>
  <si>
    <t>https://myfedex.sharepoint.com/:w:/r/teams/ANZConsolidatedART/_layouts/15/Doc.aspx?sourcedoc=%7B21C5</t>
  </si>
  <si>
    <t>Duncan Ried</t>
  </si>
  <si>
    <t>LAC-FGC-ESM-CIS, ARCC, Portal App Decommissions</t>
  </si>
  <si>
    <t>Sarita Chavan, Yashawork Jones, Melissa Wilson</t>
  </si>
  <si>
    <t>Support LAC Application rationalization efforts by 31DEC25 or sooner by retiring 3 clearance applications:
LAC-FGC-ESM-CustomsInquiries- Retire functionality
LAC-FGC-ESM-ARCC- Replace by LAC-AR-3S-BROKERAGE IB EAI#3535731
LAC-FGC-ESM-Portal- Replace by FGC-CAIRO EAI #66
NOTE:Work is to be completed by SCO-CLR-LETS-LAC ART - Pacos team</t>
  </si>
  <si>
    <t>Kenya GRACE System Enhancements</t>
  </si>
  <si>
    <t>Mamotsumi Makhutle, Yashawork Jones, Melissa Wilson</t>
  </si>
  <si>
    <t xml:space="preserve">GRACE system has been rolled out in Kenya July  2024 and since being in use, there are capabilities to be rolled out and enhanced:
AWB search
Reports
Manual EDI submission
Customer Profile match
Relocate
Currency Management
Tariff management
Customer profile creation
Customer Profile profile Edit
Customer contact creation
Integration of CP and Customer contact
Shipment declaration
Expanded Description - Quality Review (Feedback Needed from Requestor):
(1) What is the overall intent of this work? List a high level summary. Capabilties should be listed in Agility, not Planview. (Please be specific)
The intent is to enhance existing capabilities outlined which were rolled out last year.
(2) What are you trying to accomplish with this work? Improve the clearance flow in GRACE system through the emhamcements.
(3) What is the risk if this work is not completed? Previously &amp; outlined features will remain in current state where they are not working as they should.
(4) Does this work require any technology? Yes, technology is involved and will be doing the changes required for the enehancements. 
(5) What is the EAI number for GRACE application/system?
(There is 1 EAI number I see 3534864. Is this number good with you?) Yes that is correct.
</t>
  </si>
  <si>
    <t xml:space="preserve">"GRACE system has been rolled out in Kenya July 2024 and since being in use, there are capabilities to be rolled out and enhanced:
AWB search
Reports
Manual EDI submission
Customer Profile match
Relocate
Currency Management
Tariff management
Customer profile creation
Customer Profile profile Edit
Customer contact creation
Integration of CP and Customer contact
Shipment declaration"
</t>
  </si>
  <si>
    <t xml:space="preserve">Any unapproved Requirements without Business Value.
</t>
  </si>
  <si>
    <t xml:space="preserve">Effeciently use the improved features 
</t>
  </si>
  <si>
    <t>https://fedex.pvcloud.com/planview/ConfiguredScreens/ConfiguredScreen.aspx?code=169454&amp;sid=26&amp;cwfsid</t>
  </si>
  <si>
    <t>Serve Robotics API Integration</t>
  </si>
  <si>
    <t xml:space="preserve">This request is for SCO-Independent ART- Customer Experience
Serve Robotics requesting for Stardard API. Shipment tracking, Shipment documents, and Billing.
Expanded Description - Quality Review (Requestor Responses Needed)
(1) What is the overall intent of this work? (Please be specific)
API Standard Intergration for Serve Robotics.
(2) What are you trying to accomplish with this work?
API Standard Intergration for Serve Robotics.
(3) What is the risk if this work is not completed?
Loss of business from Serve Robotics $250K Ocean. $1M opportunity in Air.
(4) Does this work require any technology?
API Standard Intergration for Serve Robotics
(5) What is the Enterprise Application (EAI number) supporting this work?  (The SCO Portfolio PEO and ART request it.)
I will need Shambler Millender's assistance to answer this.
</t>
  </si>
  <si>
    <t xml:space="preserve">FedEx to OneSource-2025 </t>
  </si>
  <si>
    <t>Thomas Reuter Support team is asking FedEx to modify where it is indicating the SPI for USMCA on the EDI transmission from FedEx to OneSource
QC Context:
1.Please describe what the project is about – meaning, what is the problem with the current situation? MLM – the SPI indicator “S” for USMCA is being sent in the 7501 data feed from FedEx to the Continental Automotive OneSource (Thomson Reuters) environment but it is NOT being accepted and appearing in that environment. TR is indicating that the SPI indicator needs to be fed in a different location in the feed from FedEx.
2.What do you want to be able to do? MLM – the USMCA SPI indicator should be populated on all lines of a part that is USMCA eligible, in the OneSource environment, just as it is in the ACE environment. Can the SPI indicator be moved to a different location in the feed from FedEx?
3.Why is this needed? MLM – the OneSource environment is where Continental stores all its 7501 data for record keeping purposes, and the 7501 data is tested for accuracy from their OneSource environment.
4.What are the risks if it is not done? MLM – the 7501 data record from FedEx will be incorrect.
The USMCA is owned by the customer (United States, Mexico, Canada free trade agreement).</t>
  </si>
  <si>
    <t>Installation of GRSIS in CANH with Vietnam Linkage</t>
  </si>
  <si>
    <t>Yee Yong Tan, Daphnee P. Housley, Melissa Wilson</t>
  </si>
  <si>
    <t>This request is for Vietnam contingency, which is planned to go live on Dec 26, 2025.
As a result of change in vendor, multiple warehouses have to be used for sorting inbound volume. Inbound volume into VN has to be split in multiple fine splits in CANH prior to being loaded on the incoming flight from CANH. The plan is for CANH to sort according to clearance classification and consequently, GRSIS needs to be set up in CANH with linkage to VN clearance data.
Without the fine splits, it is expected that VN will not be able to handle the inbound volume on Day 1 go-live as VN would not have enough warehouse space for inbound sort and clearance cage.
Expanded Description - Quality Review (Feedback Needed from Requestor):
What is the supporting EAI for GRISIS?
EAI #7274</t>
  </si>
  <si>
    <t xml:space="preserve">CANH GRSIS with linkage to VN Clearance Data
</t>
  </si>
  <si>
    <t xml:space="preserve">Nil
</t>
  </si>
  <si>
    <t xml:space="preserve">Ability of CANH GRSIS to access VN clearance data such that CANH could perform VN inbound fine splits based on clearance classification.
</t>
  </si>
  <si>
    <t>https://fedex.pvcloud.com/planview/ConfiguredScreens/ConfiguredScreen.aspx?code=169764&amp;sid=26&amp;cwfsid</t>
  </si>
  <si>
    <t xml:space="preserve"> LAC-EBC Folio Mgmt CY26 Changes</t>
  </si>
  <si>
    <t>Lourdes Espinosa, Yashawork Jones, Melissa Wilson</t>
  </si>
  <si>
    <t xml:space="preserve">Invoicing markets in LAC require periodic updates to folios to maintain compliance with Government regulations. This initiative will cover the features needed for the local system changes needed to maintain valid fiscal documents in LAC.
Impacted applications: EBC, INCAS, CALI, LDP, LAC42.
Expanded Description - Quality Review (Feedback Needed from Requestor):
What are the EAI numbers for the following applications?   
Apps EAI #:
EBC : 7440
INCAS PLUS: 3531164
CALI: 7521
LDP: 7129
LAC42:  3536029
</t>
  </si>
  <si>
    <t xml:space="preserve">Countries for which we manage local fiscal invoice number maintenance and assignment
</t>
  </si>
  <si>
    <t xml:space="preserve">Countries for which we do NOT manage local fiscal invoice number maintenance and assignment
</t>
  </si>
  <si>
    <t xml:space="preserve">Ability to update folio ranges
"Ability to update folio range when limit is reach and when range expires
Ability to update notifications for ranges expirations"
</t>
  </si>
  <si>
    <t>https://fedex.pvcloud.com/planview/ConfiguredScreens/ConfiguredScreen.aspx?code=169814&amp;sid=26&amp;cwfsid</t>
  </si>
  <si>
    <t xml:space="preserve">CSMS 66684128 Offset </t>
  </si>
  <si>
    <t>Charles R. Dionne, Kristina Pruitt</t>
  </si>
  <si>
    <t>Duty offset for imports of automobile parts
Expanded Description - Quality Review (Feedback Needed from Requestor):
1) What is the overall intent of this work and what is the need for it?
CD We need to remain compliant with US CBP and report the offset when provided on the 7501 entry summary.  
2) What do you want to accomplish? 
CD We need to create a new 54 record type 11 for reporting the offset license when provided by our customers.  We also need to then remove the additional 232 duty when a license is present. 
3. What applications/systems/devices are anticipated as impacted? Please indicate the EAI numbers as requested by the SCO PEO and ARTs.
CD this is for the brokerage system and is local demad for the SCO team.  
4. Do you know the ART or team anticipated to do this work? If so, please indicate.
FXL SCO team</t>
  </si>
  <si>
    <t>we will create the new 54 record type 11 based on flags on the HTS requiring the information</t>
  </si>
  <si>
    <t xml:space="preserve">Add FAST ID to e-Manifest </t>
  </si>
  <si>
    <t xml:space="preserve"> Kimberly L. Feyers, Quincy J. Washington, Melissa Wilson</t>
  </si>
  <si>
    <t>Several e-Manifest clients have asked us to add a field to enter their drivers FAST/CT PAT card ID numbers in.  Customs at several ports have made comments to drivers that their ACE manifest needs to state FAST approved.  Can we get fields added to include this information in when we are creating the ACE manifest for them?
Expanded Description - Quality Review (Feedback Needed from Requestor):
1) What system or application is impacted? truckemanifest.ftn.fedex.com. https://truckemanifest.ftn.fedex.com/emanifest/emanifest/EmanifestMain.jsp
2) Please indicate the Enterprise Application (EAI #) that supports this work. APP4827
3) Please indicate the SCO Team that plans to do this work if known.  SCO Clearance Brokerage - Sir Didymus</t>
  </si>
  <si>
    <t xml:space="preserve">Yes, blank fields available in eManifest system
</t>
  </si>
  <si>
    <t xml:space="preserve">No
</t>
  </si>
  <si>
    <t xml:space="preserve">Blank Fields to be able to accept FAST drivers license information and be visible on manifest
</t>
  </si>
  <si>
    <t>https://fedex.pvcloud.com/planview/ConfiguredScreens/ConfiguredScreen.aspx?code=169827&amp;sid=26&amp;cwfsid</t>
  </si>
  <si>
    <t>EUM - Comnex Retirement (SCO)</t>
  </si>
  <si>
    <t>Paul Thomson, Jade Russell</t>
  </si>
  <si>
    <t>EU Modernisation Programme - 1 EU Ground Ops IT App ready for Retirement &amp; decommision -
Comnex - 3534005
Work to be undertaken by EU Ground Ops IT (Manager Matt Beeston, VP Matt Pegge) To retire and decomission these applications
This team report into Matt Pegge so fall under Supply Chain Operations - would be classed as an Independent ART
Work for a single Team to retire and decomission apps retire -EU Ground Ops IT (who are set up in Agility)</t>
  </si>
  <si>
    <t>Retire &amp; decomission Comnex - 3534005</t>
  </si>
  <si>
    <t>Any other applications</t>
  </si>
  <si>
    <t xml:space="preserve">Ability to  Retireme &amp; decommision -
Comnex - 3534005
Work to be undertaken by EU Ground Ops IT (Manager Matt Beeston, VP Matt Pegge) To retire and decomission these applications
This team report into Matt Pegge so fall under Supply Chain Operations - would be classed as an Independent ART
Work for a single Team to retire and decomission apps retire -EU Ground Ops IT (who are set up in Agility) </t>
  </si>
  <si>
    <t>EU Modernisation - SCO</t>
  </si>
  <si>
    <t>[SA] ROD Data Flow to GCCS Logic</t>
  </si>
  <si>
    <t>Mohammad Faisal Al Ho, Yashawork Jones, Melissa Wilson</t>
  </si>
  <si>
    <t xml:space="preserve">GCCS (Global Cash Control System) went live in Saudi Arabia on 08 September 2025 to support cash reconciliation across the Kingdom’s three stations.
Currently, ROD (Duties/Taxes) data is pushed from GRACE to GCCS upon ROD invoice creation. However, this occurs before customs clearance, resulting in unreconcilable entries in GCCS and delays in daily closing.
Request: Update the data push trigger to the clearance confirmation scan (STAT65) at the destination gateway to ensure accurate and timely reconciliation.
09/29:
This is requested only for Saudi Arabia (SA). As part of the integration, the IT team has developed functionality to push Air Waybill (AWB) data from the GRACE system to GCCS for ROD (Receipt of Duties) reconciliation. This reconciliation is performed by the station for shipments sent out for delivery involving duties and taxes collection.
Following the go-live on 08 September, it was observed that several AWBs pushed to GCCS were for shipments that had not yet cleared customs. Upon investigation, it was found that the current trigger for pushing AWBs is the creation of the ROD invoice.
To address this issue, we request that the trigger be changed to the application of STAT 65 at the destination clearance gateway. This will ensure that only shipments cleared from customs are pushed to GCCS.
Since the IT team has already developed the AWB push functionality, this update to the trigger logic will also need to be implemented by them.
Expanded Description - Quality Review (Feedback Needed from Requestor):
EAI numbers required as per Supply Chain PEO and anticipated ART.
1) What is the Enterprise Application number (EAI #) for GCCS? - 885129
2) Is the EAI number for GRACE #3534864? - Yes it is correct
</t>
  </si>
  <si>
    <t xml:space="preserve">Kingdom of Saudi Arabia (SA) and the station locations : RUHA, JEDA. DHAA
</t>
  </si>
  <si>
    <t xml:space="preserve">"- Changes Outside Saudi Arabia
- Non-ROD related data pushes
- Changes to existing GRACE or GCCS functionalities
- Operations Process change"
</t>
  </si>
  <si>
    <t xml:space="preserve">Ability to ensure accurate and timely cash reconciliation by aligning system data triggers with actual shipment clearance events
"Ability to:
1. Push AWB data only after customs clearance
2. Reduce unreconcilable entries in GCCS
3. Improve accuracy of ROD reconciliation
5. Reduce manual investigation and delays"
</t>
  </si>
  <si>
    <t>https://fedex.pvcloud.com/planview/ConfiguredScreens/ConfiguredScreen.aspx?code=169840&amp;sid=26&amp;cwfsid</t>
  </si>
  <si>
    <t xml:space="preserve">Karthikeyan Manivannan </t>
  </si>
  <si>
    <t xml:space="preserve">Lenovo API Brokerage </t>
  </si>
  <si>
    <t>Cynde Hoffman, Kristina Pruitt, Francis M. Palagano</t>
  </si>
  <si>
    <t xml:space="preserve">Description - Quality Review (Feedback Needed from Requestor):
My answers are below from the abve questions  
*********************************************************************************************************************************************
1.What is the overall intent of this work and what is the need for it?  
The intent of the work is that customer tariff/entry information will transmit to their system automatically instead of current weekly/monthly duty tax report which is later than expected. It’s mandatory requirement by their global trade compliance team escalated to top management level already.
2. What do you want to accomplish? 
Customer retention and satisfaction.
3.What applications/systems/devices are anticipated as impacted? 
Please indicate the EAI numbers as requested by the SCO PEO and ARTs. EAI 3533125 (TradeNet)
4.Do you know the ART or team anticipated to do this work? If so, please indicate. SCO – LH – CX ART – team:CI Agents
**************************************************************************************************************************************************
Received request from Lenovo team, could you help check if we can provide related information for API -US tariff data connection? Thanks.
FedEx API
1.           Authorization
2.           Request Body
a)           Required fields
b)           Example request body
3.           Data metadata
a)           Is all data including data from day 1 stored in the system available for API?
b)           Is there a limit on API Usage?
c)           How reliable is the data?
d)           Will the data get updated? If yes, how does it get updated?
e)           Suggestions on daily usage
Expanded Description - Quality Review (Feedback Needed from Requestor):
1. What is the overall intent of this work and what is the need for it?
2. What do you want to accomplish?
3. What applications/systems/devices are anticipated as impacted? Please indicate the EAI numbers as requested by the SCO PEO and ARTs.
4. Do you know the ART or team anticipated to do this work? If so, please indicate.
5.  Is this work only for the SCO Portfolio?
</t>
  </si>
  <si>
    <t>API integration</t>
  </si>
  <si>
    <t>send and receive data via API</t>
  </si>
  <si>
    <t>FXL CA/AS400 GRI effective Jan.5.2026</t>
  </si>
  <si>
    <t>Marla Kightlinger, Gurjeet (Dimple) Kaur Sandhu, Kristina Pruitt, Cassidy Hogrewe</t>
  </si>
  <si>
    <t>FXL Canada will be implementing a 4% general rate increase (GRI) for all our brokerage customers (with some exceptions). Require IT (CA/AS400 - TGV Team) to conduct a mass system update on January 5th to all impacted client account base fee schedules.
Expanded Description - Quality Review (Feedback Needed from Requestor):
What is the Enterprise Application (EAI #) impacted for this work needed?  (The SCO PEO and ART are requesting it to move forward.) EAI #1591</t>
  </si>
  <si>
    <t>FXL CA/AS400</t>
  </si>
  <si>
    <t>Transportation</t>
  </si>
  <si>
    <t xml:space="preserve">Launch Jan.5 @ 3am EST
1. Deactivated clients - delete customized fee schedule in 586 &amp; put default schedule 37 in client profile in 550.
2. Existing fee schedules (excluding exemptions provided by Dimple) will be increased by 4% - normal rounding to the nearest $0.01.
3. "00" fee schedules in 586 - will increase by 4% rounded up to the nearest $0.50
4. Increase only applies to brokerage fees not ancillary fees
</t>
  </si>
  <si>
    <t>Mustapha Kachani</t>
  </si>
  <si>
    <t>Suhan Park</t>
  </si>
  <si>
    <t>FY26_PI1_LCM_CIL_Support Activities of CIL Systems</t>
  </si>
  <si>
    <t>Shantel M. Wooten, Arthur DiFranco, Joseph King</t>
  </si>
  <si>
    <t>Critical Inventory Logistics(CIL)
CIL ART to be addressed during PI1 which can consist of below system support activities in direct support of external customers utilizing the CIL Systems (O2S, Sterling, et all).  Not including Productions support or InfoSec, Certificates,Vulnerbilities - These are different requests.
• Version upgrades 3rd party software
• Spotfire Version Upgrades (application)
•Monitoring
• Server Decommission
• Splunk/APD - monitoring
• GitHub
• Autobahn migration
• CI/CD</t>
  </si>
  <si>
    <t>FY26_PI1_LCM_CIL_Support Customer Activities</t>
  </si>
  <si>
    <t xml:space="preserve">Critical Inventory Logistics(CIL)
CIL ART to be addressed during PI3 which can consist of below system support activities in direct support of internal/external customers, or operations
Configuration Request (RTB Templates)
RCA - Root Cause Analysis - that require fixes/updates
Work Request - Operation or External Customers
External Customer or Operations Test Support
External Customer EDI Support
</t>
  </si>
  <si>
    <t>Canada Time Off Manager</t>
  </si>
  <si>
    <t>David M. McRonald, Joseph King, Arthur DiFranco</t>
  </si>
  <si>
    <t xml:space="preserve">Technology update to the Canadian Time off Manager (EAI# 244182).
Update entitlements for TY'26 and beyond.
Include 515 (legacy Ground) package handlers in scope in access and entitlements.
Updated bidding logic with continious service dates.
Updates for project Sundance and project Oddessy.
The current team supporting EAI#244182 resides in SCO - Pick-up &amp; Delivery
</t>
  </si>
  <si>
    <t>Bidding logic update to include Continuous service
Workday instance 515 package handlers
Updated yearly time off entitlements
Impacts from projects Odyssey and Sundance.</t>
  </si>
  <si>
    <t xml:space="preserve">No additional out of scope requirements from current applciation. </t>
  </si>
  <si>
    <t>Ability to update the exisiting application to meet the changing needs from CTP (Canadaian Transition) including 515 package handlers, updated yearly time off entitlements, impacts from projects Oddessy and Sundance.</t>
  </si>
  <si>
    <t>https://fedex.pvcloud.com/planview/ContentManagement/contentdetail.aspx?code=16566&amp;sc=170040&amp;rc=&amp;bac</t>
  </si>
  <si>
    <t>Glen Wang</t>
  </si>
  <si>
    <t>Dynamo - HIS-SPSS CDG - Automated Testing</t>
  </si>
  <si>
    <t>Daniel Le Petit, Arthur DiFranco, Jacob McTyre</t>
  </si>
  <si>
    <t>This initiative within the SCO Portfolio will develop an automated testing framework for the HIS-SPSS application (EAI HIS 3535109) at the Charles de Gaulle Airport (CDG), impacting the EU Sort ART. 
It aims to replace all current manual quality checks, which are time-consuming and error-prone. 
The new system will provide continuous monitoring to ensure correct application functionality, enable instant issue detection, prevent downtime, and free the team from repetitive tasks, thereby significantly improving operational reliability.</t>
  </si>
  <si>
    <t>- Design, development, and implementation of an automated testing framework for the HIS-SPSS application
- Continuous monitoring and automated execution of functional and regression tests for HIS-SPSS at the FR/CDG location
- Creation of a dashboard or reporting mechanism for viewing test results and system health status
- Real-time alerting for test failures and application anomalies
- Training and documentation for the EU Sort ART Dynamo team on using the new automated system</t>
  </si>
  <si>
    <t>- Modifying the core functionality or codebase of the HIS-SPSS application itself
- Testing for other applications beyond HIS-SPSS
- Implementation at other airport locations
- Major infrastructure changes</t>
  </si>
  <si>
    <t>- Automatically process high volumes of transactions with minimal human intervention
- Flag potential operational errors in real-time before they impact customers
- Scale to handle a 30% increase in workload without additional headcount
- Reduce time spent on repetitive data entry by 50%
- Access a single dashboard to track operational activities
- Focus on complex customer issues instead of routine tasks
- Improve productivity through a simplified and intuitive workflow</t>
  </si>
  <si>
    <t>HIS-SPSS - Automation Testing - Epic Architecture</t>
  </si>
  <si>
    <t>Sameena Abdulla (sameena.abdulla@fedex.com)</t>
  </si>
  <si>
    <t>Canada Scorecard / On-Line Performance Review</t>
  </si>
  <si>
    <t xml:space="preserve">Canada has legacy applications for Scorecard (EAI #4987) and on-line perforance review (EAI# 5560) that impact impacts Pay for Performance in Canada for Surface Operations.  Updates are required for technology moderization, updated review templates, updated metrics, incorporate changes from project Oddessy and project Sundance, and changing the rating scale from a 7 point rating scale to a 5 point rating scale.
EAI's is owned by the Canadian P&amp;D team under SCO - Pick-up &amp; Delivery. </t>
  </si>
  <si>
    <t>Canadian legacy applications for Scorecard (EAI #4987) andOn-Line Perforance Review (OLPR) (EAI# 5560)
Update review templates for all Job codes in the Scorecard &amp; On-line performace review.
Impact from Project Odyssey / Project Sundance</t>
  </si>
  <si>
    <t>Hourly employees under Workday 515.
All Surface porfessionals who are currently not using Scorecard / OLPR</t>
  </si>
  <si>
    <t>Enhance the existing automation of the performance review process in Canada.  
System support is required to systemically pull in performance data  to aggrate data for the annual performance review.  
Scorecard reporting is required on an on-going basis to enable the employees to review their results within the performance review period.</t>
  </si>
  <si>
    <t>https://fedex.pvcloud.com/planview/ContentManagement/contentdetail.aspx?code=16565&amp;sc=170119&amp;rc=&amp;bac</t>
  </si>
  <si>
    <t>LAC-BR-RLOG Create Uninstalled Series Quantity Con</t>
  </si>
  <si>
    <t xml:space="preserve">The objective of the project "Control of the quantity of uninstalled serial numbers" is to implement an automated control in the general Rlog system for the quantity of terminals (POS) uninstalled in service orders, ensuring the accuracy of invoicing (or billing) and the traceability of evidence of removal via photo.
</t>
  </si>
  <si>
    <t xml:space="preserve">"1. Creation of the ""Quantity"" attribute on Service Orders for the Fiserv client in the General Rlog. 
2. Inclusion of the ""Quantity"" field in operational and billing reports for auditing and control. 
3. Adaptation of the Rlog and the integration with Bringg to allow the parametrization of photo evidence linked to inventory (by serial number). 
4. Provision of the functionality for operational use and validation by the billing team. 
"
</t>
  </si>
  <si>
    <t xml:space="preserve">"1. Development of new external integrations besides Bringg. 
2. Changes in physical processes for collection or field logistics."
</t>
  </si>
  <si>
    <t xml:space="preserve">1. Ability to consult the Quantity of removed serial numbers in COLLECTION-type Orders.
2. Ability to audit the Quantity of removed serial numbers in COLLECTION-type Orders.
3. Ability to provide evidence for each removed serial number via photo.
</t>
  </si>
  <si>
    <t>https://fedex.pvcloud.com/planview/ConfiguredScreens/ConfiguredScreen.aspx?code=170122&amp;sid=26&amp;cwfsid</t>
  </si>
  <si>
    <t>FY26_AU Domestic Redcross Lifeblood - Cario TMS</t>
  </si>
  <si>
    <t>Alex Vasilevski, Kenneth T. Watkins, Eddie Johnson, Alexander Ventura</t>
  </si>
  <si>
    <t xml:space="preserve">Single ART Impact -  SCO - IA - APAC AUS-NZ CONS ART
Redcross has selected vendor CARIO to implement their transport management system (TMS)
In order to implement we need to adjust some data flows to accomodate the change.
Expanded Description - Quality Review (Feedback Needed from Requestor):
1) What is the overall intent of this work and what is the need for it?
Customer driven demand - who have moved to selected provider. To support some small work efforts are to be introduced to ensure that the data is flowing to confirm the shipment process with the CARIO as the third party handling this customers data.
3) What do you want to accomplish?
Provide support to the Customers need to move to CARIO platform.
5) What applications/systems/devices are anticipated as impacted? Please indicate the EAI numbers as requested by the SCO PEO and ARTs.
Single ART Impact -  **SCO - IA - APAC AUS-NZ CONS ART**
EAI#3531741 TNT-AU-HUBS
7) Do you know the ART or team anticipated to do this work? If so, please indicate.
Handled in the '**Digital**' team under the ART
</t>
  </si>
  <si>
    <t>KR ACCS Import - Value Declaration EDI update</t>
  </si>
  <si>
    <t>Dong-Sik Woo, Alexander Ventura</t>
  </si>
  <si>
    <t xml:space="preserve">Korean Customs in Korea has announced that there is an update for Value Declaration forms A &amp; B with EDI GOVCBR934 specification change, and it will be launched by 1st Dec 2025.  So, the ACCS system must be updated; otherwise, import formal declaration EDI submission will be rejected by Korean Customs.
Expanded Description - Quality Review (Feedback Needed from Requestor):
1) Please update the title of this demand from your name to a title that is more appropriate to the work being requested. - done
2) What is the Enterprise Application Inventory (EAI #) impacted for this work needed?  (The SCO PEO and ART are requesting it to move forward.) - done.
</t>
  </si>
  <si>
    <t>1. Update ACCS system to comply with KR Customs EDI specifications for GOVCBR934 (Value Declaration A &amp; B forms).
2. Modify ACCS UI to add new button for "Statement of Reasons for Non-Submission/Delayed Submission of Valuation Determination Data" in Value Declaration entry.
3. Implement submission logic based on Value Decl. codes (Y, N, P).
Update EDI schema and mapping for GOVCBR934 and GOVCBR023.
4. Apply holiday/weekend logic for duty &amp; tax due date calculation in GOVCBR023 response.
5. Ensure accurate display of calculated due dates in TAXBIL (payment receipt).
6. Testing and validation to meet KR Customs compliance before Dec 1, 2025.</t>
  </si>
  <si>
    <t>Any changes unrelated to KR Customs EDI specifications 934, 023</t>
  </si>
  <si>
    <t>1. Ability to submit updated Value Declaration EDI (GOVCBR934) in compliance with KR Customs requirements.
2. Ability to process Value Declaration A &amp; B forms with new schema and logic.
3. Ability to apply holiday/weekend logic for accurate duty &amp; tax due date calculation in GOVCBR023 response.
4. Ability to display calculated due dates correctly in TAXBIL (payment receipt).
5. Ability to prevent EDI rejection by KR Customs for import declarations requiring valuation.</t>
  </si>
  <si>
    <t>https://myfedex.sharepoint.com/:w:/r/teams/DS_Woo/Shared%20Documents/ACCS%20CR/Import-Valuation%20De</t>
  </si>
  <si>
    <t>EUM - CIA-ICAN</t>
  </si>
  <si>
    <t>Jade Russell, Alexander Ventura, Paul Thomson</t>
  </si>
  <si>
    <t>EU Modernisation Programme - 2 INTL Imaging COE Apps ready for Retirement/Modernisation &amp; Archiving -
ACS - 3532769
TNT Visions Alchemy - 3536052
Work to be undertaken by INTL Imaging COE team (Manager Martin Bamforth, VP Matt Pegge) To retire, decomission and archive reuiqred info from these applications
This team report into Matt Pegge so fall under Supply Chain Operations - would be classed as an Independent ART
Work for a single Team to move the the Target Purple systems when these apps retire -INTL Imaging COE (who are set up in Agility) and a vendors - TURNPIKES &amp; ACCN</t>
  </si>
  <si>
    <t xml:space="preserve">EU Modernisation Programme - 2 INTL Imaging COE Apps ready for Retirement/Modernisation &amp; Archiving -
ACS - 3532769
TNT Visions Alchemy - 3536052
Work to be undertaken by INTL Imaging COE team (Manager Martin Bamforth, VP Matt Pegge) To retire, decomission and archive reuiqred info from these applications. These will migrate into CIA ICAN 3532095
This team report into Matt Pegge so fall under Supply Chain Operations - would be classed as an Independent ART
Work for a single Team to move the the Target Purple systems when these apps retire -INTL Imaging COE (who are set up in Agility) and a vendors - TURNPIKES &amp; ACCN
</t>
  </si>
  <si>
    <t>Ability to retire and decomission the following 2 apps
CIA-ICAN - 3532095
ACS - 3536052</t>
  </si>
  <si>
    <t>James Thomson</t>
  </si>
  <si>
    <t>InfoSec Annual Cyber Response Exercise - SC</t>
  </si>
  <si>
    <t>Caroline Ludlam, Rickeya Freeman, Sheila Waters</t>
  </si>
  <si>
    <t xml:space="preserve">A Platform Portfolio Annual Cyber Response Simulation Exercise be conducted to ensure and enhance readiness. This is a Board backed Annual requirement to build awareness, preparedness and resolutions across multiple portfolios.
Further information, if required, can be obtained from Paige Lammey and Garrett Berry from the Business Resiliency Team under Shan McAllister or Greg Gibbs (RTE).
Creating Portfolio - Platforms (Ref-0015938)
Supply Chain (0016285)
Teams Required : SEP: Supply Chain Operations (SCO) Portfolio 
SCO-SO (Shipment Operations) Solution Train – Shipment Itinerary &amp; Consolidation (SIC) ART
SEP Sprinters Product Team
Rickeya Freeman – Solution Manager
Vijaya Vinayak - Product Manager 
Iantha Lee - RTE
Teams Required: ESS: ESS is now owned by the Coast2Coast Product Team but still falls under the SIC 
Solution Manager – Jason Berenson (Interim) 
Carmen Lucas - Product Owner
SireeshaPonnekanti - Product Manager 
Debbie Box - Scrum Master
Iantha Lee - RTE
Participating Core Stakeholders;-
Exec &amp; Board: All Executive Committee members, all members of the Cyber &amp; Technology Oversight Committee of the Board of Directors
External: CISA, FBI, Marsh
This event has included extensive pre-planning including Exercise Scope, Attack Vector, IT &amp; Business Stakeholder Attendees, Event Management and selecting appropriate Technology for the exercise to be completed.
This is a table-top exercise conducted over a 2-day period where all participants are required to attend.
The extent of the event includes all relevant technology owners to support and simulate the actions and responses to support the recovery of the designated technology.
Exercise injects are part of the scoping to look at multiple scenarios for recovery and to ensure that Playbooks are valid and fit for purpose.
This exercise is generally scheduled during the first PI of the calendar year and, with this in mind a demand request across the required portfolios is necessary to ensure participation, inclusion and support for a successful completion across portfolios.
Information will be discussed with the relevant teams to ensure readiness and allow the correct resources to be available to participate. Details of the overall exercise remain confidential until the event takes place.
Date to be confirmed for actual Exercise Response but will be in PI.01 2026.
Expanded Description - Quality Review (Feedback Needed from Requestor):
Two In-Scope Applications:
* 1179 - ScanProcessing-EventManager  (SEP)
* 236 - ESS
* JMS ?
</t>
  </si>
  <si>
    <t>CLH CLASS Canada File Upload</t>
  </si>
  <si>
    <t>Geovanni Gopar Reyes, Kristina Pruitt</t>
  </si>
  <si>
    <t>There is a lack of internal CLH visibility for Canada Domestic in the CLASS application due to limted manpower resources CLASS will need to be enhanced to be able to obtain that data and share to downstream systems such as EPLP.
Expanded Description - Quality Review (Feedback Needed from Requestor):
What is the Enterprise Application Inventory (EAI #) impacted for this work needed?  (The SCO PEO and ART are requesting it to move forward.) **Geovanni: CLASS EAI is 3537039; CLASS should be under Air Freight Cargo Systems ART and under Airline Technology**
What are some of the features or functionality for CLASS that needs enhancement? **Geovanni: The functionality requested is to be able to upload a pre-define excel sheet with columns identified by Canada team to CLASS and have CLASS automatically capture that data into the system for transmission to downstream systems such as EPLP**</t>
  </si>
  <si>
    <t>Taking the ingested CA data via manual upload method and storing that data in CLASS DB and reflecting in CLASS AWB reporting for data consumption of downstream systems such as EPLP</t>
  </si>
  <si>
    <t xml:space="preserve">Ability to upload CLH data using CA proposed template format consisting of all below data elements
*  Ship date
*  CArrier 
*  MAWB Number
*  CLH Origin
*  CLH Destination
*  Flt
*  Piece Count
*  Actual Weight
*  Chargeable Weight 
*  Weight Units
*  Rate
*  Total Charge </t>
  </si>
  <si>
    <t>CONFIDENTIAL LRT Automation</t>
  </si>
  <si>
    <t>Donna Galusha, Nicole Smith, Kristina Pruitt, Georgia Stewart</t>
  </si>
  <si>
    <t xml:space="preserve">**CONFIDENTIAL: **
Automate SSSC Additional Charge Agreement functionality in CDAS to offer field and SP electronic agreement to acknowledge and pay Settlement to reduce manual work.
Expanded Description - Quality Review (Feedback Needed from Requestor):
What is the Enterprise Application Inventory (EAI #) impacted for this work needed for CDAS?  (The SCO PEO and ART are requesting it to move forward.)
CDAS EAI: 87360
SSSC=Schedule of Supplemental Service Charge. It is not an application.
Why is this work needed and do you know the antcipated SCO team that will be responsible for this work? I do not know the SCO team that will be responsible. The work is being asked by the business area to improve efficiencies and reduce clerical errors.
 </t>
  </si>
  <si>
    <t>Ability to offer additional charge agreement to ISP AOs to execute, followed by Settlement payments. Ability to offer electronic additional charge agreement via CDAS.</t>
  </si>
  <si>
    <t>Excluding SSSC launches when additional charge agreement is used only.</t>
  </si>
  <si>
    <t xml:space="preserve">**CONFIDENTIAL:**
Confidential Additional Charge Agreement/letter sent by LRT: FLME enters excel to ci, AA launches from staging
Language will be the same
Letter will include C#, V#, Entity name, End Date and $ amount 
The station manager would first acknowledge and then the SP (AO) would receive for final signature.
Once final signed document executed, next step would be to pay via settlement
Store final signed document in CDAS Agreement Repository
Need ability to stop/pull back
Letter has an expiration date – 30 days from submission to SP
</t>
  </si>
  <si>
    <t>LRT Automation</t>
  </si>
  <si>
    <t>Canada Staffing Control Plan</t>
  </si>
  <si>
    <t xml:space="preserve">Ability to accurately manage human capital (&gt;10,000 employees) to avoid issues with operational staffing
Automate the existing Excel based staffing control plan by location, job classification and # of required positions and then compared with Workday data calculate the delta staffing needs
This tool is required for Canada Operations only.  Local IT team is assigned to SCO- Pick-up &amp; Delivery. 
</t>
  </si>
  <si>
    <t xml:space="preserve">Automation of Control plan into a Web-based application (From Microsoft Excel). Various access levels dependent on the users role within the planning process. (Sr. Managers, Engineers, Managing Directors, Workforce planning, Recruiting, etc.)
</t>
  </si>
  <si>
    <t>Editing Workday data.</t>
  </si>
  <si>
    <t>Ability to compare staffing needs to control plan in real time to inform operational approval process.</t>
  </si>
  <si>
    <t>Grace - Direct Integration with ZATCA</t>
  </si>
  <si>
    <t>This requirement involves a new integration between FedEx’s clearance system (GRACE) and the Saudi Customs system to introduce ability to send arrival confirmation &amp; addon clearance details communications.
The scope of this integration includes:
1. Integrating the Arrival Confirmation scan directly with the ZATCA API. Upon shipment arrival, the packages will be scanned using the Grace scanner, and the “Arrival Confirmation” status will be pushed automatically to ZATCA. This confirms the physical arrival of the shipment and eliminates the need for manual scanning of AWBs, extracting Bayan numbers, and manually uploading files into the ZATCA system.
2. Integrating and transmitting Hold Shipment statuses to ZATCA.
3. Pushing Released Shipment statuses to ZATCA through the API.
4. Receiving and processing ZATCA responses for rejected shipments through the existing Tabadul API.
Enabling all required ZATCA integrations necessary to support continuous screening and related functionalities.
Expanded Description - Quality Review (Feedback Needed from Requestor):
1) GRACE EAI #3534864 was added. ZATCA is not a FedEx system, it is Saudi Customs system and the request came from Saudi customs to integrate with Grace (FedEx clearance system for Saudi Arabia)
2)  Work will not go against DRIVE savings since this is a local enhancement which are normally &lt;$1M
This is confirmed and Value range is updated. This requirement is more towards regulatory.</t>
  </si>
  <si>
    <t xml:space="preserve">"This requirement involves a new integration between FedEx’s clearance system (GRACE) and the Saudi Customs system to introduce ability to send arrival confirmation &amp; addon clearance details communications.
The scope of this integration includes:
Integrating the Arrival Confirmation scan directly with the ZATCA API. Upon shipment arrival, the packages will be scanned using the Grace scanner, and the “Arrival Confirmation” status will be pushed automatically to ZATCA. This confirms the physical arrival of the shipment and eliminates the need for manual scanning of AWBs, extracting Bayan numbers, and manually uploading files into the ZATCA system.
Integrating and transmitting Hold Shipment statuses to ZATCA.
Pushing Released Shipment statuses to ZATCA through the API.
Receiving and processing ZATCA responses for rejected shipments through the existing Tabadul API.
Enabling all required ZATCA integrations necessary to support continuous screening and related functionalities."
</t>
  </si>
  <si>
    <t>https://fedex.pvcloud.com/planview/ConfiguredScreens/ConfiguredScreen.aspx?code=170348&amp;sid=26&amp;cwfsid</t>
  </si>
  <si>
    <t>NZ ACCS Multiple Suppliers for Combine Entry</t>
  </si>
  <si>
    <t>There is one new customer Air New Zeland who currently ship multiple consignment with FedEx and those shipments are eligible to be combined in a formal entry. those shipments have different suppliers and even those suppliers are updated correctly in the entry, NZ ACCS did not send correct supplier IDs to Customs which cause wrong information in the entry. customer is asking FedEx to fix this to avoid further fines by Customs. 
Expanded Description - Quality Review (Feedback Needed from Requestor):
What is the Enterprise Application Inventory (EAI #) impacted for this work needed?  (The SCO PEO and ART are requesting it to move forward.)  EAI #83</t>
  </si>
  <si>
    <t>NZ ACCS Import</t>
  </si>
  <si>
    <t>NZ ACCS Export</t>
  </si>
  <si>
    <t>NZ ACCS is able to send correct supplier ID updated by user.</t>
  </si>
  <si>
    <t>ITAR Handling Code Preservation</t>
  </si>
  <si>
    <t>Pomona Valero, Joseph King, Arthur DiFranco, Maura Strazza</t>
  </si>
  <si>
    <t>ITAR handling code on shipments should be preserved through their handling to delivery. ITAR code represents part of the shipper's compliance and licensing with the International Traffic in Arms Regulations (ITAR). ITAR is administered through the US Department of State and is for the control of the export and import of defense-related articles and services on the United States Munitions List (USML). Penalties for non-compliance may be significant.
There have been instances where the ITAR code has been lost while relabeling a barcode. Then a user is not able to create a corrective label with the ITAR code resulting in potential regulatory exposure in this space.
Expanded Description - Quality Review (Feedback Needed from Requestor):
What system or application impacts this work?  
* Likely LEO and FORGE
What is the Enterprise Application Inventory (EAI #) impacted for this work needed?  (The SCO PEO and ART are requesting it to move forward.)
* LEO EAI #7054
* FORGE EAI #</t>
  </si>
  <si>
    <t>Package shipping labels with ITAR handling codes.</t>
  </si>
  <si>
    <t>The ITAR Label with Ramp Agent, ULD, and FDR instructions.</t>
  </si>
  <si>
    <t>Ability to relabel a package that already has an ITAR handling code and for the handling code to be preserved. And to reduce potential delays with relabels that may have dropped ITAR handling codes.</t>
  </si>
  <si>
    <t>LAC FGC CO DEMINIMIS ELIMINATION</t>
  </si>
  <si>
    <t>Jenyree Del Carmen Garcia, Yashawork Jones, Melissa Wilson</t>
  </si>
  <si>
    <t>Remove the FGC validation that excludes VAT calculation for shipments with a declared value less than or equal to the de minimis threshold when the shipment origin is the US or PR. These shipments are subject to VAT regardless of the declared value.
Expanded Description - Quality Review (Feedback Needed from Requestor):
What is the Enterprise Application Inventory (EAI #) impacted for this work needed?  (The SCO PEO and ART are requesting it to move forward.) 
Answer: CAIRO / FGC EAI number is 66
What is the parent initiative this work falls under?  If there is not one, please select another option under Request Type - 
Answer: Changed request type to "Efficiency"</t>
  </si>
  <si>
    <t xml:space="preserve">FGC system automatic de minimis identification 
</t>
  </si>
  <si>
    <t xml:space="preserve">Remove the FGC validation that excludes VAT calculation for shipments with a declared value less than or equal to the de minimis threshold when the shipment origin is the US or PR. These shipments are subject to VAT regardless of the declared value.
</t>
  </si>
  <si>
    <t>https://fedex.pvcloud.com/planview/ConfiguredScreens/ConfiguredScreen.aspx?code=170361&amp;sid=26&amp;cwfsid</t>
  </si>
  <si>
    <t xml:space="preserve">Roger Cooley </t>
  </si>
  <si>
    <t>EAI 257- LAC-BR-BROKERAGEBILLING DECOM PLAN</t>
  </si>
  <si>
    <t>The LAC-BR-BROKERAGEBILLING (EAI 257) is one system created around 30 years ago, coded in VB (Visual Basic), using SQL Server DB. In addition, we don´t have any support (code). Nowadays, this system has a small capability related to reports used by Ops that must be migrated to LAC-BR-3-CSATH system app.
After this small sized migration, the system can be decomissioned, reducing the EAI number from our portifolio. In addition, the performance will be enhanced without interfaces between systems, application cost maintenance will be reduced (app, licenses and server maintenance), and avoide  vulnerabilities due application eliminated , or any new Infosec requestrelated to moderniation (E.G. OKTA).
Expanded Description - Quality Review (Feedback Needed from Requestor):
What is the Enterprise Application Inventory (EAI #) impacted for this work needed?  (The SCO PEO and ART are requesting it to move forward.) EAI 257
What is the parent initiative this work falls under?  If there is not one, please select another option under Request Type.</t>
  </si>
  <si>
    <t xml:space="preserve">As a requester, I want to retire the system LAC-BR-Brokeragebilling (EAI 257), system and server, once all the compliance and Business needs is attended after the complete business process absorbion  by the new systems
</t>
  </si>
  <si>
    <t xml:space="preserve">Any activity not related to the LAC-BR-BROKERAGEBILLING retirement.  
</t>
  </si>
  <si>
    <t xml:space="preserve">Operational efficience, better time-response, opportunity to improve the report and hability to be included at the active system maintenance support contract with Vendor.
</t>
  </si>
  <si>
    <t>https://fedex.pvcloud.com/planview/ConfiguredScreens/ConfiguredScreen.aspx?code=170589&amp;sid=26&amp;cwfsid</t>
  </si>
  <si>
    <t>EUM - CIA (SCO)</t>
  </si>
  <si>
    <t>Jade Russell, Alexander Ventura</t>
  </si>
  <si>
    <t>EU Modernisation Programme - 3 INTL Imaging COE Apps ready for Retirement/Modernisation -
CIA-PACS (and all related flows) - 3539593 - Target system = EDM
CIA-POD (and entire POD cropping flows, customer interfaces etc) 3532154 - Target System - EDM
CIA-DUCS 3538774 
Work to be undertaken by INTL Imaging COE team (Manager Martin Bamforth, VP Matt Pegge) To retire and decomission these applications
This team report into Matt Pegge so fall under Supply Chain Operations - would be classed as an Independent ART
Work for a single Team to move the the Target Purple systems when these apps retire -INTL Imaging COE (who are set up in Agility) and a vendors - TURNPIKES &amp; ACCN</t>
  </si>
  <si>
    <t xml:space="preserve">Ability to retire and decomission the following 3 apps
CIA-PACS (and all related flows) - 3539593 - Target system = EDM
CIA-POD (and entire POD cropping flows, customer interfaces etc) 3532154 - Target System - EDM
CIA-DUCS 3538774 </t>
  </si>
  <si>
    <t>LEO for Venezuela to local currency update</t>
  </si>
  <si>
    <t>Megan C. Silva, Juan Felipe Rojas</t>
  </si>
  <si>
    <t xml:space="preserve">Hi UVSDK Team, 
I’m reaching out to see if you can help with adjusting the currency format displayed in the LEO for Venezuela to local currency which is VES. Currently, the only options they have available are USD and COP. 
Business Impact:
The purpose of recording payments made at Counter by customers is to maintain transparent internal tracking of transactions, so its needed to indicate the currency of collection in Venezuela. All invoicing and collections are carried out in the local currency in compliance with current regulations. For this reason, the currency VES is required on the LEO devices.
Expanded Description - Quality Review (Feedback Needed from Requestor):
Please confirm if this work should go under SCO vs. the Platforms Portfolio?
What is the Enterprise Application Inventory (EAI #) impacted for this work needed?  (The SCO PEO and ART are requesting it to move forward if the SCO is impacted.)
</t>
  </si>
  <si>
    <t xml:space="preserve">Venezuala currency </t>
  </si>
  <si>
    <t>All other currencies</t>
  </si>
  <si>
    <t>Ability to display local currency on LEO in Venezuala</t>
  </si>
  <si>
    <t>EA Common Repository</t>
  </si>
  <si>
    <t>FXL - SCO-CX CY26 PI1 Certificates, Upgrades, OKTA</t>
  </si>
  <si>
    <t>Cynde Hoffman, Kristina Pruitt, Kimberley Valachos</t>
  </si>
  <si>
    <t>Provide ongoing operational support, maintenance, and enhancements for SCO Customer Experience applications, with a focus on security (certificate renewals), platform stability (application upgrades), and identity/access management (OKTA).
Supported applications and capabilities include EDI/API integrations (EAI 7040 / 3535414), MyGTD (EAI 221), DocSecure (EAI3535697), FXL Salesforce (7290), and BI Reporting (EAI  (3534755).
* Ensure uninterrupted, secure access to customer-facing applications by proactively managing certificates and authentication.
* Keep platforms current through planned upgrades to improve performance, security, and compatibility.
* Streamline identity and access management via OKTA to reduce friction for end users and administrators.
* Maintain compliant, reliable integrations across EDI/API, DocuSign, Salesforce, and BI Reporting.</t>
  </si>
  <si>
    <t>Implement GRACE for Bahrain</t>
  </si>
  <si>
    <t>Melissa Wilson, Nadya Kledzik, Ramzi Ali Abdulla Mandeel</t>
  </si>
  <si>
    <t>Implement GRACE for BH - solution with the cabability to auto download manifest, segregate, classify and prepare the declaration for customs submission.</t>
  </si>
  <si>
    <t xml:space="preserve">"Grace As IS  
Country specific requirements 
Integration with GCCS  and ADT 
Customs EDI 
FIT Integration 
"
</t>
  </si>
  <si>
    <t xml:space="preserve">Export Decalartion 
</t>
  </si>
  <si>
    <t xml:space="preserve">"System should be able to classify Shipments (HV, LV, DOC , personal , commercial etc)
System should be able to submit delcaration to customs for clearance - EDI 
System should be able to generate Customs documents
System should be able to generate billing reports          
Shipment should be cleared through customs and all the customs and ancillary charges should be available for billing
"
</t>
  </si>
  <si>
    <t>https://fedex.pvcloud.com/planview/ConfiguredScreens/ConfiguredScreen.aspx?code=170726&amp;sid=26&amp;cwfsid</t>
  </si>
  <si>
    <t>Mohan Ramamoorthy</t>
  </si>
  <si>
    <t>FXL-CY26_PI1_SCO-Salesforce App Configurations</t>
  </si>
  <si>
    <t>FXL Salesforce support and modifications to be addressed during CY25 PI5 which can consist of below Salesforce support activities in direct support of internal customers or operations:
Configuration requests that require fixes/updates
Work request – Operations internal requests
*The EAI for Salesforce for FXL-CY26_PI1_SCO-Salesforce App Configurations is 7290.</t>
  </si>
  <si>
    <t>Salesforce App Config</t>
  </si>
  <si>
    <t>Ohm</t>
  </si>
  <si>
    <t>FY26_AU Domestic PAF Maintenance</t>
  </si>
  <si>
    <t>Frank Sun, Alex Vasilevski, Alexander Ventura</t>
  </si>
  <si>
    <t xml:space="preserve">FY26_AU Domestic PAF maintenance
1. What is the overall intent of this work and what is the need for it?
AU Domestic have a postal address file (PAF) solution that provides an API for domestic address identiffication and residential classification.
This solution needs routine upgrades, data updates, and maintenance (quarterly &amp; annually)
2. What do you want to accomplish?
Compliant upgrades of the PAF solution.
3. What applications/systems/devices are anticipated as impacted? Please indicate the EAI numbers as requested by the SCO PEO and ARTs.
**Single ART** Impact - SCO - IA - APAC AUS-NZ CONS ART
EAI#3540472 FXE-AU-PAF
Do you know the ART or team anticipated to do this work? If so, please indicate.
Handled in the '**Digital**' team under the ART 
</t>
  </si>
  <si>
    <t>Business Discussion Script for Familiarization</t>
  </si>
  <si>
    <t>Kelly Prohaska, Kristina Pruitt</t>
  </si>
  <si>
    <t xml:space="preserve">A script needs to be added to the Business Discussions for the FAM catagory.
Expanded Description - Quality Review (Requestor Responses Needed)
(1) What is the overall intent of this work? To allow Station Management to document engagment converstaions 30,60,90 + days with Service Providers after FAM offerings have been taken.  
(2) What are you trying to accomplish with this work? Enhanced engagement with Station (SRM/PD Mgr.) and Service Provider. 
(3) What is the risk if this work is not completed? No way to track engagement converstaions are being held. 
(4) Does this work require any technology? CDAS 
(5) EAI number? EAI for CDAS 87360
(6) Please update the request name to a title that fits the work for this demand other than the requester's name. Done
(6) What is the Enterprise Application Inventory (EAI #) impacted for this work needed?  (The SCO PEO and ART (**TVS**) are requesting it to move forward.)  What does this mean and where would I find the EAI#? 
</t>
  </si>
  <si>
    <t>Removal of Omnitracs (OTNav) Application</t>
  </si>
  <si>
    <t>Francisco J. Alvarado, Joseph King, Arthur DiFranco</t>
  </si>
  <si>
    <t>The Omnitracs Navigation contract ends December 31, 2025, we will no longer be using Omnitracs navigation across the US beginning 01/2026, this is a $2.3M annual savings.  We have approximately 41,500 active licenses that we will no longer need as we now can use Google Maps.  The request is to remove the Omnitracs Navigation app along with any downloaded State maps on each device.
Expanded Description - Quality Review (Feedback Needed from Requestor):
Does this work require work from Portfolios other than the Platforms Portfolio?
Did you want to track any costs or savings toward DRIVE savings in Planview?</t>
  </si>
  <si>
    <t>FXL-FY26-PI1-SCO-CX-API Platform Mod and Enhance</t>
  </si>
  <si>
    <t xml:space="preserve">This request is for SCO – Independent ART Customer Experience for CY26 PI1 platform modernization for FXL API platform (EAI 353541)  including updating the user interface and making code adjustments to the platform.
Business Process: No additional business processes required and no additional operational impacts
</t>
  </si>
  <si>
    <t>API Platform Mod and Enhancements</t>
  </si>
  <si>
    <t xml:space="preserve">GVMax LSSI Interface - Ops Region/District </t>
  </si>
  <si>
    <t>Paco Esmeralda III, Kristina Pruitt, Brooke Mills</t>
  </si>
  <si>
    <t>SCO - Operational Resource Planning; SCO - Transportation Network</t>
  </si>
  <si>
    <t xml:space="preserve">Amend existing LSSI interface file to GVMax to include Operations Region and District information. Existing file name: LocationDst.GVMax.dat
Local Enhancement for GVMax (EAI: 3534854)
V1 Team: SCO - IA - **GFA** - Thunderbolts
Location Region and District information from LSSI is required by GVMAX Rental application to enable reporting of rental usage data by Ops Region and District.
Region and District will also be used to facilitate user access to rental requests-based Op's region and Districts.
</t>
  </si>
  <si>
    <t>Locations listed  in data file from LSSI</t>
  </si>
  <si>
    <t>Locations not listed in data file from LSSI</t>
  </si>
  <si>
    <t>As an end user I need the abiltiy to see the location operating region adn district in the location tables.</t>
  </si>
  <si>
    <t>GVSurface GVMax - Location data Normalization</t>
  </si>
  <si>
    <t>Paco Esmeralda III, Kristina Pruitt</t>
  </si>
  <si>
    <t xml:space="preserve">Cleanse and normalize data in fdx_rental_location table to ensure unique, active entries.
Local Enhancement for GVMax (EAI: 3534854)
V1 Team: SCO - IA - **GFA** - Thunderbolts
Feature is to eliminate duplicate and outdated location entries and ensure Country data is correctly populating for use in the Rental Application to ensure reporting data accuracy.
1. Please describe more in details what this project (effort) is about. Ensure Location and country data is accurate with no duplicate values for use in existing application.
2. What do you want to be able to do and why is it needed? To ensure country data is correct and no duplicate location data is being stored to ensure application and reporting accuracy.
3. What systems are impacted?  GVMax (EAI: 3534854)
4. Which team or ART is planning to do this work? SCO - IA - GFA - Thunderbolts
5. What are the risks if it is not done? Potential errors to downstream systems not populating country data and inability to restrict users based on country codes.
</t>
  </si>
  <si>
    <t>location data in fdx_rental_location table</t>
  </si>
  <si>
    <t>location data not in fdx_rental_location</t>
  </si>
  <si>
    <t xml:space="preserve">As a rental user need the ability to select a location and not see any duplicate or inoperable entries. </t>
  </si>
  <si>
    <t>GVSurface GVMax - PM Form Parent Work Order</t>
  </si>
  <si>
    <t>GVMaxFrom PM E-form add/link PM workorder to PM form, Parent/ChildLocal relationship.
Enhancement for GVMax (EAI: 3534854)
V1 Team: SCO - IA - GFA - Thunderbolts
Global Vehicle Technicians require any failures identified during a PM inspection to appear on
on the parent PM work order as a task to complete.</t>
  </si>
  <si>
    <t>Negative responses on e-PM form</t>
  </si>
  <si>
    <t>Positive responses on e-PM form</t>
  </si>
  <si>
    <t xml:space="preserve">As a technician I need the abilty to complete the negatuve items from an E-Pm form as a tack on teh parent PM work order.
</t>
  </si>
  <si>
    <t>TH-De-minimis removal implement on January 1, 2026</t>
  </si>
  <si>
    <t>1.Starting January 1, 2026, Thailand will remove the De-minimis threshold. Therefore, goods entering Thailand with a CIF value between THB 1 - THB 1,500 will be subject to import duties &amp; VAT
As a result, ACCS may need to adjust its program to accommodate changes in import duty calculations. (waiting new logic from customs)
For the upcoming changes, the Customs Department will calculate duties for previous C2 based on the following method (expected):
•Customs Value (CIF) = Product Price + Freight + Insurance
•Import Duty Rate = According to the tariff classification (e.g., 10%, 30%, depending on product type)
•Import Duty = CIF × Import Duty Rate
•Value Added Tax (VAT) = (CIF + Import Duty) × 7%
This change will impact the calculation method and the documents used for billing ROD customers and credit customers.
2. Tax invoice or delivery note form that need to issue to collect cash or credit customer may need to further adjust to suit for the correct bill type.</t>
  </si>
  <si>
    <t>ACCS System updates
-ACCS - new logic of duty caculation for cif value 1 - 1,500 thb.
; Correct Tax invoice or Delivery note form to support the new change.</t>
  </si>
  <si>
    <t>correct duty calucation and correct invoice form to use to bill to customers.</t>
  </si>
  <si>
    <t xml:space="preserve">- Complie with Customs regulation 
- Collect correct duty and tax to customers
- issue correct duty &amp; tax with correct Tax invoice or Delivery note </t>
  </si>
  <si>
    <t>https://myfedex.sharepoint.com/:p:/r/teams/Scotts7/_layouts/15/Doc.aspx?sourcedoc=%7bB76ECD10-D29A-4</t>
  </si>
  <si>
    <t>Jessie James Turcato ( ACCS Solution Architect)</t>
  </si>
  <si>
    <t>EUM - Kofax (SCO)</t>
  </si>
  <si>
    <t>EU Modernisation Programme - 2 INTL Imaging COE Apps ready for Retirement -
TIMS-Kofax - 3531259 - Traget system = Web-Scanning
AWB-Kofax - 3536858 - Target System - iOCR/KTA
Work to be undertaken by INTL Imaging COE team (Manager Martin Bamforth, VP Matt Pegge) To retire and decomission these applications
This team report into Matt Pegge so fall under Supply Chain Operations - would be classed as an Independent ART
Work for a single Team to move the the Target Purple systems when these apps retire -INTL Imaging COE (who are set up in Agility) and a vendor Scansantion</t>
  </si>
  <si>
    <t xml:space="preserve">Ability to retire and decomission the following 2 apps
TIMS-Kofax - 3531259 - Traget system = Web-Scanning
AWB-Kofax - 3536858 - Target System - iOCR/KTA
</t>
  </si>
  <si>
    <t>EUM - TNT EU GroundOps Ready for Retirement (SCO)</t>
  </si>
  <si>
    <t>EU Modernization Programme - 7 EU Ground Ops applications are ready for retirement -
ACAS (tactical &amp; global) (EAI 3531930)
Avatar Process Layer (EAI 3533701)
Dynamic RPP (EAI 3531987)
Menu System - specific to Duiven, used in Mailbox (EAI 3533713)
Scanning PC-PDF (EAI 3532452)
TNT QR Handling Codes (EAI 3538388)
Volume Capacity Management (VCM) (EAI 3533715)
Work to be undertaken by EU Ground Ops IT team (Manager Matt Beeston, VP Matt Pegge). To retire and decomission these applications.
This team report into Matt Pegge, so fall under Supply Chain Operations - would be classed as an Independent ART
* This work required is for a single team - EU Ground Ops (who are set up in Agility).
No development work, but their will be IT efforts associated with decommissioning/retiring the app.
* Per requester, 'Team has estimated work as 1 PI worth of effort' and no other teams will be needed to complete this work.</t>
  </si>
  <si>
    <t>Retire &amp; decomission - 7 EU Ground Ops applications
ACAS (tactical &amp; global) (EAI 3531930)
Avatar Process Layer (EAI 3533701)
Dynamic RPP (EAI 3531987)
Menu System - specific to Duiven, used in Mailbox (EAI 3533713)
Scanning PC-PDF (EAI 3532452)
TNT QR Handling Codes (EAI 3538388)
Volume Capacity Management (VCM) (EAI 3533715)</t>
  </si>
  <si>
    <t>Ability to Retireme &amp; decommision the 7 EU Ground Ops  applications in scope
Work to be undertaken by EU Ground Ops IT (Manager Matt Beeston, VP Matt Pegge) To retire and decomission these applications
This team report into Matt Pegge so fall under Supply Chain Operations - would be classed as an Independent ART
Work for a single Team to retire and decomission apps retire -EU Ground Ops IT (who are set up in Agility)</t>
  </si>
  <si>
    <t xml:space="preserve">Settlement LCC SOI Dispute Validation - Dashboard </t>
  </si>
  <si>
    <t xml:space="preserve"> DANIELLE KOSTO, Kristina Pruitt</t>
  </si>
  <si>
    <t>When a LCC SOI Dispute is validated, any validated occurences are removed from the lookback period occurences on the Service Provider's dashboard prior to the Adjustment Calculation run causing discrepancies. 
Expanded Description - Quality Review (Feedback Needed from Requestor):
What is the application impacted? CDAS
What is the Enterprise Application Inventory (EAI #) impacted for this work needed?  (The SCO PEO and ART are requesting it to move forward.)  #87360
What team is planning to do this work?  TVS</t>
  </si>
  <si>
    <t>Company 300 (ISP) with final signed Schedule L amendments</t>
  </si>
  <si>
    <t>All other Companies and Company 300 withouth signed Schedule L amendments</t>
  </si>
  <si>
    <t>* Ability to remove validated disputed occurences from the service provider's LCC SOI dashboard occurence lookback period after adjustment calculation is run, not before.</t>
  </si>
  <si>
    <t>https://myfedex.sharepoint.com/:w:/r/sites/gdPGH/CNTRSETT/Public%20Documents/Settlemen%20LCC%20SOI%2</t>
  </si>
  <si>
    <t>Publish FXE QA applied STAT Codes to SEP</t>
  </si>
  <si>
    <t>Brad Kauffman, Jacob McTyre, Arthur DiFranco</t>
  </si>
  <si>
    <t>Certain delivery exception status updates applied in station by Quality Assurance/Dock application are subject to the ITIH blacklist logic which is preventing the STAT codes from posting on EOPS and .COM.   This is impacting customer visibility, service reporting and internal reporting metrics.   This request will enable the QA/Dock applications to follow the same pattern as Forge and manual delivery record entry systems to pusblish the Express STAT codes directly to SEP bypassing the ITIH mapping and blacklist logic.  
Expanded Description - Quality Review (Feedback Needed from Requestor):
What is the Enterprise Application Inventory (EAI #) impacted for this work needed?  (The SCO PEO and ART are requesting it to move forward.)
These two are my apps under Sort -Dock &amp; Yard art
StatusScan - STAT - 3535555
Dock Common Services - DCS - 3531418
SEP View - #4530</t>
  </si>
  <si>
    <t>Status Codes submitted under the QA Scanner Applications (Status Scan, Dock Common Services)</t>
  </si>
  <si>
    <t>Status Codes submitted by applications other than QA Scanner Applications (e.g. Manual Waiting Package Entry on OPS2)</t>
  </si>
  <si>
    <t>Publish  delivery exception STAT Codes to SEP so that internal and external tracking and visibility can be updated with the FXE delivery exception status update</t>
  </si>
  <si>
    <t>FXL - Intel EDI Integration</t>
  </si>
  <si>
    <t>This request is for SCO - Independent ART - Customer Experience. Customer is Intel. They are requesting electronic invoicing integration with CTSI. 
* EAI number provided - EAI 3538470 (FTNTB-CW Middleware)
*** Cynde Hoffman will be the Epic Owner*****</t>
  </si>
  <si>
    <t>EDI Integration</t>
  </si>
  <si>
    <t>send/recieve EDI transactions</t>
  </si>
  <si>
    <t>FXL Shein API Integration</t>
  </si>
  <si>
    <t xml:space="preserve">These are the API requirements for the project request
1. Do not process the failed CREATE_HAWB request and establish the process to communicate to Duplex/Customer.
2. Retry the failed INVOICE records for few fixed times and then communicate to customer to fix and then resume the request processing after response from customer.
Expanded Description - Quality Review (Feedback Needed from Requestor):
What is the Enterprise Application Inventory (EAI #) impacted for this work needed?  (The SCO PEO and ART are requesting it to move forward.)
What is the overall intent of this work?
Enterprise Application Inventory Number EAI 3533125 (TradeNet)
</t>
  </si>
  <si>
    <t>To send transactions via api</t>
  </si>
  <si>
    <t>FY26_PI.5_AU Domestic Google Maps API Upgrade</t>
  </si>
  <si>
    <t>Louie Tsirigotis, Alex Vasilevski, Alexander Ventura</t>
  </si>
  <si>
    <t>AU Domestic - Update Google Maps to new version.
EPIC  &amp; Init Owner: Louie Tsirigotis (3529596)
Single Portfolio Impacted - SCO  (Independent ARTs)
Single ART Impacted - ANZ-ART
Work to be planned &amp; performed under ANZ-ART (SCO - IA - APAC-AUS-NZ CONS ART)
What is the overall intent of this work and what is the need for it?
Upgrade to Google Maps version v3 for the below applications.
What do you want to accomplish?
Google has deprecated the V2 of Google Maps and need to migrate to V3
What applications/systems/devices are anticipated as impacted? Please indicate the EAI numbers as requested by the SCO PEO and ARTs.
Single ART Impact - SCO - IA - APAC AUS-NZ CONS ART
Affected Applications
EAI#3531814TNT Online
EAI#3534246EasySend
EAI#3534235GeocodeEditor
EAI#3531781ReDelivery
EAI#3531773ORDMS
EAI#3531814PUDOExplorer
Do you know the ART or team anticipated to do this work? If so, please indicate.
Handled in the '**Digital**' team under the ART</t>
  </si>
  <si>
    <t xml:space="preserve"> CY2026 Operation Solutions - Production Support</t>
  </si>
  <si>
    <t>Kenneth T. Watkins, Alexander Ventura, Lim-Foong Charles Cheng</t>
  </si>
  <si>
    <t>CY2026 Production Support Work related to minor production issue (incidents) fix and production work request which (ePDSM) only needs a couple of dev work hours to minimize impact to operation. Eg. service request can be "record updated", "master table value update", "Bin locations update", etc. Other enhancements will require a different PPM number and goes through demand management.  This can include time spent on incident management for major issues causing more than 4 hours of impact on the supporting developer's work week.  Smaller incident management efforts need not be tracked in Agility, provided they do not constitute a change to Production.  (SCO - IA - APAC - OpSol - AllForOne)</t>
  </si>
  <si>
    <t>PDM (Personalized Digital Marketing) on WeChat</t>
  </si>
  <si>
    <t xml:space="preserve"> Li-Feng Chen, Alexander Ventura</t>
  </si>
  <si>
    <t xml:space="preserve">PDM mainly focuses on the segmentation promotion on WeChat by connecting FedEx ID and digital gateway (WeChat).  It is part of the SCO - IA - APAC GO China working group.
Expanded Description - Quality Review (Feedback Needed from Requestor):
1) What is the overall intent of this work and please provide more specific details.
**The project aims to support digital marketing (mainly focus on segmentation promotion on WeChat) by connecting FCL account and WeChat.As long as the system allows individual WeChat users to combine FCL account, we will be able to identify FedEx 9 digital account per each WeChat ID. Meanwhile, by developing tailor made campaign blasting functionality, we will be able to send tailor made promotion messages to different WeChat users/groups. **
2) What do you want to accomplish?
**Shorter turnaround time in marketing operation and save operation cost.**
3) What is the Enterprise Application Inventory (EAI #) impacted for this work needed?  (The SCO PEO and ART are requesting it to move forward.)
**3538697**
4) Do you know the ART or team anticipated to do this work? If so, please indicate.
**Yes， It is part of the SCO - IA - APAC GO China working group.**
</t>
  </si>
  <si>
    <t>* Digital Campaign Basic Execution in WeChat ecosystem
1. Support rapid launch of standard WeChat campaigns (e.g., official account push, template message activity deployment) with streamlined, clutter-free configuration.
2. Automate core fulfillment processes of digital services to ensure timely delivery of campaign content and resources.</t>
  </si>
  <si>
    <t>Except WeChat ecosyetem</t>
  </si>
  <si>
    <t xml:space="preserve">Ⅰ. Personal campaign center 
Integrate and show all campaigns that suitable for each customer and leverage progress tracking to help customers to monitor campaign status flexibly.
Ⅱ. Automation Tool
* Visible-process-design board
Easily create tasks/actions with the flexible drag-and-drop tool. Customize your business requirements with easy integrations and automation. Adapt workflows seamlessly and collaborate efficiently to boost productivity.
* Core Modular 
The automation tool including action/process control/conditional judgment components and so on which can determine decision paths based on established criteria, collectively streamlining operations and enhancing efficiency.
</t>
  </si>
  <si>
    <t>https://myfedex.sharepoint.com/:f:/t/CNITD/Dev/IgCgjEGiFPP5QZ7C8h4m94xxAQPGH50KF8j1Lbn9q1Ruk9s?e=vxc</t>
  </si>
  <si>
    <t xml:space="preserve"> Xiao-Yi He</t>
  </si>
  <si>
    <t>Enhancement for Customs Gate Management System</t>
  </si>
  <si>
    <t>Peng-Chao Wang, Alexander Ventura</t>
  </si>
  <si>
    <t xml:space="preserve">PEKIP Customs is planning to implement a checkpoint system designed to strengthen the regulation of vehicles entering and exiting the logistics parks and to monitor the movement of physical packages. To meet the customs requirements, we will need to upgrade the existing Shuttle Management and Kakou systems accordingly.
Expanded Description - Quality Review (Feedback Needed from Requestor):
1) What applications/systems/devices are anticipated as impacted? Please indicate the EAI numbers as requested by the SCO PEO and ARTs.
ANS: There are two apps involved, China Data Management (EAI 3535577) and Customs Gate Management System(EAI 3538665). 
2) Do you know the ART or team anticipated to do this work? If so, please indicate.
ANS: EAI 3535577 is handled by SCO-IA-APAC GO China ART, EAI 3538665 is a vendor solution, so no ART supported.
</t>
  </si>
  <si>
    <t>Package flow, CONS data and trucking flow of North China.</t>
  </si>
  <si>
    <t>Package flow, CONS data and trucking flow out of North China.</t>
  </si>
  <si>
    <t xml:space="preserve">Enable truck and package flow processing the EDI with Customs, including: 
Truck information, truck departure and arrival times within the Customs control zone, the package flow details (arrival and departure from the Customs control zone), association of packages with the corresponding truck
Integration with China Data Management is required to: Submit CONS-level data (airway bill, piece, and weight) to the Customs Gate Management System
</t>
  </si>
  <si>
    <t>https://myfedex.sharepoint.com/:p:/r/teams/CNITD/Dev/_layouts/15/Doc.aspx?sourcedoc=%7B0BB39F14-4340</t>
  </si>
  <si>
    <t>Peng Zhang</t>
  </si>
  <si>
    <t>CY2026 Operations Solutions LCM - Hardware</t>
  </si>
  <si>
    <t>Kenneth T. Watkins, Alexander Ventura</t>
  </si>
  <si>
    <t>CY2026 Operations Solutions efforts related to replacement of ACCS Servers(Cache/Edge), Fax, EDI, Customs PCs machines which resides at onsite location; including scanning equipment deployed through any Ops Solutions applications.
ACCS EAI #83</t>
  </si>
  <si>
    <t>GRSIS deployment for HK</t>
  </si>
  <si>
    <t>Wing-Chau Caleb Lung, Melissa Wilson</t>
  </si>
  <si>
    <t>We propose enabling the GRSIS system in Hong Kong to align with other APAC countries and standardize operational processes. This implementation will improve customs clearnace efficiency and reduce manual errors. Importantly, it will address the split shipment issue for outbound shipments, supporting the Tricolor strategy by driving operational excellence and enhancing customer experience.
 EAI #7274 for GRSIS.</t>
  </si>
  <si>
    <t>Ability to detect split-risk MPS shipments, notify Ops in real time, and prevent misloading to reduce customs issues and operational rework.</t>
  </si>
  <si>
    <t>Prompt to Associate SA ID to Child MPS Shipments</t>
  </si>
  <si>
    <t>Megan C. Silva, Richard Weeden</t>
  </si>
  <si>
    <t>We need UVSDK (EAI69622) to update the logis so that FORGE and LEO devices can prompt to associate SenseAware ID to child shipments of a MPS.  It already prompts for the parent association but does not prompt for the child peices of a MPS shipment.
Expanded Description - Quality Review (Feedback Needed from Requestor):
What is the Enterprise Application Inventory (EAI #) impacted for this work needed?  (The SCO PEO and ART are requesting it to move forward.)  UVSDK (EAI 69622)</t>
  </si>
  <si>
    <t>Enable prompts on hand-held devices (FORGE &amp; LEO) to associate SenseAware IDs (SA ID) on child pieces of a MPS if the service type and lane are enabled for SenseAware IDs.  Today, LEO and FORGE only prompt for the Masterpiece of a MPS and they need to prompt for the child shipments as well.</t>
  </si>
  <si>
    <t>Prompts for the Masterpiece of a MPS are already enabled</t>
  </si>
  <si>
    <t>Enabling prompts on the child pieces of a MPS further ensures custodial control and visibility of all pieces of a MPS.  This visibility will help in the event the shipment is misrouted or if the shipping label becomes damaged and unreadable in transit.</t>
  </si>
  <si>
    <t xml:space="preserve">SCO-SO-SF-SIC: Production Support CY26 (PIs 1-5) </t>
  </si>
  <si>
    <t>Sandra Adams (Sandy), Rickeya Freeman, Sheila Waters</t>
  </si>
  <si>
    <t xml:space="preserve">Various production support, maintenance, peak readiness and lights on (run the business) activities required for Shipment Fulfillment (SF) and Shipment Itinerary &amp; Consolidation (SIC) ARTs required during CY26 PIs 1-5. </t>
  </si>
  <si>
    <t>SCO-SO-SS-ST: Production Support CY26 (PIs 1-5)</t>
  </si>
  <si>
    <t>Various production support, maintenance, peak readiness and lights on (run the business) activities required for Shipment Systems (SS) and Shipment Tasks (ST) ARTs required during CY26 PIs 1-5.</t>
  </si>
  <si>
    <t xml:space="preserve"> CY2026 Operations Solutions LCM - Compliance</t>
  </si>
  <si>
    <t xml:space="preserve">Operations Solutions compliance efforts under LifeCycle Management.Compliance work, such as DR Drill Preparation &amp; Execution, INFOSEC Vulnerability remediation, certificate renewal/installation, peak readiness activities, monthly OS/windows patching etc.
Expanded Description - Quality Review (Feedback Needed from Requestor):
What is the name of the application(s) and Enterprise Application Inventory (EAI #'s) impacted for this work needed?  (The SCO PEO and ART are requesting it to move forward.)
**83  ACCS  APAC   -  All For one ART **
What is the overall intent of this work and what is the need for it?
**This is the Anual Epic for complinnce that was adviesed by EBA **
What do you want to accomplish?
**To remain complinant with INFOSEC, Legal and Regulatory reqirements that  occur throughout  Calendar Year 2026.**
</t>
  </si>
  <si>
    <t>Inactive Accounts HUBS Clean Up (Proposal 855427 )</t>
  </si>
  <si>
    <t>Luisa F. Rodriguez, Alexander Ventura</t>
  </si>
  <si>
    <t xml:space="preserve">Removal of inactive customer accounts from the 5× HUBS boxes for customers who have not traded since 1 January 2022, so the HUBS environment remains clean, optimized, and free of obsolete records.
Expanded Description - Quality Review (Feedback Needed from Requestor):
What is the Enterprise Application Inventory (EAI #) impacted for this work needed?  (The SCO PEO and ART are requesting it to move forward.) = **EAI 3531741 (TNT-AU-HUBS)**
What is the overall intent of this work? (Please be specific): "As part of the mandatory PEXa Compliance Framework and in adherence to the Record Retention Policy, and reaching CUS-200 – Customer Account Data. it is imperative that we establish a robust and auditable process for the periodic removal of inactive customer accounts from the HUB Systems. This requirement is driven by regulatory obligations to ensure that our systems maintain accurate, current, and compliant data, while mitigating risks associated with retaining obsolete or unused accounts. 
At present, the HUB Systems provide functionality to generate a report that identifies inactive accounts based on a user-defined date parameter, specifically accounts that have not engaged in any trading activity within the specified timeframe. While this reporting capability is a valuable starting point, it does not fully satisfy the compliance requirement. 
To achieve full compliance and operational efficiency, we require an enhancement to the existing functionality. Specifically, the process must be extended to empower authorized users not only to identify inactive accounts through the existing report but also to initiate and execute the deletion of those accounts directly within the system. This enhancement will ensure that the removal of inactive accounts is systematic, controlled, and aligned with both compliance standards and internal governance protocols" 
What are you trying to accomplish with this work? : **Currently, HUBS Application provides a report that identifies inactive customer accounts based on a user defined “last traded” date. The Application does not provide a mechanism for users to delete those identified accounts.With this enhancement, we aim to extend the existing report so that users can not only view inactive accounts but also delete them. This will ensure compliance with retention standards, maintain system hygiene, and prevent accumulation of obsolete customer data.**
</t>
  </si>
  <si>
    <t xml:space="preserve">Customers who no longer trade with Special Services (SpS). </t>
  </si>
  <si>
    <t>Customers who continue to trade with Special Services (SpS)</t>
  </si>
  <si>
    <t>As an SpS Operation Advisor to be able to generate a report of inactive customers with an option to delete so that we are compliant with PEXa initiative and record retention and able to maintain customers records</t>
  </si>
  <si>
    <t>https://myfedex.sharepoint.com/:w:/r/teams/ANZConsolidatedART/_layouts/15/Doc.aspx?sourcedoc=%7B09D7</t>
  </si>
  <si>
    <t>ITIH - ZA Feed Removal</t>
  </si>
  <si>
    <t>Maria Neshitopeni, Sheila Waters, Rickeya Freeman, Jason Berenson</t>
  </si>
  <si>
    <t>We are currently receiving data from ITIH via FedExNet for all SSA countries . We would like this feed to be updated to exclude ZA(South Africa) data as this country has been migrated to CORP.
Expanded Description - Quality Review (Feedback Needed from Requestor):
1) What is the overall intent of this work and what is the need for it?
The intent is to ensure that we don’t not receive any data related to ZA(South Africa) in our daily feed in the system from ITIH.
2) What do you want to accomplish?
Minimal data intake which in turn will reduce data and resource use.
3) What applications/systems/devices are anticipated as impacted?
From our end, there is be no application impact.
4) Do you know the ART or team anticipated to do this work? If so, please indicate.
It’s the ITIH team that will handle the work.
5) SSA countries - what is SSA?
All African Countries.
6) ZA has been migrated to CORP? Is this Corporation?
ZA is South Africa, meaning all ZA related shipping is currently in CORP system . Before it was running in Local system.
7) The requested EAI : **3539388 (ITIH-HandlingUnit-State)**</t>
  </si>
  <si>
    <t>Exclude data for South Africa</t>
  </si>
  <si>
    <t>All other countries in AFfrica, should remain as is .</t>
  </si>
  <si>
    <t>Receive internal data as expected but excluding ZA(South Africa)</t>
  </si>
  <si>
    <t>N\A</t>
  </si>
  <si>
    <t xml:space="preserve">ShipNow - Default print flag - Fix </t>
  </si>
  <si>
    <t>Eddie Johnson, Alexander Ventura</t>
  </si>
  <si>
    <t xml:space="preserve">EAI # 3537322
Correct the faulty logic in ShipNow when the print option is defaulted by account.
ShipNow provides the user the option to choose FedEx Print (where the shipment is printed by FedEx operations and the courier takes the labels  out to the collection location) OR Self Print where the user prints the shipping labels themselve and apply to the pacakges.  Note that the applicatiopn behaves slightly differntly and the documentation and subsequent emails are relevent to the option chosen
There is a flag that can set a default for either of these two choices by account number. If the flag is set to Self Print ShipNow is not showing the correct pages and information and is sending the wrong email version. 
TNT AU Domestic have a solution called eReturns. Note it is not restricted to returns it  provides a controlled paperless shipping solution.  The automation tool sends the shipment data to our backend where the shipment is passed to an internal application DCP (Depot Consignment Printing).  Operations go into this application to produce the shipment paperwork before the couriers head out for the day. The courier takes the paperwork out to the collection location. **Our customer sets the collection and delivery locations, the collection day, and the package details (ie number of items weight)**
ShipNow extends this product's capabilities by providing a portal for the user at the collection location(our customer's customer) to be able modify the shipment. It allows the them to change the collection date *(forward 10 working days)*  and if authorised they can change the number of items being collected. This was built because sometimes the account holder (shipment creator)  may not know when thepickup will actually have the shipment ready and may not know how the user might package the items being shipped. 
One of the options during the ShipNow process is the production of the shipping paperwrok. The user can choose to have FedEx print the shipping paperwork OR  they can choose to print the paperwork themselves. If they choose to print the paperwork themselves this creates a normal pickup request along with providing the shipping documents.
The issue lies in this feature - ShipNow allows an account to have one of the the print options defaulted to either FedEx Print or Self-Print. When the Self Print option is set as a default ShpNow is not behaving correctly. This initiative is to correct that. 
Expanded Description - Quality Review (Feedback Needed from Requestor):
What is the Enterprise Application Inventory (EAI #) impacted for this work needed?  (The SCO PEO and ART are requesting it to move forward.)
Please  select another option other than Enabler under Request Type.  If it does have a parent initiative, please indicate it.
</t>
  </si>
  <si>
    <t>FXL – Insulet Corp (API Integration)</t>
  </si>
  <si>
    <t xml:space="preserve">This request is for SCO-Independent ART- Customer Experience. Insulet Corp is requesting API Integration with third party - Project 44.
Expanded Description - Quality Review (Feedback Needed from Requestor):
What is the Enterprise Application Inventory (EAI #) impacted for this work needed?  (The SCO PEO and ART are requesting it to move forward.)
EAI 3533125 (TradeNet) </t>
  </si>
  <si>
    <t>API Integration with third party - Project 44</t>
  </si>
  <si>
    <t>send transactions to Project 44 via API</t>
  </si>
  <si>
    <t>CI API Flow Diagram</t>
  </si>
  <si>
    <t>LAC-3S-Neopost - Application Decommission</t>
  </si>
  <si>
    <t xml:space="preserve">Third-party SaaS app* functionality no longer needed by business. Support LAC Application rationalization efforts by 31DEC25 or sooner by retiring 1 application:
*EAI 3535597 (LAC-3S-Neopost):  Postage meter machine - device used in Miami to stamp the invoices for 15 countries in Caribbean and Central America.
NOTE:Work is to be completed by SCO-CLR-LETS-LAC ART </t>
  </si>
  <si>
    <t>To Add New Cage Code for EUDR Goods</t>
  </si>
  <si>
    <t>Nadya Kledzik, Edward Chan, Melissa Wilson</t>
  </si>
  <si>
    <t>A significant amount of shipments (845k per year) is expected to require an approval number (DDS) to be imported into the EU. Without this DDS, shipment needs to be caged and a customer contact will be needed. A new iCage cage code needs to be configured to trigger an email contact to the customers automatically via FIT. For those countries that do not use FIT, this new code will also allow visibility on how many shipment is caged due to missing DDS approval number.
Expanded Description - Quality Review (Feedback Needed from Requestor):
What is the Enterprise Application Inventory (EAI #) impacted for this work needed?  (The SCO PEO and ART are requesting it to move forward.)
iCAGE - EAI #3536472</t>
  </si>
  <si>
    <t>All shipments that are in scope of EUDR driven based on HS code provided by the EU commission</t>
  </si>
  <si>
    <t>All shipments that are not EUDR related.</t>
  </si>
  <si>
    <t>As a Clearance Broker, I will be able to select the dedicated iCage code within our clearance applications, so that I can immediately designate and route a shipment for EUDR-specific documentation review and handling.
As a Warehouse Agent/Sorter, I will be able to scan a shipment into a physical cage marked with the new iCage code, so that I ensure the physical segregation of EUDR freight and trigger downstream compliance processes.
As a Customer Experience (CX) Agent, I will be able to view the iCage code indicator in CMOD, so that I can instantly identify shipments held specifically for shipper/importer action related to EUDR compliance, allowing for rapid and accurate communication with the customer.
As an IT/Systems Administrator, I will be able to utilize the iCage code as a system trigger, so that I can automatically initiate the required customer contact email and apply applicable storage fees, removing manual steps from the process.
As a Compliance Manager, I will be able to track and report on all shipments processed using the iCage code, so that I can demonstrate due diligence and maintain compliance with the European Union Deforestation Regulation (EUDR).</t>
  </si>
  <si>
    <t>FAAR ETL &amp; API Production Support CY26</t>
  </si>
  <si>
    <t>Tracy Bernard, Ronald Thies, Sheila Waters</t>
  </si>
  <si>
    <t xml:space="preserve">Provide production support for the FAAR API and ETL components to ensure stable and reliable operations.
12/3/25 LR:  Demand received.  Quality review - feedback requested.
Expanded Description - Quality Review (Feedback Needed from Requestor):
* Be more detailed in the description on what the demand is about and what you need. 
* The primary objective of production support is to ensure the stability, reliability, and integrity of live systems by promptly identifying, resolving, and preventing issues. This will also include OS patching and hardening items for FAAR that are required to keep FAAR stable.
* Enter the EAI number for the application/system for which the work addresses.
* 3539366 &amp; 3535147
</t>
  </si>
  <si>
    <t>FAAR High Level Architecture</t>
  </si>
  <si>
    <t>Tahereh Hosseinimousa</t>
  </si>
  <si>
    <t>Vietnam Storage Fee Ancillary Charge</t>
  </si>
  <si>
    <t xml:space="preserve">ACCS Vietnam - Storage Fee Ancillary Charge
Vietnam is currently charging customers Storage Fee through a vendor. 
But the vendor will be gone in March-April 2026.
As the new warehouse in Vietnam is expected to be operational around March–April 2026, it has been requested to be included in our APAC Ancillary scope so that we can continue charging customers directly once the facility is set up.
Expanded Description - Quality Review (Feedback Needed from Requestor): **Initiator will be from Ops Jenny Lan Tran . This will be related to https://www.fedex.com/en-us/ancillary-clearance-service.html &gt; Country: Vietnam , to have storage fee added. We do not have any volume or target revenue as of now**
1.   ACCS VN Import has already capability for users to enter storage charges – that will be sent to VNPT tax invoice processing. 
2.Note the current capability is supporting manual amount – means there is still need for Ops users to have offline job aids to compute the amount outside ACCS. 
3.If there is going to changes to the requirement on existing storage charges features in ACCS, then Ops and Clearance Engineer need to agree on requirement so that we can incorporate into ACCS IT PI Planning for CY25PI2 – tentatively – finalize the requirement before end February 2026. 
What is the Enterprise Application Inventory (EAI #) impacted for this work needed?  (The SCO PEO and ART are requesting it to move forward.) **EAI # is EAI83**
Revenue Growth Yield is a hard benefit - If you would like to keep this option, I will  need to send it to our Finance Dept.  You can update it to another option if you'd like. **I have changed it to Service-other**
</t>
  </si>
  <si>
    <t xml:space="preserve">ACCS Vietnam Storage Fee Ancillary Charge </t>
  </si>
  <si>
    <t>APAC Ancillary expansion includes - fenhanced formal entry, multi line, BSO and Storage
Vietnam will only do storage</t>
  </si>
  <si>
    <t>ACCS Vietnam</t>
  </si>
  <si>
    <t>https://fedex.pvcloud.com/planview/ContentManagement/contentmain.aspx?rc=9286&amp;pt=REQUEST&amp;back=close</t>
  </si>
  <si>
    <t>Yin-Theng Poey</t>
  </si>
  <si>
    <t>FAMIS-R Production Support CY26</t>
  </si>
  <si>
    <t xml:space="preserve">This initiative is required to keep the FAMIS-R application fully functional and to maintain consistent business continuity.
Expanded Description - Quality Review (Feedback Needed from Requestor):
*  What is the overall intent of this work and what is the need for it?
*  The primary objective of production support is to ensure the stability, reliability, and integrity of live systems by promptly identifying, resolving, and preventing issues. 
*  What do you want to accomplish?
*  This enables leadership to rely on high-quality data for informed decision-making, minimizes operational risks, and supports continuous improvement in system performance and data quality
*  What applications/systems/devices are anticipated as impacted? 
*  FAMIS-R
*  Do you know the ART or team anticipated to do this work? If so, please indicate.
*  FAAR
*  What is the EAI number? (SCO would like you to list it)
*  461
</t>
  </si>
  <si>
    <t xml:space="preserve">iClear Export Sys Peak Performance Optimization </t>
  </si>
  <si>
    <t>It is part of the SCO - IA - APAC GO China working group. Due to increase of users and shipments, the system performance is becoming unacceptable to users. The main root cause identified is about the bottleneck of SQL database and lack of usability of the services. To better improve the performance, keep the lights on, we need to:
1.Migration from MS SQL Server to ORACLE is needed for better hardware specifications, cross-platform support, better concurrent performance support, and higher-level security certification.
2.Deploy structure re-organized by functional module extensions.
3.Enhance the log recording, storing, and tracing functionalities for faster problem identification and solving
Expanded Description - Quality Review (Feedback Needed from Requestor):
1. What is the Enterprise Application Inventory (EAI #) impacted for this work needed?  (The SCO PEO and ART are requesting it to move forward.)
2. Please name this demand a title that is more in line with the work being conducted rather than your name itself.
3. The EAI# is 3537251.
Deveopment cost: USD $276,001</t>
  </si>
  <si>
    <t xml:space="preserve">1)Migrate from MS SQL Server to Oracle to leverage better hardware specifications, cross-platform support, improved concurrent performance, and higher-level security certification.
2)Reorganize the deployment structure by functional modules to improve scalability and maintainability.
3)Enhance log recording, storage, and tracing capabilities to enable faster problem identification and resolution.
</t>
  </si>
  <si>
    <t>Any new business requirements</t>
  </si>
  <si>
    <t>The database migration from MS SQL Server to Oracle will deliver several key benefits, including improved hardware specifications, cross-platform support, enhanced concurrent performance, and higher-level security certification. These upgrades are expected to address previously reported issues such as system outages, instability, and unclear error prompts in the iClear export system</t>
  </si>
  <si>
    <t>Xu Chun / Cao Fei</t>
  </si>
  <si>
    <t>SCO.P&amp;D.Conveyanc Jan'26 to Dec'26: Protect Purple</t>
  </si>
  <si>
    <t>Natalie Turicik, Joseph King, Arthur DiFranco</t>
  </si>
  <si>
    <t xml:space="preserve">Operations of FedEx must be protected from all vulnerabilities that could negatively impact IT Systems, be it from bad actors in the world attempting to hack and disrupt, or simply from outdated, or ineffective tools and processes for code development and management of production moves. It is a constant effort requiring active diligence to ensure all InfoSec protocols and standards are adhered too. Every PI we must complete various patching and other protect purple activities.
Expanded Description - Quality Review (Feedback Needed from Requestor):
What is the Enterprise Application Inventory (EAI #) impacted for this work needed?  (The SCO PEO and ART are requesting it to move forward.)
Answer:  Unknown at this time, patching only needed as required; protect purple arrises when work is requested.
</t>
  </si>
  <si>
    <t>SCO.P&amp;D.R&amp;C Jan26 to Dec'26: Protect Purple</t>
  </si>
  <si>
    <t>Joseph Childress, Joseph King, Arthur DiFranco</t>
  </si>
  <si>
    <t>Operations of FedEx must be protected from all vulnerabilities that could negatively impact IT Systems, be it from bad actors in the world attempting to hack and disrupt, or simply from outdated, or ineffective tools and processes for code development and management of production moves. It is a constant effort requiring active diligence to ensure all InfoSec protocols and standards are adhered too. Every PI we must complete various patching and other protect purple activities.
Expanded Description - Quality Review (Feedback Needed from Requestor):
What is the Enterprise Application Inventory (EAI #) impacted for this work needed?  (The SCO PEO and ART are requesting it to move forward.)
Answer:  Unknown at this time, patching only needed as required; protect purple arrises when work is requested.</t>
  </si>
  <si>
    <t>TEMU - Clearance Return System API Requirements</t>
  </si>
  <si>
    <t>Cynde Hoffman, Kristina Pruitt, Barbara Lim</t>
  </si>
  <si>
    <t xml:space="preserve">Customer: TEMU
Scope: Outbound from APAC/CN to US inbound
Work: API requirements and process flow
12/2/25 PC: 
This work exists. 
- We did something similar for Shein so they would like to do the same for TEMU.
-SHEIN has a return of clearance PPWK which can be done directly from FXL. 
-Now, TEMU has some similar asks.
-TEMU to ingest CF7501/3461 from FedEx.
Expanded Description - Quality Review (Feedback Needed from Requestor):
**TEMU API requirement is for EDOC’s.
Refer to 7501 API Standard Spec
FedEx will be using the translated specs provided to send the 7501 data the API team **
What is the Enterprise Application Inventory (EAI #) impacted for this work needed?  (The SCO PEO and ART are requesting it to move forward.) **EAI # is EAI83**
</t>
  </si>
  <si>
    <t>Scope: Outbound from APAC/CN to US inbound</t>
  </si>
  <si>
    <t>send outbound from APAC/CN to US inbound via API</t>
  </si>
  <si>
    <t>SCO.P&amp;D.Conv CY 26 Architectural &amp; NFRs</t>
  </si>
  <si>
    <t xml:space="preserve">Epic for Architectural support and NFR's
Expanded Description - Quality Review (Feedback Needed from Requestor):
1) What is the overall intent of this work and what is the need for it?  Ans:  To capture architectual support needed from the Conveyance ART
2) What do you want to accomplish?  Space to capture any architechural needs for new/existing projects
3) What applications/systems/devices are anticipated as impacted? Please indicate the EAI numbers as requested by the SCO PEO and ARTs.  Ans:  TBD, this is a bucket to capture Arch support needed as it arrises.
4) Do you know the ART or team anticipated to do this work? If so, please indicate.
This is for the Conveyance ART under P&amp;D
</t>
  </si>
  <si>
    <t>AB2's TBD Based on Need</t>
  </si>
  <si>
    <t>Walt Geminn</t>
  </si>
  <si>
    <t>Shein - Reconsolidation Function and Sending EDI</t>
  </si>
  <si>
    <t xml:space="preserve">Today, for any exceptional case (for example, missing STAT77/ALH/ROPS/HOPS scan, or no MAWB, wrong route info) OPS team now still using RPA tool to manual handle those exceptional shipments. If we add PGA2 logic means either RPA also add PGA2 logic, or iConnect VCC need to add new capability to handle those exceptions. 
We want to shift away from the use of RPA and use Reconsolidation which is more stable.
Expanded Description - Quality Review (Feedback Needed from Requestor):
(1) EAI number needd and (2) please update the Demand Domain/Portfolio field.
APP3540375-iClearConnect
</t>
  </si>
  <si>
    <t>Shein - Reconsolidation Function and Sending EDI 
Also to have HK MID requirement.</t>
  </si>
  <si>
    <t>Build system logic in iClear connect to distinguish these shipments with normal shipments and allow ops to maintain these shipments data in iClear connect as well, the same with normal shipments.  iClear connect upgradate is sufficient.</t>
  </si>
  <si>
    <t>https://fedehx.pvcloud.com/planview/ContentManagement/contentmain.aspx?rc=9288&amp;pt=REQUEST&amp;back=close</t>
  </si>
  <si>
    <t>Penny Wu</t>
  </si>
  <si>
    <t>GENIUS (9) - New country roll-outs [Baltics]</t>
  </si>
  <si>
    <t>James Billing, Melissa Wilson</t>
  </si>
  <si>
    <t>Due to cancellation of the GEMINI 2 program, the EU Wave 1 countries (Baltics) need a clearance application provided by EU Clearance domain as this was previously paused in favour of GEMINI 2.0.  This demand will provide GENIUS Managed versions to the impacted countries. This will give the clearance teams capability to: 
* See shipment data and routing based on VISA MDE 
* CAGE / Release shipments
* Send message to sort domain via existing topics / systems  
* Extract data for upload to vendor clearance apps 
* Trigger customer communications 
* Upload duty/taxes via exiting ADT channels 
* Use 'sanity checks' to filter P&amp;R goods 
* Collection ancillary clearance fees 
Countries in scope: 
* Lithuania 
* Latvia 
* Estonia
**Although other domains are mentioned - this is LE, GENIUS (9) already communicates with those domains and we are only increasing the geographic landscape of EAI#9**</t>
  </si>
  <si>
    <t xml:space="preserve">Ability to see FedEx shipment data in a timely manor 
Ability to see AWB/CI documents and customer contact documents in the clearance app 
Ability to communicate with sort domain 
Ability to send d/t to finance 
Ability to filter P&amp;R goods 
</t>
  </si>
  <si>
    <t>SCO.P&amp;D.PPO Jan'26 to Dec'26: Protect Purple</t>
  </si>
  <si>
    <t xml:space="preserve">Operations of FedEx must be protected from all vulnerabilities that could negatively impact IT Systems, be it from bad actors in the world attempting to hack and disrupt, or simply from outdated, or ineffective tools and processes for code development and management of production moves. It is a constant effort requiring active diligence to ensure all InfoSec protocols and standards are adhered too. Every PI we must complete various patching and other protect purple activities.
Expanded Description - Quality Review (Feedback Needed from Requestor):
What is the Enterprise Application Inventory (EAI #) impacted for this work needed?  (The SCO PEO and ART are requesting it to move forward.)  This is for the Plan &amp; Prepare ART under hte P&amp;D Solution Train.  application support only as needed.
</t>
  </si>
  <si>
    <t>VCC Enhancements - Add Re-consolidation Feature</t>
  </si>
  <si>
    <t>Letting iClear to do re-consolidation which to avoid service failures due to re-route
Expanded Description - Quality Review (Feedback Needed from Requestor):
1) What is the overall intent of this work and what is the need for it?
2) What do you want to accomplish?
3) What applications/systems/devices are anticipated as impacted? Please indicate the EAI numbers as requested by the SCO PEO and ARTs.
4) Do you know the ART or team anticipated to do this work? If so, please indicate.
5) Change APAC Domain to a 'Portfolio'
For all China customer. Export China into USA
For iConnect to include the reconsolidation feature and fully retire RPA.
Currently, for any exceptional case (for example, missing STAT77/ALH/ROPS/HOPS scan, or no MAWB, wrong route info) China OPS team now still using RPA tool to manual handle those exceptional shipments. If we add PGA2 logic means either RPA also add PGA2 logic, or iConnect VCC need to add new capability to handle those exceptions.
System: iConnect to include the reconsolidation feature ( iConnect China)</t>
  </si>
  <si>
    <t>VCC enhancements – Add re-consolidation feature
 Letting iClear to do re-consolidation feature which to avoid service failures due to re-route and fully retire RPA</t>
  </si>
  <si>
    <t>RPA</t>
  </si>
  <si>
    <t>Letting iClear to do re-consolidation feature which to avoid service failures due to re-route and fully retire RPA</t>
  </si>
  <si>
    <t>https://fedex.pvcloud.com/planview/ContentManagement/contentmain.aspx?rc=9323&amp;pt=REQUEST&amp;back=close</t>
  </si>
  <si>
    <t>GENIUS (9) to be Updated for New EUDR Legislation</t>
  </si>
  <si>
    <t xml:space="preserve">As part of the EU Deforestation legislation, GENIUS (9) will need local enhancments to consider the following by December 2026: 
* Trigger correct CAGE code based on the selected WCO impacted by EUDR legislation 
* Allow a WCO to be marked as applicable to EUDR in the WCO maintenance screens 
* Configuration oy Y codes on applicable WCO codes
* Trigger correct communication to customer based on language preference and business size for the DDS number 
* Placeholder in the Customer Profile for DDS number(s) 
The list is not exhaustive or final as the legislation is still being finlaised. 
Without system changes, FTE impact of manual processing in the 27 impacted countries is estimated at 108. 
*For GENIUS/GEMINI - EAI No. 9
</t>
  </si>
  <si>
    <t xml:space="preserve">GENIUS EAI#9 Customer Contact and WCO maintenance tables
</t>
  </si>
  <si>
    <t xml:space="preserve">Changes not related to EUDR legislation
</t>
  </si>
  <si>
    <t xml:space="preserve">Ability to identify a EUDR shipment based on its selected WCO code 
Ability to store a customers DDS number in the customer profile or in the customs declaration 
</t>
  </si>
  <si>
    <t>SCO_P&amp;D_Conv PRODUCTION AND TESTING SUPPORT_CY26</t>
  </si>
  <si>
    <t xml:space="preserve">THIS INVOLVES ADDRESSING ISSUES LIKE:
-MINIMIZING DISRUPTION/BUG FIXES
-USER INQUIRIES (RESPONDING TO END USERS REPORTING ISSUES)
-SYSTEM MAINTENANCE + ENHANCEMENTS AND/OR DEPLOYMENT
-IMPROVED PRODUCT QUALITY
-KNOWLEDGE TRANSFER
Expanded Description - Quality Review (Feedback Needed from Requestor):
What is the Enterprise Application Inventory (EAI #) impacted for this work needed?  (The SCO PEO and ART are requesting it to move forward.)  ANS:  This is for the Conveyance ART under P&amp;D Solution Train.  applicaitons TBD and only required when needed.
</t>
  </si>
  <si>
    <t>USD/USI/FACS/MOP - CANH Modernization</t>
  </si>
  <si>
    <t>Marc Richter, Arthur DiFranco, Jacob McTyre</t>
  </si>
  <si>
    <t xml:space="preserve">The CAN hub team has installed a new secondary sorter island (SS Island #06) with a new secondary sorter (SS14-01) that feeds volume to the island. Enabling SS14-01 for sortation requires configuration changes in USD, USI, FACS, and MOP. This work is urgently needed to resolve CANH sort capacity shortages.
Expanded Description - Quality Review (Feedback Needed from Requestor):
What is the Enterprise Application Inventory (EAI #) impacted for this work needed?  (The SCO PEO and ART are requesting it to move forward.)
USD - 1168
USI - 5722
FACS - 1123
MOP - 964
</t>
  </si>
  <si>
    <t>Updates to MOP, USI, USD, and FACS to allow sortation to the new secondary sorter</t>
  </si>
  <si>
    <t>Applications impacts outside of MOP, USI, USD, and FACS</t>
  </si>
  <si>
    <t xml:space="preserve">MOP:
Ability to update MOP configuration files
USD:
Ability to recognize the new MS14 sorter
Ability to update edit screens for location, alternate, and APA tables
Abiliy to update the contingency screen and volume to secondary screens
Ability to provide shared memory for MS14 bucket
Ability to update the ctlr_node_table and other configuration files to add an
additional sorter.
FACS:
Ability to recognize the new MS14 sorter
Ability to provide shared memory for MS14
Ability to update the contingency screen
Ability to provide MS14 statistics
Ability to provide the MS14 belt feed status
</t>
  </si>
  <si>
    <t>Documents/System Documents/Design Diagrams for Apps/CANH MS14.docx?d=w974f3b24fe534dffb7fdc155dfb4619f&amp;csf=1&amp;web=1&amp;e=nRcFQZ&amp;xsdata=MDV8MDJ8bWFyYy5yaWNodGVyQGZlZGV4LmNvbXxjYWE4ZDc4NDQwOGM0N2UwYmYwOTA4ZGUzODI0NWQwZnxiOTQ1YzgxM2RjZTY0MWY4ODQ1NzVhMTJjMmZlMTViZnwwfDB8NjM5MDA5OTI1OTg1OTE0MjkyfFVua25vd258VFdGcGJHWnNiM2Q4ZXlKRmJYQjBlVTFoY0draU9uUnlkV1VzSWxZaU9pSXdMakF1TURBd01DSXNJbEFpT2lKWGFXNHpNaUlzSWtGT0lqb2lUV0ZwYkNJc0lsZFVJam95ZlE9PXwwfHx8&amp;sdata=ejlQWnVGMjYwcitoZzFTQ0swM3RNd0N5SzQxaTd4elJCSGp0UUdaNEg4ST0%3d https://myfedex.sharepoint.com/:w:/r/teams/HSTSTeam/Shared Documents/System Documents/Design Diagram</t>
  </si>
  <si>
    <t>Pierre Schonbaum</t>
  </si>
  <si>
    <t>SCO_P&amp;D_R&amp;C PRODUCTION AND TESTING SUPPORT_CY26</t>
  </si>
  <si>
    <t xml:space="preserve">PRODUCTION AND TESTING  SUPPORT ACTIVITIES ARE NECESSARY TO BOTH MAINTAIN AND IMPROVE SYSTEMS WHILE ADAPTING TO EVOLVING ENVIRONMENTS.
Expanded Description - Quality Review (Feedback Needed from Requestor):
What is the Enterprise Application Inventory (EAI #) impacted for this work needed?  (The SCO PEO and ART are requesting it to move forward.) ANS: TBD, prod support/testing only as needed.
</t>
  </si>
  <si>
    <t>AU - FMS Enhancements</t>
  </si>
  <si>
    <t>Alex Vasilevski, Angela P. Campbell, Alexander Ventura, Elliot Berry</t>
  </si>
  <si>
    <t xml:space="preserve">**High-Level Overview**
Minor FMS changes are required to ensure continued compliance of payment processing for the  AU Courier Productivity Incentive for Employees (PIE) scheme, enhancements to Dynamic Route Planning (DRP), improved compliance management across our FedEx Retail Points (TLE), and a new customer requirement for mandatory PPOD capture on selected high-value accounts.
These changes will strengthen data quality, tighten operational controls, and improve visibility across key processes. Collectively, the updates will help reduce manual work, minimise payment errors, improve courier and customer compliance, and enhance our ability to proactively manage exceptions across the network.
**Summary of Required Enhancements**
•PIE Payment Accuracy
Updates to subscribed pickup statuses and compliant KPI reporting to ensure work completed by couriers is correctly reflected and PIE payments are calculated accurately.
•Courier Delivery Compliance (PPOD Requirements)
Introduction of a new FMS flag to identify accounts requiring mandatory PPOD images, ensuring consistent delivery compliance and reducing customer disputes.
AU LEO will also be enhanced to recognise these flagged accounts and force PPOD capture for specific high-value customers as part of a new contractual requirement.
•Dynamic Route Planning (DRP) Improvements
Adjustments to RFD, ROP, and status-sequence logic (e.g., 21, 22, 33, 84, 77) to ensure DRP due dates and planning dates reflect operational reality, reduce false exceptions, and improve routing confidence.
•Enhanced TLE Exception Reporting
Additional fields and data points added to the 8-day and 6-month reports to improve actionability, visibility, and overall compliance management for outstanding consignments across retail partner locations.
Expanded Description - Quality Review (Feedback Needed from Requestor):
1) Change the Demand domain/portfolio to a 'Portfolio'  Leo falls under SCO.  **SCO selected**
2) What is the Enterprise Application Inventory (EAI #) impacted for this work needed?  (The SCO PEO and ART are requesting it to move forward.)** - EAI # 3539635 FXE-AU-FMS**
</t>
  </si>
  <si>
    <t>Pie Payment reporting changes, PPOD requirements, DRP RFD &amp; ROP Adjustments, Enhanced TLE Exception reporting</t>
  </si>
  <si>
    <t>other system changes.</t>
  </si>
  <si>
    <t>Ability to ensure PIE payment accuracy. Ability to update pickup statuses and KPI reporting so courier work is correctly reflected and PIE payments are calculated without error.
Ability to enforce courier delivery compliance. Ability to flag accounts requiring mandatory PPOD images and enforce PPOD capture for selected high-value customers, reducing disputes and meeting contractual obligations.
Ability to improve dynamic route planning. Ability to adjust RFD, ROP, and status-sequence logic so DRP due dates and planning dates align with operational reality, reducing false exceptions and strengthening routing confidence.
Ability to enhance TLE exception reporting. Ability to add new fields and data points to 8-day and 6-month reports, improving visibility, actionability, and compliance management across retail partner locations.</t>
  </si>
  <si>
    <t>L2 Supporting doc</t>
  </si>
  <si>
    <t>CDAS - 2026 ISP Enhancements</t>
  </si>
  <si>
    <t>Brenton Cakebread, Kristina Pruitt, Donna Galusha, Samantha Boyles</t>
  </si>
  <si>
    <t>Technical setup and support for the 2026 ISP Enhancements.
Expanded Description - Quality Review (Feedback Needed from Requestor):
1) What are the 2026 ISP Enhancements (these enhancements will need to be separated into their own demand and not bundled into one demand)
* "ISP Enhancements" is the referenced project name we used YOY. This demand is seeking CDAS IT assistance for the setup support and migration to rollout the 2026 ISP Agreement versions. Enhancements is referring to changes in agreement language that are maintained by the Legal Agreement Administration Team. Any additional programming efforts needed for the agreement will have seperate demand entered. In the past years, this work was completed under a single feature. 
2) What is the overall intent of this work - each enhancement and what do you wish to accomplish?
* Demand is for assistance from CDAS IT to help with the setup, support, and migration of the 2026 ISP Agreement versions being introduced. The CDAS IT team will use existing scripts to help setup and migrate the 2026 agreement versions. CDAS IT will also stage data for select testing needs such as Settelemnt Calculations. CDAS IT will not introduce any new programming as part of this demand. The request will span multiple PIs to validate setup, that is being tested over multiple months, has been completed successfully before migrating to PRD.
3) What is the Enterprise Application Inventory (EAI #) impacted for this work needed?
* 87360 (CDAS)</t>
  </si>
  <si>
    <t>•Assistance from IT regarding setup of new ISP Agreement Versions including the following but not limited to:
oPCAT Setup
oVTAB Entries
•Migration assistance from Test environment to cutover test environment including the following but not limited to
oAgreement Version Setups
oApplicable VTAB entries
oPCAT Setup
oTemplate Setups
oReport Definitions
•Migration assistance from Test environment to CDAS PRD including the following but not limited to:
oAgreement Version Setups
oApplicable VTAB entries
oPCAT Setup
oTemplate Setups
oReport Definitions
oSample XML Templates for 2026 ISP Agreement
•Data staging and execution of jobs needed for testing including the following but not limited to:
oSettlement Processing &amp; Calculations
oAgreement load processes
oRole application
oBulk Password resets
•General support from IT related to setup, standups, and agreement changes for the 2026 ISP agreement.
•Assistance with XML Scripts to generate ISP Sample in CDAS for new and existing ISPA Documents</t>
  </si>
  <si>
    <t xml:space="preserve">Bug changes not related to a successful rollout for the 2026 ISP Agreement. </t>
  </si>
  <si>
    <t>•Ability to setup new ISP Agreement Versions with IT support
•Ability to Migrate Agreement Setup from Test environment to cutover test environment with assistance from IT
•Ability to migrate Agreement setup from Test environment to PRD with assistance from IT
•Ability to stage data for agreement testing initiative
•Ability to Generate ISP Agreement Sample Documentation
•Ability to Migrate sample XML files from Test environment to PRD test environment with assistance from IT</t>
  </si>
  <si>
    <t>https://myfedex.sharepoint.com/teams/2024ISPEnhancements</t>
  </si>
  <si>
    <t>FAMIS-R Defects CY26</t>
  </si>
  <si>
    <t>Fixing these defects will help avoid disruptions to daily operations and prevent gaps or inaccuracies in business reporting.
Expanded Description - Quality Review (Feedback Needed from Requestor):
* Be more detailed in the description on what the demand is about and what you need. 
If defects are identified, a defect will be created and prioritized to minimize operational risk and ensure reliable, high-quality data for regional reporting and executive decision-making (MDs and VPs). The FAMIS-R team must resolve these defects promptly.
* Enter the EAI number for the application/system for which the work addresses.
* 461</t>
  </si>
  <si>
    <t>FAMIS-R Architecture</t>
  </si>
  <si>
    <t>GENIUS (9) to Identify Dual Use and Military Goods</t>
  </si>
  <si>
    <t xml:space="preserve">GENIUS (9) for Export, will have its WCO module updated to allow identification of dual use and military goods to support the clearance broker in making the correct decision about the eligibility of a shipment for export. 
Expanded Description - Quality Review (Feedback Needed from Requestor):
What is the Enterprise Application Inventory (EAI #) impacted for this work needed?  (The SCO PEO and ART are requesting it to move forward.) For GENIUS/GEMINI - EAI No. 9
</t>
  </si>
  <si>
    <t xml:space="preserve">GENIUS EAI#9 WCO and Sanity Check screens
</t>
  </si>
  <si>
    <t xml:space="preserve">Other GENIUS modules / screens
</t>
  </si>
  <si>
    <t xml:space="preserve">Ability to identify a dual use or military commodity that requires specific treatiment or licences at the point of export. </t>
  </si>
  <si>
    <t>https://fedex.pvcloud.com/planview/ConfiguredScreens/ConfiguredScreen.aspx?code=177114&amp;sid=26&amp;cwfsid</t>
  </si>
  <si>
    <t>FORGE Real Time Photo Capture Feedback</t>
  </si>
  <si>
    <t>Jason O. Word, Joseph King, Arthur DiFranco</t>
  </si>
  <si>
    <t xml:space="preserve">FedEx is exploring the use of on-device AI to enhance the quality of PPOD/PPODA and other photo-capture scenarios within the FORGE application. This technology would provide real-time feedback to users before taking a photo, ensuring higher-quality images that meet operational standards. Additionally, the AI could automatically blur elements that violate SOPs—such as people, body parts, house numbers, or sensitive information on package labels—immediately after capture.
Process Engineering, in partnership with Zebra Technologies, is developing these capabilities for the TC78 handheld, the next-generation FedEx device for P&amp;D operations. The initiative requires prioritization on the FORGE roadmap and allocation of resources to integrate Zebra’s SDK libraries to enable these features.
Currently, FedEx’s AI model evaluates photo quality the day after capture, once images have been transmitted to backend systems and posted to FedEx.com for customer visibility. The proposed solution aims to shift this evaluation to real time, giving FORGE users immediate feedback and enhancing the customer experience through improved image quality and automatic compliance measures.
Expanded Description - Quality Review (Feedback Needed from Requestor):
What is the Enterprise Application Inventory (EAI #) impacted for this work needed?  (The SCO PEO and ART are requesting it to move forward.)  MOBILE-FORGE EAI #3539528.
</t>
  </si>
  <si>
    <t>Implementing an on-device AI capability in the FORGE app for the TC78 handheld to provide real-time pre-capture guidance for PPOD/PPODA and related photo workflows and to automatically blur sensitive elements (people, body parts, house numbers, and confidential label information) immediately after capture, including integrating Zebra’s SDK libraries.</t>
  </si>
  <si>
    <t>* Support for non-Zebra devices. 
* Changes to EDM &amp; FedEx.com.</t>
  </si>
  <si>
    <t xml:space="preserve">As a Service Provider or Courier 
* Ability to provide real-time feedback to users before taking a photo to improve image quality and compliance with operational standards. Initially this will be used for PPOD and extended to PPODA.  
* Ability to automatically detect and blur elements that violate SOPs after capture (e.g., people, body parts, house numbers, sensitive information on package labels).
</t>
  </si>
  <si>
    <t>FAAR ETL &amp; API Defects (CY25/CY26)</t>
  </si>
  <si>
    <t>Addressing these defects proactively minimizes operational risk and ensures reliable, high-quality data for reporting and decision-making.
Expanded Description - Quality Review (Feedback Needed from Requestor):
* Be more detailed in the description on what the demand is about and what you need. 
* If defects are identified, a defect will be created and prioritized to minimize operational risk and ensure reliable, high-quality data for regional reporting and executive decision-making (MDs and VPs). The FAAR ETL and API teams must resolve these defects promptly.
* Enter the EAI number for the application/system for which the work addresses.
* 3539366 &amp; 3535147</t>
  </si>
  <si>
    <t>FAAR Architecture</t>
  </si>
  <si>
    <t>Implement GRACE for Kuwait</t>
  </si>
  <si>
    <t xml:space="preserve">Implement GRACE solution for Kuwait(KW) - solution with the capability to auto download manifest, Cons processing, Segaragation and classify Shipments , prepare the delcaration for customs. Billing recap reports.
Grace Solution AS is with addtional country specific requirements to support operations.
Expanded Description - Quality Review (Feedback Needed from Requestor):
What is the Enterprise Application Inventory (EAI #) impacted for this work needed?  (The SCO PEO and ART are requesting it to move forward.) EAI 3534864
</t>
  </si>
  <si>
    <t>"Grace As IS  
Country specific requirements 
Integration with GCCS  and ADT 
&gt; FIT Integration</t>
  </si>
  <si>
    <t xml:space="preserve">"Customs EDI
Export Decalartions"
</t>
  </si>
  <si>
    <t xml:space="preserve">"System should be able to classify Shipments (HV, LV, DOC , personal , commercial etc)
System should be able to generate Customs documents
System should be able to generate billing reports          
System should be able to create customs specific files"
</t>
  </si>
  <si>
    <t>https://fedex.pvcloud.com/planview/ConfiguredScreens/ConfiguredScreen.aspx?code=177226&amp;sid=26&amp;cwfsid</t>
  </si>
  <si>
    <t xml:space="preserve">Mohan Ramamoorthy </t>
  </si>
  <si>
    <t>SCO_P&amp;D_PPO PRODUCTION AND TESTING SUPPORT_CY26</t>
  </si>
  <si>
    <t>Andrew Carlson, Joseph King, Arthur DiFranco</t>
  </si>
  <si>
    <t xml:space="preserve">PRODUCTION AND TESTING  SUPPORT ACTIVITIES ARE NECESSARY TO BOTH MAINTAIN AND IMPROVE SYSTEMS WHILE ADAPTING TO EVOLVING ENVIRONMENTS
Expanded Description - Quality Review (Feedback Needed from Requestor):
1) What is the overall intent of this work and what is the need for it?  Yearly bucket to capture any indicated activities.  This is a yearly item requested for the ARt's.
2 What do you want to accomplish?  ANS:  ART is able to capture needed support in one epic.
3 What applications/systems/devices are anticipated as impacted? Please indicate the EAI numbers as requested by the SCO PEO and ARTs.  ANS:  Apps TBD and only as needed.
4 Do you know the ART or team anticipated to do this work? If so, please indicate.  ANS:  The is for the Plan &amp; Prepare ARt under the P&amp;D Solution Train.
*Demand should be for Lifecycle Mgmt.  ANS:  Can this be changed, selected in error.
</t>
  </si>
  <si>
    <t>LAC_Argentina - Online eInvoicing Enablement</t>
  </si>
  <si>
    <t>This Planview is to cover the Regulatory requirement to implement Online eInvoicing (CAE) in Argentina as required by the government ARCA (Agencia de Recaudación y Control de Argentina) by June 1st, 2026. 
Impacted applications: EBC, INCAS, CALI, LAC42.
Apps EAI #:
EBC : 7440
INCAS PLUS: 3531164
LAC42: 3536029
FGC
Expanded Description - Quality Review (Feedback Needed from Requestor):
T-shirt size indicated is XL.  Local Enhancement demand should be XS or S in size or the work will need to be changed to business with tech.  Please update this option.</t>
  </si>
  <si>
    <t xml:space="preserve">In scope is invoicing process for On Account and ROD in Argentina . Line of business 00002 and 00003
</t>
  </si>
  <si>
    <t xml:space="preserve">Documents processed out of these processes.
</t>
  </si>
  <si>
    <t xml:space="preserve">Ability to invoice customers utilizing CAE (Online invoicing)
</t>
  </si>
  <si>
    <t>https://fedex.pvcloud.com/planview/ConfiguredScreens/ConfiguredScreen.aspx?code=177230&amp;sid=26&amp;cwfsid</t>
  </si>
  <si>
    <t xml:space="preserve">FY26_SCO_CLR_TradeTools - Protect Purple </t>
  </si>
  <si>
    <t>Revathy Manohar, Quincy J. Washington, Melissa Wilson</t>
  </si>
  <si>
    <t xml:space="preserve">This is to work on Protect Purple activities for Trade Tools Apps with the latest security, compliance, and infrastructure standards. It includes critical system upgrades, authentication enhancements, and comprehensive testing to ensure platform stability, performance, and security.
**Impacted EAI's:**
Application EAI # &amp; Application Name:
3531591
FedexCommodityKeyWordsLookup
3531593
TradetoolsRegistryConfig-Eureka
3531593
TradetoolsRegistryConfig-Zuul
3531593
TradetoolsRegistryConfig-ConfigServer
3538689
TradetoolsSearch (Elastic Search)
3538512
CommodityDescriptionLookup (Commodity Classifier)
3538512
HSSearch (Commodity Classifier)
3538512
HSValidation (Commodity Classifier)
1484
GTA
907704
SEDError
1485
RPL
502993
EEI
713
MEE
1480
TradeOne
1482
FTN
3536780
RegulatoryComplianceLookup
3534678
GetRegulatoryReferenceData
3535315
DeterminePortOfExport
3535461
DetermineRegulatoryDetails
3535394
LookupRegulatoryCapabilities
3539983
RpsSearch (3.0)
3538686
Regulatory Checks (ValidateRegulatoryDetails)
Regulatory Checks (DetermineShipmentContentTypes)
Regulatory Checks (ShippingProhibitLookup)
Regulatory Checks (DetermineCustomsValueRequired)
Regulatory Checks (VagueCommodityDescriptionCheck)
3538687
EDT 2.0
3538687
ETL - File Transfer Process
3538687
ETL - Extract and load process
3538687
XML Processor
</t>
  </si>
  <si>
    <t xml:space="preserve">Ongoing Effort to Ensure CDAS Stable Operation </t>
  </si>
  <si>
    <t>Rob Heesen, Arthur DiFranco, Joseph King</t>
  </si>
  <si>
    <t xml:space="preserve">This is a place holder for Business As Usual work performed by the CDAS International team (EU):
Intent of the work:
-Production support
-Bug fixing
-Release support
-UAT support
What do you want to accomplish?
-Keep the system available
What applications/systems/devices are anticipated as impacted? 
-CDAS (EAI # 87360)
The ART/team anticipated to do this work:
-CDAS International (EU) from FOPD - Exchequers team
</t>
  </si>
  <si>
    <t>Production Support for Trade Tools for CY26</t>
  </si>
  <si>
    <t xml:space="preserve">Production support activities  that are essential for keeping a business or system running smoothly and maintaining its core functionality.  It includes proactive monitoring of system alerts, diagnosing and resolving incidents and defects and  implementing quick-turnaround fixes and coordinating with development, infrastructure, and business teams to ensure minimal disruption to operations.
Expanded Description - Quality Review (Feedback Needed from Requestor):
Please indicate the application impacted and the EAI number associated.
Impacted EAI:
Application EAI # &amp; Application Name:
3531591
FedexCommodityKeyWordsLookup
3531593
TradetoolsRegistryConfig-Eureka
3531593
TradetoolsRegistryConfig-Zuul
3531593
TradetoolsRegistryConfig-ConfigServer
3538689
TradetoolsSearch (Elastic Search)
3538512
CommodityDescriptionLookup (Commodity Classifier)
3538512
HSSearch (Commodity Classifier)
3538512
HSValidation (Commodity Classifier)
1484
GTA
907704
SEDError
1485
RPL
502993
EEI
713
MEE
1480
TradeOne
1482
FTN
3536780
RegulatoryComplianceLookup
3534678
GetRegulatoryReferenceData
3535315
DeterminePortOfExport
3535461
DetermineRegulatoryDetails
3535394
LookupRegulatoryCapabilities
3539983
RpsSearch (3.0)
3538686
Regulatory Checks (ValidateRegulatoryDetails)
Regulatory Checks (DetermineShipmentContentTypes)
Regulatory Checks (ShippingProhibitLookup)
Regulatory Checks (DetermineCustomsValueRequired)
Regulatory Checks (VagueCommodityDescriptionCheck)
3538687
EDT 2.0
3538687
ETL - File Transfer Process
3538687
ETL - Extract and load process
3538687
XML Processor
</t>
  </si>
  <si>
    <t>GVSurface GVMax - Integrate/Test SPVP - TEST Env</t>
  </si>
  <si>
    <t xml:space="preserve">Local Enhancement for GVMax (EAI: 3534854)
V1 Team: SCO - IA - GFA - Thunderbolts
Description:
IN GVMax TEST, onboard FXG Maximo SP functionality to test compatibility in GVMax and ensure no impacts to end users.
Impacts GVMAX EAI# 3534854
Risk to not testing and validating FXG Maximo work is increased risk to existing end users and delay in deactivating FXG Maximo systems.
* In GVMax TEST environment, integrate and TEST SPVP functionality from FXG Maximo. 
Expanded Description - Quality Review (Feedback Needed from Requestor): Consolidate development efforts into 1 environment to ensu reteams are operating efficiently adn elimnate teh need to maintain two seperte devleopemnt envieonmetn for this effort.
Why is this testing needed and when?  Describe this effort more in detail. - Needed to ensure two devleopmemnt teams are operating efficiently to boost momemntum to complet the project. Currently teams ar esplit in two development environemts.
What is the Enterprise Application Inventory (EAI #) impacted for this work needed?  (The SCO PEO and ART are requesting it to move forward.) : Impacts GVMAX EAI# 3534854
*Demand should be lifecycle management.
</t>
  </si>
  <si>
    <t>Development work related to SPVP migration work from Dev environment.</t>
  </si>
  <si>
    <t>Developent work related to production upgrade is out of scope for this feature.</t>
  </si>
  <si>
    <t>Technician and Manager Roles
Ability to complete T/C activities, generate, complete, and close work orders.
Ability to order parts and process purchase requisitions (PR) and purchase orders (PO).
Ability to execute vendor repair processes and obtain necessary approvals.
Ability to perform asset disposal processes.
Ability to transfer parts between locations or entities.
Interface Continuity
Ability to maintain continuity of existing interfaces without issues.
Ability to send outbound messages successfully to Aeroxchange and FCF.
Rental User Functionality
Ability to generate rental requests.
Ability to approve rental requests.
SP Service Requests
Ability to send service request messages accurately.
Ability to approve service request messages by designated business users.</t>
  </si>
  <si>
    <t>Stop Updating Visa Route for OAK - AKL Flight</t>
  </si>
  <si>
    <t xml:space="preserve">NZ bound shipments launched from OAK received VISA re-route request allegedly from AU ACCS. Although shipments received STAT77 with correct route (AK75), along the way, the VISA route was updated to YY routes. This creates an overage situation that impacted on service and compliance because those shipments were reported late. 
Trouble shooting Results
1.ACA follows the right SOP (K2)
2.Shipments/Packages landed in AKL on the right CONS
3.From IABR, it seems like the route was updated when cons was downloaded or transship process was completed
4.The AWBs impacted were not in AU bound CONS
Affected Products
AWBs bound to NZ from OAK
Consequences: 
IF NZ Ops were unable to detect this prior to arrival, then the shipments will be deemed overage with additional processing. This will cause
1.Double handing
2.Potential shipments missing the next conveyance
Suggested Solution
AFTER STAT77 is performed by OAK, ACCS to stop any VISA route update unless
1.The package does not arrive in NZ (overage)
2.The package receives another physical routing using STAT77 or ROP scan
Expanded Description - Quality Review (Feedback Needed from Requestor):
What is the Enterprise Application Inventory (EAI #) impacted for this work needed?  (The SCO PEO and ART are requesting it to move forward.)
EAI #83
</t>
  </si>
  <si>
    <t>Packages that have received STAT77 on route AK75 in OAK with NZ destination</t>
  </si>
  <si>
    <t>all other packages</t>
  </si>
  <si>
    <t>As an operator, I would like ACCS to keep the packages on route numbers on AK75 after the packages receive STAT77 in OAK so that I can report the packages to NZ customs accurately. Otherwise, if route is changed, the packages will be considered overage and will cause double handling and missing commitment which impacts customer experience</t>
  </si>
  <si>
    <t>[WIN][COMM] Caterpillar ACCS Enhancement</t>
  </si>
  <si>
    <t xml:space="preserve">Caterpillar is currently shipping with TNT AWB into Australia, shipments are cleared in TNT ACCS version. 
To enable migraiton to FedEx AWB, Caterpillar requires a report that reconcile line item and invoice number. 
This is supported by having a ‘Invoice Number’ field in IMD declaration screen, which then is populated in a report called ‘IMD Declaration Report’.
On trade lane Singapore – Australia, current annual revenue is USD1.7 million. If the requirement is not met, Customer may seek solution from other service providers such as DHL or UPS. 
Replicate the TNT ACCS to FedEx ACCS as highlighted below
Impacted Portfolio: SCO, AFO ART for CCS 
Developer: Binh Tran (5267217)
Expanded Description - Quality Review (Feedback Needed from Requestor):
What is the Enterprise Application Inventory (EAI #) impacted for this work needed?  (The SCO PEO and ART are requesting it to move forward.)
EAI #83
</t>
  </si>
  <si>
    <t xml:space="preserve">To enable migraiton to FedEx AWB, Caterpillar requires a report that reconcile line item and invoice number. </t>
  </si>
  <si>
    <t>Feature not mentioned in scope</t>
  </si>
  <si>
    <t>As Sales owner, I want to enable the system feature to migrate customer from TNT to FedEx smoothly</t>
  </si>
  <si>
    <t>GENIUS (9) - CH Export - Upgrade to Passar Message</t>
  </si>
  <si>
    <t xml:space="preserve">GENIUS EAI#9 for Export was recently implmeted in Switzerland. CH customs has now issued new schemas for 4 of the messages types: 
The Federal Office for Customs and Border Control (FOCBS) announced that new versions of the following messages will be published and implemented:
* NE015 Export goods declaration (initial) from Version 4 to Version 5
* NE013 Export goods declaration (correction/supplement) from Version 4 to Version 5
* NE021 Confirmation of export data from Version 2 to Version 3
* NE069 Correction of an export goods declaration from Version 2 to Version 3
This demand will allow for the Business Analyst to review the required changes and pass new mapping rules to the development team in the EU Clearance ART 
The connectivity vendor (E2Open) shall also be engaged to ensure we are aligned on the timelines for the new messages.
Changes to GENIUS EAI#9 only </t>
  </si>
  <si>
    <t xml:space="preserve">GENIUS EAI#9 GEF module for CH
</t>
  </si>
  <si>
    <t xml:space="preserve">Other GENIUS modules / countries 
</t>
  </si>
  <si>
    <t xml:space="preserve">Ability to complete compliant export declarations in CH 
Ability to use GENIUS application for all CH export declarations </t>
  </si>
  <si>
    <t>https://fedex.pvcloud.com/planview/ConfiguredScreens/ConfiguredScreen.aspx?code=177250&amp;sid=26&amp;cwfsid</t>
  </si>
  <si>
    <t>URSA Download Handheld Client</t>
  </si>
  <si>
    <t>Joseph King, Pomona Valero, Arthur DiFranco, Maura Strazza</t>
  </si>
  <si>
    <t xml:space="preserve">URSA is currently being used and downloaded separately by FORGE, LEO, and other URSA-aware mobile apps. The URSA file is over 25MB and continues to grow in size due to ongoing linehaul and sortation re-engineering. As the file grows, it uses more network bandwidth during download and consumes additional device storage space. If the URSA download can be streamlined to a single download to each device, network strain can be avoided. Additionally, this single-app solution will eliminate the redundant download mechanisms built into each individual URSA-aware mobile app. This solution supports Network 2.0, GPDE, and the Tech Simplification Enterprise Strategic Initiative.
ADDITIONAL INFORMATION:
1.Please describe what the project is about.  Are you asking to develop an app that will download the URSA file? Or are you asking for a new app to download the URSA file and somehow deliver this file to all the apps/devices that consume the URSA file?
- This solution allows clients to reference a single URSA file. Currently, clients like LEO and FORGE that are on the same device, download and reference their own and separate URSA files. This doubles the resources needed to download files that are at least 25MB.
- Yes, this app will download the URSA file and provide management for clients like LEO and FORGE.
2.Do you know how often if this URSA file downloaded – an estimate at least?
- URSA files are generated and distributed monthly, with occasional restages or reloads when necessary. Clients like LEO and FORGE identify which file to use based on dates and version/revision numbers. An URSA file is at least 25MB and it is getting bigger over time. For each client on a device, it currently requires its own specific URSA file. As the file grows, so does the need for more bandwidth resources on devices.
3.Besides FORGE and LEO, do you have an idea on how many more apps/devices consume this URSA file?
- Specifically, this targets handheld devices have more than one client that requires separate URSA files. I am unsure of other devices that have more than one client that requires separate URSA file downloads.
4.You selected P&amp;D Domain.  Please tell me more about your rationale selecting this Domain.  
- P&amp;D Domain was selected due to the impact on LEO and FORGE in solutioning. An update to go to a single file reference requires these clients to adapt their logic in deciding which file UVSDK should load to scan packages, create shipments, provide transit times, etc. The solution would optimize costs for a more efficient pickup and delivery by reducing redundant demands on network bandwidth.
5.Do you know if the apps/devices that currently consume this URSA file, are those owned by several teams across all Portfolios or are these within a single Portfolio? 
- There are other apps/devices that currently consume an URSA file, but I don’t know how many devices have more than one app that require its own URSA file.
</t>
  </si>
  <si>
    <t>Any android-based operational device that supports multiple app-solutions requiring the URSA data file.</t>
  </si>
  <si>
    <t>None android-based operational devices.</t>
  </si>
  <si>
    <t xml:space="preserve">An app solution that can eliminate the redundant download mechanisms built into each individual URSA-aware mobile app. This streamlines a single download to each device.  With such a file management tool, only one URSA file will be needed to be downloaded to mitigate network strain.
</t>
  </si>
  <si>
    <t>Modernization of WT Data Services</t>
  </si>
  <si>
    <t xml:space="preserve">Rebuild WorldTariff and TradeTools as simplified, API-first, cloud-native applications. This includes implementing an event-driven, near-real-time data pipeline from the WorldTariff data source to TradeTools services, ensuring robust data versioning with start and end effective dates.
The goal is to streamline and rationalize the end-to-end HS tariff data flow, eliminate redundancy, enable near-real-time synchronization between the data source (WorldTariff) and services (TradeTools), reduce operational overhead, and migrate WorldTariff from OCI to Azure.
Expanded Description - Quality Review (Feedback Needed from Requestor):
What is the Enterprise Application Inventory (EAI #) impacted for this work needed?  (The SCO PEO and ART are requesting it to move forward.)
Impacted EAI's: (EAI # &amp; Application Name)
3538687 - Estimated Duties and Taxes (XML Processor)
4833- World Tariff Reference
5131- World Tariff TradeTools
</t>
  </si>
  <si>
    <t xml:space="preserve">"Rebuild WorldTariff.com application as a cloud-native solution and modernize the data load pipelines to be lightweight, enabling near real-time synchronization from the WorldTariff data source to TradeTools services.
"
</t>
  </si>
  <si>
    <t xml:space="preserve">WorldTariff  enhancements.
</t>
  </si>
  <si>
    <t xml:space="preserve">Ability of near real time sync for Traiff Data between World Tariff and Trade Tools services.
</t>
  </si>
  <si>
    <t>https://fedex.pvcloud.com/planview/ConfiguredScreens/ConfiguredScreen.aspx?code=177261&amp;sid=26&amp;cwfsid</t>
  </si>
  <si>
    <t>Venkata Ramarao Dandamudi</t>
  </si>
  <si>
    <t>[APAC] AU Clearance Cost Recovery</t>
  </si>
  <si>
    <t>Tan Han-Khoong, Mellyana, Melissa Wilson</t>
  </si>
  <si>
    <t xml:space="preserve">This initiative aims to recover the quarantine costs that FedEx paid to Customs for the inspection of low-value shipments. Once Customs issued the invoice for the inspection, we will be able to charge it back to the customer.
11/24/25 PC: 
1.Why are we now looking to recover these charges?
[Answer] - This is part of ANZ clearance cost reduction workshop where it was found that there was cost that was not recovered. This cost is associated with Low Value Quarantine Inspection. 
For context, the High Value quarantine inspection is passed through customer. 
The reason Low Value cost is not passed on currently is because for Low Value only, the quarantine fee is not given to FedEx by AWB but instead of lump sum by hour for all Low Value shipments subject to inspection. Unlike High Value shipment where the quarantine inspection invoice carries AWB number. 
2.Is the change that we will get the information from Customs to be able to charge back to the customers, or is the change only to ACCS to allow us to enter the charge into the system? 
[Answer]  Customs already charge us with the quarantine inspection cost for high value and low value. However we only charge the high value as the invoice is per shipment level. Then for low value its lump sum invoice w/o AWB information. 
3.Do you have a basis for the estimate of $1M value?  
[Answer]  Yes, from the account number that got the quarantine inspection.
4.Do you need these funds to be applied to DRIVE Targets?  If not and if the work is small enough, we may be able to submit this as local enhancement.  These are the buckets for sizing at this L gate: 
[Answer] We can go with local enhancement just small changes in ACCS to be able to add this cost in the invoice
EAI #83 (PCClient / ACCS)
</t>
  </si>
  <si>
    <t xml:space="preserve">"1. Auto mark shipments that has been selected for low value quarantine
2. Default low bound rate of 40 AUD when shipments is due for billing
3. Reconcile/Mark the actual rate if the final billed amount is above 40 AUD"
</t>
  </si>
  <si>
    <t xml:space="preserve">"
1. Auto notification of short pay shipments after shipment has been released
2. Auto upload of official invoice to EDM"
</t>
  </si>
  <si>
    <t xml:space="preserve">ACCS enhancement to add the charge to invoice
"
1. Ability to pre-bill Lo value quarantine document assessment based on a lower bound 40 AUD before
official customs invoice is received (1-2 weeks) so as to prevent unnecessary caging"
</t>
  </si>
  <si>
    <t>https://fedex.pvcloud.com/planview/ConfiguredScreens/ConfiguredScreen.aspx?code=177340&amp;sid=26&amp;cwfsid</t>
  </si>
  <si>
    <t>GENIUS (9) Local Enhancements for Nordic Countries</t>
  </si>
  <si>
    <t>With the closure of the GEMINI 2 programme, EU Clearance needs to review existing functionalities and technical debt in the GIM Nordics product that was due to be replaced in G2 Wave 2.  This includes: 
* Removal of defunct clearance locations / disable locations
* Updating existing locations to correctly align with LSSI and VISA (e.g. Stokholm is STO in GENIUS, but in LSSI it is ARNIP)
* Standardising data feed to Vendor (EMMA Systems) as some countries have a direct CE feed and others rely on VISA MDE via GENIUS
* Standardising clearance message flow between FedEx and EMMA Systems  
Countries impacted: 
* Sweden
* Norway
* Finland
* Denmark
*For GENIUS/GEMINI - EAI No. 9
**NO LSSI changes - as per above we are changing EAI#9 to bee in line with LSSI/VISA**</t>
  </si>
  <si>
    <t xml:space="preserve">GENIUS EAI#9 GIM Nordics Module 
</t>
  </si>
  <si>
    <t xml:space="preserve">Other modules in EAI#9 or non-Nordic geographical area. 
</t>
  </si>
  <si>
    <t>Ability to identify a valid and correct clearance location for Nordic clearances 
Ability to consume contract event data via FedExNet / METL to the Vendor clearance application
Ability to receieve shipment clearance status from vendor to FedEx applications</t>
  </si>
  <si>
    <t>https://fedex.pvcloud.com/planview/ConfiguredScreens/ConfiguredScreen.aspx?code=177342&amp;sid=26&amp;cwfsid</t>
  </si>
  <si>
    <t>Enable SCSM for Ireland Exports in GENIUS (9)</t>
  </si>
  <si>
    <t>GENIUS (EAI#9) will enable the SCSM for Ireland exports.  This effort supports a wider initiative that will open a new facility at DUB Airport in March 2026 which will be equiped to implement a postive export sort.  This is a change in EAI#9 only.  
AB2 Statement:  
Ability for IE Export team to send a clearance status to the Sort  domain. 
Ability to prevent incorrect shipment release from FedEx facility.</t>
  </si>
  <si>
    <t xml:space="preserve">"GENIUS EAI#9 sort communication module - 
enable the SCSM for Ireland exports"
</t>
  </si>
  <si>
    <t xml:space="preserve">Other modules in EAI#9 or other downstream systems are not requiring any changes 
</t>
  </si>
  <si>
    <t>Ability for IE Export team to send a clearance status to the Sort  domain. 
Ability to prevent incorrect shipment release from FedEx facility.</t>
  </si>
  <si>
    <t>https://fedex.pvcloud.com/planview/ConfiguredScreens/ConfiguredScreen.aspx?code=177463&amp;sid=26&amp;cwfsid</t>
  </si>
  <si>
    <t>LAC-BR-RLOG- New Improvement with Pagbank</t>
  </si>
  <si>
    <t>Bruno Da Silva Maruyama, Yashawork Jones, Melissa Wilson</t>
  </si>
  <si>
    <t xml:space="preserve">This project was opened to request a new integration with customer, because nowdays there are not interfaces of failure in delivery process.
-Operation: Terminals of Payment
-Unit: CJR
Expanded Description - Quality Review (Feedback Needed from Requestor):
1) What is the overall intent of this work and what is the need for it? A: To implement a new integration with the client where it will be possible to view the tickets that should generate a new visit to the consumer or cancel them.
2) What do you want to accomplish? A: Automate the step of scheduling a revisit to the customer.
3) What applications/systems/devices are anticipated as impacted? Please indicate the EAI numbers as requested by the SCO PEO and ARTs. A: ART: LETS LAC ART, EAI#: 6205, Target Team: Antares
4) Do you know the ART or team anticipated to do this work? If so, please indicate. A: ART: LETS LAC ART, EAI#: 6205, Target Team: Antares
</t>
  </si>
  <si>
    <t xml:space="preserve">1- Creation of a new revisit flow for the customer, where a new interface will be available to indicate, in case of an unsuccessful delivery, either the cancellation of the order or scheduling a new visit to the customer.
</t>
  </si>
  <si>
    <t xml:space="preserve">"1. Development of new external integrations besides Bringg. 
"
</t>
  </si>
  <si>
    <t xml:space="preserve">1. Ability a search by revisit request and Enable automation to trigger a new visit to the courier
</t>
  </si>
  <si>
    <t>https://fedex.pvcloud.com/planview/ConfiguredScreens/ConfiguredScreen.aspx?code=177472&amp;sid=26&amp;cwfsid</t>
  </si>
  <si>
    <t>EU FOPD: Keep the Light on CY26 (Backend)</t>
  </si>
  <si>
    <t>Richard Soubies, Arthur DiFranco, Joseph King</t>
  </si>
  <si>
    <t>This demand relates to all the efforts required from the EU FOPD ART to keep the light on for the component associated to the backend of the operational  products owned by the ART.
This includes the following products/Components and their EAI number:
KAPI - EAI #3539399 =&gt; Collect&amp; store shipment details needed by EU FOPD products
RDM - EAI #3540544 =&gt; Brain of the MFR application in charge of gathering all data needed to generate a route sequence
WPC - 3540545 =&gt; Components gathering all data needed to consolidate the stops that will be used by RDM for sequencing a route
See below more details about the type of activities sitting behind this KTLO effort:
Maintain server hosting our solutions
Troubleshoot &amp; fix all major/critical defects impact
Adjustments of resources
Migration to new corporate components
Maintain security updates
Minor critical enhancements</t>
  </si>
  <si>
    <t>* Maintain server hosting our solutions
* Troubleshoot &amp; fix all major/critical defects impact
* Adjustments of resources
* Migration to new corporate components
* Maintain security updates
* Minor critical enhancements</t>
  </si>
  <si>
    <t>* Important enhancements</t>
  </si>
  <si>
    <t>FR Operations needs reliable solution to execute their daily activities which require monitoring and corrective actions in case of any failures detected on these live solutions</t>
  </si>
  <si>
    <t>List of Solutions owned by Nicolas Juignet</t>
  </si>
  <si>
    <t>EU FOPD: Keep the Light on CY26 (Frontend)</t>
  </si>
  <si>
    <t xml:space="preserve">This demand relates to all the efforts required from the EU FOPD ART to keep the light on for various products owned by the ART.
This includes the following products/Components and their EAI number:
RDNA - EAI #3540546 =&gt; Mobile application displaying the sequence to be followed by couriers
AGC - EAI #3538950 =&gt; System provide automatic &amp; manual address corrections capabilities to geocode all stops
SIV - EAI #3539399 =&gt; Solution  required to enable GPDE in regions considering SIV for estimating their inbound volume 
Debrief - EAI #3534860 =&gt; Solution used by debriefer to check the routes completed by couriers and prepare contracted routes for payment
NFA -EAI #3540861 =&gt; Application to create and publish notifications within EU FOPD products
See below more details about the type of activities sitting behind this KTLO effort:
- Maintain server hosting our solutions
- Troubleshoot &amp; fix all major/critical defects impact
- Usual admin efforts (Rollout activities, user management)
- Adjustments of resources
- Migration to new corporate components
- Maintain security updates
- Minor critical enhancements 
Expanded Description - Quality Review (Feedback Needed from Requestor):
*Local Ehancement work is not intended to be bundled.  A demand needs to be submitted for each application below.  This initial demand can be repurposed to support one of the applicatoins below as well.  Last, update the name of the demands to the name of the applicatons with - CY25 (FrontEnd).
Added name of applications
* Route Driver Navigation EAI #3540546
* Address Geocoding Correction EAI #3538950
* KAPI EAI #3539399 
* Debrief EAI #3534860 
* NFA Notifications for Apps  EAI #3540861
</t>
  </si>
  <si>
    <t xml:space="preserve">- Maintain server hosting our solutions
- Troubleshoot &amp; fix all major/critical defects impact
- Usual admin efforts (Rollout activities, user management)
- Adjustments of resources
- Migration to new corporate components
- Maintain security updates
- Minor critical enhancements </t>
  </si>
  <si>
    <t>- Important enhancements</t>
  </si>
  <si>
    <t>List of solutions owned by Nicolas Juignet</t>
  </si>
  <si>
    <t>John duncan</t>
  </si>
  <si>
    <t xml:space="preserve">IN ACCS Customs Documentation Compliance </t>
  </si>
  <si>
    <t>Sarjinder Kaur Sadhara, Yashawork Jones, Melissa Wilson, Ganesh Jagdale</t>
  </si>
  <si>
    <t xml:space="preserve">Documentation from FedEx needs to be done and submitted to Indian Customs in line with our corporate documents, additionally we need to strengthen our control on caged and auctioned shipments. With these enhancements, we will be able to maintain the compliance.
1. Abandon letter format update
2. Invoice number capturing in CBE XII
3. Auction shipment flow update
4. Address on ROD 
Expanded Description - Quality Review (Feedback Needed from Requestor):
1) What is the overall intent of this work and what is the need for it? --&gt; We are revising our documents (being submitted to India customs) as per legal name of FedEx to remain compliant. Mismatch in legal name and logo on document and the registered one will lead to non compliance.
2) What do you want to accomplish? --&gt; We are updating the documents submitted to Indian Customs to reflect FedEx’s legal name and ensure compliance.
3) What applications/systems/devices are anticipated as impacted? Please indicate the EAI numbers as requested by the SCO PEO and ARTs.--&gt; IN ACCS apllication will be used, EAI 3535285
4) Do you know the ART or team anticipated to do this work? If so, please indicate. --&gt; MEISA Clearance, IN Clearance Tigers team will work on demand.
5) You indicated this work was an Enabler - what is the parent initiative?  If there is no parent initiative, please select another Request Type option.--&gt; Done, moved to Efficiency.
</t>
  </si>
  <si>
    <t xml:space="preserve">"
Documentation from FedEx needs to be done and submitted to Indian Customs in line with our corporate documents, additionally we need to strengthen our control on caged and auctioned shipments. With these enhancements, we will be able to maintain the compliance.
Abandon letter format update
Invoice number capturing in CBE XII
Auction shipment flow update
Address on ROD"
</t>
  </si>
  <si>
    <t xml:space="preserve">None listed Items 
</t>
  </si>
  <si>
    <t xml:space="preserve">"
Documentation from FedEx needs to be done and submitted to Indian Customs in line with our corporate documents, additionally we need to strengthen our control on caged and auctioned shipments. With these enhancements, we will be able to maintain the compliance."
</t>
  </si>
  <si>
    <t>https://fedex.pvcloud.com/planview/ConfiguredScreens/ConfiguredScreen.aspx?code=177625&amp;sid=26&amp;cwfsid</t>
  </si>
  <si>
    <t xml:space="preserve">O'lee Blanco </t>
  </si>
  <si>
    <t>Express Connect expansion phase 1.1&amp;1.2 (HK&amp;JP)</t>
  </si>
  <si>
    <t>Si-Ying Chen, Quincy J. Washington, Melissa Wilson, Chetan Khorana</t>
  </si>
  <si>
    <t xml:space="preserve">Express Connect (former iConnect) expansion to enrich shipment data needed for Destination clearance.
Phase 1.1&amp;1.2: Expand China solution to HK &amp; JP Origins for US Destination by end of FY26 Jan.
This will be developed by SCO-IA-APAC GO China ART. 
Along with the change,  CCII application will be impacted because Jupiter/Duplex will need to be able to accept express connect data and prepare entry for shipments with origin HK and JP, This is supported by SCO-Clearance Regulatory ART. 
Aligned with PRT train team, these phases can be local enhancement because no capability expansion. 
*The target timeline is to MTP the feature by the end of Jan if possible.
</t>
  </si>
  <si>
    <t>Expanding CN Express Connect (former iConnect) Solution of enriching  shipment data needed for US clearance to HK &amp; JP Origins shipments.</t>
  </si>
  <si>
    <t>Shipments of other APAC origin markets to US</t>
  </si>
  <si>
    <t>Be able to view and verify HK&amp;JP origin shipments to US for data enrichment in Express Connect</t>
  </si>
  <si>
    <t xml:space="preserve">Documents/GO China/Planview Documentation/Express Connect/Express Connect diagram.pptx?d=wc3cf2a3174fc421d8d9d2ca100773852&amp;csf=1&amp;web=1&amp;e=JhfD4A&amp;xsdata=MDV8MDJ8c2kteWluZy5jaGVuQGZlZGV4LmNvbXw0N2I2MmUyZWUwNTg0MzE2M2I0NzA4ZGUzYzQ1OTliYnxiOTQ1YzgxM2RjZTY0MWY4ODQ1NzVhMTJjMmZlMTViZnwwfDB8NjM5MDE0NDY2NzkxNDMxODUzfFVua25vd258VFdGcGJHWnNiM2Q4ZXlKRmJYQjBlVTFoY0draU9uUnlkV1VzSWxZaU9pSXdMakF1TURBd01DSXNJbEFpT2lKWGFXNHpNaUlzSWtGT0lqb2lUV0ZwYkNJc0lsZFVJam95ZlE9PXwwfHx8&amp;sdata=eHJRRXZWUW9xZlI0WmNod3RyMFBYQVByNDFuL2dQTkxDWWpwRGp6aitCYz0%3d   Express Connect diagram.pptx   </t>
  </si>
  <si>
    <t>Revvity Contax EDI/API Integration</t>
  </si>
  <si>
    <t xml:space="preserve">This request is for SCO-Independent ART- Customer Experience. Revvity EDI Feed
Expanded Description - Quality Review (Feedback Needed from Requestor):
1) What is the overall intent of this work and what is the need for it?
Answer: a.Revvity has been building a comprehensive freight spend database with the aim to include all spend regardless of location, payment scheme (eg. FP&amp;A), ERP system. Many business purposes for this including a data source for future RFP's.
b.We are also using 214 data for live tracking data, and performance/exception analysis. 
2) What do you want to accomplish?
Answer: a.We want to integrate two feeds
i.A 210/110 feed - This will be for DATA ONLY &amp; therefore cannot impact current invoicing methods (PDF, FP&amp;A etc.)
ii.A 214 feed -for tracking data
3) What applications/systems/devices are anticipated as impacted? Please indicate the EAI (Enterprise Application Inventory) numbers as requested by the SCO PEO and ARTs.
Answer: I'm not sure how to answer this question.  The customer is looking for EDI feeds from the FXL transportation systems.
4) Do you know the ART or team anticipated to do this work? If so, please indicate.
Answer: I don't.
</t>
  </si>
  <si>
    <t xml:space="preserve">We want to integrate two feeds
i.A 210/110 feed - This will be for DATA ONLY &amp; therefore cannot impact current invoicing methods (PDF, FP&amp;A etc.)
ii.A 214 feed -for tracking data
</t>
  </si>
  <si>
    <t>NN/A</t>
  </si>
  <si>
    <t>send 210/100 and 214 feeds to the customer</t>
  </si>
  <si>
    <t>ISRAEL - BSO Update for Broker-Handled Shipments –</t>
  </si>
  <si>
    <t xml:space="preserve">1.Current Situation &amp; Problem Description
At FedEx Israel, shipments have always been transferred to broker clearance under the following conditions:
•When there is a standing instruction in the system to assign a specific customer number to broker clearance.
•A user decision based on a customer's request to assign the shipment to a broker.
The problem:
The current process exposes an issue in the NSL measurements — all shipments that are transferred to a broker but are not updated as BSO in FedEx systems receive NSL failures.
As part of the goal to improve the NSL metric in Israel, we aim to align the broker-clearance process with the FedEx global standard.
Business Need
To ensure shipments transferred for broker clearance are excluded from the NSL Clearance metric, they must be assigned a BSO Handling Code (Code 40) in the ISDC system before arrival.
Additionally, for these shipments, it is necessary to prevent their entry into the i-Cage system by canceling the transmission of STAT 60/55, in accordance with the broker-shipment exclusion policy.
Core Business Requirement
Receiving Handling Code 40 from the MDE message into the NEXT system and displaying Code 40 indication in NEXT.
2.Business Value
This change will directly support:
•Improvement of the NSL metric:
By excluding relevant shipments from the Clearance calculation, NSL is expected to improve by 1%.
•Improvement of the STAT Scan Trends metric:
By enforcing the no-transmission policy of STAT 60 for excluded broker shipments, ensuring more accurate scan reporting.
A reduction of approximately 4% of shipments reported in the cage is expected.
3.Requested Change in the NEXT System
A. Automatic Update of BSO on Shipment
Upon receiving an MDE message containing Code 40 inside &lt;mdeSpclHandlingData&gt; (as shown below), the NEXT system will automatically update the shipment’s BSO indication.
Example of the triggering message structure:
&lt;mdeSpclHandlingData&gt;
   &lt;SmdeSpclHandlingDataGrp&gt;
      &lt;mdeSpclHandlingCd&gt;40&lt;/mdeSpclHandlingCd&gt;
   &lt;/SmdeSpclHandlingDataGrp&gt;
&lt;/mdeSpclHandlingData&gt;
B. Exclusion From Import Scan Scenario
If a shipment meets BOTH of the following conditions:
•BSO Code indication is present in NEXT
•Release Type = BRO
Then the shipment will be excluded from the import scan scenario, and STAT 60/55 will not be transmitted.
3. Development of Broker Shipments Report in NEXT
A new report will be developed in the NEXT system to identify broker-handled shipments that require BSO code updates in the ISDC system.
The report will include all shipments that meet the following criteria:
•Status: “In-transit from abroad”
•Assigned to a customs broker (Release Type BRO)
•Shipments without BSO indication in NEXT
</t>
  </si>
  <si>
    <t xml:space="preserve">BSO Shipments
</t>
  </si>
  <si>
    <t xml:space="preserve">All other non-BSO shipments
</t>
  </si>
  <si>
    <t xml:space="preserve">"Ensure shipments transferred for broker clearance are excluded from the NSL Clearance metric, they must be assigned a BSO Handling Code (Code 40) in the ISDC system before arrival.
Additionally, for these shipments, it is necessary to prevent their entry into the i-Cage system by canceling the transmission of STAT 60/55, in accordance with the broker-shipment exclusion policy."
</t>
  </si>
  <si>
    <t>https://fedex.pvcloud.com/planview/ConfiguredScreens/ConfiguredScreen.aspx?code=177701&amp;sid=26&amp;cwfsid</t>
  </si>
  <si>
    <t>Broker Duty and Tax Calculator - FY26</t>
  </si>
  <si>
    <t>Create calculator with capability to calculate duty, taxes, and fees with the level of accuracy needed for submission to customs.
Expanded Description - Quality Review (Feedback Needed from Requestor):
1) What is the overall intent of this work and what is the need for it?  The overall intent is to provide our customers and broker with the ability to estimate duties, taxes, and fees with an increased level of accuracy than what we currently have.
2) What do you want to accomplish?  We want to improve the Estimated Duties and Tax (EDT 4.0) calculator so that it provides a more accurate estimate of duties and taxes.  Some of our competitors already take into consideration special provisions that affect the amount of duties/taxes due.  Improving the calculator in this manner allows us to compete on a larger scale.
3) What applications/systems/devices are anticipated as impacted? Please indicate the EAI numbers as requested by the SCO PEO and ARTs.  The application impacted is  TradeTools EDT 4.0
4) Do you know the ART or team anticipated to do this work? If so, please indicate.  The TradeTools ART will be doing this work.</t>
  </si>
  <si>
    <t xml:space="preserve">EDT 4.0
</t>
  </si>
  <si>
    <t>* As a user, I want the ability to calculate duty/taxes/fees with considerations for special provisions and obtain an estimate similating that which would be submitted to customs.</t>
  </si>
  <si>
    <t>https://fedex.pvcloud.com/planview/ConfiguredScreens/ConfiguredScreen.aspx?code=177703&amp;sid=26&amp;cwfsid</t>
  </si>
  <si>
    <t>Avery Prod Corporation US Brokerage EDI Invoices</t>
  </si>
  <si>
    <t xml:space="preserve">Need EDI set up for invoicing for US brokerage - southern border clearances.
Expanded Description - Quality Review (Feedback Needed from Requestor):
1) What is the overall intent of this work and what is the need for it? The overall intent is to streamline their billing process for timely billingpayments. We are also gaining brokerage and transportation. This additional business is the reason they have request EDI.
2) What do you want to accomplish? I would like to gain an EDI feed for their invoices
3) What applications/systems/devices are anticipated as impacted? Please indicate the EAI numbers as requested by the SCO PEO and ARTs. I do not know
4) Do you know the ART or team anticipated to do this work? If so, please indicate. I do not know 
</t>
  </si>
  <si>
    <t>DG Enablement on Third Party Consignee</t>
  </si>
  <si>
    <t>Megan C. Silva, Cammie Berman</t>
  </si>
  <si>
    <t>Enabling Dangerous Goods on Third Party Consignee (TPC) is a value-add service that allows the commercial invoice and customs value to be hidden from the end recipient. We have a customer interested in shipping Dangerous Goods using TPC. There are no operational or regulatory restrictions preventing this, and demand for this capability is expected to increase as more customers onboard.
EAI # - 69622</t>
  </si>
  <si>
    <t xml:space="preserve">-In scope: Adding DG to products that already have TPC enabled, on lanes where TPC is currently available, and on automation platforms where TPC is already active
-
</t>
  </si>
  <si>
    <t>Out of scope: Enabling TPC on products where it is not currently offered, on lanes where it is not used, or on automation platforms where it is not currently enabled. No other TPC features will be changed beyond adding DG</t>
  </si>
  <si>
    <t>Ability To Statements: Ability to allow DG on TPC shipments</t>
  </si>
  <si>
    <t>LAC BR CSath Customer Interface with FedEx</t>
  </si>
  <si>
    <t xml:space="preserve">Brazil CSath Customer Interface initiative began in July 2019, with the FIRST process running from June 2021 to March 2024. Development started in November 2022, and it has been partially delivered by the vendor (M&amp;M).
In the current state, it was identified that customer communication is handled primarily via email, including the provision of import documents (such as the import declaration, D&amp;T proof of payment, and detailed receipt, among others), as well as contacting customers to resolve shipments awaiting clearance. In addition to being a process that is not optimized and is prone to human error, Operations has indicated that Customs requires companies to have an online platform that provides customer service, an ombudsman channel, and a customer service evaluation program [Instrução Normativa RFB nº 1737, de 15 de setembro de 2017]. 
Therefore, this initiative is an ongoing project that aims to improve customer communication and experience, as well as ensure compliance with local regulation.
Expanded Description - Quality Review (Feedback Needed from Requestor):
Is there any technology needed to support this work, and if so, name the applications impacted?
a.The application is already in place, called LAC-BR-Csath-CustomerInterface. It was developed in JAVA/Oracle under InfoSec/FedEx standards, in compliance with FIRST# 
1297 and 5710. It uses WLGN and Okta for multifactor authentication and has interface with LAC-BR-3-Csath.
What is the Enterprise Application Inventory (EAI #) impacted for this work needed?  (The SCO PEO and ART are requesting it to move forward.)
a.LAC-BR-Csath-CustomerInterface - EAI# 3539857
i.Interface with LAC-BR-3-Csath – EAI# 4526
What is the overall purpose for this work and is it dealing with just a new process?  
</t>
  </si>
  <si>
    <t xml:space="preserve">"Brazil CSath Customer Interface initiative began in July 2019, with the FIRST process running from June 2021 to March 2024. Development started in November 2022, and it has been partially delivered by the vendor (M&amp;M).
In the current state, it was identified that customer communication is handled primarily via email, including the provision of import documents (such as the import declaration, D&amp;T proof of payment, and detailed receipt, among others), as well as contacting customers to resolve shipments awaiting clearance. In addition to being a process that is not optimized and is prone to human error, Operations has indicated that Customs requires companies to have an online platform that provides customer service, an ombudsman channel, and a customer service evaluation program [Instrução Normativa RFB nº 1737, de 15 de setembro de 2017]. 
Therefore, this initiative is an ongoing project that aims to improve customer communication and experience, as well as ensure compliance with local regulation."
</t>
  </si>
  <si>
    <t xml:space="preserve">It is not expected any changes in the clearance process (manifest, declaration, cargo presence and cargo reception).
</t>
  </si>
  <si>
    <t xml:space="preserve">"- Internal users (FedEx) to have the ability to request access via IMAGE, with validation performed through OKTA.
 -External users (customers) to have the ability to request access, with validation performed via WLGN.
- Internal users (FedEx) to be able to search for shipments and verify associated information and documentation, including the import declaration, D&amp;T proof of payment, detailed receipt, and other relevant documents.
- External users (customers) to be able to view only their own shipments and access related information and documentation, including the import declaration, D&amp;T proof of payment, detailed receipt, and other relevant documents.
- Customer Interface to have the ability to communicate with the clearance system (CSath) to trigger customer contact.
- External users (customers) to be able to view their own shipments, track clearance status, and, where applicable, see the reason for any shipments awaiting clearance.
- External users (customers) to have the ability to respond to customer contact messages, providing the requested information or documentation.
- Internal users (FedEx) to have the ability to evaluate whether the customer response meets the requirements set by Customs or Regulatory Agencies.
          * If the response meets requirements, the Customs Agent to be able to submit the additional documentation/information directly to the Customs System.
          * If the response does not meet requirements, the Customs Agent to be able to initiate another customer contact."
</t>
  </si>
  <si>
    <t>https://fedex.pvcloud.com/planview/ConfiguredScreens/ConfiguredScreen.aspx?code=177917&amp;sid=26&amp;cwfsid</t>
  </si>
  <si>
    <t>HCH Minimum Dim and Weight Limit Removal</t>
  </si>
  <si>
    <t>Heidi-Jo Shuttleworth, Arthur DiFranco, Jacob McTyre</t>
  </si>
  <si>
    <t>Currently HCH has minimum weight limit of 0.65 lbs. In 2022 we implemented the ability to process metric units, but the minimum limits were never updated to align with this change. This is resulting in shipments billed in metric from 0.25-0.65 kg (or 0.5-1.4 lb) to be rejected by HCH. Due to the rejection of these shipments, there is a loss of revenue and a lack of visiblity to customer shipping behaviors. If there are any unkown minimum dim limits, these also pose a potential issue with smalls shipments under a certain threshold. 
Expanded Description - Quality Review (Feedback Needed from Requestor):
What is the Enterprise Application Inventory (EAI #) impacted for this work needed?  (The SCO PEO and ART are requesting it to move forward.) EAI #6976
What parent initiative does this work enable? 
This is marked as an enabler because we are rejecting certain metric package dimension scans due to them being under a limit that should not exist. This will enable these dimensions to be posted so that we can process them for revenue generation. This did not fit in the other categories, so it was marked as an Enabler.</t>
  </si>
  <si>
    <t>Ability for HCH to process shipments under the existing minimum dim and weight limits</t>
  </si>
  <si>
    <t>HUBS Notifications</t>
  </si>
  <si>
    <t>Michael D. Young, Alexander Ventura</t>
  </si>
  <si>
    <t xml:space="preserve">In order to fix the FMS Notifications for some statuses, we are required to change to the current FMS process for SDMC (SameDay Metro Courier) jobs.
Moreover, Current process when a HUBS booking is modified is to cancel the original booking and add a ‘10’ to the original booking number to create a new booking number. The new process for a modified job will be to remain with the original booking number, but to add a note to the booking detailing the time, user and details of the modification.
Applications impacted are FXE-AU-FMS and TNT-AU-HUBS.
Expanded Description - Quality Review (Feedback Needed from Requestor):
1) What is the overall intent of this work and what is the need for it? 
**We are resolving an issue with customer notifications.**
2) What do you want to accomplish?
**We would like to enable customer notifications to be sent upon pickup and delivery.**
3) What applications/systems/devices are anticipated as impacted? Please indicate the EAI numbers as requested by the SCO PEO and ARTs.
**Applications impacted are FXE-AU-FMS and TNT-AU-HUBS
HUBS EAI 3531741, FMS EAI 3539635**
4) Do you know the ART or team anticipated to do this work? If so, please indicate.
**ART is SCO - IA - APAC AUS-NZ Consolidated ART**
</t>
  </si>
  <si>
    <t>•Onboarding statuses
•Delivery statuses</t>
  </si>
  <si>
    <t>•Services that are not Local Courier</t>
  </si>
  <si>
    <t>Will provide the ability to:
1.Share collection status
2.Share delivery status</t>
  </si>
  <si>
    <t>https://myfedex.sharepoint.com/teams/ANZConsolidatedART/Shared%20Documents/Portfolio%20Kanban/Epics/</t>
  </si>
  <si>
    <t>Auto Tariff Modernization</t>
  </si>
  <si>
    <t>Quincy J. Washington, Melissa Wilson, Marla Kightlinger</t>
  </si>
  <si>
    <t xml:space="preserve">This request is for SCO Independent ART-Customer Experience.  Apple Inc. is requiesting logic to be built around their IOR to hard stop / never allowing an auto tariff to be used.  </t>
  </si>
  <si>
    <t xml:space="preserve">Duplex &amp; Jupiter 
</t>
  </si>
  <si>
    <t xml:space="preserve">All other US brokerage systems 
</t>
  </si>
  <si>
    <t xml:space="preserve">"Allow for the ability to have exemptions applied based on IOR automatically in Duplex 
Ability for the Duplex system to have an indicator field at the end of a shipment before entry filing to verify 9903 applies or not "
</t>
  </si>
  <si>
    <t>https://fedex.pvcloud.com/planview/ConfiguredScreens/ConfiguredScreen.aspx?code=177939&amp;sid=26&amp;cwfsid</t>
  </si>
  <si>
    <t>Enable KYC Collection for High Value Shipments</t>
  </si>
  <si>
    <t xml:space="preserve">KYC for high value shipment should be collected using KYC microsite application, Clearance system must identify such shipments &amp; push KYC pending demand to microsite. Once KYC collection completed details will be transferred back to clearance apploication for further clearance processing.
Expanded Description - Quality Review (Feedback Needed from Requestor):
1) What is the overall intent of this work and what is the need for it?
- Currently we have the capablity to collect KYC docuemnt for low value shipments using KYC microsite, this need to be further enhanced to cover High value shipments as well.
- This required changes in existing intigartion function among clearance application (IN-ACCS used to indentify missing KYC cases) &amp; KYC micosite application (provide customer interface to collect KYC docs).
- Clearance application will start pushing the KYC demand for high value shipments as well to KYC microsite application &amp; with necessary changes we can enable document upload to customer for such category shipments at KYC customer protal.
2) What do you want to accomplish?
- Enahce existing function scope which is limited to collect low value shipment's KYC, KYC-Microsite application will be used to collect both low value &amp; high value shipments KYC data.
3) What applications/systems/devices are anticipated as impacted? Please indicate the EAI numbers as requested by the SCO PEO and ARTs.
- IN_ACCS (Clearance application) EAI 3535285
- KYC microsite EAI 3531572
4) Do you know the ART or team anticipated to do this work? If so, please indicate.
- SCO-CLR-MEISA Clearance
</t>
  </si>
  <si>
    <t xml:space="preserve">"
KYC for high value shipment should be collected using KYC microsite application, Clearance system must identify such shipments &amp; push KYC pending demand to microsite. Once KYC collection completed details will be transferred back to clearance application for further clearance processing."
</t>
  </si>
  <si>
    <t xml:space="preserve">Cases which only have Clearance support document/Checklist approval demand.
</t>
  </si>
  <si>
    <t>KYC document colletion &amp; customer KYC profilling  for high value shipments will also start using KYC microsite.</t>
  </si>
  <si>
    <t>ADFWP - Courier Random Selection Automations</t>
  </si>
  <si>
    <t>Susan Henry, Kristina Pruitt</t>
  </si>
  <si>
    <t>Expand the current ADFWP Random Selection processes to add a new pool (03)  and job code control table for couriers using specific job codes.  Ensure updated end-to-end processing including data creation, sending to eScreen, receiving results from eScreen, and placing into DataHub/Atlas/LIP.
Expanded Description - Quality Review (Feedback Needed from Requestor):
What is the Enterprise Application Inventory (EAI #) impacted for this work needed?  (The SCO PEO and ART are requesting it to move forward.)  EAI  1401</t>
  </si>
  <si>
    <t>Create an additional employee-based ADFWP Pool using the specific job code list provided by Legal and Safety for DOT and Non-DOT couriers to be added to the ADFWP Masterfile, Selection, and Data Results Storage processes associated with Random Selection.</t>
  </si>
  <si>
    <t>SP ADFWP Pools and processes.</t>
  </si>
  <si>
    <t>The system has to have the ability for the Safety user to add/remove job codes being used for the Random Selection for non-regulated drug testing.  This Non-DOT Random Selection must be treated as as a separate pool/process from the current "covered" Random Selection process.  The Random Selection must have the ability to be created on any date - master file run daily; Master file must be sent to eScreen daily;  Receive the Selected file from escreen on any date; receive the test results; load the test resuts into HRDB (for Safety Admin tool availblity; load the test results into the analytically accessible database (datahub/LIP).</t>
  </si>
  <si>
    <t>0115512- ADFWP Courier Random Selection Automation</t>
  </si>
  <si>
    <t>Support from Clearance to Enable New Lane MAD-CUN</t>
  </si>
  <si>
    <t>Javier Zarza, Yashawork Jones, Melissa Wilson</t>
  </si>
  <si>
    <t xml:space="preserve">We had a line operating MAD-MEX on white tail. Due to the lack of offering in the existing airlines, we had to cancel this lane meaning an impact in transit time and revenue. There is an opportunity to connect MAD-CUN with an european carrier and then transfer to a mexican carrier to do CUN-TLC and deliver in TLC Fedex warehouse. This would bring reduced TT of 2 days VS actual set up (volume moved MAD-CDG by truck and then connected in white tail to US and then moved to MX) and extra opportunities of business due to reduced transit time. All stakeholders are ready to implement except clearance and local GTS that need to assess this initiative to start to testing.
Expected impact on AS400 application system but clearance team to determine their impacts.
</t>
  </si>
  <si>
    <t xml:space="preserve">Economy volume moved to Mexico via TLC hub
</t>
  </si>
  <si>
    <t xml:space="preserve">Volume to northern parts of MEX and freight volume
</t>
  </si>
  <si>
    <t xml:space="preserve">As a stakeholder, I want to move economy volume to Mexico by white tail via CUN and destination TLC so that all economy volume connects 
</t>
  </si>
  <si>
    <t>https://fedex.pvcloud.com/planview/ConfiguredScreens/ConfiguredScreen.aspx?code=178024&amp;sid=26&amp;cwfsid</t>
  </si>
  <si>
    <t>EEI Modernization</t>
  </si>
  <si>
    <t>Modernize the legacy EEI system to improve reliability, security, and speed of delivery. The current Oracle WebLogic-based implementation exhibits limited scalability, high maintenance overhead, and deployment friction that negatively impacts customer SLAs. Objectives are to migrate to a cloud-native architecture, replace or refactor outdated components, adopt a modern tech stack and containerization, and observability so we can deliver features faster, reduce incidents, and improve operational cost-efficiency.
The Goal of this modernization is to have Faster releases, simpler maintenance, lower costs, and a future-ready architecture supporting business growth 
Impacted EAI: EEI - 502993</t>
  </si>
  <si>
    <t xml:space="preserve">Modernize the legacy EEI application to a current, modern technology stack consisting of a Spring Boot–based application.
</t>
  </si>
  <si>
    <t xml:space="preserve">None
</t>
  </si>
  <si>
    <t xml:space="preserve">"Ability to modernize safely
Ability to deliver faster
Ability to reduce legacy dependency
Ability to improve monitoring
Ability to deploy anywhere
Ability to scale on demand
Ability to centralize configuration
Ability to future-proof the platform"
</t>
  </si>
  <si>
    <t>https://myfedex.sharepoint.com/teams/TradeToolsTeam/Shared%20Documents/Forms/AllItems.aspx?viewid=9b</t>
  </si>
  <si>
    <t>TradeOne &amp; FTN Legacy Services Modernization</t>
  </si>
  <si>
    <t>Modernize the Legacy TradeTools systems to improve reliability, security, and speed of delivery. The current Oracle WebLogic-based implementation exhibits limited scalability, high maintenance overhead, and deployment friction that negatively impacts customer SLAs. Objectives are to migrate to a cloud-native architecture, replace or refactor outdated components, adopt a modern tech stack and containerization, and observability so we can deliver features faster, reduce incidents, and improve operational cost-efficiency.
The Goal of this modernization is to have Faster releases, simpler maintenance, lower costs, and a future-ready architecture supporting business growth
Impacted EAI #s: TradeOne - 1480 &amp; FTN - 1482</t>
  </si>
  <si>
    <t xml:space="preserve">"Modernize the Legacy TradeTools systems to improve reliability, security, and speed of delivery. The current Oracle WebLogic-based implementation exhibits limited scalability, high maintenance overhead, and deployment friction that negatively impacts customer SLAs. Objectives are to migrate to a cloud-native architecture, replace or refactor outdated components, adopt a modern tech stack and containerization, and observability so we can deliver features faster, reduce incidents, and improve operational cost-efficiency. 
 Impacted EAI #s: TradeOne - 1480 &amp; FTN - 1482"
</t>
  </si>
  <si>
    <t xml:space="preserve">"It is applicable technical efficency and no new business requirements will not be added as part of this effort
 "
</t>
  </si>
  <si>
    <t xml:space="preserve">Modernize the Legacy TradeTools systems to improve reliability, security, and speed of delivery.
</t>
  </si>
  <si>
    <t>EUM - C&amp;D Retirement</t>
  </si>
  <si>
    <t>Jade Russell, Paul Thomson, Alexander Ventura</t>
  </si>
  <si>
    <t>This work item is to reflect the efforts and work required to retire the C&amp;D application and supporting technical components of the platform.
Expected Business Outcome:
The C&amp;D platform is retired, associated middleware, servers and relevant software is retired.
Expanded Description - Quality Review (Feedback Needed from Requestor):
1) What is the overall intent of this work and what is the need for it?
**The overall intent of this work is to remove the C&amp;D application EAI 3531975 and decomission it.   It is a legacy application in the TNT estate that has alternative capabilities in FedEx Express Dispatch systems such as a DWS and DSM**.   
2) What do you want to accomplish?
**Removal of the C&amp;D application accross the 3 geographic regions it is used (Europe / MESIA and APAC) allowing termination of support costs, license costs and associate hardware.**
3) What applications/systems/devices are anticipated as impacted? Please indicate the EAI numbers as requested by the SCO PEO and ARTs.
**Applications inscope
C&amp;D EAI 3531975 
CSI EAI  3532594
SCO Independent ARTS - Ground Ops, which currently is an IT only group**
4) Do you know the ART or team anticipated to do this work? If so, please indicate.
**SCO Independent ARTS - Ground Ops, which currently is an IT only group
5) Will other ARTs or Portfolios be impacted with this decommisioning?
**Potentially business support from EU FOPD which is also within SCO.  But no other portfolios will be impacted.**
6) What is the full name of the application/system to be retired indicating EU MOD C&amp;D?
**The full name of the application C&amp;D is Collection And Delivery (C&amp;D)
The other app CSI is Common Subcontractor Interface, which is a solution to format data (dispatches and shipments) sent from C&amp;D to NNP vendors in certain countries.**</t>
  </si>
  <si>
    <t>Retire &amp; decomission C&amp;D application EAI 3531975</t>
  </si>
  <si>
    <t xml:space="preserve">
Any other applications</t>
  </si>
  <si>
    <t>Ability to retire and decomission C&amp;D</t>
  </si>
  <si>
    <t>CA Ground Ops Document Pickup Compliance Report</t>
  </si>
  <si>
    <t>Joseph King, Jasmine K. Gill, Arthur DiFranco</t>
  </si>
  <si>
    <t>We need to track and action shipments picked up by Courier in CA with missing documentation and scans as reviewed by the station CSRs, to improve customer experience and reduce clearance delays.
We have an existing CA Power BI report, which needs to be enhanced and fully automated with this request. 
Business Process:
1.Improve customer experience, by proactively resolving document pickup and document upload delays.
2.Pick-up vs. Image CRS report needs to be integrated. (Example: Preemptive document check to be created at a station by CSR)
3.Operational cost savings due to re-work elimination.
4.Operational process and productivity improvement.
5.Reduce CA outbound cage to US and ROW.
6.We have an existing CA Power BI report, which needs to be enhanced and fully automated with this request.
Please see the responde to the feedback requested below:
NK 12/11/25 is development support needed for implementing this demand? -YES 
Do you have an EAI number which will be impacted? There is no EAI because this is a net new initiative. Can you route the request to Conveyance ART under Pooja Mehta.
NK 12/3/25 if this is purely a Power BI report that you need, you don't need to submit a request in Planview. If your Power BI report is tied to a system or application, please indicate it, so I can route it to the correct ART. 
- Yes, it is linked to a system/application. It needs to be routed to Pooja Mehta under Conveyance ART for development and enhancement. 
NK 10/24/25 Please indicate what Solution Train is impacted (if known)? We don’t have that yet, as its a new request.
What is the key system impacted by this work? Systems impacted - GSDR/GENESIS/SEP/ISDC/iCAGE
Who is NK, please provide full name.</t>
  </si>
  <si>
    <t>Automation of the outbound /Ground Ops power BI report to enhance it to also include the case management workflow. For improved paperwork compliance. Alos, track CA Outbound shipments and pieces by origin station with missing paperwork and missing scans including courier name, manager name etc. details. Features like Pick-up vs. Image availability needs to be integrated. (Example: Preemptive document check to be created at a station by CSR). Identify new data sources for legacy Ground (shipment scan data). For legacy Express we use EDW and MISArchive.</t>
  </si>
  <si>
    <t xml:space="preserve">Develop architecture design when solutioning occurs. </t>
  </si>
  <si>
    <t xml:space="preserve">1, Email CA stations with a daily report, where document pickup is missing, with courier name and manager name.
2. Pick-up vs. Image CRS report needs to be integrated. (Example: Preemptive document check to be created at a station by CSR)
3. Provide root cause why the paperwork is missing like operational process non-compliance, document upload time window missed etc. 
4. Track weekly/monthly success at station level on improved paperwork compliance. 
5. Track CA Outbound shipments and pieces by origin station with missing paperwork and missing scans including courier name, manager name etc. details. 
5.Identify Cage reasons and ESP failure categories for CWAR reporting.
6. Identify FedEx Cleared or BSO
7. Integrate Ground Data </t>
  </si>
  <si>
    <t>Glen Wong</t>
  </si>
  <si>
    <t>ISRAEL- Auto-Matching Process Improvements</t>
  </si>
  <si>
    <t xml:space="preserve">1.Proforma Invoice Recognition
Current Status:
•The system currently does not recognize a PROFORMA invoice as a sufficient "Invoice" document.
•Shipments containing a Proforma instead of a standard invoice are flagged with "1233 – Missing Invoice".
•These shipments are transferred to the "Softlog" system, requiring a manual representative to close the requirement before the release process can continue.
Requirement:
•For Low Value (LV) shipments up to $999 only, the system should recognize a PROFORMA invoice as equivalent to a standard INVOICE.
•The system must allow these shipments to pass the Auto-Matching stage without triggering the "Missing Invoice" error or requiring manual intervention.
2. Handling Duplicate AWB
Current Status:
•Some shipments contain duplicate AWB scans, sometimes in different formats.
•The Auto-Matching system cannot determine which document to select, causing the shipment to be moved to the manual matching queue.
•This issue affects approximately 200 shipments per day for the SHEIN account.
•Currently, a temporary mitigation requires one full-time employee (1 FTE) to handle these cases manually.
Requirement:
•In cases where a duplicate AWB is captured, the system should automatically "pin" (select) the first AWB received based on the Scan Date.
•By selecting the earliest scan, the system will keep the shipment in the Auto-Matching queue and eliminate the need for manual handling.
Expanded Description - Quality Review (Feedback Needed from Requestor):
What is the Enterprise Application Inventory (EAI #) impacted for this work needed?  (The SCO PEO and ART are requesting it to move forward.)
EAI Number -  NEXT- 3536584
</t>
  </si>
  <si>
    <t xml:space="preserve">Matching Process Improvementsfor LV shipments
</t>
  </si>
  <si>
    <t xml:space="preserve">"•For Low Value (LV) shipments up to $999 only, the system should recognize a PROFORMA invoice as equivalent to a standard INVOICE.
•In cases where a duplicate AWB is captured, the system should automatically ""pin"" (select) the first AWB received based on the Scan Date.
•By selecting the earliest scan, the system will keep the shipment in the Auto-Matching queue and eliminate the need for manual handling"
</t>
  </si>
  <si>
    <t>https://myfedex-my.sharepoint.com/personal/roi_iluz_fedex_com/Documents/Documents/Auto-Matching%20Pr</t>
  </si>
  <si>
    <t>ZA ACCS HS codes/broadband automation for LV</t>
  </si>
  <si>
    <t>Currently the process of low value (LV) submissions is manual and to avoid mistakes,the end point is to automate the HS codes inserting based on customs requirements through the usage of the broadbands provided.
This is to support the implementation of customs broadband duty model currently being followed.</t>
  </si>
  <si>
    <t>Support of the implementation of customs broadband duty model currently being followed. Automation of  the HS codes inserting based on customs requirements through the usage of the broadbands provided.</t>
  </si>
  <si>
    <t>Any unplanned activities</t>
  </si>
  <si>
    <t>Ability to have  automation of  the HS codes inserting based on customs requirements through the usage of the broadbands provided.</t>
  </si>
  <si>
    <t>https://fedex.pvcloud.com/planview/ConfiguredScreens/ConfiguredScreen.aspx?code=178411&amp;sid=26&amp;cwfsid</t>
  </si>
  <si>
    <t>Godfrey Chapeshamano (5303996)</t>
  </si>
  <si>
    <t>SCO_P&amp;D Conveyance KLO</t>
  </si>
  <si>
    <t>Claude Williams Sr., Joseph King, Arthur DiFranco</t>
  </si>
  <si>
    <t xml:space="preserve">Conveyance- Protect Purple - Keep the Lights On- efforts for FY26
Production Support
Participation with PRT
Technical Documentation
Training (Peer to Peer or Cross Team/ Cross ART)
Research  </t>
  </si>
  <si>
    <t>SCO_P&amp;D PPO KLO CY26</t>
  </si>
  <si>
    <t>Zach Seamon, Joseph King, Arthur DiFranco</t>
  </si>
  <si>
    <t>P&amp;D Plan &amp; Prepare Shared Services Protect Purple - Keep the Lights On- efforts for CY26
Production Support
Participation with PRT
Technical Documentation
Training (Peer to Peer or Cross Team/ Cross ART)
Research</t>
  </si>
  <si>
    <t>SCO_P&amp;D RC KLO CY26</t>
  </si>
  <si>
    <t>P&amp;D Run &amp; Close Shared Services Protect Purple - Keep the Lights On- efforts for CY26
Production Support
Participation with PRT
Technical Documentation
Training (Peer to Peer or Cross Team/ Cross ART)
Research</t>
  </si>
  <si>
    <t>JP ACCS CR to reflect FICP as the service in eAWB</t>
  </si>
  <si>
    <t>Man-Ting Simone Sze, Alexander Ventura, Blaine Chen</t>
  </si>
  <si>
    <t>FICP is the service offerred in FDX, but this service type is missing from JP ACCS eAWB.  When it is FICP, ACCS in eAWB will show as  IP (international Priority).  This incorrect information caused confusions to customer that the shipment prices will be higher.  This change request is to have eAWB generated from ACCS to show the correct service type to customer.  This help to avoide the unnecessary manual work to get the GAWB, explain to customers, as well as the complaints from customer where this customer has annual revenue of USD580k.</t>
  </si>
  <si>
    <t>Indicate correct service in eAWB in JP ACCS</t>
  </si>
  <si>
    <t xml:space="preserve">This enhancement helped to correct the right service information on eAWB to avoid the unnecessary complaints from customers that caused extra manual work to 1. to request GAWB through CE. 2. to setup ID notification to send GAWB so that customer can get correct service information. Both workarounds cause additional workload for CE and CCO. </t>
  </si>
  <si>
    <t>https://myfedex.sharepoint.com/:w:/r/teams/APACGlobalTradeSErvice/GTS%20Engineering/Change%20reqeust</t>
  </si>
  <si>
    <t>Loo-chen Lim</t>
  </si>
  <si>
    <t>TAOIP OB ACCS ARIMFT for Customs Clearance</t>
  </si>
  <si>
    <t>Peng Hua, Alexander Ventura</t>
  </si>
  <si>
    <t>Problem: The TAOIP OB ACCS system has not yet developed the 预配舱单 for HV cargo, so 预配舱单must be sent to customs through an external system (Yifei).
Also, OPS need manual to download the data after declaration and manual upload to  物流信息平台,and manual key in extra data.
this mode has exposed numerous issues and has significantly impacted business operations:
1.High risk of data inconsistency;
2.Prominent risk of manual operations;
3.Redundant processes with low efficiency. 
due to untimely data synchronization, customs receipt failures will frequently occur, leading to flight delays and severely impacting transportation timeliness and customer experience
**Impacted System: EAI#  83
Impacted ARTs:SCO - IA - APAC Op Sol – All for One
 **</t>
  </si>
  <si>
    <t>Enable sending and modifying HV cargo pre-allocation information (including master and house airway bill data) directly to Customs through the ACCS system.
Support exporting house airway bill data directly from the ACCS system and synchronizing submission to the logistics information platform.</t>
  </si>
  <si>
    <t>LAC-FGC GT Manifest Process Update for New Regulat</t>
  </si>
  <si>
    <t>Melissa Wilson, Paula Regina Etto</t>
  </si>
  <si>
    <t xml:space="preserve">As of August 2025, Operations reported that Guatemala Customs announced a new regulation scheduled to take effect in January 2027, requiring the manifest (import, transit and export) formats to change from the Cuscar format to JSON. 
Currently, the import manifest is prepared and generated by FGC in Cuscar format (one master file for the flight, one house file for documents and one house file for non-documents) and submitted to Customs through the Aster system. Additionally, transit and export manifests are prepared and generated by Aster system (one file per flight, containing export and transit) in Cuscar format and submitted to Customs.
To ensure regulatory compliance, updates in FGC and Aster Systems are required to support the new manifest JSON formats (import, transit and export) and meet the upcoming Customs requirements. In addition, an assessment is requested to evaluate the possibility of replacing the Aster system for manifest submission.
Expanded Description - Quality Review (Feedback Needed from Requestor):
What is the Enterprise Application Inventory (EAI #) impacted for this work needed?  (The SCO PEO and ART are requesting it to move forward.)
This effort involves adequacy on 2 local systems:
•FGC - EAI#66 (to prepare the import manifest )
•Aster System - EAI to be created (system currently used to submit import manifest; also prepare and submit export/ transit manifest). 
</t>
  </si>
  <si>
    <t xml:space="preserve">"Currently, the import manifest is prepared and generated by FGC in Cuscar format (one master file for the flight, one house file for documents and one house file for non-documents) and submitted to Customs through the Aster system. Additionally, transit and export manifests are prepared and generated by Aster system (one file per flight, containing export and transit) in Cuscar format and submitted to Customs.
To ensure regulatory compliance, updates in FGC and Aster Systems are required to support the new manifest JSON formats (import, transit and export) and meet the upcoming Customs requirements. In addition, an assessment is requested to evaluate the possibility of replacing the Aster system for manifest submission."
</t>
  </si>
  <si>
    <t xml:space="preserve">All processes following manifest submission, including JSON files and ZIP folders for supporting documents, as well as billing and invoicing processes.
</t>
  </si>
  <si>
    <t xml:space="preserve">"- Ability to generate Import Customs Manifests in JSON format, in compliance with regulatory requirements.
- Ability to successfully transmit Import Customs Manifests electronically to Customs.
- Ability to generate Transit/ Export Customs Manifests in JSON format, in compliance with regulatory requirements.
- Ability to successfully transmit Transit/ Export Customs Manifests electronically to Customs.
- Ability to receive responses from Customs electronically and re-send messages if needed."
</t>
  </si>
  <si>
    <t>https://fedex.pvcloud.com/planview/ConfiguredScreens/ConfiguredScreen.aspx?code=179845&amp;sid=26&amp;cwfsid</t>
  </si>
  <si>
    <t>P&amp;D Mobile App Ecosystem Preferred Future State</t>
  </si>
  <si>
    <t>Ryan P. Baker, Arthur DiFranco, Joseph King</t>
  </si>
  <si>
    <t>The P&amp;D App Ecosystem PFS defines both approaches and outcomes to ensure a stable and extensible future for the global P&amp;D ecosystem. It directly supports the Global Pickup &amp; Delivery Ecosystem. Integral to this vision is a reassessment and redistribution of in-station capabilities to the appropriate teams.
Expanded Description - Quality Review (Feedback Needed from Requestor):
What is the Enterprise Application Inventory (EAI #) impacted for this work needed?  (The SCO PEO and ART are requesting it to move forward.)
A local enhancement is a T-shirt size of Medium or lower, not a large.  Please update.
LEO EAI#: 7054
FORGE EAI# 3539528</t>
  </si>
  <si>
    <t xml:space="preserve">App footprint reduction from 11 to approximately 6 applications.
Reduction of apps and capabilities owned by LEO and FORGE product teams. 
Align all capabilities within their current ART.  Removal of Dock &amp; Yard functions from LEO/FORGE apps.
Design and build Conveyance Platform Tool to provide reporting for the field. 
Define Configuration management state for FORGE (new or previous system)
Move all necessary capabilities previously in Admin, Messages, Packages, Sort, System, and Transit Apps into P&amp;D Companion App, FORGE and Manifest Preview. 
</t>
  </si>
  <si>
    <t>CONS work
Dock &amp; Yard App built under ISCQA VB3</t>
  </si>
  <si>
    <t xml:space="preserve">Ability to reduce current app footprint from 11 to approximately 6 applications.
Ability to provide all current functions to the field in a light weight suite of apps. 
Ability to align all app support within their proper ART.
Ability to execute all current functions in the Preferred Future State.
Ability to remove support for approximately 6 current apps.
</t>
  </si>
  <si>
    <t>P&amp;D Mobile App Ecosystem Preferred Future State - Architectural Assessment</t>
  </si>
  <si>
    <t xml:space="preserve">Walt Geminn, Nate Dorman, Santosh Attelli </t>
  </si>
  <si>
    <t>Gateway Operations System Enhancements - IMPTX</t>
  </si>
  <si>
    <t>Darin P. Campbell, Quincy J. Washington, Melissa Wilson</t>
  </si>
  <si>
    <t>1. **Process Cage Flag** - Based on end of sort, automatically cage shipments for IMPTX and any other specialized group (FDA, 1B) based on attributes - IMPTX on us on right team. Force User to apply another cage code when IMPTX is already applied.
2. **Jupiter Agile / AWB Search Reports** - Enhance Jupiter Agile reports to include: VISA DESC, VISA HTS and VISA COO; additionally, mirror the AWB SEARCH reports to export same data elements as Agile reports; consistent export data
3. **Jupiter Routing Table** - Operational ownership of route tables by location and sorts to allow us to reprioritize and just as needed; route-level visibility
4. **Wheels Up Flag** - Enhancements and system edits to minimize manually handling of 92-19; also create mass capability to toggle all flags on or off for any given day (AUTOMATE AND SIMPLIFY)
Expanded Description - Quality Review (Feedback Needed from Requestor):
Why is this work needed and when is the anticipated date for this work to be in production or released?
Expanded Answer – Quality Review
Why is this work needed?
These enhancements are critical to reduce manual intervention, improve accuracy, and streamline Gateway Operations. Currently, several processes—such as shipment caging, report generation, routing table updates, and flag toggling—are handled manually, which increases risk of errors, delays, and inefficiencies. Automating these functions will:
Improve compliance (FDA, 1B, IMPTX shipments) by ensuring correct handling without manual oversight.
Enhance visibility and reporting through consistent data exports (Agile and AWB Search), supporting better decision-making.
Enable operational agility by allowing route-level prioritization and adjustments in real time.
Reduce workload and errors by automating repetitive tasks like Wheels Up flag toggling and 92-19 handling.
Anticipated date for production/release:
Target is as soon as feasible
Exact dates depend on development resource allocation and system dependencies, but the goal is to begin implementation immediately upon approval.</t>
  </si>
  <si>
    <t xml:space="preserve">US brokerage
</t>
  </si>
  <si>
    <t xml:space="preserve">All others 
</t>
  </si>
  <si>
    <t xml:space="preserve">1. Process Cage Flag
Ability To:
As a broker/entry writer, I want the ability to automatically cage IMPTX, FDA, and 1B shipments at end-of-sort and prevent duplicate cage codes
So That:
I can ensure compliance without manual intervention.
I reduce errors caused by missed or incorrect cage codes.
I save time by eliminating repetitive manual caging tasks.
2. Jupiter Agile / AWB Search Reports
Ability To:
As a broker/entry writer, I want the ability to view and export consistent data across Agile and AWB Search reports, including VISA DESC, VISA HTS, and VISA COO
So That:
I have complete and accurate data for customs compliance and reporting.
I avoid discrepancies between systems that cause rework.
I can make faster, informed decisions using standardized exported excel files.
3. Jupiter Routing Table
Ability To:
As a broker/entry writer, I want the ability to adjust route priorities by location and sort in real time with full visibility and audit tracking
So That:
I can respond quickly to operational changes (e.g., flight delays, capacity issues).
I maintain control and transparency over routing decisions.
I reduce dependency on IT for urgent routing updates.
4. Wheels Up Flag
Ability To:
As a broker/entry writer, I want the ability to toggle Wheels Up flags in bulk for any given day and minimize manual handling of 92-19 exceptions
So That:
I can automate repetitive flagging tasks and save time.
I reduce errors associated with manual updates.
I ensure compliance and accuracy for all shipments on a given flight day.
</t>
  </si>
  <si>
    <t>https://fedex.pvcloud.com/planview/ConfiguredScreens/ConfiguredScreen.aspx?code=179893&amp;sid=26&amp;cwfsid</t>
  </si>
  <si>
    <t>PGA Bond Policy Alignment, Mode Agnostic</t>
  </si>
  <si>
    <t>Nickie Larson, Quincy J. Washington, Melissa Wilson</t>
  </si>
  <si>
    <t xml:space="preserve">**FXL IT, DuplEx Application 135 Change**
In support of an enterprise approval via the FedEx Brokerage Compliance &amp; Oversight board, eff. immediately (22-Dec-2025), FXL is aligning our Air &amp; Surface clearance process for the following, requiring DuplEx edits to Application 135 for FedEx Surface clearance: 
1. Surface shipments valued less than $2k
2. PGA regulated commodities, excluding AD/CVD, are allowed on FXL client bond
Currently, App 135 allows TSCA / TOXIC entries, however, has a hard stop for any other PGA / FDA entry. 
We need to update DuplEx to allow these entries &lt;$2k to be filed automatically on FXL bond. 
</t>
  </si>
  <si>
    <t>US Inbound, Surface International Clearance for FXL</t>
  </si>
  <si>
    <t xml:space="preserve">Ability to file Suface entries in DuplEx Application 135 under FXL Bond client # for all PGA regulated entries valued less than 2k USD. </t>
  </si>
  <si>
    <t>https://fedex.pvcloud.com/planview/ConfiguredScreens/ConfiguredScreen.aspx?code=179895&amp;sid=26&amp;cwfsid</t>
  </si>
  <si>
    <t>ACCS - Send D&amp;T Payment link for additional amount</t>
  </si>
  <si>
    <t xml:space="preserve">Through ACCS , trigger another payment link for addtional payment to customer  for online D&amp;T payment using FIT
Currenlty ACCS triggers the payment link through FIT to customer for online D&amp;T , need ahancement to current capability to send payment link for addtional payment if any. 
ACCS to calculate the addtional amount to be charge for Cash customer and share the information to Fit for trigerring online payment link.
Expanded Description - Quality Review (Feedback Needed from Requestor):
What is the Enterprise Application Inventory (EAI #) impacted for this work needed?  (The SCO PEO and ART are requesting it to move forward.) EAI #83
</t>
  </si>
  <si>
    <t xml:space="preserve">"Through ACCS , trigger another payment link for addtional payment to customer for online D&amp;T payment using FIT.
Through ACCS , trigger another payment link for addtional payment to customer for online D&amp;T payment using FIT
Currenlty ACCS triggers the payment link through FIT to customer for online D&amp;T , need ahancement to current capability to send payment link for addtional payment if any.
ACCS to calculate the addtional amount to be charge for Cash customer and share the information to Fit for trigerring online payment link."
</t>
  </si>
  <si>
    <t xml:space="preserve">Export Shipments
</t>
  </si>
  <si>
    <t xml:space="preserve">Ability to initiate another trigger through ACCS for Additional Payment through FIT, so that customer can be any additional amount through FIT
</t>
  </si>
  <si>
    <t>https://fedex.pvcloud.com/planview/ConfiguredScreens/ConfiguredScreen.aspx?code=179897&amp;sid=26&amp;cwfsid</t>
  </si>
  <si>
    <t>Returns Routing and Printing - FORGE</t>
  </si>
  <si>
    <t>Joseph King, Pomona Valero, Arthur DiFranco</t>
  </si>
  <si>
    <t xml:space="preserve">The FedEx Returns product includes producing a pre-printed/Automation Return Label at the time of shipment creation. The Returns Label always requires a new ASTRA Label to be printed with current routing data at pickup.
FORGE needs to be able to print the new ASTRA Label for the Return Label.
Expanded Description - Quality Review (Feedback Needed from Requestor):
What is the Enterprise Application Inventory (EAI #) impacted for this work needed?  (The SCO PEO and ART are requesting it to move forward.)
Response from Requestor:
FORGE, EAI # 3539528
This request is to support:
* US Returns 0221 and 0223
* Zero URSA version to produce a new routed label and collect shipment weight
* FedEx 1D Label
</t>
  </si>
  <si>
    <t>Automation Returns Labels, Form 0221 and Form 0223</t>
  </si>
  <si>
    <t>Billable Stamps and International</t>
  </si>
  <si>
    <t>Couriers will be able to use FORGE to process FedEx Returns Labels and print a new ASTRA label with current routing data at pickup.</t>
  </si>
  <si>
    <t>Venu Babu Thati</t>
  </si>
  <si>
    <t>GV Surface API Infrastructure -FADs/VMS/AIE/Garage</t>
  </si>
  <si>
    <t>Tom Welfer, Kristina Pruitt</t>
  </si>
  <si>
    <t>- API Pipelines are needed from GVMax to FADS (Asset Core) to VMS and AIE in order for legacy FXG processes not to be disrupted as we move to one Asset Management platform.
- API Piplelines are needed from Garage Scanner to update Company Owned Equipment data in GVMax and to also send back down stream to VMS and AIE.
Ability To Statements:
- Ability for FedEx to enter new Ccompany Owned Equeipment into GVMax for legacy FXG and for those assets to populate FADS "Asset Core".
- Ability for FADS to send new Company Owned Equipment downstream to VMS, TMS, EMDECs and AIE
- Ability for updates from Garage Scanner to update GVMax and for those updates to be sent to VMS and AIE.
Expanded Description - Quality Review (Feedback Needed from Requestor):
What is the Enterprise Application Inventory (EAI #) impacted for this work needed?  (The SCO PEO and ART are requesting it to move forward.)   
EAI's Impacted::
- 3534854 - GVMax
- 3538317 - Asset-Core-EFS
- 6795 - Asset Inner Edge
- 3536893 - GRD-Fleet-Maximo-Adaptor 
.</t>
  </si>
  <si>
    <t xml:space="preserve">New API pipelines are needed for sending Company Owned Equipment data from GVMax to:
* FADS Asset Core to AIE Backfill Orchestrator
* AIE Backfill Orchestrator to Maximo Asset Orchestrator (VMS)
* Maximo Adaptor association to GVMax (GPS-Dolly/Trailer) </t>
  </si>
  <si>
    <t>* Ability to send Company Owned Equipment data (legacy FXG) from GVMax back to AIE
* Ability to send Company Owned Equipment data (legacy FXG) from GVMax back to VMS/TMS/EMDECs
* Ability to send updates for GPS Device associations for (GPS-Dolly/Trailer assets) to GVMax</t>
  </si>
  <si>
    <t>Company Owned Assets (Interim State)</t>
  </si>
  <si>
    <t xml:space="preserve">FXL- Peak Technologies EDI for Brokerage Invoices </t>
  </si>
  <si>
    <t xml:space="preserve">This brokerage customer is looking for EDI for their brokerage invoices. This is CA brokerage and their account number is 73253. This customer needs to receive invoices via EDI so they can pay effeciently. The audit firm is a 3rd party vendor. If we do not do this work the customer will not be able to FXL on time. </t>
  </si>
  <si>
    <t>Directed Handling Menu Enhancements</t>
  </si>
  <si>
    <t>Eduard van der Lande, Arthur DiFranco, Jacob McTyre</t>
  </si>
  <si>
    <t>Improvements to Menu and navigation Improving usability and time to navigate in the App and to UI:
- If Area Id and Area Description are equal show only one on the drop downs and warning/error messages
- Show top 5 CONS on first page (95% used) and others on second page (rename Other to bulk CONS tbc?) to reduce scolling. 
- Create a landingpage/home menu for the various DH2 UIs like Configuration, Maintanence and ConsMaintenance and coordinate also how users should navigate to the newly to be created LSRE2 status posting UI. 
- Allow pre-fill/suggestions of certain fields like after 24h rule error create new unit of same type with same asset/rule/destination/status posting. 
Expanded Description - Quality Review (Feedback Needed from Requestor):
What is the Enterprise Application Inventory (EAI #) impacted for this work needed?  (The SCO PEO and ART are requesting it to move forward.)
The DirectedHandling Solution is: EAI#: 3537641</t>
  </si>
  <si>
    <t>Minor enhancement in DH2 menu App and UI</t>
  </si>
  <si>
    <t>Complex Menu changes</t>
  </si>
  <si>
    <t xml:space="preserve">As an Operator I want to spend as little time navigating and tapping the screens or looking for URLs so I can work as effectively as possible. 
As an Engineer I want to remember as little URLs as possible so I can always find the right DH2 tool through a DH2 start page. </t>
  </si>
  <si>
    <t>SortStack Status Autoposting (Clearance System)</t>
  </si>
  <si>
    <t>Enabling status autoposting from SortStack(uDS/DH2) Scan Events such that Clearance systems receive the right operational status and triggers to perform their clearance activities in time and in a compliant manner. 
The key statuses now often not posted or posted inaccurately as they require manual effort are these:
STAT77+MDE
STAT74+route?
STAT50
STAT55@export
...
ART involved: 
In scope is DH2, uDS but mainly the LSRE2 team all part of EU Sort ART.  We need a service (possibly an API/or a simple lookup with sync mechanism) to determine the Visa Route (for STAT77+MDE and ideally also for STAT74 (overages)). Solutioning is to be surpported by the Visa team. Possibly some advice and test support is required from RunOps Consolidation services and CIS (for STAT50 and STA55). 
Expanded Description - Quality Review (Feedback Needed from Requestor):
What is the Enterprise Application Inventory (EAI #) impacted for this work needed?  (The SCO PEO and ART are requesting it to move forward.)
The LSRE EAI#: 3536325</t>
  </si>
  <si>
    <t>User Interface LSRE (Status Rule Engine)Exceptions</t>
  </si>
  <si>
    <t xml:space="preserve">Create a User Interface which provides read and modify rights for all site and or countries to adjust active status posting exception rules in LSRE. Provide user role access to view and change status posting at country, location and domain level (eg. clearance, sort, linehaul (it might be usefull to reuse the exisiting DH2/general sortstack roles).
User Interface should list all sites (with exceptions) and allow to activate and or de-activate rules for all site codes. By default sites have all standard rules active so only exceptions are managed. This will help to create consistency in status posting. 
Expanded Description - Quality Review (Feedback Needed from Requestor):
What is the Enterprise Application Inventory (EAI #) impacted for this work needed?  (The SCO PEO and ART are requesting it to move forward.)
The EAI# for LSRE: 3536325
</t>
  </si>
  <si>
    <t>ACCS SG - Additional Entry Multi Line Items</t>
  </si>
  <si>
    <t>Inbound Singapore
Multi Line 
-To be charged after the 5th line item
-So it will be charged on the 6th , 7th, 8th, 9th line items onwards etc
-It must be able to support to charge/bill to either shipper or consignee or others ( 3rd party)
-This will be a post clearance 
* EAI number 83 - ACCS
json format for development work in coding
charge code: 350
description: ADDL LINE ITEM (multi line item)</t>
  </si>
  <si>
    <t>multi line - ACCS inbound</t>
  </si>
  <si>
    <t>multi line - ACCS outbound</t>
  </si>
  <si>
    <t>to charge customers for multi line inbound singapore after the 5th line item</t>
  </si>
  <si>
    <t>https://fedex.pvcloud.com/planview/ContentManagement/contentmain.aspx?rc=9834&amp;pt=REQUEST&amp;back=close</t>
  </si>
  <si>
    <t>[WIN] [COMM] Siemens Energy iClear Development</t>
  </si>
  <si>
    <t xml:space="preserve">FedEx and Siemens has data integration done in 2022.
This request is to allow iClear to return following data to CTM (Siemens system). 
* Date of declaration
* Weight of shipment
* Freight charge
* Number of declaration
Expanded Description - Quality Review (Feedback Needed from Requestor):
What is the Enterprise Application Inventory (EAI #) impacted for this work needed?  (The SCO PEO and ART are requesting it to move forward.)
•EAI#:  3537251
•ART (Agile Release Train):  SCO - IA - APAC GO China
•Impacted Portfolio: Supply Chain Operation
Please provide more Description details as to why is this work neededf and when is an estimated date it is needed by?
Estimated Date need by: Jan 15 2026 (subject to IT assessment)
The enchancement is required by customer to confirm the information used for the custom clearance. 
Estimated date needed by 
Development Cost $USD 13,906 [2026.01.26 from Li-Jie Teng] 
Value: protect $1.7M / year revenue for this customer.  (existing + incremental) 
</t>
  </si>
  <si>
    <t>This request is to allow iClear to return following data to CTM (Siemens system). 
* Date of declaration
* Weight of shipment
* Freight charge
* Number of declaration</t>
  </si>
  <si>
    <t>Features not included in scope</t>
  </si>
  <si>
    <t>As Sales account owner, I want to deliver the data integration capability to streamline the customer declaration process</t>
  </si>
  <si>
    <t>Documents/GO China/Planview Documentation/iClear Export/iClearExport-Architecture Review v3.2 2.pptx?d=wc58a35911eb5410f8847faf5763892f4&amp;csf=1&amp;web=1&amp;e=nQSKWA&amp;xsdata=MDV8MDJ8eGh1aUBmZWRleC5jb218Mjk1ODgxYTFmZDljNDNjNjg0NDUwOGRlNGQwODNiNzl8Yjk0NWM4MTNkY2U2NDFmODg0NTc1YTEyYzJmZTE1YmZ8MHwwfDYzOTAzMjg5NDkyMDQwNjM5OXxVbmtub3dufFRXRnBiR1pzYjNkOGV5SkZiWEIwZVUxaGNHa2lPblJ5ZFdVc0lsWWlPaUl3TGpBdU1EQXdNQ0lzSWxBaU9pSlhhVzR6TWlJc0lrRk9Jam9pVFdGcGJDSXNJbGRVSWpveWZRPT18MHx8fA%3d%3d&amp;sdata=K0MvR0F6MWgxUHVMdlBzczk2dDVrOUN3ZVpQMTdSMzEwOVV4bjhkUm5Ubz0%3d https://myfedex.sharepoint.com/:p:/r/teams/CNITD/Dev/Shared Documents/GO China/Planview Documentatio</t>
  </si>
  <si>
    <t>Enhance Physical Handling system for Group 1</t>
  </si>
  <si>
    <t>King-To Chin (Thompson), Alexander Ventura</t>
  </si>
  <si>
    <t xml:space="preserve">Enhance Physical Handling system according to the local requirements of Group 1 countries so that we can replace the legacy scanning module in ACCS. Currently, Group 1 is ID, KR, TW, TH, HK &amp; SG.
Expanded Description - Feedback Requested from Requestor:
1) What is the overall intent of this work and what is the need for it? 
Ans: (a) Replacement of aging devices with new devices, as well as targeting productivity gains by using ring scanners. (b) Decoupling scan module from legacy ACCS so as to ensure system continuity and compliance. 
2) What do you want to accomplish?
Ans: Successfully implement Physical Handling system to ID, KR, TW, TH, HK &amp; SG so as to achieve above mentioned intent of work.
3) What applications/systems/devices are anticipated as impacted? Please indicate the EAI numbers as requested by the SCO PEO and ARTs.
Ans: EAI 83 (PCClient) and EAI 3537062 (APAC Physical Handling)
4) Do you know the ART or team anticipated to do this work? If so, please indicate.
Ans: ART name is "SCO - CLR - APAC OpSol  Physical Handling" while team names are "SCO - CLR - AOPH - AVENGERS" and "SCO - CLR - AOPH - Laserbeak" (we have 2 IT teams working on this project).
</t>
  </si>
  <si>
    <t xml:space="preserve">Replace aging ACCS warehouse scanning module in the ID, NZ, KR &amp; HK for IB and OB so that Ops can use the new scanners (ring scanner 8680i &amp; TC77) for clearance scanning instead of the EOL CN70e scanners which are beyond repair
</t>
  </si>
  <si>
    <t xml:space="preserve">Clearance declaration/EDI module in ACCS will not be replaced as that will be done by GTS later
</t>
  </si>
  <si>
    <t xml:space="preserve">Ops user is able to handle package scanning &amp; sorting with the Physical Handling system in daily operations efficiently
As a warehouse agent, I will be able to use ring scanner and TC77 to perform scanning with Physical Handling system which achieve a faster speed than before.
</t>
  </si>
  <si>
    <t>Gwendolyn Wright-Morris</t>
  </si>
  <si>
    <t>UAE ACCS - Automate DTRC Upload</t>
  </si>
  <si>
    <t xml:space="preserve">Automate DTRC upload. When user generate DTRC file, it should directly upload it to FedEx Net server.
Expanded Description - Quality Review (Feedback Needed from Requestor):
1) What is the overall intent of this work and what is the need for it?
Current file upload DTRC to ADT system  is done manually. Due to manual apprach , the chances of missing upload is high which can further cause in final customer billing. 
3) What do you want to accomplish? Automated DTRC file upload to FedExnet instead of the current manual file upload.
4) What applications/systems/devices are anticipated as impacted? Please indicate the Enterprise Application Inventory (EAI) numbers as requested by the SCO PEO and ARTs.
ACCS 
5) Do you know the ART or team anticipated to do this work? If so, please indicate.
MEISA Clearance ART
</t>
  </si>
  <si>
    <t xml:space="preserve">Automate DTRC upload. When user generate DTRC file, it should directly upload it to FedEx Net server to avoid manual file upload.
</t>
  </si>
  <si>
    <t xml:space="preserve">Outbound shipments
</t>
  </si>
  <si>
    <t xml:space="preserve">Ability to Auto upload DTRC/ADT files to FedEx net server without any manual intervention
</t>
  </si>
  <si>
    <t>https://fedex.pvcloud.com/planview/ConfiguredScreens/ConfiguredScreen.aspx?code=180099&amp;sid=26&amp;cwfsid</t>
  </si>
  <si>
    <t>Enable uDS to Identify no-MDE shipment</t>
  </si>
  <si>
    <t>Jacob McTyre, Edward Chan, Arthur DiFranco</t>
  </si>
  <si>
    <t xml:space="preserve">To enable uDS to intercept shipments that do not have an Manifest Data Event (MDE) in the eOps shipment history. Any shipment that does not have an MDE event would not be available in the import clearance application. If unavailable, then the shipment would not have a transit/import clearance which means non-compliance. Having this ability in uDS will allow these shipment that do not have an MDE to have its MDE triggered and protects clearance compliance.
The ability in uDS to identify shipments without MDE is to ensure 100% import/transit compliance.
The application is uDS, Universal Destination Servers (EAI#3535702) will need to have the ability to identify shipments that has no MDE and a corresponding cage code which is taken care by the Sort ART
Expanded Description - Quality Review (Feedback Needed from Requestor):
1) What is the overall intent of this work and what is the need for it?
2) What do you want to accomplish?
3) What applications/systems/devices are anticipated as impacted? Please indicate the Enterprise Application Inventory (EAI) numbers as requested by the SCO PEO and ARTs.
4) Do you know the ART or team anticipated to do this work? If so, please indicate.
</t>
  </si>
  <si>
    <t>Any international movement shipments scanned by uDS</t>
  </si>
  <si>
    <t xml:space="preserve">Domestic shipments (except for those that moves between sepcial regions requiring clearance, e.g. Great Britain - Northern Ireland ) is out of scope as a lot of them do not have Manifest Data Event (MDE). </t>
  </si>
  <si>
    <t>As a ground operator, I would like to know which shipments do not have MDE events, so that I can hold up these non-compliant shipments.
As a clearance broker, I would ike grounds ops to be inform us on these non-compliant shipments so that the MDE can be triggered accordingly.</t>
  </si>
  <si>
    <t>Innio/CTSI EDI/API Integration</t>
  </si>
  <si>
    <t>This request is for SCO-Independent ART- Customer Experience. Innio is a new customer, part of a larger group under the GSA conglomorate, with a request for ocean shipment invoicing to their 3rd party payor, CTSI. 
Expanded Description - Quality Review (Feedback Needed from Requestor):
What is the Enterprise Application Inventory (EAI #) impacted for this work needed?  (The SCO PEO and ART are requesting it to move forward.)
EAI 3533032</t>
  </si>
  <si>
    <t>Cisco EDI Integration</t>
  </si>
  <si>
    <t>This request is for SCO-Independent ART- Customer Experience. Transmit shipment status's (214s) and possible EDI billing with D2L.
Expanded Description - Quality Review (Feedback Needed from Requestor):
EAI (Enterprise Application Inventory) Number: 7040</t>
  </si>
  <si>
    <t>Abbott/Data2Logistics EDI/API Integration</t>
  </si>
  <si>
    <t>This request is for SCO-Independent ART- Customer Experience. Abbott Labs is the customer requesting EDI invoicing to their 3rd party payor, Data2Logistics. We currently send EDI invoices for air shipments but now need to include ocean shipment invoices. 
Expanded Description - Quality Review (Feedback Needed from Requestor):
What is the Enterprise Application Inventory (EAI #) impacted for this work needed?  (The SCO PEO and ART are requesting it to move forward.)
EAI 3533032</t>
  </si>
  <si>
    <t>CCP New GUI Enhancements Bundle</t>
  </si>
  <si>
    <t xml:space="preserve">CCP (Clearance Customer Profile) has a deadline to fully migrate all users to the new CCP GUI by July 2026. The new GUI has already been built out, but several minor enhancements are needed to ensure users maintain all functionality of the old GUI and benefit from some improvements. This will include:
Some cosmetic and formatting changes in how the data is presented. CCP has thousands of daily users, so ensuring data is readable and easily accessible to users is important. (Example: On the customer/profile landing page the “instructions” column should be wider to allow more text to be displayed)
On different pages we need the capability to select multiple records for deletion. The old CCP has check boxes that can be deleted multiple at a time.
Advanced Search
The different tabs of new CCP there needs to be the back arrow or other method to return to the search screen.
On the tax ID screen broker users do not have a way of differentiating TAX IDs by address, because we are missing the address bar/filter and they can also not edit the TAX IDs. We need to add functionality so users can view the addresses associated with TAX ID
Print PDF by address—The print pdf feature is used as convenient method to share CCP profile information with stakeholders such as sales. Having the ability to filter this file to specific addresses would be beneficial. 
Select all address feature— On customers with many addresses it can be cumbersome to apply a new piece of data that applies to all customers as they must be individually selected. This is especially cumbersome in new CCP, because the address selection area is smaller, the address selection area should be expanded.
Expanded Description - Quality Review (Feedback Needed from Requestor):
What is the Enterprise Application Inventory (EAI #) impacted for this work needed?  (The SCO PEO and ART are requesting it to move forward.) EAI #2105
CCP - Customer Clearance Profile
</t>
  </si>
  <si>
    <t>New CCP GUI</t>
  </si>
  <si>
    <t>Legacy CCP GUI, Other applications</t>
  </si>
  <si>
    <t>Ability to see all relevant customer information on a screen in new CCP similar to old CCP (Show all addresses instead of just a subset)
Ability to select multiple records for deletion. 
Ability to do an advanced search based on different criteria (address, name, account etc)
Ability to return to the search screen in CCP once you are done viewing a profile
Ability to see which addresses a TAX ID is associated to for users who can view TAX ID but cannot edit (Broker User)
Abilit y to utilize Print PDF by address (a feature in old CCP) —The print pdf feature is used as convenient method to share CCP profile information with stakeholders such as sales. Having the ability to filter this file to specific addresses would be beneficial. 
Ability to select/associate a data element with all addresses with a single click. In both new and old CCP each address must be clicked, and this can be time consuming when a customer has many addresses.</t>
  </si>
  <si>
    <t>Molex API Integration</t>
  </si>
  <si>
    <t>Cynde Hoffman, Kristina Pruitt, Elaine S. Jamieson</t>
  </si>
  <si>
    <t xml:space="preserve">This request is for SCO-Independent ART- Customer Experience.  Speical Brokerage Customer Molex
Molex is looking to send API Database to FXL.   They would also like to send Copper information to start and eventually send Aluminum and Steel data.
Expanded Description - Quality Review (Feedback Needed from Requestor):
What is the Enterprise Application Inventory (EAI #) impacted for this work needed?  (The SCO PEO and ART are requesting it to move forward.)  EAI 3535758 FTNTB-Product-Dictionary-EDI  </t>
  </si>
  <si>
    <t>Ciena EDI Database</t>
  </si>
  <si>
    <t xml:space="preserve"> Amanda Homa, Cynde Hoffman, Kristina Pruitt, Elaine S. Jamieson</t>
  </si>
  <si>
    <t>This request is for SCO-Independent ART- Customer Experience for Ciena.  Ciena would like to set up EDI to send FXL parts Database information to Duplex.
Expanded Description - Quality Review (Feedback Needed from Requestor):
What is the Enterprise Application Inventory (EAI #) impacted for this work needed?  (The SCO PEO and ART are requesting it to move forward.)  EAI 3535758 FTNTB-Product-Dictionary-EDI per requester.</t>
  </si>
  <si>
    <t>Ciena would like to set up EDI to send FXL parts Database information to Duplex</t>
  </si>
  <si>
    <t>As Ciena I would like to set up EDI to send FXL parts Database information to Duplex</t>
  </si>
  <si>
    <t>Ciena EDI7501 Data Outbound</t>
  </si>
  <si>
    <t>This request is for SCO-Independent ART- Customer Experience for Ciena
Ciena is requesting EDI7501 data to be send from FXL to Ciena. 
Expanded Description - Quality Review (Feedback Needed from Requestor):
What is the Enterprise Application Inventory (EAI #) impacted for this work needed?  (The SCO PEO and ART are requesting it to move forward.)  EAI 3535758 FTNTB-Product-Dictionary-EDI per requester.</t>
  </si>
  <si>
    <t xml:space="preserve">Ciena EDICI </t>
  </si>
  <si>
    <t>This request is for SCO-Independent ART- Customer Experience” for Ciena.
Ciena is requesting EDI7501 data to be send from FXL to Ciena. 
Expanded Description - Quality Review (Feedback Needed from Requestor):
What is the Enterprise Application Inventory (EAI #) impacted for this work needed?  (The SCO PEO and ART are requesting it to move forward.)  EAI 3535758 FTNTB-Product-Dictionary-EDI per requester.</t>
  </si>
  <si>
    <t>EDI CI map update</t>
  </si>
  <si>
    <t>receiving CI from Ciena</t>
  </si>
  <si>
    <t>LAC-BR-RLOG and CIELO documents via MELT</t>
  </si>
  <si>
    <t>Carollina Oliveira, Yashawork Jones, Melissa Wilson</t>
  </si>
  <si>
    <t>Develop SFTP file transfer functionality in RLOG from PO volumes to the METL tool with the data regarding the invoice of volumes. This project aims to transfer to LH Vendors the responsibility to issue the CTE document.
Expanded Description - Quality Review (Feedback Needed from Requestor):
What is the Enterprise Application Inventory (EAI #) impacted for this work needed?  (The SCO PEO and ART are requesting it to move forward.)
EAI #6205 LAC- BR-RLOG</t>
  </si>
  <si>
    <t xml:space="preserve">Develop transfer functionality in RLOG and RLOG Cielo to send SFTP files to the METL tool with the data regarding the invoice of volumes. </t>
  </si>
  <si>
    <t>Customization for clients;
integration with third systems</t>
  </si>
  <si>
    <t xml:space="preserve">Develop SFTP file transfer functionality in RLOG from PO volumes to the METL tool. </t>
  </si>
  <si>
    <t>https://fedex.pvcloud.com/planview/ConfiguredScreens/ConfiguredScreen.aspx?code=180555&amp;sid=26&amp;cwfsid</t>
  </si>
  <si>
    <t>TMS Autoprint Modification</t>
  </si>
  <si>
    <t>Virginia Richardson, Brian Connelly, Pam Coile, Lana Stetz</t>
  </si>
  <si>
    <t xml:space="preserve">In the new year FY26, new firewall printer regulations will not allow reports to auto-print to default printers in the Transportation Management System (TMS).  There are three TMS reports left that need their print parameters modified within TMS (the Equipment Inventory, Dispatch Record, and Settlement Detail report) to shut off the auto-print function.
If changes are not made, the three reports will stop auto-printing and will not be able to be printed on-demand AT ALL by any TMS user.
We would like to stop the auto-printing of these reports to the default printer, and instead allow the user to select the desired printer from the print drop-down box. 
Expanded Description - Quality Review (Feedback Needed from Requestor):
What is the Enterprise Application Inventory (EAI #) impacted for this work needed?  (The SCO PEO and ART are requesting it to move forward.)
**EAI # is 83261**
</t>
  </si>
  <si>
    <t xml:space="preserve">In scope – Auto-printing to the TMS default printer of the Equipment Inventory Report, the Dispatch Record, and the Settlement Detail report.
</t>
  </si>
  <si>
    <t xml:space="preserve">Out of scope – All other TMS printing functionality
</t>
  </si>
  <si>
    <t>As a TMS user, I would like to be able to print my TMS Equipment Inventory Report by selecting a printer of my choosing from a print drop down box showing a list of available printers at my facility.
As a TMS user, I would like to be able to print my Dispatch Record report by selecting a printer of my choosing from a print drop down box showing a list of available printers at my facility.
As a TMS user, I would like to be able to print my TMS Settlement Adjustment Detail report by selecting a printer of my choosing from a print drop-down box showing a list of available printers at my facility.</t>
  </si>
  <si>
    <t>https://myfedex.sharepoint.com/:u:/r/teams/FXG-LinehaulValueStream/_layouts/15/Doc.aspx?sourcedoc=%7</t>
  </si>
  <si>
    <t>Sett LCC SOI Adj Calc w/o Prior Qtr Occurrences</t>
  </si>
  <si>
    <t>When a Service Provider’s dispute is validated and an adjustment calculation is run in CDAS after a claims file is staged and loaded to the claims table, occurrences for the next LCC SOI calculation quarter, with a report date in the prior quarter, are being added to the Service Providers current look back period affecting their classification as well as their incentive or cost contribution amounts.  Occurrences for future calculation quarters should not be added to their lookback period when adjustment calculation is run and should not be included in their re-calculation.
Impacted Application: CDAS
EAI #87360
Team planning to do the work: TVS</t>
  </si>
  <si>
    <t>All other Companies and Company 300 without signed Schedule L amendments</t>
  </si>
  <si>
    <t>* Ability to not add occurrences dated for the next calculation quarter to the Service Provider's lookback period for the current disbursements period when an adjustment calculation is run.
* Ability to re-calculate the Service Provider's classification and incentive or cost contribution when an adjustment calculation is run accurately without considering occurrences dated for the next calculation quarter.
* Ability to ensure that changes made to any quarter's lookback period displayed on the LCC SOI Dashboard, when an adjustment calculation is run, do not affect other quarter lookback periods displayed on the LCC SOI Dashboard.</t>
  </si>
  <si>
    <t>ISRAEL- Automatic Sharing Improvements (Softolog)</t>
  </si>
  <si>
    <t>Roi Iluz, Melissa Wilson</t>
  </si>
  <si>
    <t>Background:
As part of the development of the automatic sharing in Softolog system, a decision was made to implement several functional improvements. These are aimed at expanding the scope of requirements sent automatically and streamlining communication with the customer.
1. Business Value and Expected Benefits:
•Improved Response Rates: Currently, the response rate for automatic sharing stands at only 48%. Implementing the reminder mechanism and expanding the sharing types is expected to increase the response rate to 60%.
•Efficiency: Automating these processes will reduce the need for manual intervention and lead to an estimated saving of approximately 0.5 FTE.
2. Current Situation:
Currently, the system sends an automatic share only for shipments containing a single requirement on the "Cover Page," and sends only one notification without any follow-up reminders.
EAI Number SOFTLOG – 3536583</t>
  </si>
  <si>
    <t>Enhancing the automatic share logic to support multiple requirements on the Cover Page.
Implementing a configurable reminder workflow for unresponded shares.
Extending automatic sharing to additional requirement types.
Updating message generation and transmission logic within Softolog.</t>
  </si>
  <si>
    <t>Manual sharing processes and operational procedures.
Changes to external systems outside Softolog unless directly tied to message transmission.
Modifying SLA policies or customer contractual commitments.</t>
  </si>
  <si>
    <t>Ability to automatically share multiple requirements per shipment.
Ability to send reminder notifications when no response is received.
Ability to expand which requirement types are shared automatically.
Ability to track customer responses to manage reminders.
Ability to reduce manual work through increased automation</t>
  </si>
  <si>
    <t>https://myfedex-my.sharepoint.com/:w:/r/personal/roi_iluz_fedex_com/Documents/Documents/Specificatio</t>
  </si>
  <si>
    <t>MY EXPORT – CHANGE DATA FLOW LOGIC</t>
  </si>
  <si>
    <t>Adilah Mohamad-Raazali, Alexander Ventura</t>
  </si>
  <si>
    <t xml:space="preserve">Background:
1.On 28th Aug 25, we received notification from PENIP team for a request to change data flow logic to indicate first point of gateway to act as declaration. 
2.This is for shipments that are PUP at PENIP location and being transit down to KULIP for export, the customs declaration for export is required under PENIP location. 
3.The issue identified here is that when shipments had Stat 77 (transit out scan) to KULIP, all data in ACCS will flow to KULIP Export ACCS and PEN team needs to get this data manually transferred back to PEN Export ACCS for customs declaration. 
4.Similar issue occurs with KUL shipment as well, where KUL shipment flows into PEN ACCS upon Stat 77 applied at PENIP.
Expanded Description - Quality Review (Feedback Needed from Requestor):
What is the Enterprise Application Inventory (EAI #) impacted for this work needed?  (The SCO PEO and ART are requesting it to move forward.)  ACCS = EAI #83
</t>
  </si>
  <si>
    <t>I would like ACCS enable to ensure proper shipment flow into each gate so that Export clearance process can be expedited &amp; to avoid miss or double declaration issues.</t>
  </si>
  <si>
    <t>MY ACCS EXPORT – CHANGE DATA FLOW LOGIC FOR DECLARATION GATEWAY</t>
  </si>
  <si>
    <t>Melvin-Reynolds Erickson</t>
  </si>
  <si>
    <t>APAC_SEA_ID_HTH Exp Regulatory CEISA 4 phase 2</t>
  </si>
  <si>
    <t>Budha Sari Widyaningrum, Alexander Ventura, Endan Kurnia, Mellyana</t>
  </si>
  <si>
    <t xml:space="preserve">CEISA 4.0 users (Export Clearance Brokers) are experiencing significant delays in drafting Export Declarations. The process currently takes approximately 17 minutes in CEISA 4.0, whereas under normal conditions in ACCS the same process requires only 10 minutes. This performance gap negatively impacts on customer experience (NPS) and results in additional overtime for Export Clearance Brokers.
To address this issue, it is necessary to enhance ACCS export capabilities by establishing direct communication (Host-to-Host, HTH) with CEISA 4.0, the Indonesian Customs system. On 1st phase an initial setup has already been completed, the IT team has indicated that the first phase requires additional Change Requests (CRs), which will involve further development work.
Expanded Description - Quality Review (Feedback Needed from Requestor):
What is the Enterprise Application Inventory (EAI #) impacted for this work needed?  (The SCO PEO and ART are requesting it to move forward.)  EAI #83
</t>
  </si>
  <si>
    <t>Cengkareng (CGKIP) , Batam (BTHIP) , Denpasar (DPSIP) - Export Gateway</t>
  </si>
  <si>
    <t>Import Clearance process</t>
  </si>
  <si>
    <t>Enhance ACCS Export capability by building direct communication (Host To Host) to CEISA 4.0 ( ID Customs system)</t>
  </si>
  <si>
    <t>https://myfedex-my.sharepoint.com/:w:/g/personal/mellyana_mellyana_fedex_com/IQCF4ZTZC1aHT4c9mb0hPy7</t>
  </si>
  <si>
    <t xml:space="preserve">Nang Sein Hein </t>
  </si>
  <si>
    <t xml:space="preserve">ACCS to Integrate with EDM to Download Images </t>
  </si>
  <si>
    <t>ACCS to integrate with EDM to download images in pdf format ( Document types required - AWB , CI etc) , 
Due to no direct integration with EDM , IMPACTis on  clearance submission delays as user needs to open EDM/ EISTC screen to view the documents.
EAi - 3535285MEISA-ACCS</t>
  </si>
  <si>
    <t xml:space="preserve">Download images from EDM for Import and Export shipments"
</t>
  </si>
  <si>
    <t xml:space="preserve">Anything other than Clearance documents </t>
  </si>
  <si>
    <t xml:space="preserve">ACCS directly accessing EDM for IMAGES for Import and Export shipments for UAE
</t>
  </si>
  <si>
    <t>https://fedex.pvcloud.com/planview/ConfiguredScreens/ConfiguredScreen.aspx?code=180582&amp;sid=26&amp;cwfsid</t>
  </si>
  <si>
    <t>Apple ILS Systemic Capability</t>
  </si>
  <si>
    <t>Robert V. Bruno, Jacob McTyre, Arthur DiFranco</t>
  </si>
  <si>
    <t>Apple is requesting a systemic solution to hold shipments and prevent early deliveries during New Product Introductions (NPIs), which can occur multiple times per year. This project will leverage ILS to create intercepts, providing a consistent capability to support large direct‑to‑consumer Apple NPI events and preventing early deliveries that currently limit FedEx participation in future launches.
The project will grant select users Image access within ILS to upload a predefined template of NPI tracking numbers. These uploads will create intercepts for shipments that have escaped the physical embargo and been inducted into the sort in the Memphis Box and SPSS prior to their embargo release date. Intercepted shipments will be routed to a designated slide for retrieval and returned to a secure location. The ILS team will assign Image roles, design the upload template, and implement error messaging to ensure accurate and successful submissions.
Using ILS and intercept codes such as AES, AEC, and AED (Apple Embargo Select/Clear/Delete) will generate PHASAR/PSCAN intercept text—for example, INTRCPT:AES GIVE TO LEAD. This process will enable early‑released shipments to be captured and placed into the physical embargo currently used for Apple NPI events.
The project will follow a two‑phase approach. Phase 1 will test the upload process and validate that intercepts appear correctly in the ILS test environment. Once validated, Phase 2 will test airway bills to ensure packages are intercepted and handled appropriately prior to new NPI events.
Expanded Description - Quality Review (Feedback Needed from Requestor):
What is the Enterprise Application Inventory (EAI #) impacted for this work needed?  (The SCO PEO and ART are requesting it to move forward.) ** EAI number 4999 - ILS**</t>
  </si>
  <si>
    <t xml:space="preserve">ILS application would be leveraged to intercept packages through a upload of tracking numbers by select users into the existing GUI
</t>
  </si>
  <si>
    <t xml:space="preserve"> No need for FIST feed 
</t>
  </si>
  <si>
    <t xml:space="preserve">Ability to implement systemic capabilities that support large direct-to-consumer events—including Apple New Product Introduction releases—and expand coverage to new event types where FedEx is not currently involved, ensuring on-time deliveries and preventing early shipments.
</t>
  </si>
  <si>
    <t>Brent Courtney</t>
  </si>
  <si>
    <t xml:space="preserve">IN ACCS Import &amp; Export Manifestation Alert </t>
  </si>
  <si>
    <t>Ganesh Jagdale, Yashawork Jones, Melissa Wilson, Sarjinder Kaur Sadhara</t>
  </si>
  <si>
    <t xml:space="preserve">We need support from ACCS team to develop a system alert to trigger at the time of manifestation and /or filing entry for any export shipment in the following scenarios to put a check on C2C shipments if picked up through ASP network and processed in CSB IV as gift shipment.
•If any individual shipping large quantity as gift on any given day,
•If any individual issues multiple invoices for the same or different items in large quantity in a single day,
•If any individual shipping large quantity regularly without IEC &amp; GSTIN,
•If any individual shipping through multiple gateways on any given day or in a span of one week under purple network.
• Validations of import customers need to be done through the customer profile enhancement.
Expanded Description - Quality Review (Feedback Needed from Requestor):
What is the Enterprise Application Inventory (EAI #) impacted for this work needed?  (The SCO PEO and ART are requesting it to move forward.)  EAI # 3535285
</t>
  </si>
  <si>
    <t>IN ACCS related development</t>
  </si>
  <si>
    <t>Checks which can not be implmented through ACCS</t>
  </si>
  <si>
    <t>To be able to identify the shipments based on the criterias mentioned in description, via customer profile development and manifest checks.</t>
  </si>
  <si>
    <t>https://fedex.pvcloud.com/planview/ConfiguredScreens/ConfiguredScreen.aspx?code=183745&amp;sid=26&amp;cwfsid</t>
  </si>
  <si>
    <t>UAE ACCS - Reports</t>
  </si>
  <si>
    <t xml:space="preserve">Generate ACCS reports for Dubai and Abu Dhabi with regard to internal and external customers. 
Reports include - Report by Importer code-  this report will support to provide the list of AWBs cleared under the given importer code for selected month. Enhance Billing recap reports, Abu Dhabi reports enhancements.
Expanded Description - Quality Review (Feedback Needed from Requestor):
What is the Enterprise Application Inventory (EAI #) impacted for this work needed?  (The SCO PEO and ART are requesting it to move forward.)  3535285MEISA-ACCS , MEISA CLearance ART
When is this work needed?   April 2026
What is the risk if it is not done?
It will impact Customer Expereince and increase customer Disputes and there will be delay in billings. </t>
  </si>
  <si>
    <t xml:space="preserve">"Generate ACCS reports for Dubai and Abu Dhabi with regard to internal and external customers.
Reports include - Report by Importer code- this report will support to provide the list of AWBs cleared under the given importer code for selected month ,. Enhance Billing recap reports, Abu Dhabi reports enhancements"
</t>
  </si>
  <si>
    <t xml:space="preserve">Other than Report Requirements
</t>
  </si>
  <si>
    <t>https://fedex.pvcloud.com/planview/ConfiguredScreens/ConfiguredScreen.aspx?code=183765&amp;sid=26&amp;cwfsid</t>
  </si>
  <si>
    <t>SCO - Global Clearance; SCO - Sort</t>
  </si>
  <si>
    <t>MEISA ACCS UI Modernization</t>
  </si>
  <si>
    <t>Mridula Chandak, Yashawork Jones, Melissa Wilson, Sarjinder Kaur Sadhara</t>
  </si>
  <si>
    <t xml:space="preserve">ACCS uses Internet Explorer (IE) features to run. Internet Explorer mode in Microsoft Edge will be supported until 2029. The objective is to modernize ACCS that is independent on IE ( Internet Explorer).  In addition, ACCS to integrate with EDM to download images in pdf format .
FOr India, AE &amp; South Africa 
Expanded Description - Quality Review (Feedback Needed from Requestor):
* Please  update the request type field from Enabler to another option if there is no parent initiative it falls under.
* 3535285MEISA ACCS </t>
  </si>
  <si>
    <t xml:space="preserve">As Microsoft will be stopping supporting MSHTA component in near future , it is required to eliminate MSHTA Microsoft HTML Application component from ACCS application, so the application starts loading on internet browsers like Microsoft Edge , Google Chrome.
The UI should load similar to the ACCS UI how it loads in the existing standalone browser as an application. 
The data to be reflected on the UI similar to the existing way.
System – ACCS 
</t>
  </si>
  <si>
    <t xml:space="preserve">Anything Outside current ACCS functionality </t>
  </si>
  <si>
    <t xml:space="preserve">Document stakeholder needs using the format:
As a ACCS user I want to Modernize ACCS that is independent on IE ( Internet Explorer) so that application starts loading on internet browsers like Microsoft Edge , Google Chrome..”
</t>
  </si>
  <si>
    <t>Service Measurement: SK Exclusions</t>
  </si>
  <si>
    <t>Kerri Lindsey, Sheila Waters, Rickeya Freeman, Jason Berenson</t>
  </si>
  <si>
    <t>The SK Exclusion code should be assigned to volume that has no lane standard available (standard 0) to measure against, as well as volume that fails the calendar service calls.
It appears that no lane standard volume is not being assigned the SK exclusion code but are measuring against a lane standard of 0.  It is practically impossible to pickup and deliver a package the same day, especially when the volume is not picked up/delivered within the same facility.
From our research for the month of October, there were 266,485 packages with a standard of 0 but only 2,190 packages were given the SK exclusion code.  We anticipate that an additional 0.5% - 1% of total volume would exclude in Service Measurement if the SK was applied to volume with no standard identified.
Having no standard for a lane is difficult for us to identify especially when we, as a business area, have to make entries into two systems for every change/addition - even with our manual double and triple checks in place.  Having the SK exclusion code helps us to identify which lanes are missing.
Since we run, daily, the count of each exclusion code, we will know much earlier and will be able to react and correct the issue.
Expanded Description - Quality Review (Feedback Needed from Requestor):
What is the Enterprise Application Inventory (EAI #) impacted for this work needed?  (The SCO PEO and ART are requesting it to move forward.)  EAI#1122
What is an 'SK exclusion code?' In general, an Exclusion Code, is assigned to a package's detail within the SVM099 file to show that a package used a specific section of logic in order to measure the way that it did.  An "SK" tells us that there was an error when calculating the scheduled delivery date or days early/late.</t>
  </si>
  <si>
    <t>Excluding volume with 0 standard and applying an SK exclusion code</t>
  </si>
  <si>
    <t>Stopping an SK exclusion code from applying as it currently does to volume that obtains no response from the calendar service.</t>
  </si>
  <si>
    <t>Ability to identify volume with a 0 transit standard so that corrective action can be taken to accurately measure that volume in the future.</t>
  </si>
  <si>
    <t xml:space="preserve"> FXL - GTD Reporting Enhancement</t>
  </si>
  <si>
    <t xml:space="preserve">This request is for SCO-Independent ART- Customer Experience”.
Requesting that the GTD reporting to be updated to include the new “Auto Parts Offset” field that is getting updated in Duplex.    Data will be on the BJM081 screen in Duplex  once it is launched in production. Expected 1/19/26.  Customer will be requiring this reporting. 
Expanded Description - Quality Review (Feedback Needed from Requestor):
What is the Enterprise Application Inventory (EAI #) impacted for this work needed?  (The SCO PEO and ART are requesting it to move forward.)
EAI #221
</t>
  </si>
  <si>
    <t>Acer America EDI ntegration</t>
  </si>
  <si>
    <t xml:space="preserve">This request is for SCO-Independent ART- Customer Experience
Expanded Description - Quality Review (Feedback Needed from Requestor):
1) What is the overall intent of this work and what is the need for it?
*This request from customer: Acer America. The need is for EDI with FedEx Logistics Transportation Customs Brokerage. Acer America requires EDI to start shipping with FXL.
2) What do you want to accomplish?
*EDI between Acer America and FedEx Logistics for Transportation Customs Brokerage shipment details, documents, tracking, tracing, billing, and others.
3) What applications/systems/devices are anticipated as impacted? Please indicate the EAI numbers as requested by the SCO PEO and ARTs.
* EAI - 7040
4) Do you know the ART or team anticipated to do this work? If so, please indicate.
*SCO – LH – Customer Experience
</t>
  </si>
  <si>
    <t>EDI 210 &amp; 310</t>
  </si>
  <si>
    <t xml:space="preserve">ISRAEL - Security Exporter Identification Process </t>
  </si>
  <si>
    <t>Melissa Wilson, Roi Iluz</t>
  </si>
  <si>
    <t xml:space="preserve">Current Situation:
Following the development completed in May regarding the identification of security exporters in Customs, it was discovered that when an exporter does not have a power of attorney authorizing us, Customs does not allow us to receive information about the exporter when transmitting message 8343. As a result, many shipments (mainly autonomy shipments) fall into the queue for manual classification.
Requirement:
In the process of checking the company registration number (VAT) with Customs:
- If the shipment belongs to a freight forwarder and the declaration process code is one of the shortened autonomy processes, and the exporter’s VAT. field is not empty, the exporter’s VAT. will not be sent for verification with Customs (message 8343 will not be transmitted).
- In any other case, the verification with Customs will be performed as today.
EAI Number - 3536583 </t>
  </si>
  <si>
    <t xml:space="preserve">Adjusting the VAT verification logic with Customs (message 8343).
Skipping VAT verification when all following conditions apply:
The shipment belongs to a Freight Forwarder.
Declaration process code is one of the shortened autonomy processes.
Exporter VAT field is populated.
Executing existing 8343 verification flow for all other cases.
Ensuring shipments that meet the exemption rules bypass the Customs validation step to avoid unnecessary manual classification.
</t>
  </si>
  <si>
    <t>Any UI or UX changes in operational systems.
Modifications to the authorization / power of attorney model.
Changes to Exporter or Shipment data structures.
Enhancements to manual classification handling logic.
Updates to Customs integrations beyond message 8343.
Any new automation processes outside the described VAT validation adjustment.</t>
  </si>
  <si>
    <t>Ability to conditionally skip VAT validation with Customs based on shipment attributes.
Ability to identify Freight Forwarder shipments and autonomy process codes within the existing data model.
Ability to send or suppress message 8343 dynamically based on configured business logic.
Ability to reduce dependency on manual classification by preventing avoidable validation failures.</t>
  </si>
  <si>
    <t>https://myfedex-my.sharepoint.com/:w:/r/personal/roi_iluz_fedex_com/Documents/Documents/Expansion%20</t>
  </si>
  <si>
    <t xml:space="preserve">Rafi Gotlib </t>
  </si>
  <si>
    <t>FXL- Axalta EDI Integrate</t>
  </si>
  <si>
    <t xml:space="preserve">Intergration with SAP for Axalta
Expanded Description - Quality Review (Feedback Needed from Requestor): 
DG to China- need to be an option in customer (Axalta) internal system.  This allows them to choose us (FXL) when shipping global airfreight.  Express can not move DG to China, FXL can so they want to use FXL for all DG to China. 
What is the overall intent of this work and what is the need for it? 
What is the Enterprise Application Inventory (EAI #) impacted for this work needed?  (The SCO PEO and ART are requesting it to move forward.) EAI 7040
When is this work needed?
This work is needed by 2-1-26 or sooner if possible. </t>
  </si>
  <si>
    <t>TW ACCS Import Bond-in Message Logic Change</t>
  </si>
  <si>
    <t>Sheau-Tyng Cathy Hsu, Alexander Ventura</t>
  </si>
  <si>
    <t xml:space="preserve">Taiwan import volume cleared in general warehouse grows rapidly after COVID-19 pandemic. The handling volume in FY26 (5,342 shpts/month) is 42% higher than FY22 (3,754 shpts/month). As the results, due to limited warehouse space, some of shipments need to be temporarily stored in the area outside of the warehouse during peak days after bond-in message submitted to Customs. This practice becomes an issue in violation of relevant Customs regulation as the bond-in message should be submitted after warehouse entry physically. 
This ACCS change request is to re-design the bond-in message submission logic and make sure the message submission is triggered after the warehouse entry. 
EAI #83
</t>
  </si>
  <si>
    <t xml:space="preserve">bond-in message submission logic for generage warehouse  will be changed. </t>
  </si>
  <si>
    <t xml:space="preserve">no changeon bond-in message submission logic for express warehouse. </t>
  </si>
  <si>
    <t>1. Re-design the submission process to ensure the message submisison is triggered after shipment moved into the general warehouse. 
2. Additional fileds in ACCS to record the submission status are required. 
3. Additional information shown on the scan client upon movement scan is required.</t>
  </si>
  <si>
    <t>https://myfedex.sharepoint.com/:li:/t/APACOpsTech2/IwAovCVr2NxOR6PKBTnDMMYbAbobxbidwVp2mkHfSUwd1j0?e</t>
  </si>
  <si>
    <t xml:space="preserve"> Jessie James Turcato</t>
  </si>
  <si>
    <t>Mercedes Benz IPD EDI Clearance Integration</t>
  </si>
  <si>
    <t xml:space="preserve">Enhance EDI Clearance Feed to ensure faster clearance data is received by our SBP Clearance team.
Expanded Description - Quality Review (Feedback Needed from Requestor):
1) What is the overall intent of this work and what is the need for it? According to Mahesh Dey and Shannan Jones, they suggested migrating the Mercedes Benz CI feed from FedEx Net to TradeNet with a target a go live sometime after mid January due to failures with pushing this through multiple platforms.
2) What do you want to accomplish? Improve Clearance and Dwell times for our customers through improveing feed reilability and speed.
3) What applications/systems/devices are anticipated as impacted? Please indicate the EAI numbers as requested by the SCO PEO and ARTs. Please advise what an EAI number is, is this the primary account number? If so, the primary account number is 196739220
4) Do you know the ART or team anticipated to do this work? If so, please indicate. Unknown as unaware of what teh ART team does and how they can assist in thsi project,
</t>
  </si>
  <si>
    <t xml:space="preserve">IPD via EDI </t>
  </si>
  <si>
    <t>Ability to send and receive clearance information via EDI.</t>
  </si>
  <si>
    <t>Top 7 Feature Enhance for iClear Doc Entry/Audit</t>
  </si>
  <si>
    <t xml:space="preserve">Following the launch of the iClear OCR function in early December, operation users, based on their experience and comparisons with other customs brokerage systems, have identified five key functional enhancements needed: 
1）Client Self-Service Correction Channel: Enables clients to self-correct upload errors, reducing manual intervention and delays. 
Value - Cost saving - US$2898;0.1 FTE saved;Reduce declaration errors, reduce customer complaints;Reduce manual operation time, average saving of 0.8 minutes per order (cost); PRD: PRD: Improve 2 minutes per order
2）Smart Historical Data Auto-Fill: Populates repetitive fields using client history to minimize manual entry and errors, automatic retrieval and fill-in of 10-digit codes &amp; 18-digit Unified Social Credit Codes.Automated iClear Document Classification 
Value - Cost saving - US$2898; 0.1 FTE saved; Reduce declaration errors, reduce customer complaints;Reduce manual operation time, average saving of 0.8 minutes per order (cost); PRD: PRD: Improve 2 minutes per order
3）Automated iClear Document Classification: Auto-classifies documents as electronic/paper per regulations and formats them for compliant iClear submission; obtain information such as supervision category, cargo attributes, inspection/quarantine requirements, and dangerous goods details through third-party interfaces like Yitong or Beijing Electronic Port.
Value - Distinguish between electronic and paper entrustment as required by customs operations；Automatic classification reduces manual operations, saving 0.1 FTE; Reduce declaration errors of entrustment documents, reduce customer complaints; Automatic classification reduces manual operation, saving approximately 40 seconds per shipment
4）OCR-Based Document Management: Automatically categorizes and merges unstructured documents, solving core inefficiencies in format handling. 
Value - Cost saving - US$2898; 0.1 FTE saved; Reduce declaration errors, avoid customer complaints; PRD: Misreading rate reduced from 15% to 5%; Reduce manual operation time, average saving of 1 minute per order. 20% of documents can save 3 minutes per order (DSH feedback); PRD: Improve 3 minutes per order
5）Multi-Source Document Comparison Viewer: Allows side-by-side comparison of document versions, eliminating inefficient window switching.
Value - Cost saving - US$2898; 0.1 FTE saved;  Reduce declaration errors, avoid customer complaints; PRD: Error rate reduced from 20% to 3%; Reduce manual operation time, average saving of 2 minutes per order; PRD: Improve 6–8 minutes per order
6) Send electronic authorization for single declaration
7) Obtain information such as supervision category, cargo attributes, inspection and quarantine details, and dangerous goods through third‑party agents such as the E-port Yitong interface or the Beijing E-port interface
Expanded Description - Quality Review (Feedback Needed from Requestor): This application only needs iClear Export development, the EAI# is 3537251, it’s still under Supply Chain Operation Portfolio
What is the Enterprise Application Inventory (EAI #) impacted for this work needed?  (The SCO PEO and ART are requesting it to move forward.) The EAI# is "3537251"
Development cost by now is USD$156,212
Total saving 0.5VFTE and 
USD$2,898*5=14,490 yearly, this OSC cost double counted in plan view #6897
</t>
  </si>
  <si>
    <t xml:space="preserve">1）Client Self-Service Correction Channel: Enables clients to self-correct upload errors, reducing manual intervention and delays.
2）Smart Historical Data Auto-Fill: Populates repetitive fields using client history to minimize manual entry and errors, automatic retrieval and fill-in of 10-digit codes &amp; 18-digit Unified Social Credit Codes.Automated iClear Document Classification: 
3) Auto-classifies documents as electronic/paper per regulations and formats them for compliant iClear submission; obtain information such as supervision category, cargo attributes, inspection/quarantine requirements, and dangerous goods details through third-party interfaces like Yitong or Beijing Electronic Port.
4）OCR-Based Document Management: Automatically categorizes and merges unstructured documents, solving core inefficiencies in format handling.
5）Multi-Source Document Comparison Viewer: Allows side-by-side comparison of document versions, eliminating inefficient window switching.
</t>
  </si>
  <si>
    <t>Any functionality outside the scope is excluded</t>
  </si>
  <si>
    <t>Ability to automate error correction, eliminating manual intervention and reducing delays and complaints caused by lack of a formal correction channel.
Ability to auto-populate fields, reducing time-consuming and error-prone manual data entry.
Ability to automatic retrieval and fill-in of 10-digit codes &amp; 18-digit Unified Social Credit Codes.
Ability to auto-categorize documents and ensure iClear-compliant formatting.
Ability to obtain information such as supervision category, cargo attributes, inspection/quarantine requirements, and dangerous goods details through third-party interfaces like Yitong or Beijing Electronic Port
Ability to intelligently process documents via OCR, including auto-categorization, display, and merging.
Ability to compare document versions side by side, eliminating inefficient manual tab switching during verification.</t>
  </si>
  <si>
    <t>https://myfedex.sharepoint.com/teams/CNITD/Dev/_layouts/15/AccessDenied.aspx?Source=https%3A%2F%2Fmy</t>
  </si>
  <si>
    <t xml:space="preserve">Chun Xu </t>
  </si>
  <si>
    <t>HS Code - Pop Up Message Alert in ACCS</t>
  </si>
  <si>
    <t xml:space="preserve">To have a pop-up message alert that these specific HS code is prohibited to be used in ACCS.
This is for both export and import Singapore.
Reason being, there is a customs compound fee of SGD$50 per shipment so we want broker/agent to check first before submission of declaration.
Strictly do not allow as the specific hs code is prohibited to use– declaration will not go through
Not able to save
Excel upload for user to configure and update the HS code
EAI #83
</t>
  </si>
  <si>
    <t>To have a pop-up message alert that these specific HS code is prohibited to be used in ACCS.
This is for both export and import Singapore.</t>
  </si>
  <si>
    <t>transshipment</t>
  </si>
  <si>
    <t>https://fedex.pvcloud.com/planview/ContentManagement/contentmain.aspx?rc=10113&amp;pt=REQUEST&amp;back=close</t>
  </si>
  <si>
    <t>Mirion Technologies Capintec Inc - EDI7501</t>
  </si>
  <si>
    <t>Cynde Hoffman, Matthew D. Tribo, Kristina Pruitt</t>
  </si>
  <si>
    <t>Mirion Technologies Capintec Inc (SBP code MIT) would like EDI 7501 Outbound feed as a service in the SBP prrogram.  This Express customer wants an EDI feed established between FedEx Logistics and themselves in the DuplEx system so that we can send them an XML file with the data elements from the CF7501 for each entry made on their bond in the Special Brokerage Processing (SBP) program.</t>
  </si>
  <si>
    <t xml:space="preserve">Customer wants an EDI 7501 Outbound feed in DuplEx.
</t>
  </si>
  <si>
    <t xml:space="preserve">Systems other than DuplEx.
</t>
  </si>
  <si>
    <t>This Express customer wants an EDI feed established between FedEx Logistics and themselves in the DuplEx system so that we can send them an XML file with the data elements from the CF7501 for each entry made on their bond in the Special Brokerage Processing (SBP) program.</t>
  </si>
  <si>
    <t>https://fedex.pvcloud.com/planview/ConfiguredScreens/ConfiguredScreen.aspx?code=184298&amp;sid=26&amp;cwfsid</t>
  </si>
  <si>
    <t>SCO_TN_EPART PROTECT PURPLE_CY26</t>
  </si>
  <si>
    <t>Denise M. Long, Megan C. Silva</t>
  </si>
  <si>
    <t xml:space="preserve">EPART: PROTECT PURPLE
THIS EPIC IS TO ACCOMODATE ALL EPART ART TEAMS' PROTECT PURPLE ACTIVITIES FOR THE CALENDAR YEAR.
PROTECT PURPLE ACTIVITIES INCLUDE:
1. RHEL (REDHAT) PATCHING &amp; UPGRADES
2. WEBLOGIC &amp; JAVA PATCHING &amp; UPGRADES
3. INFOSEC COMPLIANCE UPDATES
4. ORACLE DATABASE/DATABASE CLUSTER PATCHES
5. SSL RENEWALS
6. PAM SERVERS (TBD – WHETHER EPART IMPACTED FOR SECURITY RENEWALS)
Protect Purple Activities are aligned to EAI’s as follows:
-Performance Enhancements
-Security Updates
-Language Features
-API Enhancements
-Long-Term Support (LTS)
-Ecosystem Compatibility
-Community Support
-New Garbage Collectors
-Strong Encapsulation of Internal APIs
-Foreign Function &amp; Memory API (Incubator)
Benefit Hypothesis: TO MITIGATE CYBER EXPLOITS &amp; ATTACKS, SYSTEMS COMPLIANCE.
When:
-RHEL PATCHING – AS DEFINED BY RHEL TEAM
-WEBLOGIC &amp; JAVA – AS DEFINED BY ILCM TEAM (INFRASTRUCTURE LIFE-CYCLE MANAGEMENT)
-INFOSEC COMPLIANCE UPDATES – AS DEFINED BY INFOSEC TEAM
-DBSPU – DATABASE PATCHING FROM HCL TEAM - SEE KEYWORD: DBLCM
Applications involved:
Pegasus (EAI# 5907) - 100+ servers involved
Phoenix (EAI #940) - 3 servers involved
Pegasus VA (EAI #5988)
Cars (EAI# 909) - 3 servers involved
AFS (EAI# 2103) - 3 servers involved
GRIPS (EAI# 612)
SLOTS (EAI# 4183)
LOAD PLANS (EAI# 4465)
DOLT (EAI# 3537899)
IRG (EAI# 3539315)
Level: ALL - DEV (DEVELOPMENT), TEST &amp; PROD (PRODUCTION) ENVIRONMENTS
</t>
  </si>
  <si>
    <t>FXL - Skyworks (Intelligent Audit) - EDI</t>
  </si>
  <si>
    <t>This request is for SO-Independent ART- Customer Experience. 
This is for Skyworks EDI integration with their freight payment audit company (Intelligent Audit). The integration will be for Invoice submissions.
There is potentially integration needed for 214 status messages.
Expanded Description - Quality Review (Feedback Needed from Requestor):
What is the Enterprise Application Inventory (EAI #) impacted for this work needed?  (The SCO PEO and ART are requesting it to move forward.)
- EAI 7040 ART : SCO LH Customer Experience
When is the anticipated work completion target date?
- Customer is expecting early February, but as soon as possible</t>
  </si>
  <si>
    <t>EDI Billing to Intelligent Audit</t>
  </si>
  <si>
    <t>send Skyworks invoices to Intelligent Audit</t>
  </si>
  <si>
    <t>SCO_TN_EPART PRODUCTION SUPPORT_CY26</t>
  </si>
  <si>
    <t xml:space="preserve">TO ACCOMODATE ALL EPART PRODUCTION SUPPORT ACTIVITIES FOR ALL EAI #S WITHIN EPART.  
PRODUCTION SUPPORT ACTIVITIES ARE NECESSARY TO BOTH MAINTAIN AND IMPROVE SYSTEMS WHILE ADAPTING TO EVOLVING ENVIRONMENTS - TO RESOLVE IMMEDIATE CONCERNS AND TO INNOVATE PROCESSES TO MITIGATE FUTURE RISKS. 
THIS INVOLVES ADDRESSING ISSUES AS FOLLOWS:
-MINIMIZING DISRUPTION/BUG FIXES
-USER INQUIRIES (RESPONDING TO END USERS REPORTING ISSUES)
-SYSTEM MAINTENANCE + ENHANCEMENTS AND/OR DEPLOYMENT
-IMPROVED PRODUCT QUALITY
-KNOWLEDGE TRANSFER
EPART APPLICATION SCOPE:
Pegasus (EAI# 5907)
Phoenix (EAI #940)
Pegasus VA (EAI #5988)
Cars (EAI# 909)
AFS (EAI# 2103)
GRIPS (EAI# 612)
SLOTS (EAI# 4183)
LOAD PLANS (EAI# 4465)
DOLT (EAI# 3537899)
IRG (EAI# 3539315)
</t>
  </si>
  <si>
    <t>SG Advancement Fee / Handling Fee</t>
  </si>
  <si>
    <t>Abigail Lim, Barbara Lim</t>
  </si>
  <si>
    <t xml:space="preserve">SG Advancement Fee / Handling Fee is undercollecting revenue portion. 
Require ACCS development to fix the issue for advancement fee to be applied for non-account holders. Current situation is only charged for account holders. 
Formula : Min SGD20, or 5% of Import Duty &amp; Tax, capped at SGD120
ADT Charge Code : 419 -&gt; Handling fee
</t>
  </si>
  <si>
    <t xml:space="preserve">SG ACCS inbound shipments for disbursement </t>
  </si>
  <si>
    <t xml:space="preserve">SG ACCS outbound shipments for disbursement </t>
  </si>
  <si>
    <t>Ability to charge shipments for disbursement fee for all inbound shipments, including GST 
Ability to charge this fee for DTQ shipments (SG Bad Debt project)
Ability to charge to non-account and acccount holders too 
Ability to charge the fee based on:
-Disbursement fee to be charged after the GST is processed. ( post clearance)
-Min SGD20, or 5% of Import Duty &amp; Tax, capped at SGD120</t>
  </si>
  <si>
    <t>https://fedex.pvcloud.com/planview/ContentManagement/contentmain.aspx?rc=9833&amp;pt=REQUEST&amp;back=close</t>
  </si>
  <si>
    <t>Employee Assignment (EAI 3538652) Modernization</t>
  </si>
  <si>
    <t>Lee Van Dehy, Sheila Waters, Rickeya Freeman, Geeta Prakash Tahiliani, Jason Berenson</t>
  </si>
  <si>
    <t>Upgrade the dependencies within Employee Assignment to improve performance, reduce technical debt, and improve speed to market on future enhancements, fixes, and deliverables, while reducing the impact vector of security threats.
Expanded Description - Quality Review:
1) What is the name of the application, SCO requires an EAI number? EAI 3538652
2) Local enhancement should be with a Tshirt size of Medium or smaller, please update T-shirt size.  If Large is still needed, demand needs to be submitted as business with tech. Demand changed to Medium
Original Quality Questions:
1) What is the name of the interface needed?
2) What SCO ART is planned to do this work?
3) Why is this work needed?
4) Local enhancement should be with a Tshirt size of Medium or smaller, please update T-shirt size.  If Large is still needed, demand needs to be submitted as business with tech.</t>
  </si>
  <si>
    <t>Ability to use modern user interface for basic operations.
Ability to incrementally upgrade dependencies, minimizing risk of operational impact while addressing security vulnerabilities.</t>
  </si>
  <si>
    <t xml:space="preserve">GVSurface GVMax - Restrict PR/PO Material Lines </t>
  </si>
  <si>
    <t xml:space="preserve">Local Enhancement for GVMax (EAI: 3534854)
V1 Team: SCO - IA - GFA - Thunderbolts
Global Vehicle Technicians require the system to prevent the selection Mateial line type on a PR/PO to avoid invoicing issues when the PO is sent to FCF. </t>
  </si>
  <si>
    <t>All Purchase reuisitoinas and PO's in GVMAX.</t>
  </si>
  <si>
    <t xml:space="preserve">non GVMAX PR/PO applications are our of scope </t>
  </si>
  <si>
    <t xml:space="preserve">As a technician I need the abilty to not select line type of Materials on a Requisiton or Purchase Order.
As a Manager I need the abilty to not select line type of Materials on a Requisiton or Purchase Order.
As a Parts Clerk I need the abilty to not select line type of Materials on a Requisiton or Purchase Order.
</t>
  </si>
  <si>
    <t>C:\Users\408159\OneDrive - MyFedEx\paco\GVMAX_Kanban\PlanView</t>
  </si>
  <si>
    <t>FXL 'Vishay' EDI Billing Intergration</t>
  </si>
  <si>
    <t xml:space="preserve">If FTN is unable to submit via paper to the BBA Email - img5000@bermanblake.com – you can certainly have EDI invoicing configured.  
Expanded Description - Quality Review (Feedback Needed from Requestor):
What is the Enterprise Application Inventory (EAI #) impacted for this work needed?  (The SCO PEO and ART are requesting it to move forward.)
EDI - EAI 3533032 (Invoices and credit notes arch)
</t>
  </si>
  <si>
    <t>SCO_TN_EPART_OPERATIONAL_EXCELLENCE_CY26</t>
  </si>
  <si>
    <t xml:space="preserve">PURPOSE: TO SUPPORT APPLICATION PERFORMANCE METRICS, PEAK PREPAREDNESS AND/OR (POSSIBLY BCDR).
APPLICATION:
PERFORMING ADDITIONAL AND/OR ONGOING RESEARCH TO MITIGATE OR PLAN FOR OPERATIONAL EXCELLENCE BY AN APPLICATION VS. TAKING TAKING AD HOC SUPPORT MEASURES BASED ON USER FEEDBACK AND/OR POSTED ALERTS FROM A SUPPORT TEAM.
EG.
1.  TO MITIGATE IMPACTS FELT ACROSS THE TRANSPORTATION NETWORK (TN) BASED ON INDIVIDUAL APPLICATION’S PERFORMANCE – IE. CONSUMPTION SLOW DOWN IN APPLICATION, OR IN QUEUES, ETC.,
2.  ENSURING DISASTER RECOVERY STEPS ARE IN PLACE TO ENSURE BUSINESS CONTINUITY
3. WHERE PEAK PREPAREDNESS STEPS ARE TAKEN TO ENSURE APPLICATION MEETS PEAK DEMAND(S) AND TO AVOID PRODUCTION LOADS DURING PEAK FREEZE
ADDITIONAL RESEARCH &amp; REPORTING OPTIONS:
-EAI APPLICATION TEAM ‘SELF-ASSESSMENT’/RESEARCH
-APPLY APPD (APPDYNAMICS)/EAI
-SPLUNK/EAI
DETAILS:
APPLICATION DEVELOPMENT TEAM MEMBERS, AS SME’S, WORK TOWARD PROACTIVE MONITORING OPPORTUNITIES TO, IN TURN, PROACTIVELY ENABLE ACTION ON EAI RESOURCES INDICATING A WARNING STATE AND/OR OPPORTUNTIES FOR PERFORMANCE IMPROVEMENT.
EG. USING APPDYNAMICS MODEL:
Immediate
Near immediate
1. Establish APM in APPD for below resources
[ Business Transactions, Service End points, Tiers &amp; Nodes, Servers, Databases, Remote Services, Information points, containers, logs]
2. Alerting
a. Set up health rules for the application.
b. Configure Polices to send alerts.
c. Update L2-support model : relevant stakeholders, and communication policy
3. Observability
a. Set up baselines to observe trends for required time periods.
b. Observation periods – to track if any decrease in volume processing – high traffic times
c. Set up scheduled jobs for checking health of queues (configured in EIT) - run periodically in peak business hours – Distributed workload automation
* Create viewpoints
Dashboard (APPD) showcasing summary state of all application
Creation of web view that reflect health of application’s critical JMS Topic(s)/Queue(s) that are managed by EIT. [that is refreshed in periodic intervals to reflect current state Architectural Models
Capture current state model in Sparx – to map the monitoring pins
As applicable – preferred future state – microservices architecture for horizontal scaling to handle increased volumes.
</t>
  </si>
  <si>
    <t>Red Flag Export Shipment Analytics</t>
  </si>
  <si>
    <t>Nadya Kledzik, Melissa Wilson, Michael Wallen, Quincy J. Washington</t>
  </si>
  <si>
    <t>Implement enhanced analytics and screening of shipment data available to FedEx to support an effective export compliance program by identifying &amp; reducing potential red flag risk opportunities.
Teams involved: TradeTools
Expanded Description - Quality Review (Feedback Needed from Requestor):
1) What is the overall intent of this work and what is the need for it (please be specific)?
A- The intent is for specifid data elements to be gathered and presented in one place for users to analyze and review.  At present, FedEx does not have manual or automated processes that capures needed data elements in one place for analysis. 
* Moreover, 'the request is to gather data from multiple sources and present in one dashboard/UI (ie: Power BI) for analysis.'
Additional context:
Under US law, violations of Export Administration Regulations (EAR), Office of Foreign Asset Control Regulations (OFAC) and International Traffic in Arms Regulations (ITAR) are strict liability.  Therefore, if a customer ships a commodity to a US restricted party, restricted territory or for a prohibited end use, and FedEx delivers that shipment, FedEx is liable for that export violation. FedEx screens customer shipments against restricted party lists and restricted territories on a transactional basis.  This screening is the minimum due diligence expected by the US government.  In addition to transaction screening the U.S. government expects exporters, freight forwarders and carriers to perform know-your-customer (KYC) due diligence on their customers, screen for high risk commodities, and employ data analytics to identify shipments that have red flags indicating they will be diverted to prohibited parties, destinations or end uses.
At present, FedEx does not have manual or automated processes to analyze customer accounts or trends indicating export violations as required by our regulators.  In addition, we understand that our competitors in the express carrier business are developing these tools.
Red flags regarding screening and analytics has been a clear priority for regulators and enforcement agencies since February 2022 when Russia invaded Ukraine, however, it is not limited to Russia export evasion.  The U.S. government has published red flags regarding evasion of sanctions on Iran and export controls on China especially the list of “Common High Priority Items” developed in conjunction with allies in the UK and EU.  For example, the US continues to expand the list of dual use technology such as semiconductors and integrated circuits that are restricted for export to China because of their potential for use by the PRC military.
Bad actors have been implementing different diversion tactics to ship semi-conductors, aircraft parts, military and dual use items to Russia, Iran, China, Hong Kong and Macau.  As a carrier, we have legal obligation to comply with the sanctions and export controls that have been implemented. If FedEx has data indicating red flags and that data is not escalated for review by legal, compliance or operational teams it is considered an aggravating factor in the government’s enforcement case and we will be subject to fines, penalties, and potential suspension of carrier export privileges.
To date FedEx has inadvertently discovered some illicit attempts of bad actors diverting shipments &amp; goods into Russia as operations agents complete daily tasks. Therefore, we are aware that FedEx has red flag data that is not being processed or escalated for review by legal, compliance or operational teams.  As is noted above unless FedEx develops and deploys analytics to identify red flags it will be an aggravating factor in any government enforcement matter.
Currently, there is not a single source which contains all shipment data elements related to transactions or customer account activity.  While FedEx does collect customer shipment data at the shipment transaction level, there are other data elements provided throughout the shipping process re</t>
  </si>
  <si>
    <t>TradeTools</t>
  </si>
  <si>
    <t>Ability to gather and present various transaction data elements into one place for users to analyze and review to help identify red flags.</t>
  </si>
  <si>
    <t>https://myfedex-my.sharepoint.com/:u:/g/personal/pavan_dundigalla_fedex_com/IQA8ZeRsLsVXQKm5HzZH66bD</t>
  </si>
  <si>
    <t>Pavan Dundigalla</t>
  </si>
  <si>
    <t>Early Pickup Alert Improvement</t>
  </si>
  <si>
    <t>Laura Ashmore, Joseph King, Arthur DiFranco</t>
  </si>
  <si>
    <t xml:space="preserve">Current state; A driver makes a pickup and closes the pickup stop when done prior to the scheduled close time. Currently FORGE shows an alert at the start of the flow and only if a package is scanned. The driver will not receive an alert/warning message indicating the stop is being closed earlier than its scheduled close time if no package is scanned. The desired state is to have the app alert the user anytime a stop is opened or closed earlier than scheduled close time whether or not packages are scanned. 
Expanded Description - Quality Review (Feedback Needed from Requestor):
What is the Enterprise Application Inventory (EAI #) impacted for this work needed?  (The SCO PEO and ART are requesting it to move forward.)  EAI 3539528 (MOBILE-FORGE)
When is the anticipated completion target date? March 31, 2026
</t>
  </si>
  <si>
    <t xml:space="preserve">All Pickups including Same Day OnCalls, Dropbox Pickups, </t>
  </si>
  <si>
    <t>preventing user from completing early pickups</t>
  </si>
  <si>
    <t xml:space="preserve">Ability to open a pick up stop and receive an alert message if a driver has opened the stop too early whether a package has been scanned or not. </t>
  </si>
  <si>
    <t>Consolidation Results Retrieval</t>
  </si>
  <si>
    <t>Megan C. Silva, Kalpan Dalal</t>
  </si>
  <si>
    <t>Octane Defect ID: 151083
For ARTS under GDX (like VACS) we already have a seprate and already approved Plan View # 0115422. This PV is for UVSDK/URSA impact for same defect.
Problem Statement
The ConsolidationShipmentResults API endpoint returns an Internal Server Error when retrieving results for consolidation jobs containing more than 40 child shipments (CRNs).
• Job creation succeeds and returns a valid Job ID.
• Subsequent result retrieval fails, preventing CRN Buffer labels from being returned.
This impacts high-volume customers and downstream processes such as label printing and fulfillment.
Business Objective
Ensure that the ConsolidationShipmentResults endpoint reliably returns CRN Buffer labels for consolidation jobs of any supported size, including large jobs (&gt;40 child shipments), without errors, while maintaining stability for smaller jobs.
• The system allows creation of consolidation shipment jobs using groupPackageCount.
• Jobs with groupPackageCount &gt; 40 are created successfully and return a valid Job ID. Defect has an example of groupPackageCount = 300
• The subsequent call to ConsolidationShipmentResults using that Job ID returns Internal Server Error.
• The issue is tracked under Octane defect #151083.
• CRN Buffer labels are the expected output for downstream printing.
Requirements
Functional Requirements
• FR-1: The ConsolidationShipmentResults endpoint SHALL successfully return CRN Buffer labels for consolidation jobs containing more than 40 child shipments without returning internal server error.
• FR-2: The system SHALL support retrieval of results for consolidation jobs containing up to 300 child shipments.
• FR-3: The response format and data structure SHALL remain consistent regardless of the number of child shipments in the job.
Acceptance Criteria
• AC-1: Consolidation jobs with 30, 50, 100, 200, and 300 child shipments successfully return all CRN Buffer labels via the ConsolidationShipmentResults endpoint.
• AC-2: All existing integration tests for jobs with ≤40 child shipments continue to pass without a hitch.</t>
  </si>
  <si>
    <t>Ability to retrieve consolidation shipment results for jobs with more than 40 child shipments without error.
The system must handle large consolidation jobs and return all CRN Buffer labels successfully.
Ability to support consolidation jobs containing up to 300 child shipments.
The endpoint must scale to accommodate high-volume shipping scenarios without failure.
Ability to maintain consistent response format and data structure regardless of job size.
Clients should not need to change their integration logic for larger jobs.
Ability to pass regression tests for existing scenarios (1–40 child shipments) and new stress tests (50–300 child shipments).
Confirms backward compatibility and robustness under load.</t>
  </si>
  <si>
    <t>INNOV_Automated PUX86 Posting on Sortstack</t>
  </si>
  <si>
    <t>Alexis Prichinenko, Arthur DiFranco, Jacob McTyre</t>
  </si>
  <si>
    <t xml:space="preserve">Currently almost all the possession scans PUX86 are performed manually, requiring to keep a personal standby with the sole purpose of being static manually checking and applying the PUX86 scan, the aim is to automate this process to decrease annual OPEX costs, and reduce low value activities, so that our personnel focus on high value work.
Expanded Description - Quality Review (Feedback Needed from Requestor):
What is the Enterprise Application Inventory (EAI #) impacted for this work needed?  (The SCO PEO and ART are requesting it to move forward.)
- The EAI number is "**3536325**".
When is the anticipated work completion target date?
- Summer 2026.
</t>
  </si>
  <si>
    <t>In scope is To enable CWC tunnels (DIM and Weight capture) to also communicate their scan events to another component so that this enables automatization of PUX86 scan review and application.</t>
  </si>
  <si>
    <t>Large volume customer working under newly specialized contract that falls into Drive1106.</t>
  </si>
  <si>
    <t>PUX86_Highlevel_Architecture_LJ_Alexis</t>
  </si>
  <si>
    <t>LJ Bowman</t>
  </si>
  <si>
    <t>iConnect Data to CargoWise</t>
  </si>
  <si>
    <t>Enhancements required for iConnect to support IDD-MAX business model:
1.iConnect has a API connection that Cargowise able to send MAWB/ULD info to iConnect
2.Base on CargoWise ULD#, flag HAWBs to “CargoWise” or “Duplex”
3.New consildation logic for IDD-Max (rules to be confirmed according to data evaluation, make it as a flexible configuration)
-Configurable rule setting for VCC
-iConnect send VCC EDI and VCC CI to CargoWise by new Channel
4.Change consolidation trigger time to "Last Mile ULD” ready
5.New EDI formats for IDD-MAX (Non-PGA, PGA01, PGA02)
6.New re-consolidation logic for IDD-MAX
Expanded Description - Quality Review (Feedback Needed from Requestor):
What is the Enterprise Application Inventory (EAI #) impacted for this work needed?  (The SCO PEO and ART are requesting it to move forward.)
EAI is APP3540375-iClearConnect</t>
  </si>
  <si>
    <t>iClearConnect and Cargowise</t>
  </si>
  <si>
    <t>Enhancements required for iConnect to support IDD-MAX business model:</t>
  </si>
  <si>
    <t>https://fedex.pvcloud.com/planview/ContentManagement/contentmain.aspx?rc=10112&amp;pt=REQUEST&amp;back=close</t>
  </si>
  <si>
    <t>FedEx TN Range for CREDITS Program</t>
  </si>
  <si>
    <t>Cammie Berman, Daphnee P. Housley, Melissa Wilson</t>
  </si>
  <si>
    <t>Block a range of FedEx 17525 tracking numbers to enable Crimson Logic (third-party consultant) to process Duty Drawback claims through the CBSA CREDITS Program for FedEx shipments. This is required so the IT team can create and track a DRIVE initiative for their work, and to ensure proper record-keeping and compliance for the program.</t>
  </si>
  <si>
    <t>Blocking a defined range of FedEx 17525 tracking numbers for use by Crimson Logic to process Duty Drawback claims under the CBSA CREDITS Program</t>
  </si>
  <si>
    <t>Development of new business processes or SOPs for the CBSA CREDITS or Duty Drawback program</t>
  </si>
  <si>
    <t>Ability to block and reserve a defined range of FedEx 17525 tracking numbers for exclusive use under the CBSA CREDITS Program</t>
  </si>
  <si>
    <t>https://myfedex.sharepoint.com/teams/YogiBears/Shared%20Documents/Forms/AllItems.aspx?csf=1&amp;web=1&amp;e=</t>
  </si>
  <si>
    <t xml:space="preserve">Rinusha Jampana </t>
  </si>
  <si>
    <t>ACCS TW to Generate D&amp;T Payment Note</t>
  </si>
  <si>
    <t>Customs informed FedEx the current D&amp;T payment note generated and submitted to Customers do not comply to their regulatory requirements, FedEx have to use the EXACT blank forms (with clear Customs chop) provided by Customs to generate the D&amp;T data.
ACCS EAI #83</t>
  </si>
  <si>
    <t>Replace current two D&amp;T forms by using Cusoms form as background.  Reallocate fields information to be printed in the form</t>
  </si>
  <si>
    <t>- Ability to use the two customs forms as the background form
- Ability to print shipment information, D&amp;T information to these form per rquirements stated in CR</t>
  </si>
  <si>
    <t>Eugene Wu</t>
  </si>
  <si>
    <t>APAC ACCS – AWB Reuse Escapee Fix</t>
  </si>
  <si>
    <t>Si-Ying Chen, Alexander Ventura</t>
  </si>
  <si>
    <t>**Problem Statement**
Shipments with duplicated AWBs may enter the network without a corresponding MDE/VISA being properly created. These shipments can still continue through the system as transit pieces. This poses a compliance risk because the new shipment may inherit the release or clearance status of a previous shipment with the same AWB. Such unintended inheritance can lead to import compliance issues, improper clearance, and potential revenue leakage.
**Proposed Solution**
To mitigate this risk, the solution leverages ACCS during the sort process to detect shipments with duplicated AWBs. When such cases are identified, real‑time alerts will be sent to users so they can perform the necessary verification and ensure proper handling. This helps prevent incorrect status inheritance, ensures compliance, and protects revenue integrity.
**Scope:**
KR,HK, TW,CN, SG,MY, TH, ID, PH, VN
EAI #83</t>
  </si>
  <si>
    <t>**Scope:**
KR,HK, TW,CN, SG,MY, TH, ID, PH, VN</t>
  </si>
  <si>
    <t>Market already implemented similar practices for the same purpose</t>
  </si>
  <si>
    <t xml:space="preserve">To mitigate this risk, the solution leverages ACCS during the sort process to detect shipments with duplicated AWBs. When such cases are identified, real‑time alerts will be sent to users so they can perform the necessary verification and ensure proper handling. </t>
  </si>
  <si>
    <t xml:space="preserve">  All-OpsSolutionServers</t>
  </si>
  <si>
    <t>SETT: Option to Stop Past Due Inv Notifications</t>
  </si>
  <si>
    <t>At the request of legal, settlement needs the ability to stop unpaid invoice notifications for any specific Entity.  Notifications are automatically scheduled to e-mail from CDAS based off  invoice due date (1, 15, 30 &amp; 45 days passed due).  Notifications are also posted via the MBA message center when an invoice is 45 or more days past due.  If notifications are stopped, past due invoices should also be removed from the escalation dashboard.
Impacted Application: CDAS &amp; MBA
EAI #87360
Team planning to do the work: TVS</t>
  </si>
  <si>
    <t>Company 300, 120 and 220 Invoice notifications</t>
  </si>
  <si>
    <t xml:space="preserve">•Ability to stop e-mail notifications when invoices are generated for any Entity when requested by legal.
•Ability to stop e-mail notifications of past due invoices for any Entity when requested by legal.
•Ability to stop notifications of past due invoices via the MBA message center for a specific Entity when requested by legal.
•Ability to remove past due invoices from the escalation dashboard for any specific Entity when requested by legal.
•Ability to turn notifications back on for any Entity when requested to do so by legal.
</t>
  </si>
  <si>
    <t>https://myfedex.sharepoint.com/:w:/r/sites/gdPGH/CNTRSETT/_layouts/15/Doc.aspx?sourcedoc=%7BBC4F2CDC</t>
  </si>
  <si>
    <t>SETT: Inactivate FTX200 Feed from VMS</t>
  </si>
  <si>
    <t xml:space="preserve">CDAS job ZG_VMSDCLU is currently loading Charge Code FTX200 to the general deductions table in CDAS, resulting in invalid invoice generation.  The program ended with One FedEx in June 2024 however the data is still being fed from VMS to CDAS.  ZG_VMSDCLU needs to stop loading FTX200 charges to the general deductions table in CDAS.
Impacted Application: CDAS
EAI #87360
Team planning to do the work: TVS
Ability Tos:
•Ability to stop charge code FTX200 from loading to the general deductions table in CDAS from VMS.
•Ability to stop invalid invoice creation for charge code FTX200.
</t>
  </si>
  <si>
    <t>Companies 120, 220 &amp; 300</t>
  </si>
  <si>
    <t>All other companies</t>
  </si>
  <si>
    <t xml:space="preserve">•Ability to stop charge code FTX200 from loading to the general deductions table in CDAS from VMS.
•Ability to stop invalid invoice creation for charge code FTX200.
</t>
  </si>
  <si>
    <t>https://myfedex.sharepoint.com/:w:/r/sites/gdPGH/CNTRSETT/_layouts/15/Doc.aspx?sourcedoc=%7B97ACECD9</t>
  </si>
  <si>
    <t>2026 TSPA Annual Enhancements</t>
  </si>
  <si>
    <t>Donna Galusha, Kristina Pruitt</t>
  </si>
  <si>
    <t xml:space="preserve">Assist and support with the implementation of the 2026 TSPA Agreements. Provide business area support for IT related items during testing and rollout.
Expanded Description - Quality Review (Feedback Needed from Requestor):
What is the Enterprise Application Inventory (EAI #) impacted for this work needed?  (The SCO PEO and ART are requesting it to move forward.) 
#87360 (CDAS)
When is the anticipated target completion date for this effort? 
Go-live for installation and rollout is August 16, 2026.
Please provide more details regarding what is being tested and planned for roll out.  What are the enhancements?
Testing will include all functions of CDAS pertaining to the TSP Agreement acceptance period, renewal of existing agreements, settlement, and language changes. This occurs yearly. The enhancements are still in discussion/review, but mostly pertain to language changes. At this time, we are not aware of any systematic changes. If there are any, those would be included on a separate Planview request.
</t>
  </si>
  <si>
    <t>Successfully implement the 2026 Annual TSPA Enhancements  to service providers in US and Canada. This includes offering the latest agreement language electronically to service providers.</t>
  </si>
  <si>
    <t>ISP Agreement</t>
  </si>
  <si>
    <t>Feature</t>
  </si>
  <si>
    <t>Update IL D&amp;T Chargeable Weight Calculation Method</t>
  </si>
  <si>
    <t>Gaia Scarpa, Yashawork Jones, Melissa Wilson, Ido Shmueli, Roi Iluz</t>
  </si>
  <si>
    <t>Make the required adjustment to the Chargeable Weight calculation method in the local system (NEXT) for calculating local taxes (D&amp;T) on weight-based charges for Single Piece shipments, in personal import, up to 71 kg, so that it aligns with FedEx’s pricing mechanism for calculating the Transportation Rate.
Expanded Description - Quality Review (Feedback Needed from Requestor):
What is the Enterprise Application Inventory (EAI #) impacted for this work needed?  (The SCO PEO and ART are requesting it to move forward.)
If you are working with an SCO ART or person specifically, please notate the name.
*Enterprise Application Inventory (EAI #) impacted - Local system NEXT EAI# 3536584
IL Dev team is part of EU CLEARANCE ART
The PEO is Gaia Scarpa*</t>
  </si>
  <si>
    <t>For Single Piece Shipments, in personal import, weighing up to 71 kg</t>
  </si>
  <si>
    <t>Any other D&amp;T calculation in the local system</t>
  </si>
  <si>
    <t>For Single Piece Shipments, in personal import, weighing up to 71 kg, the local system NEXT will round up the final chargeable weight to the nearest 0.5 kg increment.</t>
  </si>
  <si>
    <t>https://fedex.pvcloud.com/planview/ContentManagement/readdoc.aspx?dsn=fdxprod&amp;id=17301</t>
  </si>
  <si>
    <t>CSMS 67396599 DEA PGA Update</t>
  </si>
  <si>
    <t xml:space="preserve">We need to ensure we are ready for the update to the IG 2.7 for DEA PGA.  This has a go live in cert on 1-20-26, live in prod with a soft warning 3-21-26 and reject level warning on 5-2-26.
Expanded Description - Quality Review (Feedback Needed from Requestor):
1. SCO requires EAI numbers to support all demands.  Please provide. Not sure what this is maybe please explain.  The Duplex EAI is 175175.
2. I'm not sure this belongs in Planview or not because there is a PROD date of 1/20/26, so all this would be in Agility, please explain.
There is a prod date it is 5-2-26 for the PGA.  
3. Please provide more details on why this is needed.
The DEA (Drug Enforcement Agency) is updating their PGA (Partner Government Agency) implementation guide to require additional details.  To stay compliant with the DEA we have to ensure we as the broker are capturing this information when required. THis is local demand for the brokerage system. The team has already been made aware.  
*Marla Herbert, Process Audit Op Excellence, will be working on this effort.
</t>
  </si>
  <si>
    <t xml:space="preserve">Duplex - US Brokerage 
</t>
  </si>
  <si>
    <t xml:space="preserve">All other US and brokerage systems 
</t>
  </si>
  <si>
    <t xml:space="preserve">As a entry writer I want the ability to able to file the DEA PGA message set as updated in the DEA IG 2.7
</t>
  </si>
  <si>
    <t>https://fedex.pvcloud.com/planview/ConfiguredScreens/ConfiguredScreen.aspx?code=184886&amp;sid=26&amp;cwfsid</t>
  </si>
  <si>
    <t>CSMS 67400472 Section 232 Semiconductors</t>
  </si>
  <si>
    <t xml:space="preserve">Need new SPC codes to control the application and stacking for the new section 232 semiconductors.
Expanded Description - Quality Review (Feedback Needed from Requestor):
What is the effort about. Please provide more details.
We have to create special processing codes to ensure we are reporting the new 232 semiconductor HTS correctly to US CBP when they apply.  the SPC's help to control how the tariff codes react and the order in which they apply in the system based on how they are required to be reported. This is local demand for the brokerage system. 
What is the Enterprise Application Inventory (EAI #) impacted for this work needed?  Duplex is the impacted systm for the is change. The Duplex EAI is 175175. (The SCO PEO and ART are requesting it to move forward.)
</t>
  </si>
  <si>
    <t xml:space="preserve">SPC will control stacking logic
SPC will remove in the event of an exclusion
As a entry writer I want the new SPC codes to control the application and stacking for the new section 232 semiconductor
</t>
  </si>
  <si>
    <t>https://fedex.pvcloud.com/planview/ConfiguredScreens/ConfiguredScreen.aspx?code=184888&amp;sid=26&amp;cwfsid</t>
  </si>
  <si>
    <t xml:space="preserve">LAC-BR-RlogPOSBilling - Register Rede Customer </t>
  </si>
  <si>
    <t xml:space="preserve">To register the customer Rede on the FATWEB System
Expanded Description - Quality Review (Feedback Needed from Requestor):
Please provide more details on this demand (what is being requested, why is it needed, and what is the risk if it is not done).
A:We request the registration of the Rede client in the Fatweb system, with the aim of managing services, performance control, and payment reports from suppliers that will be used in the operation of Rede’s outdoor hubs.
What is the Enterprise Application Inventory (EAI #) impacted for this work needed?  (The SCO PEO and ART are requesting it to move forward.)
A: LAC FATWEB
B: The team responsible for this request is confirmed as the Antares SCO Team.
When is the anticipated work completion target date?
A: May/2026
</t>
  </si>
  <si>
    <t xml:space="preserve">"1. Development of new external integrations besides Bringg. 
"
</t>
  </si>
  <si>
    <t>https://fedex.pvcloud.com/planview/ConfiguredScreens/ConfiguredScreen.aspx?code=184901&amp;sid=26&amp;cwfsid</t>
  </si>
  <si>
    <t>FY26_SCO_SORT_Production Support</t>
  </si>
  <si>
    <t>Jacob McTyre, Arthur DiFranco</t>
  </si>
  <si>
    <t>Various production support, maintenance, peak readiness and lights on (run the business) activities required for Sort Systems and tasks ARTs required during CY26 PIs 1-5.</t>
  </si>
  <si>
    <t>FY26_SCO_Sort_LCM_Dev Securityops</t>
  </si>
  <si>
    <t>Planned DevSecOps activities add security checks throughout software development, involving developers and operations teams. Using automation and continuous monitoring, they find and fix security issues early, reduce risks, and speed up safe software delivery. This includes early security steps, automated testing, teamwork, ongoing threat monitoring, and meeting regulations.
LCM for SCO-Sort Solution Train</t>
  </si>
  <si>
    <t>GEHC Delete Date Fix</t>
  </si>
  <si>
    <t>Quincy J. Washington, Melissa Wilson, Lisa K. Herrod</t>
  </si>
  <si>
    <t xml:space="preserve">GEHC is looking for a fix to entry documents not transmitting in the image feed due to 'DELETEE DATE' events.  These deleted dates may stem from possitible situations where CBP suspends a relase from entry.  Once a delete date exists, the document feed does not resend after correction and good ABI.  A fix is needed to ensure the image feed is reactivated when clearance events are logged after the delete date event. 
Expanded Description - Quality Review (Feedback Needed from Requestor):
What is the Enterprise Application Inventory (EAI #) impacted for this work needed?  (The SCO PEO and ART are requesting it to move forward.)
*Requester does not know the EAI number, but indicated this request has to do with DuplEx and IMAGE documents.
</t>
  </si>
  <si>
    <t>Develop a Duplex attribute to catch files wth the delete date event to which additional events are added for good AX. so the entries can be sentautomatically to the EDI Document feed</t>
  </si>
  <si>
    <t>All other aspects</t>
  </si>
  <si>
    <t>Ability to identify files with a delete date event and resend the entry to EDI document feed</t>
  </si>
  <si>
    <t>https://fedex.pvcloud.com/planview/ConfiguredScreens/ConfiguredScreen.aspx?code=184938&amp;sid=26&amp;cwfsid</t>
  </si>
  <si>
    <t>ACCS MY - Medtronics CR</t>
  </si>
  <si>
    <t>Medtronics MY would like to follow the same setup for Singapore.  Process flow will need to be changed so required ACCS MY to do enhancements for Medtronic.  
Expanded Description - Quality Review (Feedback Needed from Requestor):
Please provide more details as it relates to this effort and what is being asked?
Medtronics in Malaysia wants to follow the same step up as Medtronics in Singapore. Currently, in Malaysia, they are using a Macro Excel file.  Requester said team wants to use ACCS system to replace the excel macro file manually
What is the EAI number:
EAI #83
Initiative Owners Should Be:  Serena Chiw and Adilah Mohamad Raazali</t>
  </si>
  <si>
    <t>ACCS MY . Inbound Malaysia</t>
  </si>
  <si>
    <t>ACCS SG</t>
  </si>
  <si>
    <t>to use ACCS MY system to replace the excel macro file manually</t>
  </si>
  <si>
    <t>https://fedex.pvcloud.com/planview/ContentManagement/contentmain.aspx?rc=10354&amp;pt=REQUEST&amp;back=close</t>
  </si>
  <si>
    <t>Enhancements in DTRC File for D-ROD LV Shipments</t>
  </si>
  <si>
    <t>Sarjinder Kaur Sadhara, Yashawork Jones, Melissa Wilson, Nishit Parma, Ganesh Jagdale</t>
  </si>
  <si>
    <t>For Low Value Deferred ROD shipments in India, the payment method is currently as Cash instead of Account. In the DTRC file for LV D-ROD shipments, the payment code is populated with “R” (for example, C208401646R). This leads to billing under Cash in ADT for the Mirror Invoice. As a result, approximately 150 shipments per month are being billed as Cash in ADT, which is impacting GSTR-1 reporting. 
We would like to enhance the DTRC file generated from ACCS for Low Value Deferred ROD shipments as follows:
For CP-IDs where Deferred ROD flagging is enabled in ACCS, the DTRC file should not populate Payment Code “R” after the account number (example: C695162413)
MEISA-ACCS-AG3535285
Business Value:
Approximately 1,800 shipments per annum are billed as Cash in ADT, which could result in an estimated GST impact of ~$13K if reported again.</t>
  </si>
  <si>
    <t>Enhancements in DTRC file for Deferred ROD shipments specifically for India.</t>
  </si>
  <si>
    <t>Other MEISA countries.</t>
  </si>
  <si>
    <t>We would like to enhance the DTRC file generated from ACCS for Low Value Deferred ROD shipments as follows:
For CP-IDs where Deferred ROD flagging is enabled in ACCS, the DTRC file should not populate Payment Code “R” after the account number (example: C695162413)</t>
  </si>
  <si>
    <t>https://fedex.pvcloud.com/planview/ConfiguredScreens/ConfiguredScreen.aspx?code=184952&amp;sid=26&amp;cwfsid</t>
  </si>
  <si>
    <t>O''lee Blanco</t>
  </si>
  <si>
    <t>Update to AV Training Checks for Int'l Regions</t>
  </si>
  <si>
    <t xml:space="preserve">We require an update to the training check table for AutoVerify. We need to add training codes (CLCAPTC) &amp; (CLCAPTP) to job function POS CHECK_INTL. The request is linked to change in policy requiring all employees globally to complete the Load Captain training in order to perform the function. This is isolated to AutoVerify as it is only affecting international aircraft onload process. Beyond AV, no other systems are used to check training for this function.
Expanded Description - Quality Review (Feedback Needed from Requestor):
What is the Enterprise Application Inventory (EAI #) impacted for this work needed?  (The SCO PEO and ART are requesting it to move forward.)
**EAI 5665 is impacted
</t>
  </si>
  <si>
    <t>Update to AutoVerify training check table to include two training codes:
CLCAPTC (Load Captain Classroom Training)
CLCAPTP (Load Captain Practical Training)
Mapping the two new training codes to the job function POS CHECK_INTL within AutoVerify.
Ensuring alignment with updated global policy requiring all employees performing Load Captain duties to complete the Load Captain training.
Configuration changes within AutoVerify only, as this requirement applies exclusively to international aircraft onload processes.
Validation that EAI 5665 (AutoVerify) is properly updated and operational post‑change.
Testing within AutoVerify to confirm:
Training enforcement triggers correctly
No unintended impact to domestic job functions
Coordinating with policy owners/requestor to validate the accuracy of training codes and job function mappings.</t>
  </si>
  <si>
    <t>Any changes to other enterprise systems outside of AutoVerify (e.g., Crew systems, GTS, LMS, Ops stations systems, etc.).
Modifications to policy or creation of training content—policy and training requirements are pre‑defined.
Changes to non‑international (domestic) processes within AutoVerify.
Enhancements to broader training compliance workflows, dashboards, or reporting tools outside of AutoVerify.
Structural changes to job functions beyond adding the required training code mappings.
Updates to EAI records outside of what is necessary for AutoVerify (EAI 5665).</t>
  </si>
  <si>
    <t>Ability to update existing training validation logic in AutoVerify for the POS CHECK_INTL job role.
Ability to associate new required training codes (CLCAPTC &amp; CLCAPTP) to the appropriate job function.
Ability to enforce global training compliance within AutoVerify for all employees performing Load Captain activities on international flights.
Ability to support policy-driven changes by ensuring AutoVerify accurately reflects updated operational requirements.
Ability to perform configuration-only changes without modifying system architecture or integrating additional applications.
Ability to test and validate the updated configuration in a controlled environment before deployment.</t>
  </si>
  <si>
    <t>Class ODC as BSO - 3rd Party Brokerage Bus. Rule</t>
  </si>
  <si>
    <t>Elizabeth-Lynn Doiron, Sheila Waters, Rickeya Freeman, Jason Berenson</t>
  </si>
  <si>
    <t xml:space="preserve">Change on-time classification when international shipments are handed to third party brokers for clearance processing irrespective of presences of a handling code-40. 
Update to Point of Failure logic for on-time service classification to illustrate:
If NFBRK is applied at entry gateway to use origin to BSO commit and send POF processing through Special Case logic. If NFBRK is applied prior to BSO commit time, shipment is to class as OT. 
Current practice is BSO handling code 40 is classed as on time if at gateway by commitment with the application of NFBRK or STAT64 through special case logic whereas non-handling code 40 shipments processed by third party brokers flow through normal logic. Both processes are the same, both are excluded from MBG however logic treats them differently in catcause wdl assignment. 
The executive decision is to treat all 3rd party brokered shipments the same way in the logic by classing all NFBRK or STAT64 as on time when applied at import gateways prior to gateway commitment regardless of the existence of handling code 40. 
</t>
  </si>
  <si>
    <t>Shipments arriving at destination country clearance gateway on time, receiving an NFBRK Cage Reason Code or Physical STAT64 scan prior to gateway commitment to be classed as on-time, to align with current handling and logic flow of handling code 40 shipments</t>
  </si>
  <si>
    <t>Shipments cleared through FEC processes</t>
  </si>
  <si>
    <t>Ability to class all NFBRK coded volumes as on-time if broker notification occurs prior to port of entry commitment. 
Ability to treat all 3rd party brokered clearances equally through logic catcause assignments</t>
  </si>
  <si>
    <t>Daniel R. Laughlin, Arthur DiFranco, Jacob McTyre</t>
  </si>
  <si>
    <t>InfoSec is retiring Purple Access Gateway (PAG). It is being replaced with PurpleID to increase our security posture. The below apps have been identified as impacted:
SABRE Modular-4983</t>
  </si>
  <si>
    <t>As a cyber security analyst, I would like SCO applications using PAG to adopt PurpleID so that FedEx security posture will be improved.</t>
  </si>
  <si>
    <t>FXL - Amphenol Andrew- USB EDI Integration</t>
  </si>
  <si>
    <t xml:space="preserve">This request is for SCO-Independent ART- Customer Experience
New FXL Customer Amphenol Andrew would like to pay invoices via 310 EDI with 3rd party billing US Bank.
Expanded Description - Quality Review (Feedback Needed from Requestor):
What is the Enterprise Application Inventory (EAI #) impacted for this work needed?  (The SCO PEO and ART are requesting it to move forward.)
EAI # 3533032
</t>
  </si>
  <si>
    <t>New FXL Customer Amphenol Andrew would like to pay invoices via 310 EDI with 3rd party billing US Bank.</t>
  </si>
  <si>
    <t>FXL Customer Amphenol Andrew to pay invoices via 310 EDI with 3rd party billing US Bank.</t>
  </si>
  <si>
    <t xml:space="preserve">Siva Krishna Sayavarapu </t>
  </si>
  <si>
    <t xml:space="preserve">FXL - Ciena EDI invoicing to D2L </t>
  </si>
  <si>
    <t>Customer requested invocies to be sent via EDI for logistics invoices to their 3rd party freight payment company D2L.
 EAI 3533032</t>
  </si>
  <si>
    <t>BYOD LEO Lite - Google Playstore LAC</t>
  </si>
  <si>
    <t>Pomona Valero, Joseph King, Arthur DiFranco, Asha Christopher, Jennifer Buckins, Stacey  Robinson</t>
  </si>
  <si>
    <t>Enterprise mobility team manages the operational space mobile devices through Workspace One MDM. 
We have Ground contracted couriers or vendors CSP's under Global Pickup &amp; Delivery Ecosystem (GDPE) on the Vendor LDAP CSP directory. We are working on a project for these couriers to enroll a bring your own mobile device into workspace one and enable them to install LEO Lite application through the managed Google Playstore. This initiative utilizing Workspace One requires a group created under the Vendor directory CSP directory with a logic that automatically bulk loads the required CSP users into the group based on a specified criteria or an attribute. Focus will be on LAC.
APAC-FSMLite-LEO EAI #3538445
FORGE EAI #3539528 (for future state)
LEO EAI #7054 *
* - In the event this info may be needed.</t>
  </si>
  <si>
    <t>LAC</t>
  </si>
  <si>
    <t>Regions outside of LAC.</t>
  </si>
  <si>
    <t xml:space="preserve">LAC CSP users will be able to use a BYOD device utilizing LEO Lite distribution through the managed Google Play Store. LAC CSP Users who own their own hardware devices, are currently side-loading LEO Lite. This distribution model will offer a more secure distribution of LEO Lite as well as standardize its version release.
</t>
  </si>
  <si>
    <t>Asha Christopher</t>
  </si>
  <si>
    <t>LAC UY Reg Postal Shipmnts D&amp;T Invoicing INCAS-FGC</t>
  </si>
  <si>
    <t>Bellin Curiel, Yashawork Jones, Melissa Wilson</t>
  </si>
  <si>
    <t xml:space="preserve">Effective March 1, 2026, Uruguay’s 2026 National Budget applies a 22% VAT to all personal imports and replaces shipment‑count limits with an annual accumulated value cap of USD $800 per consignee, requiring all impacted shipments to be processed by FedEx. As a result, FedEx will no longer be able to process personal shipments under USD  $800 as non‑FedEx Broker (Retenidos) for non‑account customers. Given that Uruguay currently lacks a local invoicing solution to bill duties and taxes, implementation of INCAS is urgently required to enable local D&amp;T billing for both ROD and bill‑to‑account shipments, ensuring regulatory compliance and continuity of operations. The implemented solution must follow the standard automated INCAS–FGC integration to avoid manual entry of duties and taxes in INCAS.
NOTE: Impacted systems:  FGC, INCAS Plus. EBC &amp; LDP Testing only.
Expanded Description - Quality Review (Feedback Needed from Requestor):
What is the Enterprise Application Inventory (EAI #) impacted for this work needed?  (The SCO PEO and ART are requesting it to move forward.) 
LAC-INCAS-PLUS EAI #3531164
Are you already working with a team under the Supply Chain Ops Portfolio? We will need both INCAS and FGC IT teams for the work required.
</t>
  </si>
  <si>
    <t xml:space="preserve">Effective March 1, 2026, Uruguay’s 2026 National Budget applies a 22% VAT to all personal imports and replaces shipment‑count limits with an annual accumulated value cap of USD 800 per consignee, requiring all impacted shipments to be processed by FedEx. As a result, FedEx will no longer be able to process personal shipments under USD 800 as non‑FedEx Broker (Retenidos) for non‑account customers. Given that Uruguay currently lacks a local invoicing solution to bill duties and taxes, implementation of INCAS is urgently required to enable local D&amp;T billing for both ROD and bill‑to‑account shipments, ensuring regulatory compliance and continuity of operations. The implemented solution must follow the standard automated INCAS–FGC integration to avoid manual entry of duties and taxes in INCAS.
</t>
  </si>
  <si>
    <t xml:space="preserve">Formal Shipments
</t>
  </si>
  <si>
    <t xml:space="preserve">Ability to locally invoice, bill, and collect duties and taxes for Uruguay personal import shipments by leveraging automated INCAS–FGC integration, ensuring regulatory compliance, revenue protection, and uninterrupted shipment processing for both ROD and bill‑to‑account scenarios.
</t>
  </si>
  <si>
    <t>https://myfedex.sharepoint.com/:f:/r/sites/LACITClearanceSite/Shared%20Documents/Projects/Planview%2</t>
  </si>
  <si>
    <t>CDAS Integration for P&amp;D Settlement Activity</t>
  </si>
  <si>
    <t>Prachee Mishra, Joseph King, Arthur DiFranco</t>
  </si>
  <si>
    <t xml:space="preserve">As part of the planned EASE &amp; RCI retirement (June 2026), CDAS needs to interface with the P&amp;D Portal to receive P&amp;D activity used for contractor payment. This will ensure timely and accurate contractor settlement ahead of their decommissioning.
What is the Enterprise Application Inventory (EAI #) impacted for this work needed?  (The SCO PEO and ART are requesting it to move forward.)
P&amp;D Portal - 3536703
EASE EAI - 1412  
CDAS EAI - 87360
RCI EAI - 1439
</t>
  </si>
  <si>
    <t>1. Enable supported integration between P&amp;D Portal and CDAS to provide required pickup and delivery activity used for contractor settlement /payment processing. Includes required data mapping, validation, integration testing, and deployment support to ensure settlement accuracy and continuity as EASE/RCI retire by June 2026.
2. Providing the pickup and delievery summary totals similar to how CDAS receives from EASE currently.</t>
  </si>
  <si>
    <t xml:space="preserve">Providing pickup and delievery stop and package detailed data. 
</t>
  </si>
  <si>
    <t xml:space="preserve">* As a P&amp;D Portal application, I would like to provide the pickup &amp; delivery summary settlement totals to CDAS so that contractor settlement can be calculated and paid correctly without delay.
* As a settlement application, I would like to receive pickup and delivery settlement totals for contractor payments from the P&amp;D Portal so that contractor settlement can be calculated and paid correctly without delay.
</t>
  </si>
  <si>
    <t>Raghu Medipalli (888501)</t>
  </si>
  <si>
    <t>LAC-BR-RLOG-Cielo Compatibility Improvements</t>
  </si>
  <si>
    <t>The project aims to implement compatibility logic to prioritize models from the same family, ensuring better inventory utilization, reduced stockouts, and greater operational efficiency aligned with the LAC strategy.</t>
  </si>
  <si>
    <t>Change the equipment compatibility business rule</t>
  </si>
  <si>
    <t>Any other changes to the legacy system</t>
  </si>
  <si>
    <t>1) Ability to add the source product within the matching table
2) Ability to prioritize the type of equipment that will be used for the service</t>
  </si>
  <si>
    <t>Bulk Shipment Import via XML File - Kenya GCCS</t>
  </si>
  <si>
    <t>Bianca Theresa McGee, Yashawork Jones, Melissa Wilson</t>
  </si>
  <si>
    <t>We require an automated method for adding duty‑paid shipments into the GCCS (Global Cash Control System). Currently, each shipment must be manually captured in GCCS before payment details can be added, which takes approximately 5 minutes per shipment. We would like to generate an XML file from a spreadsheet containing shipment details and submit this file to GCCS to automatically create the shipments. This automation will eliminate the manual shipment‑capture step, reducing processing time and improving accuracy. Implementing an automated XML‑based upload for duty‑paid shipments in GCCS will significantly reduce manual processing time and operational cost. Each shipment currently requires roughly 5 minutes of manual data capture before payment allocation can occur, resulting in substantial cumulative effort for teams handling high shipment volumes. Automating the shipment‑creation step will eliminate repetitive manual entry, reduce the risk of data‑capture errors, improve processing accuracy, and enable faster allocation of payments. This enhancement will increase productivity, free staff capacity for higher‑value tasks, and support improved service levels through more efficient cash‑control workflows.
Is this the bulk shipment request for adding ROD's in Bulk via XML to GCCS? - EAI for GCCS as per Global GCCS team - EAI 885129 (SRS-GCCS). The local IT here are going to do this, there will be no assistance needed from any Solution Train/Team, the work we are doing is for Kenya Clearance team, this would fall under MEISA Clearance.
The current process for adding duty paid shipments into GCCS is fully manual, requiring approximately 5 minutes of data capture per shipment before payments can be allocated. To eliminate this bottleneck, the proposal is to automate shipment creation by generating an XML file from a spreadsheet and submitting it directly to GCCS. This will remove the manual capture step, reduce processing time and operational costs, minimize data entry errors, and improve overall accuracy. By streamlining the workflow, the automation will increase productivity, speed up payment allocation, and free staff to focus on higher value tasks, ultimately enhancing cash control efficiency and service levels.
In Scope: Designing a standardized spreadsheet template for shipment header + line-item details. Defining required fields, data types, and validation rules. Implementing pre submission checks to ensure data completeness and accuracy. Sending XML to GCCS using the GRACE clearance system.
Out of Scope: N/A
Ability-To Statements: As a stakeholder I want to send an XML upload for duty paid shipments to GCCS to significantly reduce manual processing time and operational cost. Automating the shipment creation step will eliminate repetitive manual entry, reduce the risk of data capture errors, improve processing accuracy, and enable faster allocation of payments. This enhancement will increase productivity, free staff capacity for higher value tasks, and support improved service levels through more efficient cash control workflows.
Expected Business Outcomes: The streamlined process will support higher throughput without additional staffing, reduce backlog, contribute to timely financial reconciliation and improve performance. Ultimately, the solution will enhance operational efficiency, lowering the potential for human error. Currently it takes 1 administrator 4 hours daily ($7133).
Effort Estimate (T-Shirt Size) Select the estimated delivery size:•XS: 1 PI / 1 ART
Primary Type of Value - Value Impact: Innovation and saving on time and effort as well as improvement of processes,
Value Impact: Low - Low Impact however to a country such as Kenya with not many resources this will be of significant benefits in time management, process improvement and accuracy.
Architectural Documentation - N/A
GCCS Prod Team response to enquiry to do this: GCCS IT advised that it's possible to directly send the ROD xml files to FedExNet through</t>
  </si>
  <si>
    <t>Designing a standardized spreadsheet template for shipment header + line-item details. Defining required fields, data types, and validation rules. Implementing pre submission checks to ensure data completeness and accuracy. Sending XML to GCCS using the GRACE clearance system.</t>
  </si>
  <si>
    <t>The solution will provide the ability to automatically create shipments in GCCS by uploading an XML file generated from a standard spreadsheet. This removes the need for manual shipment capture, ensures consistent and accurate data ingestion, and enables teams to proceed directly to payment allocation with reduced processing time and effort.
As a stakeholder I want to send an XML upload for duty paid shipments to GCCS to significantly reduce manual processing time and operational cost. Automating the shipment creation step will eliminate repetitive manual entry, reduce the risk of data capture errors, improve processing accuracy, and enable faster allocation of payments. This enhancement will increase productivity, free staff capacity for higher value tasks, and support improved service levels through more efficient cash control workflows.</t>
  </si>
  <si>
    <t>https://fedex.pvcloud.com/planview/ConfiguredScreens/ConfiguredScreen.aspx?code=185168&amp;sid=26&amp;cwfsid</t>
  </si>
  <si>
    <t>FXL/CA AS400 C&amp;R Fee Increase</t>
  </si>
  <si>
    <t xml:space="preserve">FXL CA brokerage is increasing the C&amp;R fee to align with FEC from 2.85% to 3.1%. Existing customer accounts and new set ups in AS400 need to be updated.
Expanded Description - Quality Review (Feedback Needed from Requestor):
What is the Enterprise Application Inventory (EAI #) impacted for this work needed?  (The SCO PEO and ART are requesting it to move forward.) EAI #1591
When is the anticipated target completion date for this effort? Feb.16th 
</t>
  </si>
  <si>
    <t xml:space="preserve">Canada Brokerage - CA AS400 `
</t>
  </si>
  <si>
    <t xml:space="preserve"> Ability to systematically increase the C&amp;R fee from 2.85% to 3.1%
</t>
  </si>
  <si>
    <t>https://fedex.pvcloud.com/planview/ConfiguredScreens/ConfiguredScreen.aspx?code=185171&amp;sid=26&amp;cwfsid</t>
  </si>
  <si>
    <t>2026 Winter Schedule K</t>
  </si>
  <si>
    <t>Piper Powers,  Brian McGuigan, Kristina Pruitt</t>
  </si>
  <si>
    <t xml:space="preserve">CDAS: We are testing Schedule K Enhancements prior to loading in production, and we want to ensure the Winter Schedule K pays properly.
Expanded Description - Quality Review (Feedback Needed from Requestor): Use of IT Resources to load activity for testing Calculations of Schedule K rates and moving files in FTP.
Please describe the work needed more in detail - what is Schedule K Enhancements and name some.  Why is it needed, have you been working with a team and if so which one?
* No drastic changes YoY other than timeframes of the program. We are testing the functionality of Winter Schedule K and that Settlement is paid appropriately based on updated timeframes and that functionality hasn't been impacted by any general CDAS updates. In the past we've worked with Jason Kaczmarek and his team.
What is the Enterprise Application Inventory (EAI #) impacted for this work needed?  (The SCO PEO and ART are requesting it to move forward.)
* EAI #: 87360
When is the anticipated target completion date for this effort?
* 7/1/26
</t>
  </si>
  <si>
    <t>CDAS: We are testing Schedule K Enhancements prior to loading in production, and we want to ensure the Winter Schedule K pays properly.
Expanded Description - Quality Review (Feedback Needed from Requestor): Use of IT Resources to load activity for testing Calculations of Schedule K rates and moving files in FTP.
Please describe the work needed more in detail - what is Schedule K Enhancements and name some.  Why is it needed, have you been working with a team and if so which one?
* No drastic changes YoY other than timeframes of the program. We are testing the functionality of Winter Schedule K and that Settlement is paid appropriately based on updated timeframes and that functionality hasn't been impacted by any general CDAS updates. In the past we've worked with Jason Kaczmarek and his team.
What is the Enterprise Application Inventory (EAI #) impacted for this work needed?  (The SCO PEO and ART are requesting it to move forward.)
* EAI #: 87360
When is the anticipated target completion date for this effort?
* 7/1/26</t>
  </si>
  <si>
    <t>Summer Schedule K</t>
  </si>
  <si>
    <t>CDAS: We are testing Schedule K Enhancements prior to loading in production, and we want to ensure the Winter Schedule K pays properly.
Expanded Description - Quality Review (Feedback Needed from Requestor):
Please describe the work needed more in detail - what is Schedule K Enhancements and name some.  Why is it needed, have you been working with a team and if so which one?
* No drastic changes YoY other than timeframes of the program. We are testing the functionality of Winter Schedule K and that Settlement is paid appropriately based on updated timeframes and that functionality hasn't been impacted by any general CDAS updates. In the past we've worked with Jason Kaczmarek and his team.
What is the Enterprise Application Inventory (EAI #) impacted for this work needed?  (The SCO PEO and ART are requesting it to move forward.)
* EAI #: 87360
When is the anticipated target completion date for this effort?
* 7/1/26</t>
  </si>
  <si>
    <t>2026 Winter Schedule K Feature</t>
  </si>
  <si>
    <t>2026 Summer Schedule K</t>
  </si>
  <si>
    <t xml:space="preserve">CDAS: We are testing Schedule K Enhancements prior to loading in production, and we want to ensure the Summer Schedule K pays properly.
Expanded Description - Quality Review (Feedback Needed from Requestor):
What is the Enterprise Application Inventory (EAI #) impacted for this work needed?  (The SCO PEO and ART are requesting it to move forward.)
* EAI #: 87360
When is the anticipated target completion date for this effort?
* 4/1/26
What is Schedule K Enhancements, please indicate and describe these enhancements?
* No drastic changes YoY other than timeframes of the prorgram. We are testing the functionality of Schedule K and that Settlement is paid appropriately based on updated timeframes and that functionality hasn't been impacted by any general CDAS updates.
</t>
  </si>
  <si>
    <t xml:space="preserve">CDAS: We are testing Schedule K Enhancements prior to loading in production, and we want to ensure the Summer Schedule K pays properly.
Expanded Description - Quality Review (Feedback Needed from Requestor): Use of IT Resources to load activity for testing Calculations of Schedule K rates and moving files in FTP. 
What is the Enterprise Application Inventory (EAI #) impacted for this work needed?  (The SCO PEO and ART are requesting it to move forward.)
* EAI #: 87360
When is the anticipated target completion date for this effort?
* 4/1/26
What is Schedule K Enhancements, please indicate and describe these enhancements?
* No drastic changes YoY other than timeframes of the prorgram. We are testing the functionality of Schedule K and that Settlement is paid appropriately based on updated timeframes and that functionality hasn't been impacted by any general CDAS updates.
</t>
  </si>
  <si>
    <t>Winter Schedule K</t>
  </si>
  <si>
    <t>CDAS: We are testing Schedule K Enhancements prior to loading in production, and we want to ensure the Summer Schedule K pays properly.
Expanded Description - Quality Review (Feedback Needed from Requestor):
What is the Enterprise Application Inventory (EAI #) impacted for this work needed?  (The SCO PEO and ART are requesting it to move forward.)
* EAI #: 87360
When is the anticipated target completion date for this effort?
* 4/1/26
What is Schedule K Enhancements, please indicate and describe these enhancements?
* No drastic changes YoY other than timeframes of the prorgram. We are testing the functionality of Schedule K and that Settlement is paid appropriately based on updated timeframes and that functionality hasn't been impacted by any general CDAS updates.</t>
  </si>
  <si>
    <t>2026 Summer Schedule K Feature</t>
  </si>
  <si>
    <t>EU FOPD: Keep the Lights on CY26 (FR Domestic)</t>
  </si>
  <si>
    <t>This demand relates to all the efforts required from the EU FOPD ART to keep the lights on for various products owned by the ART.
This includes the following products/Components and their EAI number:
* TECAL-ROUTING - 7126
* FRD-WIKI - 3536531
* TEGEN - 3535064
* TERES - 6991
* JMS_BRIDGE - 3538047
* TESOP211B - 3534866
* TEPOD - 6996
* TEGEN_2JMS - 3535747
* ATR - 3536522
* ZABBIX - 3536522
* TELIP - 7125
* Legacy Gateway GPDE TNT - 3541353
* France Gateway - 3538361 
* TESOP300 - 6373
* TESOP - 6994
* TESOP211B - 3534866 
See below more details about the type of activities sitting behind this KTLO effort:
* Maintain server hosting our solutions
* Troubleshoot &amp; fix all major/critical defects impact
* Usual admin efforts (Rollout activities, user management)
* Adjustments of resources
* Migration to new corporate components
* Maintain security updates
* Minor critical enhancements
*This work is intended to support France Domestic and pertains to maintenance support only.</t>
  </si>
  <si>
    <t>* Maintain server hosting our solutions
* Troubleshoot &amp; fix all major/critical defects impact
* Usual admin efforts (Rollout activities, user management)
* Adjustments of resources
* Migration to new corporate components
* Maintain security updates
* Minor critical enhancements</t>
  </si>
  <si>
    <t>Important enhancements</t>
  </si>
  <si>
    <t>Joh Duncan</t>
  </si>
  <si>
    <t>S3 Retirement</t>
  </si>
  <si>
    <t>Harjinder S. Kainth, Jacob McTyre, Melissa Wilson, Arthur DiFranco, Yashawork Jones</t>
  </si>
  <si>
    <t>Background:
S3 (Sort Scanning System - EAI Reference 438) is a frontend scanning application supporting GTS/Operations in the routing and clearance sanity checks of both Import and Export shipments. 
S3 is currently being used in Italy, Spain and Switzerland, supporting respective local AS400 Clearance Systems
S3 Application:
Sanity checks shipments transitioning through a facility (from a customs clearance perspective) 
Routing of the shipments in the facility (cage, exception areas, final destination)
Provides the local Clearance systems with the scans executed on the packages to perform all required clearance activities
Local AS400 Clearance Systems:
Provide all the package information and clearance status to their respective S3 country system
The S3 system provides the Scan-Data to their respective local AS400 Clearance system
The data exchange is asynchronous, on behalf of JMS messaging
****************************************************************************************************************************************************************************
26-Jan-26 - Upddate from Harj in reply to Nadya Kledzik request on 19-Jan26:
* 438 is correct and refers to the right S3 application we want to retire
* 3536135 refers to the generic Application
* There are other four apps named as "S3.",  which are specific to the country where it is used 
*  These will all be retired as part of this demand (4868 S3-HBlu-CH; 421 S3-HBlu-IT; 4869 S3-Scu-CH; 4748 S3-Scu-IT).
*Please note, EAI# 3536135 (S3) --&gt; 
* refers to a completely different applications (not owned by us) and is not in scope for this PV demand
S3 is the CRM used by the automation help desk to log customer calls as transaction and escalate cases to various support teams in multiple OpCos. This is a US App owned by Danny Barulli &lt;ddbarulli@fedex.com&gt;*
Regarding possible impact on AS400, it depends on the outcome of the business gap analysis which will be undertaken as part of this workstream. 
Please let me know if you need any more information
****************************************************************************************************************************************************************************</t>
  </si>
  <si>
    <t xml:space="preserve">S3 (Sort Scanning System) is a frontend scanning application supporting GTS/Operations in the routing and clearance sanity checks of both Import and Export shipments.  
S3 is currently being used in Italy, Spain and Switzerland, supporting respective local AS400 Clearance Systems 
What is S3 Application? 
Sanity checks shipments transitioning through a facility (from a customs clearance perspective)  
Routing of the shipments in the facility (cage, exception areas, final destination) 
Provides the local Clearance systems with the scans executed on the packages to perform all required clearance activities 
What is Local AS400 Clearance System(s)? 
Provide all the package information and clearance status to their respective S3 country system 
The S3 system provides the Scan-Data to their respective local AS400 Clearance system 
The data exchange is asynchronous, on behalf of JMS messaging 
What are the goals and objectives? 
Retirement of S3 in all three countries (Italy, Spain and Switzerland). 
S3 Retirement before next peak season (31-Oct-2026) </t>
  </si>
  <si>
    <t>outside task that is required to retire s3</t>
  </si>
  <si>
    <t>“As an IT lead/ EU Sort ART, I want to retire S3 scanning application in Italy, Spain and Switzerland by 31-Oct-2026.</t>
  </si>
  <si>
    <t>https://myfedex.sharepoint.com/teams/EUSortARTLaunch/Shared%20Documents/Forms/AllItems.aspx?csf=1&amp;we</t>
  </si>
  <si>
    <t xml:space="preserve">Thierry Yimefak Tiwa – EU Sort ART </t>
  </si>
  <si>
    <t>EDM (Enterprise Data Management) for P&amp;D Portal</t>
  </si>
  <si>
    <t>Prachee Mishra, Joseph King, Arthur DiFranco, Maura Strazza</t>
  </si>
  <si>
    <t>COM - GDX - Commercial Platform; SCO - Pick-up &amp; Delivery</t>
  </si>
  <si>
    <t xml:space="preserve">The P&amp;D Portal currently does not have an enterprise solution for long-term retention of contractor-related pickup and delivery activity reports. As part of the planned retirement of i-Series applications EASE and RCI, there is a need to integrate with EDM (Enterprise Data Management) for long term retention of P&amp;D Portal reports for audit and legal purposes.
Today, the reports are generated in i-Series and sent to Cypress for long term retention. However, Cypress is a legacy ground solution that is currently in containment and is not a viable long-term solution for the P&amp;D Portal reports. Not migrating to an alternate solution creates a risk of not being able to retain historical contractor-related reports that are required for operational, audit and legal purposes.
This work will implement a solution utilizing EDM as an established enterprise approved retention platform already used by other applications.
Impacted EAI- (The SCO PEO and ART are requesting it to move forward.)  
EASE - 1412
RCI - 1439
P&amp;D Portal - 3536703
EDM-Platform-Core-Services- 3538070
</t>
  </si>
  <si>
    <t xml:space="preserve">1. Implement EDM as the enterprise long-term retention solution for contractor pickup &amp; delivery activities reports in P&amp;D Portal, removing the Cypress dependency as part of EASE retirement (June 2026).
2. Design and build the integration/data flow from P&amp;D Portal reporting outputs into EDM (using API's), including required retention policies aligned to audit/legal/compliance requirements.
3. Enable continuous retrieval of historical P&amp;D Portal contractor activities report to support audit, legal and operations stakeholders to ensure reporting continuity post EASE &amp; RCI retirement.
</t>
  </si>
  <si>
    <t>1. No changes to settlement/payment calculations, business rules or finance workflows.
2.No modernization or enhancement of Cypress/EASE as its nearing retirement
3. No scope expansion to retain non-contractor/non-P&amp;D Portal enterprise reports or upstream/downstream system reports outside of Portal-generated contractor-related P&amp;D activity reporting.</t>
  </si>
  <si>
    <t xml:space="preserve">As a compliance and operations stakeholder, I would like to be able to access historical P&amp;D Portal contractor related reports for operational, audit, legal, and investigation purposes so that regulatory and compliance requirements can be met without disruption.
As a P&amp;D Portal application I would like to send the reports that need long term data retention to EDM.
As a P&amp;D Portal application I would like to provide the users the ability to retrieve the reports on demand from EDM. </t>
  </si>
  <si>
    <t xml:space="preserve">FICP HAL sent to designed del stations (not LMO) </t>
  </si>
  <si>
    <t>Jacob McTyre, Farah Ahmed, Debora Magalhaes, Arthur DiFranco</t>
  </si>
  <si>
    <t>**Background**
This request applies to countries where FICP is currently handled by an LMO partner (Last Mile Operator).
Today, in markets such as Austria (AT) and Germany (DE), all FICP shipments are routed to an LMO partner for last‑mile delivery. At the hub level, a dedicated sorting split exists to separate FICP volume so that shipments can be relabeled and forwarded to the LMO partner, rather than being inducted into our own destination stations.
**Problem / Current Limitation**
We want to enable “Hold at Location” (HAL) for customers who prefer to ship directly to a retail network in these countries. Specifically, this refers to the myflexbox partner network, which provides 1,000+ lockers across Austria and Germany.
At present, HAL is not available for FICP shipments in these markets because:
* FICP volume is always routed to the LMO partner.
* Sorters (uDs) do not have the capability to identify and divert FICP shipments with HAL to destination stations.
* As a result, FICP shipments cannot be inducted into the retail locker network.
**Requested Change**
To offer Hold at Location across all services, including FICP, we need to enable sortation logic that allows:
* FICP shipments with a HAL indicator to be sorted by the uDs directly to the appropriate destination stations, rather than to the LMO partner.
* These shipments to then flow into the myflexbox retail locker network as requested by the customer
**Impact / Scope**
* Enables HAL for FICP in AT and DE (with potential extension to other LMO markets).
* Improves customer choice and delivery flexibility.
* Removes the dependency on LMO routing for HAL shipments while maintaining current LMO flows for non‑HAL FICP volume.
**Teams / Ownership**
This request requires review and implementation by EU Sort and US Sort (Run Ops).
Expanded Description - Quality Review (Feedback Needed from Requestor):
1) Please be specific on how the Supply Chain Ops Portfolio is impacted since this work indicates HAL falling under Commercial Portfolio.
This is a UDS request to allow the EU sort and US Sort to sort out by handling code 01 (HAL). So this is under Supply Chain and not Commercial (it does not change anything on HAL).
Currently UDS allows sort by handling code but special delivery handling codes (01 (HAL) ,02, 03 , 31 , 33) were blocked for users, as these need to be considered differently for cons creation purposes. This local enhancement would allow working out the communication of these handling codes for cons creation, and therefore allowing users to use these codes in a similar way as the other handling codes.
2) What is the target date to implement this work? Q4 FY26
3) What is the Enterprise Application Inventory (EAI) number supporting this work. uDS 3535702 and Consolidation Orchestrato 3537641</t>
  </si>
  <si>
    <t>Ability to sort FICP HAL to the right destinations in the HUBs.
Ability to sort HAL to the right destinations in the HUBs.</t>
  </si>
  <si>
    <t>not Ability to sort FICP HAL to the right destinations in the HUBs.
Ability to sort HAL to the right destinations in the HUBs.</t>
  </si>
  <si>
    <t>FXL Business Ops Portal (Replacement for MARS)</t>
  </si>
  <si>
    <t>Timothy Lindner, Kristina Pruitt</t>
  </si>
  <si>
    <t>The FXL Business Ops Portal will act as an application repository, as a replacement for the MARS module, to allow internal FedEx Logistics users to log-in and perform critical finance and operations related functions, such as cash application, AP/AR batch processing and credit functions. The portal will also house MDM related functions.
Expanded Description - Quality Review (Feedback Needed from Requestor):
What is the Enterprise Application Inventory (EAI #) impacted for this work needed on FXL Business Ops Portal (Replacement for MARS)?  (The SCO PEO and ART are requesting it to move forward.) - EAI# - 3542203
When is the anticipated target completion date for this effort? 8/4/26 - End of TBS ART CY26-PI3</t>
  </si>
  <si>
    <t>MDM management functions; Critical business functions</t>
  </si>
  <si>
    <t>As a finance team, we would like the FXL Business Ops Portal to house finance applications/tools/utilities/audit controls used for critical business functions as well as MDM management functionality such that we have a central location from which all processes can be accessed.</t>
  </si>
  <si>
    <t>https://myfedex-my.sharepoint.com/:p:/r/personal/ramesh_jagadeesan_fedex_com/_layouts/15/Doc.aspx?so</t>
  </si>
  <si>
    <t>LAC-BR-Systems-Retirement - SCO</t>
  </si>
  <si>
    <t>Patricia Kutxfara, Yashawork Jones, Melissa Wilson</t>
  </si>
  <si>
    <t xml:space="preserve">Initiative to retire Domestic Transportation applications in Brazil no longer in use.  
**This initiative will deliver the specific scope regarding systems decomission under SCO - Supply Chain Operations.**
**As requested a new Planview will be opened to deliver all work regarding the Platform Portfolio scope.**
Systems List to be retired:
3535767LAC-BR-BRECO
3535657LAC-BR-3-TNT-ORACLE RIGHTNOW
3531096LAC-BR-TNT-RADAR
3531097LAC-BR-TNT-RADAR MOBILE
3535800LAC-BR-TNT-TNTWS
3536035LAC-BR-3-TNT- APPConnector
3536091LAC-BR-3-TNT-CAMEL
3531085LAC-BR-3-TNT-Infosphere
3531084LAC-BR-3-TNT-Integration Bus
3536037LAC-BR-3-TNT-NFSEMessaging
3536076LAC-BR-TNT-EDI-ENTRADA
3536073LAC-BR-TNT-EDI-RETORNO
6253LAC-BR-TNT-LMS
3536071LAC-BR-TNT-SMS
3535806LAC-BR-TNT-VOLLMSMOBILE
3535802LAC-BR-TNT-VolGPSMidleware
3535865LAC-BR-3S-ATM
3535405LAC-BR-3S-OMNILINK
3535864LAC-BR-3S-Roadcard
6169LAC-BR-3-Trinity
6412LAC-BR-3-TrinityAndroid
6176LAC-BR-SOLIS
6379LAC-BR-Intrasat
7384LAC-BR-RTRANS
6104LAC-BR-TMS
6812LAC-BR-3-ENFASE
Main objectives:
1.Software: Data Retention, Contracts Closure (Licenses), Impacted SW/APPs (Interfaces analysis), Tests, EAI retirement (PX)
2. Hardware: Tests, Servers shutdown
Additional Description:
This project Brazil DOM systems decommission is under P&amp;C NOVA.  All financials are being tracked outside Planview;* the demand for IT work is local*; no corporate resources are needed other than notifying them to decommission the systems and disconnect from the network.
Expanded Description - Quality Review (Feedback Needed from Requestor):
1) What other portfolios are impacted with the retirement of these applications?
The retirements are associated with the shutdown of the Domestic Transportation operation in Brazil. There is no impact to other strategic portfolios or enterprise programs. The activities are being managed as local demand / Lifecycle Management, with governance and financial tracking conducted offline due to confidentiality requirements.
2) Work seems to be large  or x-large and probably is business with tech
Although the volume of applications is significant, the work does not represent a Business with Tech initiative.
This effort consists of standard system decommissioning activities (application shutdown, contract termination, infrastructure decommissioning, and data retention) driven by an approved business decision.
The scope does not include new development, transformation, or business capability creation and is therefore appropriately classified as Lifecycle Management / Business as Usual, executed incrementally per system
3) Indicate the EAI numbers for each application. (See above)
4) Why is this retirement needed of these applications now and the overall intent of this effort?  The retirements are required due to the approved closure of the Domestic Transportation operation in Brazil.
The overall intent is to:
•decommission systems that are no longer required by the business,
•eliminate unnecessary operational and licensing costs,
•properly retain and secure data in accordance with regulatory and compliance requirements, and
•reduce technical and financial overhead.
</t>
  </si>
  <si>
    <t>ANZ-ART: Upgrade the Hubs Servers to RHEL9+</t>
  </si>
  <si>
    <t xml:space="preserve">ANZ-ART: AU SpS Time Critical - Update the O/S of the Hubs Unix Servers to RHEL9+
**Single ART only: SCO - IA - APAC AUS-NZ CONS ART**
request to update the O/S of the Hubs Unix Servers from RHEL8 to RHEL9+ 
•There has been a high level risk vulnerability detected by Kenna for the Hubs online server 
•The hardware procurement may take some time if in place O/S upgrades are not possible.
**Current Servers 5** - VMs
auicsvpl29 (NSW/WA production)
Auicsvpl30 (VIC/SA/QLD production)
Auicsvpl20(Web Server Production)
Auicsvl11 ( (Web Server UAT)
Auicsvl17 ( (Internal Server UAT - VIC/SA/QLD/ NSW/WA)
**Target servers**
4 new VMs as below ( including Spec’s ) :
HUBS UAT Server. 450gig of disk. 8CPU’s and 16gig of memory à to replace the current auicsvl17
HUBS Prod Server. 450gig of disk, 8CPU’s and 16gig of memory à to replace current auicsvpl30 &amp; auicsvpl29
HUBS Prod Web Server, 100 gig drive, 4 CPU’s, 8 gig of memory à to replace current auicsvpl20
HUBS UAT Web Server, 100gig drive, 4 CPU’s, 8 gig of memory. à to replace current auicsvl11
</t>
  </si>
  <si>
    <t>Solidigm API Mapping Change</t>
  </si>
  <si>
    <t>Mapping Change</t>
  </si>
  <si>
    <t>API Mapping changes</t>
  </si>
  <si>
    <t>send transaction data via API</t>
  </si>
  <si>
    <t>https://myfedex.sharepoint.com/teams/FTNITCustomerExperienceCOE/SitePages/EDI-Team.aspx</t>
  </si>
  <si>
    <t>CNDM Development &amp; Enhancement In FY2026</t>
  </si>
  <si>
    <t>Kevin Zhang, Alexander Ventura</t>
  </si>
  <si>
    <t>CNDM is Data exchange center btw CN and APAC/US data warehouse for both internal &amp; external requirements, which provides the customerized integrated with lcoal systems. This initiative is focus on CNDM system enhancement &amp; performance improvement.
EXPANDED DESCRIPTION - details provided by requrestor: CNDM is a local database, receiving the data from APAC/US then sends to other local systems after filter. It doesn't impact to Canada or APAC. This demand is only for the enhancement of CNDM system itself to bettter serve for upstream/downstream systems.
This development will be handle by **SCO-IA-APAC GO China ART **
EAI #3540551</t>
  </si>
  <si>
    <t xml:space="preserve">CNDM system
</t>
  </si>
  <si>
    <t>Enhance and optimize CNDM sysytem to better serve other internal systems</t>
  </si>
  <si>
    <t>CNDM Architecture Diagram</t>
  </si>
  <si>
    <t>Beckman Coulter GTD Reporting Enhancement</t>
  </si>
  <si>
    <t xml:space="preserve">Beckman Coulter Inc is reqeusting an enhancment to the GTD reporting - Master Report &amp; Daily ACH Statements report for the Ultimate Consignee IRS Number field to show the ultimate consingee as entered into Duplex using the following functionality: 
7501 Consignee
For customers who have special requirements for reporting the ultimate consignee on the CF7501, an option is available to override the standard system determination of ultimate consignee for entry summary reporting.
When the 7501 Consginee designation is being utilized, this data is not available on the GTD Master Report currently despite the field name indicating the data will be displated as such. 
Expanded Description - Quality Review (Feedback Needed from Requestor):
Is this application called Duplex?  **Yes, Duplex as well as My Global Trade Data**
The SCO Portfolio team would like the Enterprise Application Inventory (EAI number)  which is required (please enter it).  **I beleive these are the correcr EAI numbers- Duplex:175175  MyGTD: 221**
Why have you categorized this work as High =&gt;$10M?  **The revenue information received from Sales has now been attached. **
</t>
  </si>
  <si>
    <t xml:space="preserve">Customer is requesting this infomation in order to transition to ACH payments and resolve billing inefficiancies </t>
  </si>
  <si>
    <t xml:space="preserve">3PM API Migration_Redis-&gt;Oracle Plus Enhancements </t>
  </si>
  <si>
    <t>Jason Rawe, Arthur DiFranco, Joseph King</t>
  </si>
  <si>
    <t xml:space="preserve">3PM API must be moved from Redis to Oracle for cost ans efficiency purposes, and add enhancements where possible.
Expanded Description - Quality Review (Feedback Needed from Requestor):
1) What is the overall intent of this work and what is the need for it? **DRIVE: No longer able to have this API in the Redis platform due to cost, it must be in Oracle.  While this migration is being performed IT team wants to include any enhancements that are appropriate.**
2) What applications/systems/devices are anticipated as impacted? Please indicate the EAI numbers as requested by the SCO PEO and ARTs. **EAI 3536831 , EAI 3537007, EAI 3536860, EAI 3536897, EAI 3536865, EAI 3536830**
3) Do you know the ART or team anticipated to do this work? If so, please indicate. **OCE.IT.Support@corp.ds.fedex.com.**   
4) What is the anticipated completion date for this work? **90 days**
</t>
  </si>
  <si>
    <t>Migrating API from Redis to Oracle, usng Redis for Caching only.  Any additional enhancements that are deemed to be more efficient or required to perform in this stage vs post implementation</t>
  </si>
  <si>
    <t>Enhancements that will delay rollout past peak shall be deemed out of scope.</t>
  </si>
  <si>
    <t>**Ability to utilize oracle rather than Redis for API.** 
**Ability to associate related stops across Manifest data endpoints.  **
**Stable, Unique Ids
Unique Stop Identifiers**
Importance: 10/10
Value: manifest data accuracy and stability
Within the FedEx manifest api, a stop has a stopID property. However, this stopID property is actually closer to a location or place ID rather than a unique stop record identifier, as there may be multiple stop records for that address, and the stopID may be shared across multiple units within the same street address. 
The lack of a unique stop record id results in additional complexity in matching stop data received from FedEx with prior data and unstable manifest data when an incoming record cannot be accurately matched with its exiting counterpart. 
**Stop/PD-Stop Matching Identifiers**
Importance: 10/10
Value: manifest data accuracy and stability
On the pd-stops scanner-events side, there is also a stopID value for each event. This stopID value bears no resemblance to the stopID values used in the manifest API endpoints and cannot be used to identify the corresponding manifest stop records.
The absence of a stop ID shared by both the combined-manifest and pd-stops endpoints results in less accurate matching of the scanner status events and the stored stop records, particularly with pickup stops.
**Unique Place Identifiers**
Importance: 5/10
Value: manifest data accuracy and stability
The existing FedEx manifest api includes a stopID property. This value is closer to a location or place ID and has potential use when cross-referencing data associated with that address across multiple stops, address variations and days. Retaining it and renaming it to clearly indicate what the value means would be helpful. 
If it is not a true place ID, and is not guaranteed to be stable across multiple days, clarification on how it is determined would also be helpful.
Uses for this data include stable lookups of address data associated with the stop record (gate codes, delivery notes, corrected geocodes, etc.), and correlation of services to the place across multiple days to identify recurring service issues.
**Ability to add functionality by making Additional Data available in the API.
Package Oversized/Weight/Dimensions**
Importance: 8/10
Value: allows for better optimizations and rebalancing loads between multiple vehicles when sort diverges from DRO plan
Package categorization details:
•oversized
•hazardous (presently available as a "HAZ" package tag)
•weight &amp; dimensions
Additional package information may be used in optimizations to prioritize unloading larger volume packages earlier in the day, making it easier to complete other deliveries.
**Inbound No Scan/No Van Scan API Endpoint**
Importance: 9/10
Value: standardized schema + API access ensures nationwide support
Provide a separate API endpoint for Inbound No Scan/No Van Scan data or provide standardized structured format of the No Van Scan report. 
Presently the IBNS/NVS report document is generated at the station level as an Excel document and has no standardized format, resulting in difficulties supporting the many different formats that individual stations have introduced.
Providing better access to this data will result in more accurate manifests and optimizations.
**Scanner Transfers**
Importance: 6/10
Value: provides a better contractor experience and synchronized data between GroundCloud and FedEx
We have no insight into stops/packages that are transferred via the scanner. It would be helpful to remain synchronized with FXG data when the driver uses the scanner to code 79 packages to a different work area.
Presently we know that a code-79 was performed from pd-stops scanner events, but not which work area the transfer was sent to. Code-79 transfers are not reflected in the combined-manifest data.
Use case: accurate reflection of FedEx manifest data, without requiring that users transfer stops in both the scanner and GroundCloud app.
*</t>
  </si>
  <si>
    <t>EU/US D&amp;T visibility on WeChat</t>
  </si>
  <si>
    <t>Build a visual query platform on the WeChat(EAI:7003), which supports displaying the unpaid and unbilled duty &amp; tax information under each customer account on a per-customer account basis. 
Meanwhile, the platform shall integrate the waybill information of shipments exported from CN to US/EU, realize the associated display of duty &amp; tax information, and provide customers with an integrated and convenient query entrance to help them efficiently manage duty and tax matters.
This Project is part of the SCO - IA - APAC GO China ART.</t>
  </si>
  <si>
    <t>* Construction of a visual query platform on WeChat (EAI:7003); 
* display of unpaid and unbilled duty &amp; tax information under each customer account; 
* integration of waybill information of shipments exported from CN to US/EU; 
* associated display of duty &amp; tax information and waybill information of shipments exported from CN to US/EU; 
* provision of an integrated query entrance for customers.</t>
  </si>
  <si>
    <t>*  Development of duty &amp; tax payment and invoicing functions; 
*  formulation of prediction and response plans for changes in tax policies of Europe and the United States; 
*  integration of waybill information of shipments exported from CN to regions other than US/EU; 
*  construction of query functions on platforms other than WeChat; 
*  customer account management functions such as new account creation, modification and cancellation.</t>
  </si>
  <si>
    <t>Ability to receive timely reminders about unpaid /unbilled within a specified cycle, helping users avoid late payment risks, and improve the efficiency and timeliness of duty tax payment management.</t>
  </si>
  <si>
    <t>D&amp;T visibility on WeChat</t>
  </si>
  <si>
    <t>Xiao-Yi He(881377)</t>
  </si>
  <si>
    <t>Enhancement to VN GRSIS-Generated Labels</t>
  </si>
  <si>
    <t>Yee Yong Tan, Arthur DiFranco, Melissa Wilson, Alexander Ventura</t>
  </si>
  <si>
    <t>The demand is to add more information on the ACCS labels that are generated by GRSIS, for VN market, to aid sorting for inbound packages.
Both HAN and SGN new warehouses are planned to go live on April 26, 2026 with completely new sort set up. In order to optimize package flow in the new sort warehouses, further information (fed from ACCS) is required to be printed on GRSIS-generated labels for package disposition.
Expanded Description - Quality Review (Feedback Needed from Requestor):
EAI #83 - ACCS
EAI #7274 GRSIS</t>
  </si>
  <si>
    <t>GRSIS-printed labels for HAN and SGN</t>
  </si>
  <si>
    <t>Not applicable.</t>
  </si>
  <si>
    <t>Ability to perform sorting and package disposition with added information on GRSIS-printed labels for optimal package handling in the warehouse.</t>
  </si>
  <si>
    <t>https://fedex.pvcloud.com/planview/ConfiguredScreens/ConfiguredScreen.aspx?code=185772&amp;sid=26&amp;cwfsid</t>
  </si>
  <si>
    <t>ACCS TW - Multi Line, Storage, BSO ,Enhanced entry</t>
  </si>
  <si>
    <t>Barbara Lim, Alexander Ventura, Abigail Lim, Tan Han-Khoong</t>
  </si>
  <si>
    <t xml:space="preserve">ACCS TW Ancillary ( Inbound TW)
- Multi Line
- Storage
- BSO
- Enhanced entry
- Declaration Revision
Multi Line
- Charges will apply for every additional tariff line after 5 lines, it will be charged on the 6th line item onwards at TWD $165/line
Storage
- Charges will apply at TWD $380/day and TWD 17/kg/day after 3 working days for now
BSO ( Broker select option)
- Shipment cleared &amp; delivered by customer's appointed broker which is non-fedex : TWD$1400 per shipment
Enhanced entry
- informal to formal entry declaration or vice versa ( proposal is at TWD$61 per shipment)
Declaration Revision/ Modification
- Charges at TWD$xxx per shipment ( not yet decided)
Collect revenue from all ancillary charges above for inbound Taiwan
ACCS to be able to compute/calculate cahrges automatically
ACCS TW can only BTA ( bill to account)  , but for non BTA, we are unable to issue billing, and not able to collect from consignee due to lack of invoice with the breakdown of charges.  Also, there is no FedEx Tax invoice now. We are using TW Customs invoice to bill FedEx customers. Therefore we need to build an invoice generated from TW ACCS to bill customers accordingly for the ancillary charges
Exception/ Waival : There should be a waival process for those customers which we cannot charge multi line item fee, this logic will be using ECGFlag = "Y", and when customer exchange data set with FedEx automatically, FedEx cannot charge these customers multi line item ancillary fee
Storage fee - we cannot charge customer under this circumstances. When TW customs has released the customs message , but FedEx warehouse operations team is slow and has not move the shipment/parcel out of FedEx warehouse physically.
Declaration Modification after TW customs has released - we cannot charge the customer the amendment fee if it is due to FedEx own mistake during declaration. We can only charge the customer if customer request to modify the declaration
Payment methods for TW customers online currently are
- EZWay is for individual customers
- B2B is for corporate customers
Expanded Description - Quality Review (Feedback Needed from Requestor):
What is the Enterprise Application Inventory (EAI #) impacted for this work needed?  (The SCO PEO and ART are requesting it to move forward.)  EAI #83
</t>
  </si>
  <si>
    <t>ACCS TW inbound</t>
  </si>
  <si>
    <t>ACCS TW outbound</t>
  </si>
  <si>
    <t>do it for non ( bill to account ) customer
issue FedEx tax billing
billing must have breakdown of ancillary</t>
  </si>
  <si>
    <t>https://fedex.pvcloud.com/planview/ContentManagement/contentmain.aspx?rc=10609&amp;pt=REQUEST&amp;back=close</t>
  </si>
  <si>
    <t xml:space="preserve"> PVGIP RFID Application Promotion2</t>
  </si>
  <si>
    <t>Lu-Fang Liu, Alexander Ventura, Arthur DiFranco, Sheila Waters, Hui Sheng, Jian-Ru Tan, Kimi Jiang, Yao-Jun Will Zhang</t>
  </si>
  <si>
    <t xml:space="preserve">With the expansion of RFID technology in PVGIP Cage Management, we have fully applied to all import packages. However, since PVGIP RFID application (EAI#3540267) does not interface with internal system that MPS packages (&gt;=10pcs) relationship are not adding into RFID application management, PVGIP still keep originally handling that consolidate MPS package at pallets, creating cons and check cons packages to verify if all packages arrive and no missing release to stations. Under such handling, PVGIP also need additional manpower to verify these cage packages.
We suggest ACCS transfer the package information like clearance status, MPS to RFID application via CNDM, so that RFID application can use these directly group MPS packages for better status monitoring and provide correct view of package arrival status, release delivery status etc. (reduce the cons handling for mps package and manual data comparison)
We also suggest CNDM to transfer package STAT scan record to rfid app so that it can better verify the correct status of cage package.  RFID app shall also transfer actual cage status to eOps via CNDM for internal monitoring.  These part shall help reduce current manual scan update and reduce manual package status verification.
ACCS = Supply Chain System,APAC Core Clearance System, EAI#83
PVG RFID app = Supply Chain System, the RIFD app system used in PVGIP, EAI# 3540267 (provided by third supplier, used as Saas/Paas Service)
CNDM = Supply Chain System, China Data Management, EAI#3535577
For PVG
1. Receive package information from ACCS like commodity, clearance&amp;manifest status, disploc, origin/destination locaiton ID etc (ACCS-&gt;CNDM-&gt;RFID)
2. Receive packege mps list from ACCS to RFID package group management (ACCS-&gt;CNDM-&gt;RFID)
3. automatically upload package scan status to eOps and package cage location number to ACCS (RFID-&gt;CNDM-&gt;ACCS/eOps)
4. Receive packages STAT scan status record from SEP (SEP-&gt;CNDM-&gt;RFID)
5. other
 As PEK/SZX are also expanding rfid solution, #1 &amp; #2 items are also applied to PEK/SZX
</t>
  </si>
  <si>
    <t xml:space="preserve">ACCS - CNDM: 
add new fields into ACCS002 file of ACCS C2 system
CNDM - CNPVG RFID:
DM703 about pakcage information 
DM704 about MPS information
STAT scan record sync
CNPVG RIFD - CNDM:
RFID001/RFID002 about scan post request
RFID003 about CONs scan post request
</t>
  </si>
  <si>
    <t xml:space="preserve">For PVG
1. Receive package information from ACCS like commodity, clearance status, disploc etc (ACCS-&gt;CNDM-&gt;RFID)
2. Receive packege mps list from ACCS to RFID package group management (ACCS-&gt;CNDM-&gt;RFID)
3. automatically upload package scan status to eOps and package cage location number to ACCS (RFID-&gt;CNDM-&gt;ACCS/eOps)
4. Receive packages STAT scan status record from SEP (SEP-&gt;CNDM-&gt;RFID)
5. other
 As PEK/SZX are also expanding rfid solution, #1 &amp; #2 items are also applied to PEK/SZX
</t>
  </si>
  <si>
    <t>https://fedex.pvcloud.com/planview/ContentManagement/contentdetail.aspx?code=17823&amp;sc=10223&amp;rc=10223</t>
  </si>
  <si>
    <t>Chew-Wah Seetoh(597326), Ju-Guang Rong(606562)</t>
  </si>
  <si>
    <t>Non-Blocking Port Mismatch Handling / NB Shipments</t>
  </si>
  <si>
    <t xml:space="preserve"> Bostine Bose, Daphnee P. Housley, Melissa Wilson</t>
  </si>
  <si>
    <t xml:space="preserve">Scanners processing northbound (NB) shipments currently flag a port mismatch when a shipment receives a vScan at a gateway different from the port assigned during load planning. This mismatch triggers shipment holds and manual intervention, most frequently at the Montreal and Toronto gateways.
Effective November 1, 2025, CBSA will eliminate the requirement for shipment port and conveyance port to match. However, system behavior has not been updated to reflect this change, resulting in continued alerts and unnecessary operational delays. Without system alignment to the updated regulation, NB shipments will continue to be stopped despite being compliant, negatively impacting flow, throughput, and operational efficiency.
Additional Details:
Information:
ART - Surface International
DEV Team:  POTC &amp; Bladezone
Application:  Gateway Scan and 'Legacy AS400'
Expanded Description - Quality Review (Feedback Needed from Requestor):
This change updates FedEx SURF INT end-user applications to align with regulatory changes implemented by CBSA.
What is the Enterprise Application Inventory (EAI #) impacted for this work needed?  (The SCO PEO and ART are requesting it to move forward.)
: EAI : 3535024
When is the anticipated target completion date for this effort?
:03/31/2026
What is the risk if it is not done?
: Unintended shipment delays caused by non-value-added system holds and manual intervention.
</t>
  </si>
  <si>
    <t>* Updates to FedEx SURF INT and gateway end-user applications to reflect updated CBSA regulations regarding port mismatch handling.
* Modification of scanner (vScan) logic so that port mismatch codes are informational only and do not trigger shipment holds for northbound shipments.
* Ensuring compliant NB shipments continue processing without manual intervention due solely to port mismatch alerts.</t>
  </si>
  <si>
    <t>* Changes to CBSA systems, regulations, or external government processes.
* Modifications to customs clearance rules beyond port mismatch handling.
* Changes to load planning or port assignment logic.
* Network routing, capacity planning, or transportation mode changes.
* Downstream customer-facing systems or billing impacts.</t>
  </si>
  <si>
    <t>As an international innovation engineer, I want port mismatch alerts to be informational only, so that compliant northbound shipments are not unnecessarily held or delayed.</t>
  </si>
  <si>
    <t>To be designed</t>
  </si>
  <si>
    <t>American Eagle Outfitter EDI Integration</t>
  </si>
  <si>
    <t xml:space="preserve">This request is for SCO-Independent ART- Customer Experience
American Eagle Outfitter EDI 315 Integration for ocean shipment statuses
</t>
  </si>
  <si>
    <t>FORGE –   Popup Box for Pickup Exception Scans</t>
  </si>
  <si>
    <t>Vicki J. Towles, Joseph King, Arthur DiFranco</t>
  </si>
  <si>
    <t>This request is Local Enhancement from Business with Tech. We have a gap in FORGE for FXE pickup drivers when the couriers attempt pickup but don’t get a package. Pre-FORGE, there was always a field that followed in sequence when the exception scan was entered and the courier could enter info such as:
•the name of the person that told courier there was no package
•specific comments regarding obstacles preventing the courier from getting package
EAI #3539528 Mobile-FORGE</t>
  </si>
  <si>
    <t>Phinia - Copper Hill to Livingston EDI Integration</t>
  </si>
  <si>
    <t xml:space="preserve">This request is for SCO-Independent ART- Customer Experience
Phinia (4994025) 
Expanded Description - Quality Review (Feedback Needed from Requestor):
What is the Enterprise Application Inventory (EAI #) impacted for this work needed?  (The SCO PEO and ART are requesting it to move forward.) EDI &amp; Duplex? Duplex EAI #175175
What is the anticipated implementation date for this effort? 3/2/26
Please provide more details as to what this work is about and what is your ask? Phinia is switching service providers from Copper Hill to Livingston.  We need the feeds to start  being sent to Livingston, we also need to start receving the parts database.
</t>
  </si>
  <si>
    <t>EDI feed moved to Livingston</t>
  </si>
  <si>
    <t>send EDI transactions to Livingston</t>
  </si>
  <si>
    <t>FCA- History</t>
  </si>
  <si>
    <t>Lisa R. Wistinghausen, Quincy J. Washington, Melissa Wilson</t>
  </si>
  <si>
    <t xml:space="preserve">FCA would like the history sent every time FXL receives a good AX summary, on each entry.
Expanded Description - Quality Review (Feedback Needed from Requestor):
What is the Enterprise Application Inventory (EAI #) impacted for this work needed?  (The SCO PEO and ART are requesting it to move forward.)  Duplex (EAI 175175)
What is the anticipated implementation date for this effort? ASAP.
What is an AX summary and why is it needed?  Which group or user will be using it? Duplex Team, Mike Woods. We are already doing this for other customers but he will need to make a change to the Duplex FCA program.
</t>
  </si>
  <si>
    <t>This project is in scope as we already do this for other clients</t>
  </si>
  <si>
    <t>Finishing this project would be out of scope as the client is expecting us to send history after each AX abi acceptance</t>
  </si>
  <si>
    <t>Allow for the ability to have history sent every time an entry is filed in Duplex with a good AX summary acceptance in ABI. FCA will be able to advise if corrections need to be made to the entry summary prior to 10th day.</t>
  </si>
  <si>
    <t>file:///C:/Users/352955/OneDrive%20-%20MyFedEx/Desktop/Duplex.pdf</t>
  </si>
  <si>
    <t>FXL/CA AS400 C&amp;R Fee ASU Default Setting</t>
  </si>
  <si>
    <t>Marla Kightlinger, Gurjeet (Dimple) Kaur Sandhu, Melissa Wilson, Cassidy Hogrewe</t>
  </si>
  <si>
    <t xml:space="preserve">[Related to ID #0017768] Previous development request DIF #FXLD00797 [12.29.2022] - update the default setting in the CA/AS400 Client master maintenance menu option to include 3.1% for the C&amp;R fee field for all new account set up. 
Please add the EAI number (For requester) - EAI #1591
</t>
  </si>
  <si>
    <t>CY26 SCO CLR REG Dashboard and Report Support</t>
  </si>
  <si>
    <t>Edward M. McAleer, Daphnee P. Housley, Melissa Wilson,  Ilyas Nazarov</t>
  </si>
  <si>
    <t xml:space="preserve">New request to cover dashboard and report user support requests. The changes are related to keeping the lights on or for heuristics to determine trends and allow for operational, marketing, or salses adjustments to meet company targets or customer needs.
Expanded Description - Quality Review (Feedback Needed from Requestor):
What is the Enterprise Application Inventory (EAI #) impacted for this work needed?  (The SCO PEO and ART are requesting it to move forward.)
2/04/26 - The is no EAI#. Power BI reports and Dashboards are not tied to an application.
What is the anticipated implementation date for this effort? 
2/04/26 - This is keep the light on work and is on-going for the remainder of the calendar year.
Please provide more details on who will be using this dashboard.
2/04/26 - The dashboards are accessed globally. The users include excutives, sales, marketing, operations, and the Global Clearance portfolio.
</t>
  </si>
  <si>
    <t>Existing dashboards and reports.</t>
  </si>
  <si>
    <t>Changes due to new architecture.</t>
  </si>
  <si>
    <t>Ability to respond to requests from upper management for changes to existing dashboards and reports that must be completed in a short amount of time.</t>
  </si>
  <si>
    <t>No Epic Architecture Doc</t>
  </si>
  <si>
    <t>Santosh Vinnakota</t>
  </si>
  <si>
    <t>Deploy GRSIS in New Zealand</t>
  </si>
  <si>
    <t>Melissa Wilson, Alexander Ventura, DAVID A. NOVOA NARINO, Laurentius Adi-Kurniawan, Arthur DiFranco</t>
  </si>
  <si>
    <t>To deploy GRSIS in New Zealand Gateway to replace outdated ACCS Warehouse Scanning System to enable the latest equipment such as ring scanner and printers and to future proof our tech from Out-Of-Support equipment
Update 29.01.2026
1. GRSIS is standard scanning apps for gateway
2. ACCS is standard APAC clearance system. ACCS warehouse is the scanning system which initially builf for ACCS. 
3. The equipment is out-of-support. We are unable to purchase RPi1 in the market. If one breaks, there is no contingency plan - then gateway will be unable to scan freights.
4. update to efficiency
Expanded Description - Quality Review (Feedback Needed from Requestor):
What is the Enterprise Application Inventory (EAI #) impacted for this work needed?  (The SCO PEO and ART are requesting it to move forward.)
* Added ACCS - EAI #83
* Added GRSIS - EAI #7274</t>
  </si>
  <si>
    <t>Import and Export NZ ACCS</t>
  </si>
  <si>
    <t>Upgrade from MUFASA do GRSIS System.</t>
  </si>
  <si>
    <t>Developer W365 Cloud PC SKU</t>
  </si>
  <si>
    <t>Jeremy Babcock, Joseph King, Arthur DiFranco</t>
  </si>
  <si>
    <t>To support software development and software testing work provided by our Managed Services Partner, we propose the creation of a new Windows 365 Cloud PC SKU with enhanced performance specifications. This solution will enable partners to perform their work efficiently while reducing cost, procurement time, and operational overhead associated with issuing physical laptops.
LEO-Mobile EAI #7054
This initiative is for a 50-seat license of W365 Cloud PCs at $94.96/mo for a total of $56,976 for a year</t>
  </si>
  <si>
    <t>LAC-3-IBIS-Spotfire Application Decommission</t>
  </si>
  <si>
    <t>Decommission of LAC-3-IBIS-SPotfire application. 
QC context:
a.Why is this needed?  This is part of internal tech simplification efforts. We in LAC have a separate infrastructure for our Spotfire environment and we would like to reduce our technology expenses and moving towards preferred corporate BI technology.
b.Is the ask to proceed with retiring the IBIS Spotfire application or has the work been completed and this is being entered to account for cost savings?  This to work on the retirement of IBIS Spotfire.
c.What are the risks if not done? Cost savings and Tech Simplification.
d.What are the FY benefits if any? How was the Low estimated annualized value range determined? Monthly is appx 73K USD which totals to appx $900K USD/year. Source tbmreports.
2.I see the info entered around business continuity because of the Protect Purple subtype, however this does not meet the specific criteria we are looking for when we determine if something is vital to business continuity or not. This will not have that flag applied.  The reason why we selected Protect Purple is also because of our Spotfire has not been enabled the OKTA authentication. (Currently uses LDAP authentication).</t>
  </si>
  <si>
    <t>Migrate LAC Spotfire dashboards to Power BI and then retire the LACARS (LAC-3-IBIS-Spotfire) application.</t>
  </si>
  <si>
    <t>Any Spotfire dashboard hosted out of LACARS won't be considered for migration to PBI.</t>
  </si>
  <si>
    <t>Ability to retire LAC-3-IBIS-Spotfire application
Ability to migrate LACARS dashboards to PBI</t>
  </si>
  <si>
    <t>LAC-3-IBIS-Spotfire - Architecture Diagram</t>
  </si>
  <si>
    <t>Thirumurugan Subramaniyan</t>
  </si>
  <si>
    <t>Romo Inc. EDI/API Integration</t>
  </si>
  <si>
    <t xml:space="preserve">Romo would like to add EDI CI 
Expanded Description - Quality Review (Feedback Needed from Requestor):
* What is the overall intent of this work and what is the need for it (please be specific)?
* EDI CI. Shipments are lengthy and would benifit to having EDI as the CI would be uploaded into duplex eliminating cause for manual processing of lines.  
* What is the Enterprise Application Inventory (EAI #) impacted for this work needed?  (The SCO PEO and ART are requesting it to move forward.)
* Unsure how to answer this one. I do no know where to obtain the number. / EDI CI so I am assuming that duplex 175175
* What is the anticipated implementation date for this effort?
* At this time open. Customer would like as soon as possible. 
</t>
  </si>
  <si>
    <t>IDD MAX - FXL</t>
  </si>
  <si>
    <t>Sukhbat Gansukh, Florent Demaria, Kristina Pruitt, Cynde Hoffman</t>
  </si>
  <si>
    <t xml:space="preserve">To support the IDD MAX (International Direct Distribution) model, where FEC hands over consolidated freight to FXL for linehaul and U.S. clearance before direct injection into FXG for final-mile delivery, we are raising this request for FXL local enhancement. This enhancement would enable pre-alert feed to FEC with CONS, ULD, MAWB numbers and ULD Type, processing of inbound EDI commercial invoices with PGA data, support consolidation and shipment creation, and the sending of related status and milestone events back to FEC.
Affected Solution: SCO - Independent ARTs.
Expanded Description - Quality Review (Feedback Needed from Requestor):
What is the Enterprise Application Inventory (EAI #) impacted for this work needed?  (The SCO PEO and ART are requesting it to move forward.) Cargowise Integrations EAI # 3538470 (gen2)
</t>
  </si>
  <si>
    <t>-&gt; processing of FEC EDI invoice : load HVLV shipment and B64 encoded PDF in CW as part of same XUS upload
-&gt; FXL to enable CW outbound pre-alert feed to FEC with CONS, ULD, MAWB numbers and ULD Type
-&gt; send related status and milestone events back to FEC</t>
  </si>
  <si>
    <t>To support IDD-MAX operating model, FXL processes will ingest FEC EDI Invoices and load related data + generated documents in Cargowise platform. Cargowise platform will send back to FEC pre-alert data (including CONS, ULD, MAWB# and ULD type) + related status and milestones.</t>
  </si>
  <si>
    <t>https://myfedex.sharepoint.com/:i:/r/teams/CargoWiseDeployment/Shared%20Documents/U.S.%20Brokerage/S</t>
  </si>
  <si>
    <t>VENKATA SIVA RAVITEJA KOMMURI</t>
  </si>
  <si>
    <t>FXL - Ingram Micro - EDI Billing integration</t>
  </si>
  <si>
    <t xml:space="preserve">EDI Billing Integration TE: Immediate Transport Entry
T&amp;E: Transportation &amp; Entry (includes cartage, additional lines, etc.) Contact: Leslie Finley at Target FMI: lfinley@targetfmi.com
EAI to be provided by Cynde Hoffman per requester.
</t>
  </si>
  <si>
    <t>LAC-BR-RLOG_PicPay Status Code Change</t>
  </si>
  <si>
    <t>Fernanda G. Granato Garcia, Melissa Wilson</t>
  </si>
  <si>
    <t xml:space="preserve">The request consists of updating the Status Code messages in the RLOG system (LAC–Supply Chain / POS BR: Antares) according to the new workflow defined by the client PicPay, ensuring that the uninstallation process remains compatible with the client’s current operation and that the information exchanged between systems stays coherent and accurate.
Based on the document:
Change the status “CANCELADO” to “caca_pendente”.
Change the status “FINALIZADO” to “finalizado_operado”.
The request will be handled by the ART Antares team.
</t>
  </si>
  <si>
    <t>The request involves only updating the status code messages within the existing PicPay workflow, without any structural system changes.</t>
  </si>
  <si>
    <t>There are no out‑of‑scope items in this specific request, since it does not involve:
architectural changes,
creation of new modules,
modifications to business rules beyond renaming the statuses.</t>
  </si>
  <si>
    <t>Ability to ensure alignment between the updated status values and PicPay’s current operational process for equipment uninstallation.
Ability to maintain data consistency and coherence across systems by replacing legacy statuses (“CANCELADO” and “FINALIZADO”) with the updated codes (“caca_pendente” and “finalizado_operado”).
Ability to support accurate operational reporting by ensuring that status transitions reflect the actual process flow and reduce mismatches or misinterpretations.
Ability to enhance workflow reliability through structured adjustments handled and validated by the ART Antares team.
Ability to improve system interoperability by ensuring that communicated status codes follow the updated specification used by PicPay.
Ability to support process quality and traceability by implementing updates that allow clearer identification of operational states within the RLOG environment.</t>
  </si>
  <si>
    <t>https://fedex.pvcloud.com/planview/PLP/EntityLandingPage.aspx?pt=PROJECT&amp;scode=186780</t>
  </si>
  <si>
    <t>LAC-BR-RLOG_Quantum PagBank Project</t>
  </si>
  <si>
    <t>Implement the Indoor project for the PagSeguro client in the RLOG system (system used for Payment Methods / POS operations). Currently, the operation is carried out exclusively under a Cross Docking model, without a sorting step. With this project, material sorting will be enabled, allowing greater operational control, item traceability, evolution of the logistics process, and support for the growth of the POS operation.
The work will be planned and executed by the LAC – Supply Chain / POS BR: Antares team.
Expanded Description - Quality Review (Feedback Needed from Requestor):
What is the Enterprise Application Inventory (EAI #) impacted for this work needed?  (The SCO PEO and ART are requesting it to move forward.)
VP: Stendardi, Karen (399654)
MD: Gonzalo Palacios (181231)
MGR: Albert, Arnaldo (895137)
Application ID: 6205
Application Name: LAC-BR-Rlog
Application Group Business Owner: Miranda, Pedro (896118)
Application Description:
Management Module where user can extract reports and queries about operations in all projects except Cielo's.
IT Lead FedEx ID: 4238275
Application State: Mainstream</t>
  </si>
  <si>
    <t>Inclusion of new order statuses
Creation of an internal administrative status
Enrichment of Service Orders with additional data
Adjustments to Pickup and Exchange flows
Improvements in equipment traceability</t>
  </si>
  <si>
    <t>Contractual model changes
Core financial/billing system changes
Implementation of new systems outside RLOG
Structural changes to the main integration architecture</t>
  </si>
  <si>
    <t>Ability to track order status in real time, including history and exception reasons
Ability to reduce reliance on manual controls and spreadsheets
Ability to proactively identify operational issues
Ability to ensure data integrity and traceability across systems
Ability to support volume growth without a proportional increase in operational effort</t>
  </si>
  <si>
    <t>https://fedex.pvcloud.com/planview/ConfiguredScreens/ConfiguredScreen.aspx?code=186782&amp;sid=26&amp;cwfsid</t>
  </si>
  <si>
    <t>Roger</t>
  </si>
  <si>
    <t>LAC-BR-RLOG_C6 Improvements</t>
  </si>
  <si>
    <t>Evolution of the integration between C6 and FedEx in the RLOG system, used for the operation of Payment Methods (POS) customers in Brazil, with the objective of aligning logistics flows with the actual operational process. The demand includes the introduction of new order statuses, the enrichment of Service Orders with additional contact and delivery information, the creation of an administrative status for internal control, and adjustments to Pickup and Exchange processes, ensuring greater equipment traceability and operational efficiency.
Responsible team: LAC Supply Chain / POS BR – Antares.
Expanded Description - Quality Review (Feedback Needed from Requestor):
What is the Enterprise Application Inventory (EAI #) impacted for this work needed?  (The SCO PEO and ART are requesting it to move forward.)
VP: Stendardi, Karen (399654)
MD: Gonzalo Palacios (181231)
MGR: Albert, Arnaldo (895137)
Application ID: 6205
Application Name: LAC-BR-Rlog
Application Group Business Owner: Miranda, Pedro (896118)
Application Description:
Management Module where user can extract reports and queries about operations in all projects except Cielo's.
IT Lead FedEx ID: 4238275
Application State: Mainstream</t>
  </si>
  <si>
    <t>Handling of new operational statuses: Custody (30), Re‑Delivery Enabled (38), and Pre‑Closure (99).
Importing Delivery Tip and supporting multiple phone numbers in the Work Order (WO).
Adjustments in the Pickup and Exchange flows, using custom serial fields.</t>
  </si>
  <si>
    <t>Any changes to the already homologated final flows (they remain unchanged).
Creation of additional statuses beyond those defined (30, 38, 99).
Structural changes in the integration or in equipment models.</t>
  </si>
  <si>
    <t>Ability to track orders using operationally accurate and standardized statuses.
Ability to provide field teams with enriched contact and delivery information.
Ability to control orders in administrative pre-closure stages.
Ability to ensure full traceability of equipment during Pickup and Exchange processes.</t>
  </si>
  <si>
    <t>https://fedex.pvcloud.com/planview/PLP/EntityLandingPage.aspx?pt=PROJECT&amp;scode=186785</t>
  </si>
  <si>
    <t>FY26_SCO_Sort_LCM_SOX Audit</t>
  </si>
  <si>
    <t xml:space="preserve">Complete all SOX Compliance Required Audits. Includes revenue impacting apps and processes.
LCM for SCO-Sort Solution Train
</t>
  </si>
  <si>
    <t>FY26_SCO_Sort_LCM_SOXAudit</t>
  </si>
  <si>
    <t xml:space="preserve">Complete all SOX Compliance Required Audits. Includes revenue impacting apps and processes.
LCM for SCO-Sort Solution Train
</t>
  </si>
  <si>
    <t>FXL - Otterbox EDI 944 PO Receipt Message Update</t>
  </si>
  <si>
    <t>Cynde Hoffman, Kristina Pruitt, Mitra Razavi</t>
  </si>
  <si>
    <t xml:space="preserve">Otterbox is implementing a change to their 944 PO receipt message to support their move to cloud and package-based receipts.
I will attach the e-mail from customer. Hoping it answer all questions.  Customer requesting updating EDI message.
</t>
  </si>
  <si>
    <t>EDI 944</t>
  </si>
  <si>
    <t>Send 944 for Otterbox</t>
  </si>
  <si>
    <t>LAC-BR-SC-WMS Optimizing Picking and INV-CABW Bran</t>
  </si>
  <si>
    <t>Victor Remigio De Menezes, Yashawork Jones, Melissa Wilson</t>
  </si>
  <si>
    <t>Consolidate Deliveries - Through customization in S2L, consolidate positions of a group of deliveries. This makes the separation process carried out by RF more accurate, faster and safer.
Countback - Through customization in S2L, after separating a position, display a count screen for carrying out inventory in RF</t>
  </si>
  <si>
    <t xml:space="preserve">Modify the picking process and implement the countback process.
</t>
  </si>
  <si>
    <t>Does not include communication between our system and the client's system</t>
  </si>
  <si>
    <t>https://fedex.pvcloud.com/planview/ConfiguredScreens/ConfiguredScreen.aspx?code=186793&amp;sid=26&amp;cwfsid</t>
  </si>
  <si>
    <t>Indicator for Seller and Supplier Relation</t>
  </si>
  <si>
    <t xml:space="preserve">NZ Customs requirement is to show the supplier and the seller of the goods in separate boxes on the customs entry.
This is required for goods which are shipped from one supplier and often in another country but invoiced from another.
Currently in ACCS we have the Supplier option but no option to add the Seller.
</t>
  </si>
  <si>
    <t>ACCS NZ Import</t>
  </si>
  <si>
    <t>ACCS NZ Export</t>
  </si>
  <si>
    <t>To add indicator for seller and supplier relation</t>
  </si>
  <si>
    <t>https://myfedex.sharepoint.com/:w:/r/teams/AUNZEngineers/Shared%20Documents/General/CR-%20Indicator%</t>
  </si>
  <si>
    <t>FY26_SCO_Sort_LCM_Server Upgrades/patching</t>
  </si>
  <si>
    <t>TMS Failing to Process Voided Checks</t>
  </si>
  <si>
    <t xml:space="preserve"> Danielle Wagner, Pam Coile, Lana Stetz</t>
  </si>
  <si>
    <t xml:space="preserve">TMS is showing double/triple amounts in the AP CHECK AMOUNT field when payments have been voided/reissued by FCF.  For this -we need the TMS displayed amount to reflect the amount that was actually paid.  
Ability to process voided checks in TMS and deduct the negative amounts so that the  AP CHECK AMOUNT field showing in TMS is accurate.
TMS EAI# 83261
</t>
  </si>
  <si>
    <t xml:space="preserve">Payment data sent to TMS </t>
  </si>
  <si>
    <t>FCF payment process</t>
  </si>
  <si>
    <t>Ability to process voided checks in TMS and deduct the negative amounts so that the  AP CHECK AMOUNT field showing in TMS is accurate.</t>
  </si>
  <si>
    <t>process for TMS failing voided checks</t>
  </si>
  <si>
    <t>EMEA-S3-GSS (EAI 909263) Server Migration to RHEL9</t>
  </si>
  <si>
    <t>Peter Black, Arthur DiFranco, Jacob McTyre</t>
  </si>
  <si>
    <t xml:space="preserve">This is to support the work to migrate the current GSS machines to Redhat release 9 for compliancy as the current OS versions are end of line. 
Minimal to no impact should be felt by the operational teams as the current machines will be swapped out with compliant machines after they have been tested and signed off as good to go for MTP. The process will be to stage / build new machines and test prior to the MTP. MTP will happen during an agreed time with the local P&amp;E and Ops teams to minimise any operational impact. 
Robust roll back will be in place with the abiltity to move back to the current exisiting machines should they be needed to ensure safegaurding of the site and its operation. </t>
  </si>
  <si>
    <t xml:space="preserve">Turbo Clear </t>
  </si>
  <si>
    <t>Yi Phoebe Zhang, Alexander Ventura</t>
  </si>
  <si>
    <t xml:space="preserve">This initiative enhances the local iCLEAR system by integrating with a customs recommended vendor that provides real time analysis of clearance documentation accuracy and requirement checks. The enhanced capability improves processing efficiency and customer experience by validating compliance against customs specific screening rules and proactively advising customers prior to shipment arrival.
Estimated Savings: US$ TBD per year (Being tracked via Planview ID 187851-L2)
Total development cost: TBC
1. quotation is not finalized; 
2. The new requirement of CP matching involves NLP technology (natural language processing). This feature on running status might require around 3 GB of additional memory or more, in addition, the big data model will be daily refreshed by NLP engine base on over 200K pieces of data, the total incremental memory requirement is approximately 6 GB or more. Under the current 32 GB configuration, the system cannot support both the existing workload and the new requirement, which poses a clear risk to system stability. We are requesting to upgrade the memory of pjec0008 &amp; pjec0009 from 32 GB to 64 GB, in order to ensure stable system operation and support the smooth rollout of the new functionality. Cost: upgrade memory from 32 GB to 64 GB is CNY 18,994, approved by Chun-Yong Zhang on 03/27/2026.
</t>
  </si>
  <si>
    <t>IB iClear</t>
  </si>
  <si>
    <t>OB iClear</t>
  </si>
  <si>
    <t>The enhanced iCLEAR system will be able to automatically screen inbound data for compliance risks, classify shipments to the correct customs categories, and identify missing customer information requiring follow up. It can auto generate prefilled customs declaration forms for customer review and electronic signature, while continuously enriching customer profiles for future shipments. These capabilities collectively enable faster, more accurate, and more proactive clearance processing with improved customer experience.</t>
  </si>
  <si>
    <t>https://myfedex.sharepoint.com/:p:/r/teams/CNITD/Dev/_layouts/15/Doc.aspx?sourcedoc=%7BEB446B0E-6773</t>
  </si>
  <si>
    <t xml:space="preserve">Zhen-Xin Fu </t>
  </si>
  <si>
    <t>PCS Modernization (Janus) Infrastructure Support</t>
  </si>
  <si>
    <t>Rebecca C. Carter, Pam Coile, Lana Stetz</t>
  </si>
  <si>
    <t xml:space="preserve">On going PCS Modernization project (Janus) that was initiated on June 1, 2024; consists of migrating from Java Swing to a web-based Angular framework. 
FedEx IT resource required to support Janus project infrastructure, setup and deployment. 
Additional info - PCS (Production Control System) is an Air Ops Tier 1 aircraft maintenance application used to control the planning, scheduling, and execution of aircraft maintenance activities in both hangar and line maintenance environments. The system includes eSign, which electronically captures and records the accomplishment and certification of maintenance tasks.
</t>
  </si>
  <si>
    <t xml:space="preserve">Infrastructure modernization </t>
  </si>
  <si>
    <t>Non-essential technical upgrades</t>
  </si>
  <si>
    <t xml:space="preserve">Modernized PCS Angular technology stack, including modernizing PCS back end into a modern microservices architecture with removal of java spring and stored procedures. </t>
  </si>
  <si>
    <t>Thermo Fisher 7501 EDI</t>
  </si>
  <si>
    <t xml:space="preserve">Thermo Fisher Scientific has partnered with Thomas Routers adopting their OneSource solution.  OneSource is a software helping with global trade management workflows. Customize 7501 feed and utilizing Remel Inc map that was previously implemented. 
Legal Entity Name
</t>
  </si>
  <si>
    <t>7501 EDI Mapping</t>
  </si>
  <si>
    <t>send 7501 via EDI</t>
  </si>
  <si>
    <t>LAC-BR-TNT- EDI ENTRADA/RETORNO UNOVA PROJECT</t>
  </si>
  <si>
    <t>Daniele Silva De Oliveira, Melissa Wilson</t>
  </si>
  <si>
    <t>A) Ability to send the XML file to Vendors TOTAL EXPRESS/TEX COURIER SPEED, JAMEF e LOG SERVIÇOS to issue Redespacho Ct-e
B) Integration SSW with theses Vendors to send  XML and receive the occurrences  LMS System sends XML EDI File to Vendor and LMS System receive XLM EDI File from partner</t>
  </si>
  <si>
    <t>Send EDI to customers, FedEX etc.</t>
  </si>
  <si>
    <t>A) Ability to send the XML file to Vendors TOTAL EXPRESS/TEX COURIER SPEED, JAMEF e LOG SERVIÇO to issue Redespacho through SFTP and 
B) Integration SSW with theses Vendors to send  XML and receive the occurrences  LMS System sends XML EDI File to Vendor and LMS System receive XLM EDI File from partner.</t>
  </si>
  <si>
    <t>https://myfedex.sharepoint.com/:w:/r/teams/PortalBDE/_layouts/15/Doc.aspx?sourcedoc=%7B42CB6077-2670</t>
  </si>
  <si>
    <t>Roger Coller</t>
  </si>
  <si>
    <t>LAC-BR-3-eFisc_Application Decommission</t>
  </si>
  <si>
    <t>Allyson K. Landivar, Yashawork Jones, Melissa Wilson, Daphnee P. Housley</t>
  </si>
  <si>
    <t>Decommision application (SW/HW/DATA) assets  - Retire legacy vendor application (LAC-BR-3-eFisc_EAI#6174) from EAI (Enterprise Application Inventory) records (used in Brazil only)-  eliminate InfoSec vulnerabilitites.  All needed functionality has been replaced with new SAAS application to support Brazil Logistics/Tax (LAC-BR-3S-FISCAL-ALCIS  EAI#3537166).  There are no cost saving associated to this effort.   Work to be completed by SCO-CLR-LETS-LAC ART.   In Scope:  LAC-BR-3-eFisc_EAI#6174</t>
  </si>
  <si>
    <t>https://myfedex.sharepoint.com/:w:/r/teams/LACfinITy/_layouts/15/Doc.aspx?sourcedoc=%7BF9D5786B-9686</t>
  </si>
  <si>
    <t>Retirement of Linehaul Equipment Webservice</t>
  </si>
  <si>
    <t>Virginia Richardson, Brian Connelly, Arthur DiFranco, Jacob McTyre, Lana Stetz</t>
  </si>
  <si>
    <t>As part of Common Sort, Linehaul is retiring Equipment Webservice because:
 -  There is a heavy dependancy between EYMS and TMS
 -  Equipment Web service is a Gen 1 app and there are maintainability, scalability, and supportability issues
 - Linehaul is moving shipment data from Oracle to DataStax and can't be the data source for EYMS anymore due to the increase in the amount of data needed
 - PFS is that EYMS will be responsible for consuming and displaying the data from alternative sources (JMS events)
Step 1 - Linehaul must publish Equipment Pool type and the Red Tag flag to the existing Equipment Inventory topic so that EYMS can consume the data (the remaining data is already being published by TMS and being consumed by EYMS).
Step 2 - EYMS needs to make changes to be able to consume the following 9 attributes below:
 - Package count data
 - Service Type   (Ex: GND / OVN / DPU / MH etc. ….  EYMS is displaying in UI today)
 - Open Sort (Ex:  DAY / MID / TWI / SUN / OB …… EYMS is displaying in UI today)
 - Lat/Long (Ex: GPS latitude/longitude coordinates info - EYMS is displaying in UI, but they are getting these from load close, trip DISP, trip ARRV etc…with bit different info based on the trailer routing)
 - Trip Due Sort  (Ex: DAY / MID / TWI / SUN / OB …… EYMS is displaying in UI today)
 - Red Tag flag (Ex: status as Y or N -- EYMS is storing in the DB)
 - Quad Code (Ex: % Cube  100.0 or 98.0 etc.  --  percentage of trailer occupancy, being shown in EYMS UI today
 - Total Weight  (Ex: EYMS gets this element in the shipment summary section) for the Equipment Web Service
 - Equipment Pool Type - EYMS is displaying in UI today
Step 3 - Linehaul retires Equipment Web Service once EYMS cutover is completed.
EYMS app EAI # 493435
YIP (YMS) app EAI # 7194
TMS app EAI # 83261</t>
  </si>
  <si>
    <t>Step 1 - Linehaul must publish Equipment Pool type and the Red Tag flag to the existing Equipment Inventory topic so that EYMS can consume the data (the remaining data is already being published by TMS and being consumed by EYMS).
Step 2 - EYMS needs to make changes to be able to consume the following 9 attributes below and display ALL of the attributes in the eYMS UI:
•Package count data
•Service Type (Ex: GND / OVN / DPU / MH etc. …. EYMS is displaying in UI today)
•Open Sort (Ex: DAY / MID / TWI / SUN / OB …… EYMS is displaying in UI today)
•Lat/Long (Ex: GPS latitude/longitude coordinates info - EYMS is displaying in UI, but they are getting these from load close, trip DISP, trip ARRV etc…with bit different info based on the trailer routing)
•Trip Due Sort (Ex: DAY / MID / TWI / SUN / OB …… EYMS is displaying in UI today)
•Red Tag flag (Ex: status as Y or N -- EYMS is storing in the DB)
•Quad Code (Ex: % Cube 100.0 or 98.0 etc. -- percentage of trailer occupancy, being shown in EYMS UI today
•Total Weight (Ex: EYMS gets this element in the shipment summary section) for the Equipment Web Service
•Equipment Pool Type - EYMS is displaying in UI today
Step 3 - Linehaul retires Equipment Web Service once EYMS cutover is completed.
EYMS app EAI # 493435
YIP (YMS) app EAI # 7194
TMS app EAI # 83261</t>
  </si>
  <si>
    <t>TMS UI as this is backend development only</t>
  </si>
  <si>
    <t>AB2 for TMS to publish a red tag and equipment pool type to equipment inventory topic.
AB2 for TMS to retire equipment webservice once eYMS is consuming from the new equipment inventory topic events.
AB2 for eYMS to decouple from the TMS Equipment Svc by adopting data in a messaging events from TMS for the following data elements within the below steps:
Step 1 - Linehaul must publish Equipment Pool type and the Red Tag flag to the existing Equipment Inventory topic so that EYMS can consume the data (the remaining data is already being published by TMS and being consumed by EYMS).
Step 2 - EYMS needs to make changes to be able to consume the following 9 attributes below and display ALL of the attributes in the eYMS UI:
•Package count data
•Service Type (Ex: GND / OVN / DPU / MH etc. …. EYMS is displaying in UI today)
•Open Sort (Ex: DAY / MID / TWI / SUN / OB …… EYMS is displaying in UI today)
•Lat/Long (Ex: GPS latitude/longitude coordinates info - EYMS is displaying in UI, but they are getting these from load close, trip DISP, trip ARRV etc…with bit different info based on the trailer routing)
•Trip Due Sort (Ex: DAY / MID / TWI / SUN / OB …… EYMS is displaying in UI today)
•Red Tag flag (Ex: status as Y or N -- EYMS is storing in the DB)
•Quad Code (Ex: % Cube 100.0 or 98.0 etc. -- percentage of trailer occupancy, being shown in EYMS UI today
•Total Weight (Ex: EYMS gets this element in the shipment summary section) for the Equipment Web Service
•Equipment Pool Type - EYMS is displaying in UI today
Step 3 - Linehaul retires Equipment Web Service once EYMS cutover is completed.
EYMS app EAI # 493435
YIP (YMS) app EAI # 7194
TMS app EAI # 83261</t>
  </si>
  <si>
    <t>Conceptual HL Architecture</t>
  </si>
  <si>
    <t>Migrate EAI 339172 (Pilot.fedex.com) to PurpleID</t>
  </si>
  <si>
    <t>Daniel R. Laughlin, Lana Stetz, Pam Coile</t>
  </si>
  <si>
    <t>In order to improve security and retire a legacy technology we need to migrate EAI 339172 PFC (Pilot.fedex.com) from using PAG to PurpleID (Okta). PAG or Purple Access Gateway is the FedEx branded version of F5 Access Policy Manager.
*Feedback inline*
Expanded Description - Quality Review (Feedback Needed from Requestor):
What is the legacy technology being retired?
-F5 Access Policy Manager
What is the actual T-shirt size?
-Should be small for this application</t>
  </si>
  <si>
    <t>Praveen Paidi</t>
  </si>
  <si>
    <t>COM-GDX-Drop off scan - PAA30 TT impact fix</t>
  </si>
  <si>
    <t>Farah Ahmed, Megan C. Silva</t>
  </si>
  <si>
    <t>COM - GDX - Manage Shipment; SCO - Transportation Network</t>
  </si>
  <si>
    <t xml:space="preserve">The dedicated retail drop off scan PAA30 impacts Transit Time in 2 EU countries - Italy &amp; United Kingdom (as per our knowledge - could be more countries) by reducing or removing it completely. This creates challenges in Operations &amp; a poor experience for our customers. The request is to ensure PAA30 shows the correct behaviour and keeps Transit Time as is. </t>
  </si>
  <si>
    <t>Internationalizing PAA30 scan for Europe so that the application of the scan does not alter Transit Time in backend systems &amp; on frontend customer facing platforms</t>
  </si>
  <si>
    <t>tbc</t>
  </si>
  <si>
    <t xml:space="preserve">Ability to post PAA30 scan without impacting Transit Time in Italy, United Kingdom, &amp; other countries within EU. </t>
  </si>
  <si>
    <t>FY26_PI2_LCM_CIL Support Customer Activities</t>
  </si>
  <si>
    <t xml:space="preserve">Critical Inventory Logistics(CIL)
CIL ART to be addressed during PI2 which can consist of below system support activities in direct support of internal/external customers, or operations
Configuration Request (RTB Templates)
RCA - Root Cause Analysis - that require fixes/updates
Work Request - Operation or External Customers
External Customer or Operations Test Support
External Customer EDI Support
Expanded Description - Quality Review (Feedback Needed from Requestor):
What is the Enterprise Application Inventory (EAI #) impacted for this work needed?  (The SCO PEO and ART are requesting it to move forward.)
CIL Ecosystem:
1418
1750
1752
1760
1992
4428
5545
5375
7436
</t>
  </si>
  <si>
    <t>FXL_SCO_CX_FY26_PI2_Vulnerability Remediation</t>
  </si>
  <si>
    <t xml:space="preserve">Provide remediation support for all SCO CX applications with identified software vulnerabilities - Life Cycle Management (FY26 PI2). These activities will ensure application software is fully remediated and up-to-date against identified vulnerabilities under during FY26 PI2.
</t>
  </si>
  <si>
    <t>FXL-FY26PI2-LCM-SCO-CX_App_Support-and-Enhancement</t>
  </si>
  <si>
    <t xml:space="preserve">This demand requests capacity and governance for SCO-Independent ART – Customer Experience to deliver support and local enhancement activities during FY26_PI2 for:
• MyGTD (EAI 221)
• DocSecure (3535697)
• BI (EAI 3534755)
Objective: Maintain business continuity, meet SLAs, and implement discrete, business-directed local enhancements that improve usability, performance, reporting, and compliance without major re-architecture.
This includes small-to-medium, low-risk changes that can be scoped, developed, and released within a PI or iteration.
Examples:
MyGTD: UI label changes, minor workflow tweaks, new field validations, OKTA group-based access refinements, small performance tuning.
DocSecure: Template updates, additional metadata fields, envelope routing adjustments, webhook retry logic, minor API parameter changes.
BI: New or adjusted KPIs, dashboard filters, schedule tweaks, small model changes, incremental pipeline performance improvements, data quality rules.
Excludes: net-new applications, major re-architecture, large data model redesigns, and multi-quarter initiatives unless re-scoped into iterative increments.
</t>
  </si>
  <si>
    <t>EU WBWB- MTOW HIGH/LOW Mode</t>
  </si>
  <si>
    <t>Federico Bey Marin, Pam Coile, Lana Stetz</t>
  </si>
  <si>
    <t xml:space="preserve">Enable HIGH/LOW Maximum weights configuration for EQ 68 B737 fleets.   
EAI (Enterprise Application Inventory) 6628
</t>
  </si>
  <si>
    <t>W&amp;B B737 Process</t>
  </si>
  <si>
    <t>Other A/C configurations</t>
  </si>
  <si>
    <t>Allow end user dispatching aircraft according to appropiate AFM configuration</t>
  </si>
  <si>
    <t>EU WBWB- WAA EQ64 Config Positions Renamed</t>
  </si>
  <si>
    <t>Federico Bey Marin, Lana Stetz, Pam Coile</t>
  </si>
  <si>
    <t xml:space="preserve">Main deck positions renamed to be compliant with Operator AHM.
The overall intent of this work is to align worbench with oeprational requirements on the B737 fleet.  It's expected to reduce delays, improve compliance and safety.
Enterprise Application Inventory (EAI number): 6628
</t>
  </si>
  <si>
    <t>W&amp;B Process for B737 Operated by West Atlantic (Air Operator)</t>
  </si>
  <si>
    <t>Other aircraft configurations</t>
  </si>
  <si>
    <t>Allow main deck positions to be renamed as to be compliant with Operator AHM.</t>
  </si>
  <si>
    <t>EU WBWB- Potable Water Config (Winter Ops)</t>
  </si>
  <si>
    <t xml:space="preserve">The absence of a potable water configuration parameter forces operational workarounds that bypass WB system logic.  Introducing a simple, controlled variable would significantly improve accuracy, safety, and standardization during winter operations.
Enterprise Application Inventory (EAI) 
6628
</t>
  </si>
  <si>
    <t xml:space="preserve">W&amp;B for B737 regarding the potable water tank </t>
  </si>
  <si>
    <t>Allow end user changing configuration of the aircraft in regards to the potable water tank being full/emtpy.</t>
  </si>
  <si>
    <t>DIAL Hub UDS Integration – SCO Scope</t>
  </si>
  <si>
    <t>Jacob McTyre, Samir Bhatnagar, Arthur DiFranco, Melissa Wilson, Yashawork Jones</t>
  </si>
  <si>
    <t>DIAL is a multiple year project wherein this facility will go live in 2028. DIAL is a proposed BTS plot (approx. 370K sq ft with approx. 230K sq ft ground &amp; mezzanine area) can be used for managing express &amp; cargo mode clearance, flight/ ramp, sort &amp; build-up operations, regional CLH &amp; transhipment hub, bonded storage Sec-48, express hub &amp; PUD station, GSE parking &amp; aircraft maintenance, gateway &amp; admin offices. There is plan to implement automated sorter in new facility where IT support &amp; development will be required to integrate the software in line with Infosec requirements to overall improve productivity and accuracy of sort system. This will need uDS to be available for the seamless integration between clearance, scanning &amp; other FedEx internal systems.</t>
  </si>
  <si>
    <t>NMIAL Hub UDS Integration – SCO Scope</t>
  </si>
  <si>
    <t>Jacob McTyre, Arthur DiFranco, Melissa Wilson, Samir Bhatnagar, Yashawork Jones</t>
  </si>
  <si>
    <t>NMIAL is a multiple year project going live in 2028. NMIAL (Navi Mumbai International Airport Pvt. Limited) is planning to develop space for cargo/ logistics purposes at NMIAL Airport, Mumbai. This proposed BTS plot (approx. 300K sq ft with approx. 200K sq ft ground &amp; mezzanine area) can be used for managing express &amp; cargo mode clearance, flight/ ramp, sort &amp; build-up operations, regional CLH &amp; trans-shipment hub, bonded storage Sec-48, express hub &amp; PUD station, GSE parking &amp; aircraft maintenance, gateway &amp; admin offices. There is plan to implement automated sorter in new facility where IT support &amp; development will be required to integrate the software in line with Infosec requirements to overall improve productivity and accuracy of sort system.</t>
  </si>
  <si>
    <t>FXL - SCO-CX CY26 PI2 Certificates, Upgrades, OKTA</t>
  </si>
  <si>
    <t xml:space="preserve">Provide ongoing operational support, maintenance, and enhancements for SCO Customer Experience applications, with a focus on security (certificate renewals), platform stability (application upgrades), and identity/access management (OKTA).
Supported applications and capabilities include EDI/API integrations (EAI 7040 / 3535414), MyGTD (EAI 221), DocSecure (EAI3535697), FXL Salesforce (7290), and BI Reporting (EAI (3534755).
• Ensure uninterrupted, secure access to customer-facing applications by proactively managing certificates and authentication.
• Keep platforms current through planned upgrades to improve performance, security, and compatibility.
• Streamline identity and access management via OKTA to reduce friction for end users and administrators.
• Maintain compliant, reliable integrations across EDI/API, DocuSign, Salesforce, and BI Reporting.
</t>
  </si>
  <si>
    <t>Bank Account in CSB V Preference for Capturing</t>
  </si>
  <si>
    <t>Melissa Wilson,  Rajib N. Panda</t>
  </si>
  <si>
    <t xml:space="preserve">Bank account number is mandatory for CSB V clearance and customer needs to enter their Bank Account number in the FedEx Generated Invoice from ShipFast tool.
</t>
  </si>
  <si>
    <t xml:space="preserve">Repurpose the AutoVerify Reports Landing Page for </t>
  </si>
  <si>
    <t>Edgar Bran, Arthur DiFranco, Jacob McTyre</t>
  </si>
  <si>
    <t>The current landing page for AutoVerify Reports is blank, I would like to make this space, as a point of contact page with relevant alerts to new loads, planned outage etc. This screen offers the most user visibility and exposure as it is used by virtually every AutoVerify location globally on a daily basis. The screen would be required to be accessible for updates and include a standard presentation to (scalable font, designated presentation area and allow for links to other URL's) so that the user can update and make changes as required. It should not be hard coded and not be editable to the users. 
EAI:5665 AutoVerify</t>
  </si>
  <si>
    <t>Yes everything outlined is in scope</t>
  </si>
  <si>
    <t>Ability to target the audience that needs the information
Ability to raise awareness for issues that are impacting the users ability to complete flight processing 
Ability to remain up to date and to reinforce compliance and regulatory notices. 
Ability to provide forum for clear concise processes when introduced to the application</t>
  </si>
  <si>
    <t>FXL-FY26-PI2-SCO-CX-API Platform Mod and Enhance</t>
  </si>
  <si>
    <t xml:space="preserve">This request is for SCO – Independent ART Customer Experience for CY26 PI2 platform modernization for FXL API platform (EAI 353541) including updating the user interface and making code adjustments to the platform.
</t>
  </si>
  <si>
    <t>CY26 PI2 platform modernization for FXL API platform (EAI 353541) including updating the user interface and making code adjustments to the platform.</t>
  </si>
  <si>
    <t>modernize FXL API Plantform</t>
  </si>
  <si>
    <t>FXL-CY26_PI2_SCO-Salesforce App Configurations</t>
  </si>
  <si>
    <t xml:space="preserve">FXL Salesforce support and modifications (EAI 7290) to be addressed during CY26 PI2 which can consist of below Salesforce support activities in direct support of internal customers or operations:
Configuration requests that require fixes/updates
Work request – Operations internal requests
</t>
  </si>
  <si>
    <t>Salesforce App Configs</t>
  </si>
  <si>
    <t xml:space="preserve">config Apps
</t>
  </si>
  <si>
    <t>Kim Valachos</t>
  </si>
  <si>
    <t>FXL - Apple Air Shipments to EMEIA Onboarding - ED</t>
  </si>
  <si>
    <t>Cynde Hoffman, Kristina Pruitt, Heidi J. Anderson</t>
  </si>
  <si>
    <t>This request is for SCO-Independent ART Customer Experience and SCO-Independent ART TBS:
Apple has asked that FXL be onboarded as a carrier to move shipments from APAC region to EMEIA region.  This request is to cover any updates or changes to existing functionality in place on the FXL side.  Updates may include but not be limited to the below list.  EAI #7040.
1. Accepting inbound 945 messages via EDI or API
2. Sending 214 status messages via EDI or API
3. Updates to Apple loader to accept additional service levels
4. Updates to existing Apple Air Pre-Alert report
5. Integrate with ControlPay for EDI invoicing from CW1 for international air transportation moves
6. Updates to existing CW1 workflow for EMEIA specific shipments</t>
  </si>
  <si>
    <t xml:space="preserve"> Accepting inbound 945 messages via EDI or API
2. Sending 214 status messages via EDI or API
3. Updates to Apple loader to accept additional service levels
4. Updates to existing Apple Air Pre-Alert report
5. Integrate with ControlPay for EDI invoicing from CW1 for international air transportation moves
6. Updates to existing CW1 workflow for EMEIA specific shipments</t>
  </si>
  <si>
    <t xml:space="preserve">FXL will be able to successfully and effectively process Apple air shipments from APAC OEMs to destinations designated by Apple as EMEIA regions.  </t>
  </si>
  <si>
    <t>LAC-BR-RLOG_ REDE Inclusion of the NFE Order Numbe</t>
  </si>
  <si>
    <t xml:space="preserve">Inclusion of the Customer’s Receiving Order Number in the Additional Information field of the NF-e (XML) generated by FedEx, enabling proper reconciliation between the issued invoice and the customer’s internal control system. This enhancement aims to increase traceability, operational control, and audit capability for both parties.
Expanded Description - Quality Review (Feedback Needed from Requestor):
What is the Enterprise Application Inventory (EAI #) impacted for this work needed?  (The SCO PEO and ART are requesting it to move forward.)
This is a local demand that impacts only Brazil, specifically Field Service operations within the Supply Chain business.
System: RLOG = System to operate Payment Methods (POS) clients
ART Team = LAC-Supply Chain / POS BR: Antares
EAI = Enterprise Application Inventory - Application: ID 6205
Application Name: LAC-BR-Rlog
</t>
  </si>
  <si>
    <t>Inclusion of the Receiving Order Number in the NF-e (XML) Additional Information field
Storage of the number in the database for tracking purposes
Adjustment of XML generation logic
Unit and integration testing
Validation with the customer</t>
  </si>
  <si>
    <t>Structural changes to the official NF-e layout
Changes to fiscal rules or tax calculations
Modifications to the customer’s ERP system
Review of unrelated fiscal processes</t>
  </si>
  <si>
    <t>Automatically reconcile the Receiving Order number with the NF-e
Ensure traceability between operations and invoicing
Query invoices linked to a specific Receiving Order
Reduce manual errors during fiscal validation
Perform audits with greater accuracy</t>
  </si>
  <si>
    <t xml:space="preserve"> https://fedex.pvcloud.com/planview/PLP/EntityLandingPage.aspx?pt=PROJECT&amp;scode=187641 </t>
  </si>
  <si>
    <t>GVMax METL2.0 testing</t>
  </si>
  <si>
    <t xml:space="preserve">Local Enhancement for GVMax (EAI: 3534854)
V1 Team: SCO - IA - GFA - Thunderbolts
Description questions:
Overall intent of this work : METL 2.0 has contacted GVMax team to test migration to METL2.0. Request and feature to enable testing of both inbound and outbound files from GVAXM to METL2.0
Impacts GVMAX EAI# 3534854
Risk to not implementing is failure to send and receive messages including asset data and purchase data to downstream systems.
Does not require any new technology.
</t>
  </si>
  <si>
    <t>GVMax OAuth Update</t>
  </si>
  <si>
    <t xml:space="preserve">Local Enhancement for GVMax (EAI: 3534854)
V1 Team: SCO - IA - GFA - Thunderbolts
Description:
Overall intent of this work is to update API Key process to take advantage of Maximo oAuth process for modern API key management.
Impacts GVMAX EAI# 3534854
Risk to not implementing is outdated API management.
Does not require any new technology feature already exists in 9.0
</t>
  </si>
  <si>
    <t>GVMAX API interfaces</t>
  </si>
  <si>
    <t>GVMAX non API interfaces</t>
  </si>
  <si>
    <t>The system provides the ability to authenticate Maximo integrations and applications using OAuth, enabling a more secure, modern, and standardized method for managing credentials while simplifying how external systems connect to Maximo.</t>
  </si>
  <si>
    <t>SETT: Limit Invoice Disputes to 120 Days</t>
  </si>
  <si>
    <t>To align with Service Provider contract agreement language, we need the ability to limit invoice disputes for companies 120,220 &amp; 300 to 120 days from Invoice date.  Invoices are generated from CDAS and Invoice disputes are initiated by the Service Providers through MBA.
Applications impacted are CDAS and MBA.
EAI #87360
The team planning to do the work is TVS.</t>
  </si>
  <si>
    <t>Companies 120, 220 &amp; 300.</t>
  </si>
  <si>
    <t>•Ability to prevent an invoice dispute from being submitted via MBA after a specific number of days from the CDAS Invoice Date 
•Ability to update the allowed number of days to dispute a CDAS Invoice by Charge Code
* Ability to update the allowed number of days to dispute a CDAS Invoice by Agreement Version</t>
  </si>
  <si>
    <t>https://myfedex.sharepoint.com/:w:/r/sites/gdPGH/CNTRSETT/Public%20Documents/SETT%20Limit%20Invoice%</t>
  </si>
  <si>
    <t xml:space="preserve">IN ACCS Export NEFI FLAG, Freight &amp; Other Charges </t>
  </si>
  <si>
    <t>Yashawork Jones, Melissa Wilson, Ganesh Jagdale, Sarjinder Kaur Sadhara</t>
  </si>
  <si>
    <t xml:space="preserve">IN ACCS export module needs to be enhaced to support the export clerance activities to improve export clearance compliance. 
NEFI Flag – Shipment-wise Applicability
Freight &amp; Other Charges Calculation Tool
Auto-Calculated Total Columns in Invoice
Missing Jewellery Re Import Declaration in XML
XML standardisation </t>
  </si>
  <si>
    <t xml:space="preserve">We need to update IN ACCS to facilitate 
NEFI Flag – Shipment-wise Applicability
Freight &amp; Other Charges Calculation Tool
Auto-Calculated Total Columns in Invoice
Missing Jewellery Re Import Declaration in XML
XML standardisation </t>
  </si>
  <si>
    <t>Anything that is not related to above</t>
  </si>
  <si>
    <t>Documents/General/Tigers/INDIA/Documentation/PPM-105185_TADP_Addendum_ACCS_IN_RHEL_8_Migration_EADS_Recommendation_PROD_NON-PROD.docx?d=w66dc41b89bb14005b008871cc0d8fa90&amp;csf=1&amp;web=1&amp;e=YEHd9T&amp;xsdata=MDV8MDJ8c2Fyai5zYWRoYXJhQGZlZGV4LmNvbXwyZGM2OThiY2YzNzA0MmY3Nzc1NzA4ZGU5MDcwMWZmMXxiOTQ1YzgxM2RjZTY0MWY4ODQ1NzVhMTJjMmZlMTViZnwwfDB8NjM5MTA3MDA4NDMyNTk2NDI0fFVua25vd258VFdGcGJHWnNiM2Q4ZXlKRmJYQjBlVTFoY0draU9uUnlkV1VzSWxZaU9pSXdMakF1TURBd01DSXNJbEFpT2lKWGFXNHpNaUlzSWtGT0lqb2lUV0ZwYkNJc0lsZFVJam95ZlE9PXwwfHx8&amp;sdata=T0xjZjdkRVZlTXJiRHBQZFFheFh3OW8rMlA4VjZKZHM0MDVYN1Y5TVk5TT0%3d https://myfedex.sharepoint.com/:w:/r/teams/MEISAClearance/Shared Documents/General/Tigers/INDIA/Docu</t>
  </si>
  <si>
    <t>Olee Blanco</t>
  </si>
  <si>
    <t>GVSurface GVMax - Configure Repair Vendor Contract</t>
  </si>
  <si>
    <t xml:space="preserve">Local Enhancement for GVMax (EAI: 3534854)
V1 Team: SCO - IA - GFA - Thunderbolts
Description questions:
Overall intent of this work : Configure Vendor repair contracts IN GVMax to manage external repair spend and validate repairs against contracted rates. GVMax is the Global Systems to manage and maintain Fleet assets under Global Vehicles Organization.
Impacts GVMAX EAI# 3534854
Risk to not implementing is increased vendor repair spend.
Does not require any new technology.
Configure Repair Vendor contracts in GVMax.
Expanded Description - Quality Review (Feedback Needed from Requestor):
Please elaborate on this demand in response to not using Encore.
*As per requester, contracts still are a part of Encore.  With this demand, Maximo Contracts is an internal Maximo application used to provide governance to the encore contracts.  
</t>
  </si>
  <si>
    <t>GVMax company owned equipent repair orders</t>
  </si>
  <si>
    <t>Non Company owned equipment is out of scope</t>
  </si>
  <si>
    <t xml:space="preserve">Ability Statements — Vendor Repair Contracts in GVMax
1.Create &amp; Maintain Vendor Repair Contracts
•The system allows creation and maintenance of Repair-type Contracts for vendor services, including effective dates, site/location scoping, and status control (DRAFT → APPR → EXP).
2.Manage Vendor Labor Rate Schedules
•The system supports labor rate tables on contracts (e.g., by craft, skill level, or labor code) with hourly rates, min billable increments, overtime/holiday multipliers, and currency—enforced during WO/Service Receipts.
3.Apply Vendor Parts Markup Rules
•The system allows configuration of vendor parts markup on contracts (e.g., fixed %, tiered %, or cost-plus) and automatically applies the markup to vendor-supplied parts on repair orders.
4.Validate Charges Against Contracted Rates
•When vendor repair labor or parts are recorded (WO Actuals, Service Receipts, or Invoices), the system validates charges against the active contract and blocks or flags entries that exceed contracted rates/markup unless an authorized override is used.
5.Standard Repair Times (SRT) &amp; Job Plan Integration
•The system supports Standard Repair Times (SRT) on the contract (by asset class/system/problem code) and allows linking Job Plans that prefill tasks, estimated labor, materials, and SRTs to accelerate vendor repair order entry.
6.Quick Entry of Vendor Repair Orders
•Technicians and planners can select a contract on a new vendor repair WO, which auto-populates: default job plan, SRT estimates, labor rate source, and parts markup rules, minimizing data entry and errors.
7.Parent Vendor Contract Assignment
•Contracts are assigned to the Parent Vendor (Company) and inherit to child vendor remits; selection logic filters the valid contract based on the site/location where the vendor is responsible.
8.Uniqueness by Location Coverage
•The system enforces that only one active repair contract per Parent Vendor, per Location (or site-defined geography) is applicable at a time, preventing overlap conflicts and ensuring unambiguous pricing.
9.Automatic Contract Resolution on Transactions
•On WO, Service Receipt, or Invoice line entry, the system auto-resolves the applicable active contract using parent vendor, site/location, and effective dates; the resolved contract is stamped on the transaction for audit.
10.Tolerances, Exceptions &amp; Approvals
•The system supports tolerance thresholds (e.g., ±5% on labor hours vs. SRT, or small price variances). Exceeding tolerances triggers workflow for approval or prevents the transaction based on policy.
11.Audit, Traceability &amp; Compliance
•All validations and overrides are logged (who, when, what rule), with reason codes for exceptions, enabling audit-ready reconciliation of external repair spend.
12.Reporting &amp; KPIs on External Repair Spend
•The system provides KPIs and reports such as: % compliance to contracted rates, average variance vs. SRT, spend by vendor/location, and savings achieved vs. list rates/previous period.
13.Effective Dating &amp; Versioning
•Contracts support versioning (amendments/addenda) with effective dating; the system uses the correct version for the transaction date and preserves historical pricing for prior work.
14.Error Handling &amp; User Guidance
•Users receive clear, actionable messages when a contract is missing/invalid (e.g., “No active repair contract for Parent Vendor X at Location Y”), with guided contract selection or request-new-contract workflow.
15.Integration-Ready Price Application
•Pricing and validations are consistent across UI and integrations (Service Receipts, e-Invoicing). If incoming vendor charges exceed contract rules, the system applies the same validations and routes for resolution.
________________________________________
Optional (Nice-to-Haves)
•Tiered Markup by Part Category (OEM vs. aftermarket, commodity codes).
•Dynamic SRT by Asset/Configuration (e.g., via attributes like model or system).
•Geo Hierarchy (Contract scope by </t>
  </si>
  <si>
    <t>Multi-read Missorts in UDS due to Parcels Overlapp</t>
  </si>
  <si>
    <t>Pieter Holleman, Arthur DiFranco, Jacob McTyre</t>
  </si>
  <si>
    <t>The camera tunnel technology can detect multiple objects within a single scan. This condition is indicated by setting bit 19 in the DIM LFT Status Code field, which forms part of the Scan Event (SE) message. Upon receiving this bit, the UDS shall sort the package to reject, whether the LFT check is enabled or disabled.
Expanded Description - Quality Review (Feedback Needed from Requestor):
What is the Enterprise Application Inventory (EAI #) impacted for this work needed?  (The SCO PEO and ART are requesting it to move forward.)
The EA # is #3535702</t>
  </si>
  <si>
    <t>All On-prem UDS instances</t>
  </si>
  <si>
    <t>Cloud UDS instances</t>
  </si>
  <si>
    <t>Ability for camera tunnel to recognse parcels are overlapping on trays so LLC can instruct UDS to sort parcels to the reject chute</t>
  </si>
  <si>
    <t>https://myfedex.sharepoint.com/:w:/r/teams/UDS-LineHaulSolutions/Shared%20Documents/03.%20uDS_FedEx_</t>
  </si>
  <si>
    <t>Zeya Alam Badar</t>
  </si>
  <si>
    <t>Pablo Varela Gandia</t>
  </si>
  <si>
    <t>TSA/DHS AEV 26-1C</t>
  </si>
  <si>
    <t>John Mazzone, Sheila Waters</t>
  </si>
  <si>
    <t xml:space="preserve">This is a mandated regulator function where FedEx submits Employee Data to the TSA/DHS to ensure any person working with packages going on an aircraft, has access to aircraft, or is on airport property has been thoroughly vetting to be authorized to do so. This is a function that is currently being done manually. This epic is to move that task from individuals to an automated application. The application will include employee data from 2 sources, an HR file that includes all employees, and our TSA vetted employee data base. It then filters out all employee names that have already been vetted and transmits the remainers to the TSA/DHS. This project will increase the speed and efficiency of this requirement. 
Expanded Description - Quality Review (Feedback Needed from Requestor):
What is the Enterprise Application Inventory (EAI #) impacted for this work needed?  (The SCO PEO and ART are requesting it to move forward.)
EAI# 3542026 AEV-CBP-AVSEC      SCO-AVSEC- 88MPH-Team
</t>
  </si>
  <si>
    <t>All non‑TSA‑vetted employees who work in proximity to aircraft, air cargo, or sensitive security information (SSI) must be submitted to the Transportation Security Administration (TSA) for vetting. Whereas we today provide this list manually, the proposed application will automate the collection and transmission of these records to the TSA.</t>
  </si>
  <si>
    <t xml:space="preserve">The application will automate a regulatory reporting workflow that is presently completed manually.
</t>
  </si>
  <si>
    <t>https://myfedex.sharepoint.com/:b:/r/teams/TigerPMO669/Shared%20Documents/PLACI/Air%20Cargo%20Advanc</t>
  </si>
  <si>
    <t>Sirdha Gali</t>
  </si>
  <si>
    <t>GVSurface GVMax FXG Assets</t>
  </si>
  <si>
    <t xml:space="preserve">Local Enhancement for GVMax (EAI: 3534854)
V1 Team: SCO - IA - GFA - Thunderbolts
Description: Configure GVMax to allow PLUSTALIAS field to appear on UI for GVMax users.Validate existing GVMax integrations to prevent issues with additional assets. Validation and UI changes requried to enable business process of onboarding FXG company assets and eventual retirement of FXG Maximo. 
Impacts GVMAX EAI# 3534854
Risk to not testing and validating will impact onboarding of FXG Company assets and prevent eventual FXG Maximo retirement.
</t>
  </si>
  <si>
    <t>Current GVMax integrations for Company owned equipment.
Existing GVMax Work order processes including PM, CD and CMP work types.</t>
  </si>
  <si>
    <t>GVMax Rentals</t>
  </si>
  <si>
    <t>**1) View PLUSTALIAS on Asset, Asset List, and Work Order when assetnum &lt;&gt; plustalias (visible to all security groups)**
Outcome
Users can consistently identify assets where the operational alias (PLUSTALIAS) differs from the official ASSETNUM, reducing selection errors and improving asset traceability across all personas.
Ability Statement
The system displays PLUSTALIAS alongside ASSETNUM across Asset (main), Asset List, and Work Order (header/asset section) whenever assetnum &lt;&gt; plustalias, for all security groups.
User Story
As a business user, I need to see the PLUSTALIAS field on Asset, Asset List, and Work Orders whenever it differs from the asset number so that I can positively identify the right asset and avoid misassignment.
Acceptance Criteria (Gherkin)
Feature: Conditional display of PLUSTALIAS
  Scenario: Show PLUSTALIAS when it differs from ASSETNUM on Asset app
    Given I open an asset record
    And the asset has ASSETNUM "A123" and PLUSTALIAS "TRK-45"
    When ASSETNUM != PLUSTALIAS
    Then I see the PLUSTALIAS field rendered and populated with "TRK-45"
  Scenario: Hide PLUSTALIAS when it matches ASSETNUM
    Given an asset has ASSETNUM "A123" and PLUSTALIAS "A123"
    When ASSETNUM == PLUSTALIAS
    Then PLUSTALIAS is not displayed or is visually deemphasized per UI spec
  Scenario: Asset List shows PLUSTALIAS column when different
    Given I view the Asset List
    When any row has ASSETNUM != PLUSTALIAS
    Then the PLUSTALIAS column is visible and populated for those rows
  Scenario: Work Order shows PLUSTALIAS when different
    Given I open a Work Order with an associated asset
    And the asset has ASSETNUM != PLUSTALIAS
    Then I see PLUSTALIAS next to or under ASSETNUM in the WO header/asset section
  Scenario: Visibility for all security groups
    Given a user is a member of any security group
    Then the above behavior is consistent for that user
Technical Notes / Implementation Guidance
•UI: Use Application Designer to add PLUSTALIAS field: 
oAsset application (main tab) &amp; List tab (add a column; conditional formatting to highlight when different).
oWork Order Tracking: Asset section—place PLUSTALIAS read-only next to ASSETNUM.
•Security: Grant read access to PLUSTALIAS attribute for all security groups (Object: ASSET, WO).
________________________________________
**2) Preserve PM and Condition Monitoring WO generation to assigned assetnum when assetnum &lt;&gt; plustalias**
Outcome
Prevent unintended changes to PM/CM (CD) work order generation so that maintenance plans continue to target the correct asset based on ASSETNUM.
Ability Statement
The system continues generating PM and Condition Monitoring work orders for the assigned ASSETNUM without being affected by PLUSTALIAS differences.
User Story
As a maintenance planner, I want PM and CD work orders to generate against the assigned asset (ASSETNUM) even when PLUSTALIAS differs, so schedules and condition triggers remain accurate.
Acceptance Criteria (Gherkin)
Feature: PM and CD generation references ASSETNUM
  Scenario: PM generates WO for the configured ASSETNUM
    Given a PM is configured for ASSETNUM "A123"
    And the asset has PLUSTALIAS "TRK-45"
    When the PM generates a WO
    Then the WO is created for ASSETNUM "A123"
  Scenario: Condition Monitoring generates WO for ASSETNUM
    Given a Condition Monitoring point on ASSETNUM "A123"
    And PLUSTALIAS "TRK-45"
    When the condition triggers a work order
    Then the WO references ASSETNUM "A123"
  Scenario: No regression from PLUSTALIAS visibility
    Given PLUSTALIAS is displayed in UI
    When PM and CD jobs run
    Then there is no change in target asset assignment behavior
Technical Notes / Implementation Guidance
•No logic change to PM/CM generation. Validate: 
oPM → WO creation still uses PM.ASSETNUM standard logic.
oCM → WO creation uses reading’s related asset ASSETNUM.
•Regression Test: Run PM generation (forecast and cron task) and Condition Monitoring trigge</t>
  </si>
  <si>
    <t>Panasonic - EDI/AS2 Integration</t>
  </si>
  <si>
    <t xml:space="preserve">Panasonic Corp (SBP code PN) and Panasonic Projector (SBP code PAP) would like their existing EDI/AS2 feed modified to allow for new date elements.  The feed also needs to be migrated from FedEx Services to FedEx Logistics.
Expanded Description - Quality Review (Feedback Needed from Requestor):
What is the Enterprise Application Inventory (EAI #) impacted for this work needed?  (The SCO PEO and ART are requesting it to move forward.)
EAI # = 7040.
</t>
  </si>
  <si>
    <t>new data elements added to existing feed</t>
  </si>
  <si>
    <t>send additional data elements in the feed</t>
  </si>
  <si>
    <t>GEMINI 1.0 (3538064) - Capturing Unique Values for</t>
  </si>
  <si>
    <t>Dionisio Colonna, Yashawork Jones, Melissa Wilson</t>
  </si>
  <si>
    <t xml:space="preserve">Ask: Two unique figures for the value of the good to be captured and automatically used at different stages of the shipments life, one value to be used as the retail value for UK Export and a second alternative valuation method used for the value for the import, Customs Data Automation (CDA) integration or similar solution has been suggested. 
"Without a solution they are paying higher import charges at cost to themselves. Business model is live from other EU origins and working well; e.g. NL-US"
Therefore it is needed to allow for both the US and UK tariffs to be captured (7th-10th digits of tariff codes differ between countries) for the automatic population of the required tariff codes for the UK Export declaration and the US import declaration.
</t>
  </si>
  <si>
    <t>* UK 
* Gemini 1.0</t>
  </si>
  <si>
    <t xml:space="preserve">* Rest of the world 
* Genius </t>
  </si>
  <si>
    <t xml:space="preserve">Ability to use a distint value of UK export declaration then Invoice, due 2 different valuation methods for tax calculation purposes. </t>
  </si>
  <si>
    <t>https://myfedex.sharepoint.com/teams/emea-projcts/GENIUS/Project%20Documents/Forms/AllItems.aspx?vie</t>
  </si>
  <si>
    <t>AVSEC Priority and New Security/Regulatory Demands</t>
  </si>
  <si>
    <t>Josephine Hatley, Sheila Waters</t>
  </si>
  <si>
    <t>Ad hoc or priority work demands that are not planned for but must be done in response to new security/regulatory demands to remain within compliance. The security and regulatory environment is subject to evolving security threats. As new threats are identified, these security gaps must be filled quickly--we typically have no warning when this will happen.
eTIM EAI#: 3536945
FIST EAI#: 3536387
SAFE EAI#: 6251
ADCT EAI#: 6894
ART: SCO - IA - AVSEC - 88 MPH</t>
  </si>
  <si>
    <t>Applications covering regulatory requirements and last-minute mandates that must be implemented.</t>
  </si>
  <si>
    <t>The ability to react to last-minute and emergency regulatory requirements that must be implemented. As new threats are identified, these security gaps must be filled quickly--we typically have no warning when this will happen. This additional, unplanned, work will go under this Epic (common occurrence).</t>
  </si>
  <si>
    <t>https://myfedex.sharepoint.com/:u:/r/sites/SECCOM2.0/SitePages/Security-Program.aspx?csf=1&amp;web=1&amp;e=m</t>
  </si>
  <si>
    <t>Tyler Trentham</t>
  </si>
  <si>
    <t>ACAS IFR (Interim Final Rule)</t>
  </si>
  <si>
    <t>Address ongoing aviation security threats--US Custom and Border Protection (CBP) is amending its regulation pertaining to the Air Cargo Advance Screening (ACAS) program to require the transmission of additional data elements. Department of Homeland security is mandating additional data elements to shipment filings.
eTIM EAI#: 3536945
ART: SCO - IA - AVSEC - 88 MPH</t>
  </si>
  <si>
    <t>Add additional data elements that are now required under CBP regulatory laws.</t>
  </si>
  <si>
    <t>The ability to incorporate newly required regulatory data and transmit information to the CBP to prevent fines and regulatory non-compliance.</t>
  </si>
  <si>
    <t>ACAS IFR</t>
  </si>
  <si>
    <t>Sridhar Gali</t>
  </si>
  <si>
    <t>FXL: Global-e IDD-Max Solution for US-NL (Alo Yoga</t>
  </si>
  <si>
    <t>Cynde Hoffman, Zachary Audet, Kristina Pruitt</t>
  </si>
  <si>
    <t xml:space="preserve">This local enhancement request supports an active SDI customer project &amp; calls for an 214 EDI integration to be established between Global-e (customer) and FXL to support the implementation of the IDD-Max Solution on the US-NL lane (for a Global-e Merchant named Alo Yoga). By establishing the EDI integration &amp; implementing the use of the IDD-Max solution, we will unlock a ~$4M incremental revenue or ~2K ADV oppurtunity. 
Based on initial discussions between Global-e &amp; FXL and a high-level assessment conducted by FXL IT team, there is no development work required for the FXL Duplex application. Rather, this local enhancement request needs to be routed to the SCO-LH-Customer Experience ART / Team to enable the integration so data can be passed between both parties.
Impacted EAI is: #7040 </t>
  </si>
  <si>
    <t>214 EDI integration to be established between Global-e (customer) and FXL to support the implementation of the IDD-Max Solution on the US-NL lane (for a Global-e Merchant named Alo Yoga). By establishing the EDI integration &amp; implementing the use of the IDD-Max solution</t>
  </si>
  <si>
    <t>Send 214s via EDI</t>
  </si>
  <si>
    <t>FXL EDI flow Diagram</t>
  </si>
  <si>
    <t>FY26_SCO_Sort_LCM_KLO</t>
  </si>
  <si>
    <t>KLO activities required to maintain system stability, data reliability, and  operational continuity. It includes production support, defect fixes, minor enhancements, and technical upkeep driven by business or platform needs.</t>
  </si>
  <si>
    <t>SETT Contract Term Final Check Excel to CI</t>
  </si>
  <si>
    <t>As part of Settlement weekly processing, service provider contracts (120,220 &amp; 300) that are terminating and expecting their final check are reviewed and validated as part of the termination process.  Each contract is pulled up individually in the Term Processing Data page in CDAS then an “OK to Pay” check box is checked and the page is saved.  To streamline the process and eliminate the need to review and check the box for 100+ contracts each week, we are requesting access to utilize an Excel to CI.
Application impacted: CDAS
EAI #87360
The team planning to do the work is TVS.</t>
  </si>
  <si>
    <t xml:space="preserve">•Ability to setup a Component Interface to allow use of Excel to CI for the Term Processing Data page
•Ability to include any/all relevant data in the Excel to CI Template necessary to load successfully into the appropriate page / fields
</t>
  </si>
  <si>
    <t>https://myfedex.sharepoint.com/:w:/r/sites/gdPGH/CNTRSETT/Public%20Documents/SETT%20Contract%20Term%</t>
  </si>
  <si>
    <t>Australia DSC Payment Process Locate2u</t>
  </si>
  <si>
    <t xml:space="preserve">Local solution for Australia Direct Serve couriers.
**Single ART Impact - ANZ ART** (SCO - IA - APAC AUS-NZ CONS ART)
Why is this work needed?
In Australia, we’ve recently implemented a piece rate contractor model. Currently, the business relies heavily on Excel spreadsheets and Access databases, which makes tasks like generating payslips or activity breakdowns manual and time-consuming. As our contractor program scales, there is a necessity to streamline these processes.
What is the overall intent of this work?
Ability to maintain drivers,
Ability to maintain driver contracts
Ability to maintain driver payment rules by productivity-based rate cards - i.e stop, run, shipment count
Ability to pay drivers based on contract amount including settlement
In Australia, contractor drivers must be paid minimum rates in accordance with the Industrial Relations Act 1996 (NSW) and Fair Work Act 2009 (Cth). Significant penalties apply for non-compliance, including jail for managers who deliberately underpay workers. Accordingly, companies must pay their contractor drivers correctly, on time, and in accordance with minimum standards. The current manual process results in pay errors and payment delays.
What applications/systems/devices anticipated as impacted?
Manual processess will migrate to an off-the-shelf product 'locate2u' to perform the maintanance and calculations. </t>
  </si>
  <si>
    <t>- Configuring and implementing a system to maintain driver profiles and contact details
- Creating a module to manage and update driver contracts
- Designing a feature to set and modify driver payment rules based on productivity metrics such as stop, run, and shipment count
- Automating the calculation and processing of driver payments based on predefined contract amounts and settlement procedures
- Ensuring data security and access controls for driver-related information
- Generating reports related to driver maintenance, contracts, and payments</t>
  </si>
  <si>
    <t>- Managing driver recruitment, onboarding, or offboarding processes
- Handling driver training or performance evaluations unrelated to payment rules
- Managing vehicle maintenance or fleet management unrelated to driver data
- Developing features for customer or client management
- Integrating third-party logistics or tracking systems outside the scope of driver payment and contract management
- Addressing legal or compliance issues beyond the scope of contract and payment rule maintenance</t>
  </si>
  <si>
    <t>Ability to maintain drivers,
Ability to maintain driver contracts
Ability to maintain driver payment rules by productivity-based rate cards - i.e stop, run, shipment count
Ability to pay drivers based on contract amount including settlement</t>
  </si>
  <si>
    <t>Locate2U flows &amp; VSD</t>
  </si>
  <si>
    <t>OSC Code Split in BCN</t>
  </si>
  <si>
    <t>Adrian Sanchez, Yashawork Jones, Melissa Wilson</t>
  </si>
  <si>
    <t>OSC code split in BCN, that requires changes in Clearance systems accordingly to the new situation for our Go Live 1nd June. This requirement is from the upper management, and linked to ensure our IOPP (International operations process &amp; Procedures) in Barcelona, and service improvements. 
Identical project was done for MAD facility last year (ID Request - 0003812). 
New reporting will not be required.
OSC stands for Operation Service Capabilities (To summarize, is the TNT system where you have to reflect all the movements, sectors, time between HUBs, Stations, and so on – Transit times). Please assign the request to Spain GTS local team Maria Jimenez and Jose Luis Moreno.</t>
  </si>
  <si>
    <t>Barcelona HUB/Station OSC code &amp; LSSI Codes - Changes in AS400 required for interceptions (Minor Changes)</t>
  </si>
  <si>
    <t>Rest of system, rest of stations</t>
  </si>
  <si>
    <t>We need participation of GTS P&amp;E and GTS P&amp;E developer to perform minor changes in As400</t>
  </si>
  <si>
    <t>https://myfedex.sharepoint.com/teams/AS400tasks/Shared%20Documents/Forms/AllItems.aspx?FolderCTID=0x</t>
  </si>
  <si>
    <t>LAC-3-Retail POS CY26-27 LAC Enhancements</t>
  </si>
  <si>
    <t>Midori Miramon, Yashawork Jones, Melissa Wilson</t>
  </si>
  <si>
    <t xml:space="preserve">
This is a ongoing project to improve and develop POS for Mexico, CCA, and ASC. 
POS will go thorugh the following features or enhancements needed:
**Mexico**
* Intergrate FICP
* ETD
* Mexico Guapo Guapo Plus (Improvements of new develolpments needed to incorporate to POS example add the ability to chose payer for DT, Show declared value in $0 on recipet is not given, at leaste 40 sugestions that need to be reviewed.)
* Old bugs that were not corrected due to time sensitive and need to be corrected
**CCA**
* Improvements of new develolpments needed to incorporate to POS example add the ability to chose payer for DT, Show declared value in $0 on recipet is not given, at leaste 40 sugestions that need to be reviewed if aplicable to country
**ASC**
* ETD
* Improvements of new develolpments needed to incorporate to POS example add the ability to chose payer for DT, Show declared value in $0 on recipet is not given, at leaste 40 sugestions that need to be reviewed if aplicable to country
EAI # 3536938
</t>
  </si>
  <si>
    <t xml:space="preserve">Finishing up details for better demand and quicker services to all need country diagnostic within LAC region. looking to please all needed requirements with in specifics for each country.
</t>
  </si>
  <si>
    <t xml:space="preserve">This version is the Basic POS any aditional requierments goes in fase 2 and requieres a different development </t>
  </si>
  <si>
    <t xml:space="preserve">POS will go thorugh the following features or enhancements needed:
**Mexico**
* Intergrate FICP
* ETD
* Mexico Guapo Guapo Plus (Improvements of new develolpments needed to incorporate to POS example add the ability to chose payer for DT, Show declared value in $0 on recipet is not given, at leaste 40 sugestions that need to be reviewed.)
* Old bugs that were not corrected due to time sensitive and need to be corrected
**CCA**
* Improvements of new develolpments needed to incorporate to POS example add the ability to chose payer for DT, Show declared value in $0 on recipet is not given, at leaste 40 sugestions that need to be reviewed if aplicable to country
**ASC**
* ETD
* Improvements of new develolpments needed to incorporate to POS example add the ability to chose payer for DT, Show declared value in $0 on recipet is not given, at leaste 40 sugestions that need to be reviewed if aplicable to country
</t>
  </si>
  <si>
    <t>https://myfedex.sharepoint.com/sites/FedExPlanviewPortfolios/Shared%20Documents/Forms/AllItems.aspx?</t>
  </si>
  <si>
    <t>DIM Machine EOL Replacement - APAC FY26</t>
  </si>
  <si>
    <t>Wendy Ngai, Arthur DiFranco, Jacob McTyre</t>
  </si>
  <si>
    <t>The Problem
In APAC - Dim machines older than 8 years frequently break down and causes downtime. Many components are no longer available, repairs require salvaging parts or sourcing for secondary markets.
The Solution
Introduce the end-of-life EOL program. This includes . Develop a yearly program to replace the EOL machines or components before break down. Review the current state of dim machines and component to prioritize the EOL machines/components required replacement.
This is not business only. It requires involvement from the IT team in the Closing Sort ART (Mavericks) to do configuration in SRSP (EAI is 3535350)</t>
  </si>
  <si>
    <t>LifeBlood Empty Shipper Tracking</t>
  </si>
  <si>
    <t xml:space="preserve">This work (epic) aims to deliver a simple digital solution for couriers to record empty Lifeblood shipper quantities during milk run operations. Empty shippers are currently untracked causing visibility gaps and reconciliation issues for donor centres and processing centers.
The enhancement enables accurate capture of Empty Shippers Out and Empty Shippers In through the AU LEO Time Critical app.
Expanded Description -  EAI 3537674 
</t>
  </si>
  <si>
    <t>AU LEO TimeCritical APK</t>
  </si>
  <si>
    <t>All other AU LEO APK's
LEO Global APK's</t>
  </si>
  <si>
    <t>1.Counts of Empty Shippers Out (from Donor Centre → Processing Centre)
2.Counts of Empty Shippers In (from Customer → Processing Centre or reused flows)
3.Capture timestamp, courier ID, run number, Location (Name and Address), Photo, quantity and # shippers collected &amp;/or delivered
4.Provide accessible data to operations and Red Cross Lifeblood for reconciliation
5.Portal to for photo viewing &amp; reconciliation.
a.Updated locations
b.Extract reports
c.Schedule reports</t>
  </si>
  <si>
    <t>https://myfedex.sharepoint.com/:w:/r/teams/AUDomesticLEOART/Shared%20Documents/02.%20Time%20Critical</t>
  </si>
  <si>
    <t>Archival of Old RMS Shipment Records and RMS Enhan</t>
  </si>
  <si>
    <t>Trishna Singh, Melissa Wilson</t>
  </si>
  <si>
    <t xml:space="preserve">Feature to support archival of old data to avoid duplicate pop-ups and other RMS enhancements to increase operational efficiency. 
</t>
  </si>
  <si>
    <t>FXL – Johnson &amp; Johnson EDI Integration</t>
  </si>
  <si>
    <t xml:space="preserve">This request is for SCO-Independent ART- Customer Experience
Johnson &amp; Johnson EDI Integration: 
* 810 X12 Feed to CW1 to booking
* KNIL IFCSUM feed to CW1 to booking
* CW1 214 milestones to KNIL IFTSTA
* CW1 will push destination events to FEC against each package tracking
Expanded Description - Quality Review (Feedback Needed from Requestor):
What is the Enterprise Application Inventory (EAI #) impacted for this work needed?  (The SCO PEO and ART are requesting it to move forward.)
EAI is 7040
ART:  SCO – LH - CX
</t>
  </si>
  <si>
    <t xml:space="preserve">Johnson &amp; Johnson EDI Integration: 
* 810 X12 Feed to CW1 to booking
* KNIL IFCSUM feed to CW1 to booking
* CW1 214 milestones to KNIL IFTSTA
</t>
  </si>
  <si>
    <t>send and recieve EDI transactions</t>
  </si>
  <si>
    <t>FY26_PI2_LCM_SPS/SPOTS_Production Support</t>
  </si>
  <si>
    <t>Tisha I. Davis, Alexander Ventura</t>
  </si>
  <si>
    <t>SCO-Independent ARTS
SPS/SPOTS ART
Yes - Validated to Bypass to Train
Epic Owner - Tisha Davis (Primary), Donna Delagrange (Secondary)
STE - Alex Ventura
SPS/SPOTS system production support activities during PI2, in direct support of internal and external customers utilizing Specialty &amp; SPOTS systems (Middleware, MarketPlace, Analytics, NATM, TM400, iSeries, SPOTS, etc. all).</t>
  </si>
  <si>
    <t>LAC-BR-POSBilling Improvement on Vendors payment</t>
  </si>
  <si>
    <t>William Machado, Yashawork Jones, Melissa Wilson</t>
  </si>
  <si>
    <t>The migration of the financial system to Oracle FCF (Novita) caused the need to adapt suppliers' payment processes and deadlines on POSBilling system, avoiding the risk of service interruption due to delays in paying contracts from vendors who provide services for the Field Service on Brazil Logistics Operations.
ART: LETS LAC
EAI #: 3531081
Target Team: Antares Team</t>
  </si>
  <si>
    <t>Improvements at POSBilling related to reduce process flow time and reduce that was impacted by FCF implementation.</t>
  </si>
  <si>
    <t>Other features and improvements not related with scope.</t>
  </si>
  <si>
    <t xml:space="preserve">"Ability to Improve the Import Eligible OS screen process and business rules
Ability to improve the Generate PF screen process and business rules
Ability to improve the View PF screen process and business rules"
</t>
  </si>
  <si>
    <t>https://rlogposbilling.prod.cloud.fedex.com/FatWeb/wfm_inicio.aspx</t>
  </si>
  <si>
    <t xml:space="preserve">FXL-Advanced Energy Indust.  EDI Integration </t>
  </si>
  <si>
    <t xml:space="preserve"> Amanda Homa, Kristina Pruitt</t>
  </si>
  <si>
    <t>This request is for SCO-Independent ART- Customer Experience. Advanced Energy Industries, Inc asking us  to submit the invocie using EDI. Billing will be centralized in PH and SG . SG is 3rd country billing. 
Expanded Description - Quality Review (Feedback Needed from Requestor):
What is the Enterprise Application Inventory (EAI #) impacted for this work needed?  (The SCO PEO and ART are requesting it to move forward.). 7040</t>
  </si>
  <si>
    <t xml:space="preserve">Invocie using EDI. Billing will be centralized in PH and SG . SG is 3rd country billing. </t>
  </si>
  <si>
    <t>Siemens Healthcare - HTS Stacking Map Change</t>
  </si>
  <si>
    <t>Cynde Hoffman, Robert E. Keane</t>
  </si>
  <si>
    <t xml:space="preserve">Siemens Healthcare - Interface Change for EDI Outbound to allow capability for 8 stacked HTS numbers.  Right now Siemens is built for only 2 HTS stacks.  Once Duplex is built for 32 HTS, Siemens will want that capability as well. 
Expanded Description - Quality Review (Feedback Needed from Requestor):
What is the Enterprise Application Inventory (EAI #) impacted for this work needed?  (The SCO PEO and ART are requesting it to move forward.)
</t>
  </si>
  <si>
    <t xml:space="preserve">Siemens Healthcare - Interface Change for EDI Outbound to allow capability for 8 stacked HTS numbers.  Right now Siemens is built for only 2 HTS stacks. </t>
  </si>
  <si>
    <t>EDI System Diagram</t>
  </si>
  <si>
    <t>Siva Krishna Sayaraypu</t>
  </si>
  <si>
    <t xml:space="preserve">14 new domestic FDX to TNT mappings (D1-D7/22-26) </t>
  </si>
  <si>
    <t>Megan C. Silva, Rob Heesen</t>
  </si>
  <si>
    <t xml:space="preserve">14 new FedEx Service to TNT Service  mappings, see attachment
•Why is this needed?
To support ICS2R3
•What are the risks if not done?
Non compliance with clearance requirements GB-NI-GB.
</t>
  </si>
  <si>
    <t xml:space="preserve">14 new FedEx Service to TNT Service  mappings, see attachment </t>
  </si>
  <si>
    <t>Ability to show the correct service code in VISA</t>
  </si>
  <si>
    <t>EACR</t>
  </si>
  <si>
    <t>American Eagle (AEO)/GT Nexus EDI/API Integr</t>
  </si>
  <si>
    <t>This request is for SCO-Independent ART- Customer Experience for AEO for senting EDI 210 invoices to GTN from Cargowise</t>
  </si>
  <si>
    <t>EDI 210 invoices to GTN</t>
  </si>
  <si>
    <t>send billing via EDI to the customer</t>
  </si>
  <si>
    <t>3538064 DeMinimis in Gemini - FRANCE</t>
  </si>
  <si>
    <t>Martin Goergel (Tinus), Yashawork Jones, Melissa Wilson</t>
  </si>
  <si>
    <t xml:space="preserve">The EU duty treshold removal will need changes to the clearance scheme logic:
Some SRDS will need to move from H7 to H1:
IOSS P&amp;R - mandatory with 3€ duty per line item (other IOSS mandatory to stay in H7)
Special arrangement - normal duty
B2C non-IOSS / no special arrangement - normal duty
B2B - mandatory in H1 - normal duty (approx.: 1200 shpmts/day)
Demand Request Type: ["System"]
Application Impacted: ["GEMINI + GENIUS"]
Aspects Impacted: ["Imports"]
Shipment Impact per day: More than 1000
Annual Revenue Impact: 0 – 10K €
The way impacts are calculated: N/A
System context (if known): 
Country Impacted: ["FR"]
What is driving the request: 4. Local/Regional Initiatives
Expected Impacts: 
Funding available: N/A
Deadline: 2026-03-01
Reason for date: The €2 small parcel tax is effective on 1 March 2026 
Dependencies: N/A
How long the problem has been present: New process
Workaround available:  There is a workaround users can change it manually.
Assessment 25/02/26 ----&gt; 
•Patrick: Definition of B2B? Ludovic: Looking at the importer profile --&gt; it is needed an agreement about it before we start, business needs to clarify it to dev team upfront. 
•HVS shipment in FR use GENIUS so we need to be careful about it.
•Test the workaround after 1st March to ensure it works.
Next steps- Valid ask - 1- Feature for TCB for next PI 
Connect this with Duty relief fee demand that is already in PV. Open a LE PV demand for this one.---&gt; Martin G. will raise the demand.
</t>
  </si>
  <si>
    <t>Genius; Gemini; IOSS P&amp;R</t>
  </si>
  <si>
    <t>ROW; Vendor</t>
  </si>
  <si>
    <t>System A needs to identify B2B shipments automatically and send them to system B.</t>
  </si>
  <si>
    <t>Documents/Forms/AllItems.aspx?viewpath=%2fteams%2femea-projcts%2fGENIUS%2fProject+Documents%2fForms%2fAllItems.aspx&amp;xsdata=MDV8MDJ8bWdvZXJnZWxAZmVkZXguY29tfGIwMDBhNmFlMDI4ZDRkYTdiOWFmMDhkZTc5ZmQ5MTQ5fGI5NDVjODEzZGNlNjQxZjg4NDU3NWExMmMyZmUxNWJmfDB8MHw2MzkwODIzMjcyMTkyNDM1OTl8VW5rbm93bnxUV0ZwYkdac2IzZDhleUpGYlhCMGVVMWhjR2tpT25SeWRXVXNJbFlpT2lJd0xqQXVNREF3TUNJc0lsQWlPaUpYYVc0ek1pSXNJa0ZPSWpvaVRXRnBiQ0lzSWxkVUlqb3lmUT09fDB8fHw%3d&amp;sdata=OHp4b3hkOWhDYlQvQlJDU1YzSUxueEk2SzUvK0Y4Si9RKzRoSlRXVHZEUT0%3d https://myfedex.sharepoint.com/teams/emea-projcts/GENIUS/Project Documents/Forms/AllItems.aspx?viewp</t>
  </si>
  <si>
    <t>Panasonic - E2Open EDI Integration</t>
  </si>
  <si>
    <t xml:space="preserve"> Amanda Homa, Cynde Hoffman, Kristina Pruitt, Matthew D. Tribo</t>
  </si>
  <si>
    <t>This request is for SCO-Independant ART - Customer Experiance.  Panasonic Inc (SBP code PN) and Panasonic Projecto(SBP code PAP) r would like to set up an EDI 7501 Outbound feed and an EDI Product Database inbound feed with 3rd party vendor E2Open.</t>
  </si>
  <si>
    <t>(SBP code PAP) r would like to set up an EDI 7501 Outbound feed and an EDI Product Database inbound feed with 3rd party vendor E2Open.</t>
  </si>
  <si>
    <t>send 7501 and Product Database via EDI</t>
  </si>
  <si>
    <t>Cymax Group Technologies Ltd DBA Cymax Solutions</t>
  </si>
  <si>
    <t xml:space="preserve"> Amanda Homa, Kristina Pruitt, Debbie Carroll</t>
  </si>
  <si>
    <t>Customer would like to receive their Canadian customs brokerage invoices via EDI as well as their warehouse invoices via EDI. CDN AS400 system for brokerage and Duplex for the warehouse invoices.</t>
  </si>
  <si>
    <t>Customer is requesting to receive their US and Canadian invoices from FedEx Logistics via EDI. Cymax have 2 CODA account number 595449 and 912975</t>
  </si>
  <si>
    <t>I would like for the customer request to be consider to assist them in processing the payment of the FXL invoices quicker.</t>
  </si>
  <si>
    <t>Siva Krishna Sayavarapu @ siva.sayavarapu@fedex.com</t>
  </si>
  <si>
    <t>FXL - INFOBLOX SSUI EDI BILLING Canada AS400</t>
  </si>
  <si>
    <t>Infoblox would like to intgrate with 3rd party SSUI for billing via EDI.
Expanded Description - Quality Review (Feedback Needed from Requestor):
What is the Enterprise Application Inventory (EAI #) impacted for this work needed?  (The SCO PEO and ART are requesting it to move forward.)
**EAI #7040**
Please provide more details for description.  What is the intent of this work?
**Customer requiring EDI**
Who is the anticipated SCO team to perform work?
**SCO - LH - CX - Nucleus**</t>
  </si>
  <si>
    <t>FY26_PI2_LCM_SPS/SPOTS_Patches, Certificates, Vuln</t>
  </si>
  <si>
    <t xml:space="preserve">CY26_PI2 support for application Patches, Certificate Updates, Vulnerabilities.  Any items identified by InfoSec reports which need to be addressed within a specified timeframe.  
Air Expedite/US SPS Marketplace TMS(3540291)
CIL-BI-Portal(3534755)
FXE-MercuryGateTMS(6459)
NATM-CarrierWeb(1437)
Air Expedite Middleware(3540792)
FDXF-FXNAI-SCS(3541713)
FSCBusinessObjects(5572)
FSC-Spotfire(6907)
FTN-Grp-Regional-Datamart(3534941)
FXCC-MercuryEdge(3537093)
FXNAI-SCS(4293)
Infinium(103038)
Transporation-Mgmt-Fleet(103280)
TransportationManager(105827)
</t>
  </si>
  <si>
    <t>FY26_PI2_LCM_SPS/SPOTS_Support Customer Activities</t>
  </si>
  <si>
    <t xml:space="preserve">SCO - Independent ARTs
SCO - IA - SPS/SPOTS ART
Epic Owner - Tisha Davis (Primary) Donna Delagrange (Secondary)
SM - Alexander Ventura
SPS/SPOTS ART to address during CY26_PI2 which can consist of system support activities for direct internal/external customer/operational.  
AE Middleware Setup/Configs  
EDI Carrier/Customer Testing Support
EDI Carrier Configuration (FXN)
Wine Shipping Season Support
TCN Configurations
EAIs:
* Air Expedite/US SPS Marketplace TMS(3540291)
* FXE-MercuryGateTMS(6459)
* NATM-CarrierWeb(1437)
* Air Expedite Middleware(3540792)
* FDXF-FXNAI-SCS(3541713)
* FXNAI-SCS(4293)
* Infinium(103038)
* Transporation-Mgmt-Fleet(103280)
* TransportationManager(105827)
Expanded Description - Quality Review (Feedback Needed from Requestor):
What is the Enterprise Application Inventory (EAI #) impacted for this work needed?  (The SCO PEO and ART are requesting it to move forward.)
</t>
  </si>
  <si>
    <t xml:space="preserve"> Google GCL/Blue Yonder/EDI Integration</t>
  </si>
  <si>
    <t>This request is for SCO-Independent ART- Customer Experience
Google Integrations EDI 204, 990, 214</t>
  </si>
  <si>
    <t>Integrations EDI 204, 990, 214</t>
  </si>
  <si>
    <t>send and receive 204 990 and 214 via EDI</t>
  </si>
  <si>
    <t>FXL CA/AS400 Billing - Missing CI Report</t>
  </si>
  <si>
    <t>Marla Kightlinger, Cinthya J. Ortiz_Ramos, Melissa Wilson</t>
  </si>
  <si>
    <t xml:space="preserve">* The Missing CI Report should contain any billed transactions that are mising CI or CCI in Galaxy.
* Transactions from any current and new clients should appear in the report, regarless of the client's billing setup.
* The transactions should remain in the report until the CI or CCI has been added to the file
* The Missing Ci Report should be sent to stakeholders listed in the LWBC and the frequency is also listed in the LWBC
</t>
  </si>
  <si>
    <t>•FTN-CA AS400
•Buffalo Imaging
•GTD</t>
  </si>
  <si>
    <t>•CODA billing system</t>
  </si>
  <si>
    <t>* To ensure the current report includes all clients, current and new, regardless of their billing setup.</t>
  </si>
  <si>
    <t>CDAS: ISPA Assignment - Eff. Date and Edits</t>
  </si>
  <si>
    <t>Donna Galusha, Kristina Pruitt, Brenton Cakebread</t>
  </si>
  <si>
    <t xml:space="preserve">Proposed CDAS/MBA changes:
* Provide superuser capability to input an Assignment Effective Date when within RRP window. 
* Prevent assignment edits from automatically cancelling an ISP assignment request.
* Update Pending Negotiation assignment edit to account for pending negotiations for CSA vs. Service Provider.
* During assignment documentation generation/agreement load, the expiration date from Contract Data will need used to generate assignment documentation
Expanded Description - Quality Review (Feedback Needed from Requestor):
What is the Enterprise Application Inventory (EAI #) impacted for this work needed?  (The SCO PEO and ART are requesting it to move forward.)
*** EAI # 87360
</t>
  </si>
  <si>
    <t>ISP Assignment process</t>
  </si>
  <si>
    <t>Changes outside ISP Assignment process not related to requested details.</t>
  </si>
  <si>
    <t xml:space="preserve">
* Superuser can input an assignment effective date when when the assignor's agreement is within the RRP window
* Assignment edits will not automatically cancel an ISP assignment request.
* Service Providers may assign a CSA that is not involved in a negotiation, even if the Service Provider is already negotiating a different CSA.
* ISP assignments will generate the latest agreement expiration date of the assigned agreement.</t>
  </si>
  <si>
    <t>AA SharePoint</t>
  </si>
  <si>
    <t>Estimated sort date SABRE logic adjustment at CPH</t>
  </si>
  <si>
    <t>Jeffrey Murphy, Arthur DiFranco, Jacob McTyre</t>
  </si>
  <si>
    <t xml:space="preserve">Transit shipments (e.g. SE) through CPH (DK) get an estimated sort date of (Ship date + 1). In reality, shipments from Malmo and LDK (SE stations) arrive on Ship date in time to sort the same day. On Thursdays this affects the routing of these packages causing them to miss service commitment. Logic for estimating sort date must be adjusted for packages with Origin Malmo/LDK.
</t>
  </si>
  <si>
    <t>Change to code for calculating estimated sort date in SABRE for CPH</t>
  </si>
  <si>
    <t>No changes to UDS</t>
  </si>
  <si>
    <t>Ability to correctly route packages from MMX*, MMA*, XFP*, LDK* origins based on their correctly calculated URSA prefixes</t>
  </si>
  <si>
    <t>Veeco 7501 Data to EDI/API Integration.</t>
  </si>
  <si>
    <t>This request is for SCO-Independent ART- Customer Experience.
Veeco is requesting 7501 Data to EDI enhancement.</t>
  </si>
  <si>
    <t>7501 Data to EDI enhancement.</t>
  </si>
  <si>
    <t>send 7501 data via EDI</t>
  </si>
  <si>
    <t>ACCS :TNT/FedEx Cross-billing Report Automation</t>
  </si>
  <si>
    <t>**Background:**
 Issue with TNT &amp; FedEx shipments being crossbilled (Billing TNT shipment to a FedEx account or vice versa).
**** Solution:****
Now have a way to bill TNT shipments to FedEx global account. Provided we send this information to the finance CG team.
**Request:**
We need to develop an automated report in ACCS and revise the existing rules relating to cross billing. And test with our third party system.
Cost avoidance = $146 401 per annum</t>
  </si>
  <si>
    <t xml:space="preserve">**** Solution:****
Now have a way to bill TNT shipments to FedEx global account. Provided we send this information to the finance CG team.
**Request:**
We need to develop an automated report in ACCS and revise the existing rules relating to cross billing. And test with our third party system.  </t>
  </si>
  <si>
    <t>Anything not mentioned in scope</t>
  </si>
  <si>
    <t>To develop an automated report in ACCS and revise the existing rules relating to cross billing. And test with our third party system.</t>
  </si>
  <si>
    <t>ACCS DWP (Delivered Without Payment) Management</t>
  </si>
  <si>
    <t>ACCS currently has a bucket to identify all the shipments delivered without payment to further resolve any issues that might be causing it.
So far the shipments landing in the delivered without payment bucket were analysed and different scenarios of causes showed which related to ops and system.
The request is to fix all the issues relating to system issues. Revise and solve all the bucket rules put in place through the following user stories:
- ROD Same day report: change to Released with ROD flag
- Ensuring the EDI response doesn't update the ROD flag
- Review of DWP bucket rules</t>
  </si>
  <si>
    <t xml:space="preserve">Fixing all the issues relating to system issues. Revise and solve all the bucket rules put in place through the following user stories:
- ROD Same day report: change to Released with ROD flag
- Ensuring the EDI response doesn't update the ROD flag
- Review of DWP bucket rules </t>
  </si>
  <si>
    <t>Fixing all the issues relating to system issues. Revise and solve all the bucket rules put in place through the following user stories:
- ROD Same day report: change to Released with ROD flag
- Ensuring the EDI response doesn't update the ROD flag
- Review of DWP bucket rules</t>
  </si>
  <si>
    <t>ACCS Easy Customs Notification Automation</t>
  </si>
  <si>
    <t>Currently the easy customs notification goes out from ACCS and it's being triggered manually by user.
The request is to automate the trigger from ACCS through the select codes selections done by user.
Cost avoidance = $81 763 per annum</t>
  </si>
  <si>
    <t xml:space="preserve">automation of the trigger from ACCS through the select codes selections done by user. </t>
  </si>
  <si>
    <t>Ability to have the easy customs notification automated from ACCS</t>
  </si>
  <si>
    <t>FXL – Smith &amp; Nephew EDI Integration</t>
  </si>
  <si>
    <t xml:space="preserve">This request is for SCO-Independent ART- Customer Experience.  Smith &amp; Nephew is requesting that all FXL Air, Ocean and Customs Brokerage invoices be transmitted to Intelligent Audit
</t>
  </si>
  <si>
    <t xml:space="preserve">Smith &amp; Nephew is requesting that all FXL Air, Ocean and Customs Brokerage invoices be transmitted to Intelligent Audit
</t>
  </si>
  <si>
    <t>Smith &amp; Nephew will have all FXL Air, Ocean and Customs Brokerage invoices be transmitted to Intelligent Audit</t>
  </si>
  <si>
    <t>HCH Dual Scan Cleanup</t>
  </si>
  <si>
    <t xml:space="preserve">What is this project about? / What do you want to be able to do?
A: In the current state HCH may receive scans from one device through both the SRSP path and Sortation path. This causes duplicate scans to be processed as well as duplicate REX scans to post. This project is geared to cleaning these duplicate scans to ensure that we only post one or the other scan as a REX82. It entails creating new logic similar to the 'In Sort Loop' logic to only consider trkng_nbr, loc_id, and device_id from the same day. This will make sure that we post from the first scan received and not both. Research may need to be completed to determine if we should update the existing logic or create a new metric as proposed. We also would like to add a list of locations from EU to the duplicate scan table to obmit REX scans. In addition we would like to clean up any of the HCH-DA reports that may be impacted by this change. Currently, only 'Raw Scan Count' seems to be impacted but research may need to happen to confirm this. This change will cause a lower number of REX82s to post which will lower all dim related percentages to decrease. To address this we may need to create a new metric similar to the received counts that removes the volume from the other source that would be caught by the logic. This will then be the updated received count to devide all statistics by. We will need this new column to be explained in the help tab.
Why is this needed? / What are the risks if it is not done?
A: While this isn't necessarily an issue with the current state, this will cause issues with future planned work like 'Anomaly Detection'. If this is not completed then we run the risk of not being able to roll out either 'Anomaly Detection'. 
Are there any value benefits, if so what are they?
A: The main benefits will come through 'Anomaly Detection'. By completing this work, it will allow us to move to production 'Anomaly Detection'. 'Anomaly Detection' will alter the dimensions that we are currently billing on packages. Currently, around 30% of packages receive 3+ dim scans. This is the volume that has the potential to be impacted either by billing less/more. This leads to better customer experience and can minimize future credits.
</t>
  </si>
  <si>
    <t>This project has three components. 
1) Add a list of locations and source types to 'CFG_DUP_SCAN_DEVICES' provided by business.
2) Either update 'In Sort Loop' to only consider trkng_nbr, loc_id, device_id, and scan_gmt_tmstp or create a new metric that mimics 'In Sort Loop' but only considers trkng_nbr, loc_id, device_id, and scan_gmt_tmstp or create a new metric. Research may be needed in order to determine if it should be a new metric or update the existing metric. 
3) By restricting more REX[82]s we would expect the REX[82] capture percentages to drop in our reports, primarily 'Raw Scan Count' report. We would like to create a new metric, similar to received but removes the scans that were processed by the other source type. This would exclude any scans that were caught in the new/updated logic found in the second component. This would then be our denominator when diving for dim related metrics. Research may be needed in order to determine if other reports are impacted or if other metrics are impacted.</t>
  </si>
  <si>
    <t>I would like the ability to not post REX[82] scans from the same device multiple times through different sournces to that we can MTP Anomaly Detection as it would remove the bias from the logic to identify an anomlous scan.This will ensure that we do not incorrectly bill the customer.  
I would like the abilitiy to create a new metric for the received counts in the Raw Scan Count report that is used for the denominator in dim related metrics so that the logic to stop multiple REX[82] scans from the same device multiple times through different sournces will not inflluence the percentages in a negative manner.</t>
  </si>
  <si>
    <t xml:space="preserve"> HCH ESS Balancing Report</t>
  </si>
  <si>
    <t>CHAITRA ANNE, Jacob McTyre, Arthur DiFranco</t>
  </si>
  <si>
    <t xml:space="preserve">This new report will serve as a more granular view of the existing HCH RIC (Revenue Interface Controls) Report to support SOX control STC.002.005
The report will display ESS error code information on the individual scan level to give the users deeper insights on why REX (REX82, REX83-WGT and REX83-AHS) scans are out of balance between HCH and ESS.
This will also extend the functionality of the original RIC report to accept FXG devices ASAD and ICAD, and potentially to the ITIH application for additional balancing capabilities.
HCH-DA EAI#3540769
</t>
  </si>
  <si>
    <t xml:space="preserve">* Provide scan‑level ESS error details to explain why REX scans (REX82, REX83‑WGT, REX83‑AHS) are out of balance between HCH and ESS.
* Extend the existing HCH RIC report to include FXG scanning devices (ASAD, ICAD).
* Provide additional error details from ITIH Application,if available
</t>
  </si>
  <si>
    <t>Everything else is out of scope</t>
  </si>
  <si>
    <t>Ability to identify scan‑level discrepancies using detailed ESS error codes for faster root‑cause analysis.
Ability to reconcile mismatches between HCH, ESS, and extended systems with improved accuracy.
Ability to include ASAD,ICAD devices</t>
  </si>
  <si>
    <t>Grace – Archival capability &amp; systematic intercept</t>
  </si>
  <si>
    <t xml:space="preserve">Grace – Archival capability and systematic interception for value-based shipment archiving to include:
 * Grace - Auto archival and printing of Archival remarks on label if not archived. Auto archival to be enables once the Tabadul document consumtipn capability is enables via API
 * Demand also include Systematic interception of HV shipments and further indication on clearance label for on floor interception.
 </t>
  </si>
  <si>
    <t>Stronger compliance through automated document archival and detection of shipments require archival—with clear label‑based cues</t>
  </si>
  <si>
    <t>https://fedex.pvcloud.com/planview/ConfiguredScreens/ConfiguredScreen.aspx?code=188669&amp;sid=26&amp;cwfsid</t>
  </si>
  <si>
    <t>Grace – Capability to extract customer IDs for B2C</t>
  </si>
  <si>
    <t>Grace – Extracts B2C customer IDs from manifest feeds to automatically generate compliant CP profiles, seamlessly consuming mandatory clearance information. The feature to automatically marks profiles as "CP Match: Yes" for streamlined processing.</t>
  </si>
  <si>
    <t>Automates bulk customer profile creation and CP submission to eliminate manual bottlenecks. Improves SLA adherence, reduces data entry errors, and increases throughput for peak volumes.</t>
  </si>
  <si>
    <t>https://fedex.pvcloud.com/planview/ConfiguredScreens/ConfiguredScreen.aspx?code=188671&amp;sid=26&amp;cwfsid</t>
  </si>
  <si>
    <t>Create a Report for Non-Accounting Entry to CBSA</t>
  </si>
  <si>
    <t>Quincy J. Washington, Melissa Wilson, Boka_Mbambu, Marla Kightlinger</t>
  </si>
  <si>
    <t xml:space="preserve">A gap analysis has revealed that the current process is lacking a proactive monitoring capability to earlier identify CAD transaction entries awaiting final accounting for to CBSA - Canada Border Services Agency. This situation leads to payment of late accounting penalties, which should have been avoided, by preventing FXL-Canada from non-compliance situation. 
Objective: 
To enable the brokerage system under CARM to have capability to monitor all CAD transaction entries status to final accounting for within the time frame in compliance with CBSA regulations.
Goal: 
•To alert the user for action before the transaction entry become overdue.
•To prevent FXL-CA from exposure to late account fees for non-compliance to CBSA.
See attachment
</t>
  </si>
  <si>
    <t>- FXL-CA  AS/400 brokerage system
- Cargo Wise brokerage system</t>
  </si>
  <si>
    <t>- Billing system
- Coda accounting system</t>
  </si>
  <si>
    <t xml:space="preserve">
The user expectation is to have a full visibility, in a single report, to all customs entries that are upcoming due for customs accounting to CBSA. This report should be received by the user on day:3, after the date of customs entry being released by CBSA.
The outcome result anticipated is to avoid AMP’s penalties for late accounting to CBSA. Therefore, a saving on AMP’s penalty costs that should have paid for late customs accounting.
To date we are aware of 549 LAPs resulting in $54,900 dollars. LAPs are almost a daily occurrence now due to the lack of visibility of due for accounting entries.
This project is urgently required to avoid further late accounting penalties (LAPs). 
</t>
  </si>
  <si>
    <t xml:space="preserve">Need ACCS Label Print Maintain RFID Type1 but New </t>
  </si>
  <si>
    <t>Qiao-Hui Huang, Sheila Waters, Alexander Ventura</t>
  </si>
  <si>
    <t xml:space="preserve">China is deploying the CN RFID Cage Management system for Express Inbound China Packages. The RFID tag will be encoded the Airway Tracking# of 12 digits.  RFID with AWB information to be used to catch package status and location real time,  Encoding the EPC of a Type 1 tag includes a PC word of 0x31AE to define the EPC length as 96 bits. 
we need to add the FROM ID into the RFID tag. The reason is when we post the STAT code to SEP, SEP not only need 12 digit tracking numbers but also the FORM ID to define this is an Airwaybill number, not CONS. 
tracking number starting with 500XX series was being misinterpreted by several systems as bulk shipment IDs (CONS) rather than individual package, Hence in STAT60 is not available in sepview under package. that leads to the STAT60 scan cannot sync up  info to SEP for shipment , but need to manually upload the STAT60 scan. 
data flow, ACCS(EAI#83) --CN RFID Cage Management system(EAI#3541093)--CNDM(EAI#3535577) --SEP system
when can extract the form ID and encode it onto the RFID tag. 
**Requirement in ACCS System: maintain RFID Type1 but new add FORM ID**
Adopting the FedEx Type 1- FedEx Tracking Number specification
1. EPC is written with 24 hexadecimal characters, and Tracking Number is written with the sub waybill number.
2.Extra Data :FROM ID
3. Print 1D barcode (34 digits) on the appearance of the label.
</t>
  </si>
  <si>
    <t xml:space="preserve">Requirement in ACCS System: maintain RFID Type1 but new add FORM ID
ACCS CAN system
ACCS C2 system
</t>
  </si>
  <si>
    <t>ACCS System maintain RFID Type1 but new add FORM ID. 
add the FROM ID into the RFID tag  when encoding the EPC ,Adopting the FedEx Type 1- FedEx Tracking Number specification with Extra Data :FROM ID .</t>
  </si>
  <si>
    <t>https://fedex.pvcloud.com/planview/ContentManagement/contentdetail.aspx?code=17890&amp;sc=11391&amp;rc=11391</t>
  </si>
  <si>
    <t>Alfred Seetoh(597326)</t>
  </si>
  <si>
    <t>Fix the Clearance Location for IPD/IED Shipments</t>
  </si>
  <si>
    <t>Marine Lampaert, Sheila Waters, Jason Berenson, Beatriz Figueiredo, Enliang Qin</t>
  </si>
  <si>
    <t xml:space="preserve">We discovered some issues with the IPD/IED process in uDS where uncleared packages need to be sent to the clearance location. In some cases uDS receives an incorrect (extra I) or empty clearance location making it impossible for uDS to sort these packages to the clearance location. This requires a change in ITIH. Impact today (could increase with IED project that should be launched soon) is around 150 escapees per month (I only looked at packages sorted in LGG). This local enhancement is technical debt as with the dataflow to sort initiative we should not rely on ITIH anymore. I still would like to submit it as: 
- we do see impacts today: around 150 escapees per month
- The impacts will increase with the launch of IED
- Dataflow to sort for purple shipments is not planned before October 2026
</t>
  </si>
  <si>
    <t>IPD/IED packages – service code 17,18,84
uDS locations
Current architecture : dataflow to uDS through ITIH</t>
  </si>
  <si>
    <t>Dataflow to sort initiative</t>
  </si>
  <si>
    <t>For IPD/IED shipments,
Ability for ITIH to send the correct master destination in the clearance location field to uDS, unlike today where in some cases an extra I is added.
Ability for ITIH to send the master destination in the clearance location field to uDS, unlike today where in some cases the field is left empty (initial CE from SDSM sent before MDE data is received, unicons calldown dataflow).</t>
  </si>
  <si>
    <t>https://myfedex-my.sharepoint.com/:f:/g/personal/mlampaert_fedex_com/IgCARpnZeT7cT7O_EAtUZdPJAQNYSDn</t>
  </si>
  <si>
    <t>Sai Dhattarge</t>
  </si>
  <si>
    <t>Marine Lampaert</t>
  </si>
  <si>
    <t>TY26_SCO_IA_People&amp;PlanningART_Production_Support</t>
  </si>
  <si>
    <t>Nancy Rinehart, Sheila Waters</t>
  </si>
  <si>
    <t>This request is for the creation of Epic to track defects and ongoing production support for the SCO-IA-People&amp;Planning ART for 6/1/26 - 12/31/26.
Work that typically falls under production support including defect stories that occurs after we've deployed changes into production that are not major enough to do a pullback, but needs to be fixed and also support stories to fix production issues identified by field users.</t>
  </si>
  <si>
    <t>PH - Import Mass AWB Search, Unclear Report, TOD</t>
  </si>
  <si>
    <t>Mellyana, Alexander Ventura, Melissa Wilson</t>
  </si>
  <si>
    <t>Request for ACCS Import Enhacement for mass assign, revise unclear report, and revise the TOD.
1) Able to do mass assign to CPE so faster the assign to CPE process
2) Complete Unclear Report, so can act faster to clear the shipment
3) TOD: Auto freight and insurance adjustment</t>
  </si>
  <si>
    <t>ACCS Import</t>
  </si>
  <si>
    <t>ACCS Export</t>
  </si>
  <si>
    <t xml:space="preserve">- mass assign task function
- uncleared report complete with bond in date and commitment date
- TOD: disable the automatic update </t>
  </si>
  <si>
    <t>PH ACCS CR - Mass Assign, TOD</t>
  </si>
  <si>
    <t>Terry Cheung</t>
  </si>
  <si>
    <t>LAC-BR-RLOG MASTER BOX</t>
  </si>
  <si>
    <t>This project involves being able to automatically create master cartons for the packaging.
This is a local demand that impacts only Brazil, specifically Field Service operations within the Supply Chain business.
System: RLOG = System to operate Payment Methods (POS) clients
ART Team = LAC-Supply Chain / POS BR: Antares
EAI = Enterprise Application Inventory - Application: ID 6205
Application Name: LAC-BR-Rlog</t>
  </si>
  <si>
    <t>This project involves being able to automatically create master cartons for the packaging.</t>
  </si>
  <si>
    <t>Do not automate the master carton process.</t>
  </si>
  <si>
    <t xml:space="preserve">-Ability to select the project on the packaging screen
-Ability to select the type of packaging
-Ability to scan up to 6 different masks without having to change the mask every time a scan is needed
-Ability to have a field where I can scan the terminal to generate the KRC
-Ability to generate the master box on the good packaging screen without integration with Maximo
-Ability to send integration EDI with the maximum number of master boxes that I scan in the KRC kit and have the PAL label printed at the end of the batch
-Ability for the cursor to return to the textbox where the serial and logic information should be entered after each scan
-Ability to track the generated EDIs
-Ability to have a report with the current information of the kits
-Ability to apply the project to all clients
-Ability to select the quantity of the master box
-Ability to generate KRC before the processes
-Ability to continue the KRC through consultation
-Ability to monitor the terminals
-Ability to have an automatically generated KRC
-Ability to have a split KRC
-Ability to generate a master box from the receipt on the new goods screen
</t>
  </si>
  <si>
    <t>https://fedex.pvcloud.com/planview/PLP/EntityLandingPage.aspx?pt=PROJECT&amp;scode=188804</t>
  </si>
  <si>
    <t>122 Tarriffs</t>
  </si>
  <si>
    <t>Michael L. Crane, Melissa Wilson</t>
  </si>
  <si>
    <t xml:space="preserve">Finding a way to automate 122 tariffs with Duplex instead of having them manually be added. We need to  ensure correct duties are being assessed and collected to avoid over or underpayment of duties 
</t>
  </si>
  <si>
    <t xml:space="preserve">SPI Automation </t>
  </si>
  <si>
    <t>Quincy J. Washington, Melissa Wilson, Michael L. Crane</t>
  </si>
  <si>
    <t xml:space="preserve">Finding ways to automate applying different Special Processing Indicators, instead of having the process be manual as it is now.  </t>
  </si>
  <si>
    <t xml:space="preserve">US Brokerage systems
</t>
  </si>
  <si>
    <t xml:space="preserve">All other brokerage systems 
</t>
  </si>
  <si>
    <t xml:space="preserve">Ability to apply or not apply Special Program Indicators such as USMCA, Civil AIr, Korean Free Trade to differnet part numbers or Importer or Records. We are trying to get this more automated to avoid errors and to eliminate PSCs. </t>
  </si>
  <si>
    <t>I to I TP Process Module Enablement</t>
  </si>
  <si>
    <t>Due to the ongoing geopolitical disruptions in the Middle East affecting our international cargo movements, we urgently need to commence International‑to‑International (I‑to‑I) Transshipment operations from our Express Cargo Terminal.
To support this, we require the immediate development of a software module to handle and track I‑to‑I transshipment cargo. The expected load is approximately 0.5 tons of foreign‑to‑foreign cargo per week during this contingency.
We need ACI to support the development of ECM generation module to perform I‑to‑I Transshipment (TP) operations.</t>
  </si>
  <si>
    <t>ECM generation of Inbound and International to Internation Transhipment (I2I TP) through clearance solution.</t>
  </si>
  <si>
    <t>Physical movement of packages is out of scope</t>
  </si>
  <si>
    <t>We should be able to generate the ECM for I to I TP movment shipments</t>
  </si>
  <si>
    <t>PH - Export Processing Fee (Regulatory)</t>
  </si>
  <si>
    <t xml:space="preserve">According to M.O. No. 2026-003 PEZA, authorities implement PEZA The One Portal System (PTOPS) fee (PHP 50) for PEZA registered customers. 
Need to add PTOPS Fee in the Export Charges 
1. AEDS: PHP 50
2. EEDS: 2 different cost for CRK and Non CRK location 
3. Exemption Field in Customer Profile (for selected customer that exempted from the cost)
4. Exemption Report (list of AWB, Customer, and cost exempted) in selected period
</t>
  </si>
  <si>
    <t>ACCS Export - CRK &amp; MNL - Revenue Ops Bucket</t>
  </si>
  <si>
    <t>Other than Revenue Ops bukcet</t>
  </si>
  <si>
    <t>auto update the PTOPS charges</t>
  </si>
  <si>
    <t>PH ACCS Export CR - Processing Fee</t>
  </si>
  <si>
    <t>FY26_FMS Datamapping for LV</t>
  </si>
  <si>
    <t>Alex Vasilevski, Kenneth T. Watkins, Alexander Ventura</t>
  </si>
  <si>
    <t>Onboarding a new customer who need us to integrate with Metapak using an existing CSV end of day file. This file will need to be mapped to our ET format for ingestion into FMS for operational and commercial use.
Customer: Louis Vuitton 
Account: Multiple but Master 50011625
Est Revenue: $250k / year
Domestic shipping 
Simple mapping can be completed directly in FMS.
Single ART- SCO - IA - APAC AUSNZ Consolidated ART</t>
  </si>
  <si>
    <t xml:space="preserve">* CSV analysis and ET mapping 
* FMS configuration 
* Testing and production rollout </t>
  </si>
  <si>
    <t xml:space="preserve">* Custom development 
* Non‑Metapack data sources 
* International workflows </t>
  </si>
  <si>
    <t xml:space="preserve">* to configure Louis Vuitton’s existing Metapack CSV file so it maps correctly to the ET format in FMS
*  Louis Vuitton’s shipment data to flow into FMS through the ET ingestion process 
*  Louis Vuitton’s ingested shipment data to populate commercial reporting tools </t>
  </si>
  <si>
    <t>AU PECS - FY26_FMS Datamapping for LV</t>
  </si>
  <si>
    <t xml:space="preserve">Duncan Ried </t>
  </si>
  <si>
    <t>Enable CBAM Acc. No within Customer Profiles in Ge</t>
  </si>
  <si>
    <t>Yashawork Jones, Melissa Wilson, Edward Chan</t>
  </si>
  <si>
    <t xml:space="preserve">Currently the CBAM account numbers are stored in a free text field in Genius/GEMINI. Brokers will need to manually copy and paste any CBAM acc. no. of the importer if available.
Ideal process - there is a specific field that stores the CBAM account numbers, and when certain tariff codes are used (i.e. CBAM shipments). Genius should also have the option to identify CBAM shipments (based on HS code). Once CBAM shipments are identified, then it should allow the brokers to choose the applicable "additional information" which should capture the CBAM account number that is now stored separately.
For other GIM countries, ops would like to have the CBAM account numbers shown in the scroll view so that they are able to input in vendor systems the CBAM account numbers without flipping through Genius CP.
Expanded Description - Quality Review (Feedback Needed from Requestor):
What is the Enterprise Application Inventory (EAI #) impacted for this work needed?  (The SCO PEO and ART are requesting it to move forward.)
EAI# 9 - GENIUS
</t>
  </si>
  <si>
    <t>Importers that has EU presence (established companies) that import CBAM goods</t>
  </si>
  <si>
    <t>Any imports that are not included in the in scope criteria. Brokers will only know shipments that are in scope from the HS codes that are in scope.</t>
  </si>
  <si>
    <t>As a clearance broker, I would like to have the ability to identify the CBAM account numbers easily, so that I can submit CBAM shipment entries quicker.</t>
  </si>
  <si>
    <t>Architecture document</t>
  </si>
  <si>
    <t xml:space="preserve">Induct One - Proof of Concept - OLIVE BRANCH (389 </t>
  </si>
  <si>
    <t>Fico Arredondo, Arthur DiFranco, Jacob McTyre</t>
  </si>
  <si>
    <t xml:space="preserve">The Induct One project consists of PlusOne’s high speed robotic parcel induction system. It has been designed to integrate into new or existing induction lanes.  PlusOne Robotics will install an optimized configuration leveraging its knowledge of other successful systems that POR has deployed globally.
The system consists of 2 robot arms per cell will induct small parcels from a mixed bulk infeed system to an output conveyor. A multi-zoned high-flow vacuum gripper with individual cup control will provide needed entitlement. A place verification inspection camera ensures that double inducts are extremely rare. Lighting, cameras, and ambient light shading are provided in an integrated overhead frame. Exceptions will be handled via flow-through/in-line configurations at the pick (forward motion) and place (reverse motion) locations which lead to rejection collection points.
The desired outcome of the test is to compare the human induction rate to the advirtized systems (2000 PPH). 
QC context:
•What is the rationale for entering this request as Business Only? Is there no tech involved in this POC? What are the resources that would be needed to support this ask? For awareness, Local demand is relatively low in complexity and is isolated to support needed from one Portfolio, whereas Business Only is transformational change involving no tech support and savings are tracked at the Domain level. Please review these resources and advise: Demand Types, Meet the Portfolios
The technology will not be integrated into the FedEx network.  For purposes of this installation, the unit is a stand-alone solution that does not require FedEx IT support.
* Based on the demand types, can we run this as a local enhancement?
•Why is this needed?
This is a proof of concept that would allow FedEx to singulate and induct small packages into the network autonomously reducing dependency on labor.
•What are the risks if not done?
Maintain current dependency on manual labor, the system would be designed to not negatively impact manual package throughput when/if required.
•Are there any FY benefits expected and in what timeframe do we anticipate realizing these cost savings?
N/A. Since this is a proof-of-concept savings will not be realized because of this evaluation.
•You’ve selected Surface as the Domain and Unsure on the Pod; what conversations have you had leading up to entering this demand that indicates Surface is the correct Domain area and has any indication been given on which Pod this would be aligned with?
The installation will take place at the Olive Branch Hub (surface), Sortation would be the Pod alignment.
Vinay D’Souza is your sponsor, which area is the work deriving from? These are your Pod options within Surface:  
•I see the additional context added around the Protect Purple demand subtype – is this considered Protect Purple in the context of security risks/vulnerabilities/brand? Regardless the inputs here do not indicate that this request would be considered vital to business continuity. We will however keep this information with the request as it progresses through the process. 
I think I misinterpreted this and read it as “purple chips.” I think we could fit this within the “change the business” demand type though.
</t>
  </si>
  <si>
    <t>To Add New iCage Cage Code for EUDR Goods</t>
  </si>
  <si>
    <t>Edward Chan, Daphnee P. Housley, Melissa Wilson</t>
  </si>
  <si>
    <t xml:space="preserve">A significant amount of shipments (845k per year) is expected to require an approval number (DDS) to be imported into the EU. Without this DDS, shipment needs to be caged. Using existing cage code would not be as meaningful to ops and it may also skew the cage data. Ops has requested a separate cage code to be made available for these caged shipments.
EAI# 3536472 iCAGE
</t>
  </si>
  <si>
    <t>Importers that has a presence in EU (Established companies) that import CBAM goods into the EU</t>
  </si>
  <si>
    <t>Any importers that are not included in the above. Scope is determined by HS codes.</t>
  </si>
  <si>
    <t>As a clearance broker, I will need to have a new cage code for these shipments that are caged due to EUDR to be applied.</t>
  </si>
  <si>
    <t>Express Connect (Trigger Rules)</t>
  </si>
  <si>
    <t>Feng Wang, Alexander Ventura</t>
  </si>
  <si>
    <t xml:space="preserve">Express connect provided a trigged rules function for origin station and destination. Based on the quantity, weight, and amount... Station/broker/controltower can set rules to get detail commercial information when shipper place order. Therefore, not only it can help our customer to improve their clearance document quality, but also it can help 
station to prevent wrong pickup, such as weapon goods, Dangerous goods...
In this PV request, we will add below new features:
1. Trigger mail can send to origin/destination station directly
2.The country selection has added regional settings, if we user wanted to select European countries，No need to add country code one by one
3. add trigger summary，Facilitates data summarization
4. Logic optimization for company name&amp;reciever name
5. Add trigger field: Stat status(14/60/77…） &amp; Dex status(03/07…)
6. Add attachment function in mail to customer
7. Add rules for query filtering
8. import rules list
ART: SCO - IA - APAC GO China
EAI #: 3540375
</t>
  </si>
  <si>
    <t xml:space="preserve">
Set business rules to trigger for broker and station</t>
  </si>
  <si>
    <t>CN-US clearance funcation not in this scope</t>
  </si>
  <si>
    <t>Ability to set rules to trigger</t>
  </si>
  <si>
    <t>https://myfedex.sharepoint.com/:p:/r/teams/China-ARTFusionTeamExpressConnect/_layouts/15/Doc.aspx?so</t>
  </si>
  <si>
    <t>Local Enhancement to Express Connect Expansion</t>
  </si>
  <si>
    <t>Cai-Hong Hu, Alexander Ventura</t>
  </si>
  <si>
    <t xml:space="preserve">This request target to enhance existing express connect solutions to improve efficiency without changing approved architecture. These enhancements target to improve work efficiency by at least 5% with formal informal filter enablement and with much more user-friendly enablements.
The enhancements include:
1.Filtering setting in search EDI: to add Formal/informal shipments filter and adopt currency exchange rage API to enablethe filter; and currency conversion data maintenance
2. System validation for customs value /weight/ Non-CN post codes and standardize the error alert and reminder message, and sync the EC online features to batch uploading solutions
3. Standardize timezones and off choices for users to select
4. Retrieve MID value from CE/EXP 
5. To enable manual load image activities be tracked
6. And add CI revised flag to shipment to for data analysis
7. Confirmation email: language auto setting, cc list editable
8. Task batch uploading for CE to close tasks efficiently.
9. Add filter for shipments with task opened
10. Task description to accept more format like screen shot or picture besides text 
11. Manufacture information auto assign to other items in one shipment 
12. Batch upload features consistent with features in express connect system, high risk validation, currency validation, MID validation etal
EAI#:3540375
ART:SCO - IA - APAC GO China
</t>
  </si>
  <si>
    <t xml:space="preserve">Features to support data enrichment for US destination data enrichment
1.Filtering setting in search EDI: to add Formal/informal shipments filter and adopt currency exchange rage API to enablethe filter; prioritize awb search
3. System validation for customs value /weight/ Non-CN post codes and standardize the error alert and reminder message, and sync the EC online features to batch uploading solutions
4. Standardize timezones and off choices for users to select
5. Retrieve MID value from CE/EXP
6. To enable manual load image activities be tracked
7. And add CI revised flag to shipment to for data analysis
8. Confirmation email: language auto setting, cc list editable
9. Task batch uploading for CE to close tasks efficiently.
10. Add filter for shipments with task opened
11. Task description to accept more format like screen shot or picture besides text 
12. Manufacture information auto assign to other items in one shipment 
</t>
  </si>
  <si>
    <t>other destination countries except US</t>
  </si>
  <si>
    <t xml:space="preserve">These enhancements collectively improve data accuracy and compliance, significantly increase operational efficiency through automation and batch handling, enhance user experience via standardized settings and flexible workflows. Overall, they reduce manual effort, minimize errors, enable faster processing, and provide a scalable foundation for touchless operations and KPI‑driven decision‑making.
</t>
  </si>
  <si>
    <t>CDAS TSP Supplemental Service Settlement Pull-Back</t>
  </si>
  <si>
    <t>Nicole Smith, Kristina Pruitt</t>
  </si>
  <si>
    <t>(CDAS screen name is TSP Supplemental Service Charge Pullback) Enhanced ability to pullback schedules from various mass changes or by document code in one pullback. These process enhancements would reduce the number of manually entries and reduce the risk of pulling back the wrong schedule. 
EAI#87360</t>
  </si>
  <si>
    <t>•Ability to pullback multiple agreement IDs across more than one mass change for the document code selected, in the Supp. Service Charge Pull-Back for TSPs Tranportation Service Provider Model
•Ability to upload multiple contract IDs in the Supp. Service Charge Pull-Back Screen (Similar to the auto load agreements functionality in the Schedule Mass Change screen)
•After the contract IDs are uploaded the pull back module should auto fille the check boxes (After auto-load, if 80 is uploaded then 80 contracts should be selected on the pullback screen)
•Once a user selects ‘run’ a confirmation box should appear with a total count of schedules that are being pulled back (Dialogue box: You are about to pull back X amount of schedules. Are you sure? Yes/No)
•Business area can also pullback dynamic changes using new functionality introduced above</t>
  </si>
  <si>
    <t>CDAS - Mass Change Pullback Screen Enhancements (I</t>
  </si>
  <si>
    <t>Brenton Cakebread, Kristina Pruitt</t>
  </si>
  <si>
    <t>Add ability to pullback multiple pending schedules in the Pullback Pending Schedules screen similar to the auto load agreements functionality in the Schedule Mass Change screen.
EAI - 87360</t>
  </si>
  <si>
    <t xml:space="preserve">Changes needed to enable mass upload of agreements for pullback. </t>
  </si>
  <si>
    <t>* TSPA, SSSS, and SSSC Pullback features.</t>
  </si>
  <si>
    <t>•Ability to pullback multiple agreement IDs across more than one mass change for the schedule type selected, in the Pull-Back Pending Schedule Screen
•Ability to upload multiple contract IDs in the Pull-Back Pending Schedule Screen (Similar to the auto load agreements functionality in the Schedule Mass Change screen)
•After the contract IDs are uploaded the pull back module should auto fille the check boxes (After auto-load, if 80 is uploaded then 80 contracts should be selected on the pullback screen)
•Once a user selects ‘run’ a confirmation box should appear with a total count of schedules that are being pulled back (Dialogue box: You are about to pull back X amount of schedules. Are you sure? Yes/No)
•Business area can also pullback dynamic changes using new functionality introduced above</t>
  </si>
  <si>
    <t>https://myfedex.sharepoint.com/:f:/r/teams/SystemsSupport185/Shared%20Documents/General/Agile?csf=1&amp;</t>
  </si>
  <si>
    <t>CY26_SCO_MEISA Clearance_LCM_SecretsRemediation</t>
  </si>
  <si>
    <t>Sarjinder Kaur Sadhara, Yashawork Jones, Melissa Wilson, Mohan Ramamoorthy</t>
  </si>
  <si>
    <t>**Background:**
Removal of senstivite credetnails like passwords and API keys are stored in plaintext within the source code for MEISA Clearance Applications. 
**Applications in scope**
MEISA Clearance Applications
**Security Risk:**
Storing credentials directly in code exposes them to unauthorized access and potential attacks. 
GitHub’s Secret Scanning has flagged the plaintext credentials as a high-risk vulnerability, classified under Vulnerability CWE-540 (Inclusion of Sensitive Information in Source Code).
**Approved secrets management solutions:**
•Jenkins credentials/secrets
•GitHub Secrets
•Azure Key Vault
Expanded Description - Quality Review (Feedback Needed from Requestor):
What is the Enterprise Application Inventory (EAI #) impacted for this work needed?  (The SCO PEO and ART are requesting it to move forward.)
EAI Numbers
3534864Regional Manifest System
3535285MEISA-ACCS
3531572India-KYC Microsite
ART Impacted : MEISA Clearance ART</t>
  </si>
  <si>
    <t xml:space="preserve">O'lee II Blanco, Karthikeyan Manivannan, Mohan Ramamoorthy, Karthikeyan P, Godfrey Chapeshamano </t>
  </si>
  <si>
    <t>CDAS - TSPA Mass Change Pullback Screen Enhancemen</t>
  </si>
  <si>
    <t>Rick D. Mort, Kristina Pruitt</t>
  </si>
  <si>
    <t>CDAS - Add ability to pullback multiple pending schedules in the Schedule Pull Back process screen Similar to the auto load agreements functionality in the Schedule Mass Change screen. Additionally, the pullback screen should display the amount of records selected in the pullback request.
EAI #87360</t>
  </si>
  <si>
    <t>CDAS - Add ability to pullback multiple pending schedules in the Schedule Pull Back process screen Similar to the auto load agreements functionality in the Schedule Mass Change screen. Additionally, the pullback screen should display the amount of records selected in the pullback request.</t>
  </si>
  <si>
    <t>ISP Pullbacks, SSSC Pullbacks, SSSS Pullbacks</t>
  </si>
  <si>
    <t>•Ability to pullback multiple agreement IDs across more than one mass change for the mass change ID or Packet ID selected, in the Schedule Pull Back process
•Ability to upload multiple contract IDs in the Schedule Pull Back process Screen (Similar to the auto load agreements functionality in the Schedule Mass Change screen)
•After the contract IDs are uploaded the pull back module should auto fille the check boxes (After auto-load, if 80 is uploaded then 80 contracts should be selected on the pullback screen)
•Once a user selects ‘run’ a confirmation box should appear with a total count of schedules that are being pulled back (Dialogue box: You are about to pull back X amount of schedules. Are you sure? Yes/No)
•Business area can also pullback dynamic changes using new functionality introduced above</t>
  </si>
  <si>
    <t>https://myfedex.sharepoint.com/:w:/t/SystemsSupport185/IQDC6CEyfEDlRoa4d50BaJyEAcojY8mo979aLJGE455WW</t>
  </si>
  <si>
    <t>CTUIP OB/IB ACCS and iClear ARIMFT for Customs Cle</t>
  </si>
  <si>
    <t>Xia Betty Shui, Alexander Ventura</t>
  </si>
  <si>
    <t xml:space="preserve">This initiative aims to support CN Tier2-4 City pentration(Chengdu Chongqing) project which with Strategy Seq. ID
188989.
To further tap into the Chengdu-Chongqing market and strengthen local customs clearance capabilities, we plan to launch express clearance services at Chengdu Port, with applications for ACCS and iClear import and export operations at CTUIP. Therefore, support from the local IT team is required for system development.
Without system support, we cannot automatically and efficiently complete local port clearance and related data transmission.
</t>
  </si>
  <si>
    <t>ACCS and iClear set up for CTUIP IB and OB</t>
  </si>
  <si>
    <t xml:space="preserve">CTUIP is requiring integration of ACCS and iClear systems with the customs declaration system to enable local declaration.
</t>
  </si>
  <si>
    <t>https://myfedex.sharepoint.com/:x:/r/teams/CNClearanceProcess/Shared%20Documents/ACCS%20Change%20Req</t>
  </si>
  <si>
    <t>WBWB: Load Verification Manifest Pathway to Crew v</t>
  </si>
  <si>
    <t>Christopher J. Spinelli, Pam Coile, Lana Stetz</t>
  </si>
  <si>
    <t xml:space="preserve">Business Case: Regulatory (Substainiated FAA Hotline Complaint via an FAA Safety Hazard Letter dated 26 March 2025), cost avoidance (FAA fines)
Demand Description: Publish a JMS message of the Load Verification Manifest .pdf accessable by Vector in both light and dark modes.
</t>
  </si>
  <si>
    <t>Workbench Weight and Balance (WBWB) system</t>
  </si>
  <si>
    <t>Ability to publish a JMS message of the Load Verification Manifest .pdf accessable by Vector in both light and dark modes.</t>
  </si>
  <si>
    <t>Systems for WB Load Verification Manifest</t>
  </si>
  <si>
    <t>CDAS Supplemental Service Charge Pullback Enhancem</t>
  </si>
  <si>
    <t>* CDAS - Add ability to pullback multiple pending schedules in the Supp. Service Charge Pull-Back screen similar to the auto load agreements functionality in the Schedule Mass Change screen. Add Ability to pullback by document code. 
* CDAS - Enhanced ability to pullback schedules from various mass changes or by document code in one pullback. These process enhancements would reduce the number of manually entries and reduce the risk of pulling back the wrong schedule. 
**EAI#87360**</t>
  </si>
  <si>
    <t>**- Via CDAS •**
* Ability to pullback multiple agreement IDs across more than one mass change for the document code selected, in the Supp. Service Charge Pull-Back****
•Ability to upload multiple contract IDs in the Supp. Service Charge Pull-Back Screen (Similar to the auto load agreements functionality in the Schedule Mass Change screen)
•After the contract IDs are uploaded the pull back module should auto fille the check boxes (After auto-load, if 80 is uploaded then 80 contracts should be selected on the pullback screen)
•Once a user selects ‘run’ a confirmation box should appear with a total count of schedules that are being pulled back (Dialogue box: You are about to pull back X amount of schedules. Are you sure? Yes/No)
•Business area can also pullback dynamic changes using new functionality introduced above</t>
  </si>
  <si>
    <t>Hub &amp; Outbound SBDD Functionality</t>
  </si>
  <si>
    <t>Andrew Kolet, Sheila Waters</t>
  </si>
  <si>
    <t>Adjust the HUB and OB engineering plans in EDP to handle the change to sort by due date. 
QC context:
1.This should be Data and AI Portfolio.
2.Brad Bozeman
3.Can you please provide additional information
a.Why is this needed?  Sort by due date was rolled out and broke the functionality of this application.
b.What are the risks if not done? If not done the information in this application is incorrect and the HUB and OB portion will not be usable.
c.What are the FY benefits anticipated? This will allow this functionality to be used again.
4.I believe this should be the Data and AI Portfolio.</t>
  </si>
  <si>
    <t>All aspects of the HUB and OB Engineering plans need to be adjusted to handle the use of Sort By Due Date information that is being supplied by Dataworks.</t>
  </si>
  <si>
    <t>As an EDP user I would want to be able to create a HUB or OB engineering plan utilizing historical scanned package data the takes into account sort by due date so that plans accuratly reflect where packages were scanned and loaded for accurate planning.</t>
  </si>
  <si>
    <t>EDP_Architecture 1</t>
  </si>
  <si>
    <t>Hub &amp; Outbound Loader Assignment Enhancements?</t>
  </si>
  <si>
    <t>Enhance how information is shown on the Loader Assignment screen of the OB and HUB engineering plans in EDP. Add the ability to export the loader assignment information.</t>
  </si>
  <si>
    <t>Loader Assignment screen of the HUB and OB engineering plans.</t>
  </si>
  <si>
    <t>As an EDP user I would like to be able to export the loader assigment screen of the HUB and OB engineering plans in the format it is shown on the screen and see an addition columns on the screen and report that shows total flow a loader is working so that I can more accuratly plan for loader utilization.</t>
  </si>
  <si>
    <t>Addition of CPSC Data Elements to CCP</t>
  </si>
  <si>
    <t>Due to July 8th 2026 implementation date of new U.S. Consumer Product Safety Commission (CPSC) eFiling requirements, there is a need to add several new data fields to CCP (Clearance Customer Profile) parts catalogs, and the CCP part catalog uploader. 
The following fields need to be sent to CPSC in order to register a product:
oProduct ID (Global Trade Item Number) 
oEach CPSC rule that has been certified for the product under 16 CFR part 1110
oDate of manufacture for the finished product
oName and address of the manufacturer, producer, or assembler
oDate of most recent test for compliance with applicable CPSC rules
oName and address for the compliance testing facility
oContact information for the party maintaining records of test results
Product ID, and Name and address of the manufacturer, producer, or assembler are already available in CCP, so the following fields will need to be added:
oEach CPSC rule that has been certified for the product under 16 CFR part 1110
oDate of manufacture for the finished product
oDate of most recent test for compliance with applicable CPSC rules
oName and address for the compliance testing facility
oContact information for the party maintaining records of test results</t>
  </si>
  <si>
    <t>CCP Data Elements in the parts catalog/table. CCP parts updater template.</t>
  </si>
  <si>
    <t>CCP non parts tables.</t>
  </si>
  <si>
    <t>Ability to add the following data elements to a CCP part:
oEach CPSC rule that has been certified for the product under 16 CFR part 1110
oDate of manufacture for the finished product
oDate of most recent test for compliance with applicable CPSC rules
oName and address for the compliance testing facility
oContact information for the party maintaining records of test results
Ability to upload CCP parts with the five new data elements using the parts uploader template.</t>
  </si>
  <si>
    <t>STAR and Dimensions Hardening</t>
  </si>
  <si>
    <t>Tracy Bernard, Sheila Waters</t>
  </si>
  <si>
    <t>This demand is to handle any enhancements that are needed to capture metrics for reporting on STAR and Dimensions data.
As a STAR/Dimensions end user
I want hardening/enhancements to be completed by STAR/Dimensions as needed
So that the business needs are met until another option is selected.
STAR is EAI #347</t>
  </si>
  <si>
    <t>enhancements for STAR/Dimension</t>
  </si>
  <si>
    <t>defects</t>
  </si>
  <si>
    <t>As a STAR/Dimensions end user
I want hardening/enhancements to be completed by STAR/Dimensions as needed
So that the business needs are met until another option is selected</t>
  </si>
  <si>
    <t>STAR Architecture</t>
  </si>
  <si>
    <t>Sriharibabu Makkhena</t>
  </si>
  <si>
    <t>Andre Adams</t>
  </si>
  <si>
    <t>STAR &amp; Dimensions Production Support</t>
  </si>
  <si>
    <t>This initiative is to keep STAR and Dimensions functioning for US and Canadian operations. In scope is restarting job, research into issues, OS patching. Quarterly security updates and STAR &amp; Dimensions hardening items.
EAI #3538391 and 347</t>
  </si>
  <si>
    <t>Sriharibabu Makkena</t>
  </si>
  <si>
    <t xml:space="preserve">STAR &amp; Dimensions Defects </t>
  </si>
  <si>
    <t xml:space="preserve">This demand will be used to resolve production defects to maintain timekeeping, metrics and reporting for STAR and Dimensions.
EAI #: 347 (STAR) &amp; 3538391 (Dimensions) </t>
  </si>
  <si>
    <t xml:space="preserve">UAE - Express Clearance </t>
  </si>
  <si>
    <t xml:space="preserve">Develop Solution for Express Clearance to support Export and Import UAE clearance for Low Value and High Value shipments.
HV - include auto CP match , Auto HS Code
LV - Identify the select code and auto action accordingly (customs submission, move to another bucket - recalssification, etc)
Docs-  Verfication 
Notification in case of any automation fails in ACCS. 
</t>
  </si>
  <si>
    <t>Express Clearance to support Export and Import UAE clearance for Low Value and High Value shipments.</t>
  </si>
  <si>
    <t xml:space="preserve">Not part of automation </t>
  </si>
  <si>
    <t xml:space="preserve">Ability to develop solution to support Import and Export Clearance for Low Value and High Value shipments </t>
  </si>
  <si>
    <t> ACCS AE EPIC Architectural Diagram.docx</t>
  </si>
  <si>
    <t>Black Marker Media Selectable on DH2 App for SAL</t>
  </si>
  <si>
    <t>The PLA project introduced a label media with pre-cuts and black markers instead of a simple linerless roll. DH2's SAL is not compatible causing multiple stock of labels and additional complexity. The RP2 printer was set to autosense which allows the media type to be configured by the App. Goal is to first allow the media type to be selected by the user on the DH2 App and once all linerless media without blackmarkers is used (out of stock) we remove the option and make black marker the default option.</t>
  </si>
  <si>
    <t xml:space="preserve">Auto create new CONS when continuing loading post </t>
  </si>
  <si>
    <t xml:space="preserve">When CONS are older then 24h allocation into them will be blocked (as SEP would split them). After that a new Unit needs to be created and the content of the old needs to be transferred to the new. Since this process is manual operators forget to Transfer and end up with multiple Trailer CONS (in the system) for the same trailer. This leads to none compliance and Custom declaration violations. </t>
  </si>
  <si>
    <t>Allow Trailer to Trailer and ULD to ULD nesting wi</t>
  </si>
  <si>
    <t>Since Transfer unit is still not working 100% it might be easier to follow the global FedEx standard to nest CONS of the same type into themselves. This would bring DH2 inline with the rest of the Purple applications. Carefull evaluation is required if there could be impact for legacy Orange systems so this is timed post decomissioning/customer migration.</t>
  </si>
  <si>
    <t>Auto Clear RSI Screening Level Mismatch</t>
  </si>
  <si>
    <t>Melissa Wilson, Ayonna U. Holden</t>
  </si>
  <si>
    <t>TradeTools is receiving multiple Auto clear RSI requests for a single shipment from Descartes. This is happening because Auto clear RSI is generated at the screening level, whereas our RPS system expecting Auto clear RSI at the shipment level. Shipments should be sent to Customs once regardless of the number of screenings related to Auto Clear RSI.
Expanded Description - Quality Review (Feedback Needed from Requestor):
What is the Enterprise Application Inventory (EAI #) impacted for this work needed?  (The SCO PEO and ART are requesting it to move forward.)
EAI 3539983 (Restricted Party Screening)</t>
  </si>
  <si>
    <t>All EEI filings and shipments being screened in Descartes for Restricted Parties/Addresses</t>
  </si>
  <si>
    <t>US Domestic shipments</t>
  </si>
  <si>
    <t>Ganesh Allam</t>
  </si>
  <si>
    <t xml:space="preserve">LAC-IBIS-Analytics - Add CT-CDRM Datamart </t>
  </si>
  <si>
    <t>Create a new Datamart in IBIS for LAC-CT-CDRM, copying latest records from CDRM DB Prod.
Work to be completed by LETS-LAC ART - Data Ninjas team</t>
  </si>
  <si>
    <t>LAC-CT-CDRM application - data only</t>
  </si>
  <si>
    <t>other LAC-CT application</t>
  </si>
  <si>
    <t xml:space="preserve">As an analyst, I want to create reports so that stakeholders can make decisions. </t>
  </si>
  <si>
    <t xml:space="preserve">playbook - Appendix II section </t>
  </si>
  <si>
    <t>Thiru Subramaniyan</t>
  </si>
  <si>
    <t>CY26_TVS_Keep The Lights On (KLO)</t>
  </si>
  <si>
    <t>Jennifer Buckins, Kristina Pruitt</t>
  </si>
  <si>
    <t>Keep the Lights On tracking for calendar year 2026.  This request is for the Independent ART TVS (Transportation Vendor Services).  Specifically to track time spent on work needed to keep the business running (examples are audit requests, annual enhancements, bug fixes, etc)  These tickets are a part of the CDAS system.</t>
  </si>
  <si>
    <t>Requesting Access to Cartage Agents Mailbox Addres</t>
  </si>
  <si>
    <t>Alexy Laplante, Arthur DiFranco, Joseph King</t>
  </si>
  <si>
    <t>We've launched our DQC (District Quality Counsel) in Eastern Canada, and we've been assigned the Customer Experience - netpickup reliability task.
Our topic is to enhance the communication process between cartage agents and stations. 
We're trying to build tools to help cartage agents that most likely don't have scanners when they complete their Pick-up tasks.
That would involve our QAT to create tools sponsored by FedEx, for e.g: MSForms that could be shared to cartage agents, or a creation of an email for a cartage agents that could allow us to share Microsoft Tools.
Right now, we have no access permitted for external email addresses, and that prevents the QAT from launching a viable IT solution that will truly make a difference on how we communicate the pick-up information to our station employees and ultimately our customers.</t>
  </si>
  <si>
    <t>TMS View/Edit Daily Schedule-Column Sort Function</t>
  </si>
  <si>
    <t>Virginia Richardson, Pam Coile, Brian Connelly</t>
  </si>
  <si>
    <t>Users want the ability to sort the "Sched Stat" column in the TMS "View/Edit Daily Schedule" screen alphabetically by clicking on the the column heading.  They want to be able to see all schedules of the same status type grouped together.
TMS EAI # 83261</t>
  </si>
  <si>
    <t>The "Sched Stat" column header and sorting in the TMS View/Edit Daily Schedule screen.</t>
  </si>
  <si>
    <t>All other columns and screens in TMS.</t>
  </si>
  <si>
    <t>Ability to sort the TMS View Edit/Daily Schedule screen "Sched Stat" column alphabetically by clicking on the column heading.
Ability to reverse alphabetically sort the same column by clicking on the column heading again.
Ability to print the report in the sorted order.</t>
  </si>
  <si>
    <t>https://myfedex.sharepoint.com/teams/FXG-LinehaulValueStream/Shared%20Documents/Architecture%20-%20C</t>
  </si>
  <si>
    <t xml:space="preserve"> Protect Purple CY26 - TVS</t>
  </si>
  <si>
    <t>Jennifer Buckins, Kristina Pruitt, Stacey  Robinson</t>
  </si>
  <si>
    <t xml:space="preserve">Support the Protect Purple initiatives that the TVS ART is responsible for.
Exanples of this work would be patching of non-production and production databe servers, InfoSec audit resolution of vulnerabilities, certificate renewal, etc for the CDAS system.
Would like to have CDAS system be in compliance.
* 3539700CDAS-Core-InnerEdgeView
* 3536113CDAS Micro Services
* 87360CDAS
* 1005MGBA
* 5951Precise-i
* 6353Settlement-Reports
</t>
  </si>
  <si>
    <t>Automatic Intercept Republishing</t>
  </si>
  <si>
    <t>Intercepts expire after 14 days even if shipment is still on government holds requiring manually republishing on intercepts to keep package from moving through network. If shipment shipment has not been released, the intercept should be republished automatically.
EAI 3539983 (Restricted Party Screening)</t>
  </si>
  <si>
    <t xml:space="preserve">Shipments being held for review/exam by regulatory agencies.
Applications Impacted :
Scheduler (1A Application) :
      Executes a daily scheduled job responsible for shipment validation and intercept message triggering.
RPS :
      Handles shipment data validation and purge processing.
      Ensures shipments under Government Hold are excluded from purge operations.
RSI Service :
      Performs shipment status validation and confirms Government Hold status.
      Used to determine whether Intercept messages must be retriggered to keep the hold active.
FIST Service
      Receives the shipment RSI message for processing to downstream system
</t>
  </si>
  <si>
    <t xml:space="preserve">Shipments not being held for review/exam by regulatory agencies.
</t>
  </si>
  <si>
    <t>As a C4 analyst, I want the intercept to automatically remain on intercepted shipments until released so that I do not have to manually apply intercept when it falls off in 14 days.</t>
  </si>
  <si>
    <t>https://fedex.pvcloud.com/planview/ConfiguredScreens/ConfiguredScreen.aspx?code=189612&amp;sid=26&amp;cwfsid</t>
  </si>
  <si>
    <t>Drop Box Ground Tracking Number Data Reporting</t>
  </si>
  <si>
    <t>Valerie McCoy, Arthur DiFranco, Joseph King</t>
  </si>
  <si>
    <t xml:space="preserve">When Ground packages are scanned by couriers at drop boxes serviced by legacy Express stations, tracking numbers are not transmitting to backend database.
Response to Quality Check Question:
Is this request to resolve a defect? What is the history of this issue?
It surfaced sometime last fall after another drop box reporting issue was resolved.  Basically, the Ground tracking numbers are not transferring to back end reporting systems when couriers at legacy stations are conducting pickups.
I would consider this a missed requirement for FORGE rather than a defect.
EAI # 3539528 Mobile Forge
 </t>
  </si>
  <si>
    <t>* Ability to accurately report volume at each drop boxe to see how they are performing.
* Ability to accurately understand when and what FXG volume was picked up at each drop box</t>
  </si>
  <si>
    <t>Digital Fallback - SURGE - PUX79/STAT79</t>
  </si>
  <si>
    <t>Rupesh Agrawal, Sheila Waters, Jason Berenson</t>
  </si>
  <si>
    <t>We've aligned on a digital fallback solution to fix hidden package visibility for surge shipments missing STAT79 scans. A van scan will act as a substitute trigger to restore visibility (P2 → P1). The change is scoped to SEP only (local enhancement).
PROBLEM
When a surge shipment has PUX79 but is missing a STAT79 scan, all subsequent package scans remain hidden (P2). This creates a visibility gap for packages that have physically arrived at the destination station and are ready for delivery. While APAC has been improving operational STAT79 compliance via SOP changes over the last few weeks, a digital fallback is still required for non-compliance scenarios.
SOLUTION
A van scan will serve as a substitute for STAT79 to clear the surge hold and restore package visibility. Once a van scan is detected, the package status transitions from P2 (hidden) to P1 (visible), since it has confirmed arrival at the destination station.
This is a fallback mechanism only, proper STAT79 scan compliance remains the operational expectation.
EAI is 1179</t>
  </si>
  <si>
    <t>SEP
EAI 1179</t>
  </si>
  <si>
    <t>Ability to mark the shipments publically delivered after VAN scan if the operations have missed a STAT79 scan</t>
  </si>
  <si>
    <t>SURGE - 79 - Details</t>
  </si>
  <si>
    <t>Kevin Kalbfeisch</t>
  </si>
  <si>
    <t>UAE- Update ROD amount / Prepayment Fee for Cash S</t>
  </si>
  <si>
    <t>Mridula Chandak, Yashawork Jones, Daphnee P. Housley, Melissa Wilson</t>
  </si>
  <si>
    <t xml:space="preserve">ROD amount or Prepyament Fee need amendment in the current logic to avoid revenue loss .
The new logic should
   Fiscal charge (Duty /TAX) between AED 0 – 49.99 → AED 10 per shipment
• Fiscal charge (Duty/ TAX)  &lt; &gt; AED 50 → AED 50.00 or 5% of the Fiscal Charge, whichever is higher
- Incorrect ROD charging can result in lost revenue or misbilled shipments
</t>
  </si>
  <si>
    <t>Changes related to ROD calculation in ROD PDF, all reports and GCCS, ADT  for Import HV and LV</t>
  </si>
  <si>
    <t>Other than ROD
Export</t>
  </si>
  <si>
    <t>Ability to Have updated ROD amount in all ACCS reports and BIlling recaps for correct customer billing</t>
  </si>
  <si>
    <t>Grace – Intercept module for managing intercepts w</t>
  </si>
  <si>
    <t xml:space="preserve">Grace - Intercept module  to manage the interepts and the type of actions that can be taken with each intercept, such as Block declaration, block built, notification upon declaration and print on label or not etc.
This also includes the mechanism/option to handle/detect the intercept, take the action and then have on floor visbility for smoother clearance. 
</t>
  </si>
  <si>
    <t>seamless clearance on the floor along with achieving the strategic objective with Saudi customs to achieve continuous shipment screening without system related obstruction</t>
  </si>
  <si>
    <t>https://fedex.pvcloud.com/planview/ConfiguredScreens/ConfiguredScreen.aspx?code=189901&amp;sid=26&amp;cwfsid</t>
  </si>
  <si>
    <t>Grace – Missing document attributes with label pri</t>
  </si>
  <si>
    <t xml:space="preserve">This demand includes:
Missing documents (AWB, CI before Clearance and BOE after clearance) as Attribute in Grace along with Printing on Label as well
Mandatory bayan upload for manaul declared AWBs in grace.
</t>
  </si>
  <si>
    <t>Missing documents (AWB, CI before Clearance and BOE after clearance) as Attribute in Grace along with Printing on Label as well
Mandatory bayan upload for manaul declared AWBs in grace.</t>
  </si>
  <si>
    <t>https://fedex.pvcloud.com/planview/ConfiguredScreens/ConfiguredScreen.aspx?code=189905&amp;sid=26&amp;cwfsid</t>
  </si>
  <si>
    <t>LAC - MX - GP&amp;DE - Publish COD / FTC Collection Am</t>
  </si>
  <si>
    <t>Catherine M. Gies, Yashawork Jones, Melissa Wilson</t>
  </si>
  <si>
    <t xml:space="preserve">Launch of Global Pickup &amp; Delivery Ecosystem (GP&amp;DE) in MX requires solution to present cash collection amounts for COD (Cash on Delivery) and FTC (Freight to Collect) services in MX. GP&amp;DE team offered a solution to publish data in FORGE Manifest if data can be sent to Prepare to Depart (P2D) application via JMS queues. Benefits of launching GP&amp;DE are associated to Drive Init #9022 and tied to $1.6M annually in route benefit reduction due to improved route planning provided through Pickup &amp; Delivery Ecosystem. Work associated to this ehnancement is an enabler to fully launch GP&amp;DE applications throughout all MX locations. 
COD and FTC shipments account for ~2% of MX volume and represent $10M in revenue.
Additional details: Roger Cooley, Jr. &amp; Catherine Gies already discussed solution to be accepted by SCO-Clearance- Lets LAC ART, anticpating PI-02. This work was also discussed with management. This work is critical for overall launch of MX GP&amp;DE but is separate from 9022PV request. </t>
  </si>
  <si>
    <t>* AWB (Track number ID) associate to FTC/COD service in MX 
* Fields needed include: AWB/Trck Nbr, Collection amounts, Destination location, Delivery Dates
* Transfer of data via JMS queues to Prepare to Depart (P2D) application</t>
  </si>
  <si>
    <t>* Non FTC/COD volume</t>
  </si>
  <si>
    <t xml:space="preserve">As a vendor/courier I want to see if a package is associated to COD or FTC service and if so what cash collection amounts are required so I can successfully complete the stop and collect the appropriate amount.
As a system user of Prepare to Depart, I want Prepare to Depart to recieve an updated record for each COD/FTC AWB/Trck number when package status (scan applied) changes. </t>
  </si>
  <si>
    <t>COD FTC Data for GPDE Arch Assessment</t>
  </si>
  <si>
    <t>Roger Cooley, JR</t>
  </si>
  <si>
    <t>LAC-BR-RLOG- New Customer - BTG</t>
  </si>
  <si>
    <t>Bruno Da Silva Maruyama, Yashawork Jones, Daphnee P. Housley, Melissa Wilson</t>
  </si>
  <si>
    <t xml:space="preserve">To Create new iterfaces for integration with new customer of POS. 
</t>
  </si>
  <si>
    <t>To create new interfaces with the customer</t>
  </si>
  <si>
    <t>to customize FedEx system</t>
  </si>
  <si>
    <t>The system must be able to send and receive payloads from external APIs in JSON format.</t>
  </si>
  <si>
    <t>https://fedex.pvcloud.com/planview/PLP/EntityLandingPage.aspx?pt=PROJECT&amp;scode=189945</t>
  </si>
  <si>
    <t>FXL-CNH Industrial America-Duplex Database Mapping</t>
  </si>
  <si>
    <t xml:space="preserve">This request is for SCO-Independent Art--Customer Experience-CNH Indsutrial America LLC.  CNH needs to re-map nightly database feed to PWDBW 72463.  They moved from IP to Freshdesk and we have not received the normal nightly feeds for HTS.  Without this nightly feed we are inundated with entry corrections for parts that weren't correctly classified. </t>
  </si>
  <si>
    <t xml:space="preserve">CNH needs to re-map nightly database feed to PWDBW 72463.  They moved from IP to Freshdesk and we have not received the normal nightly feeds for HTS.  Without this nightly feed we are inundated with entry corrections for parts that weren't correctly classified. </t>
  </si>
  <si>
    <t xml:space="preserve">CNH needs to re-map nightly database feed to PWDBW 72463. </t>
  </si>
  <si>
    <t>SETT: Check Date Changes-Weekly Settlement Process</t>
  </si>
  <si>
    <t xml:space="preserve"> DANIELLE KOSTO, Kristina Pruitt, Stacey  Robinson</t>
  </si>
  <si>
    <t>SCO - Operational Resource Planning2</t>
  </si>
  <si>
    <t>When a bank holiday falls on a Friday, Settlement needs the ability to change the check date without impacting other Settlement Processes.  Currently, the check date needs to be changed back to Friday in CDAS - Create Single Pay Calendar page to prevent the Termination Processing job from failing the following week.  Check dates need to be accurately represented in CDAS.  As part of IC processing, the existing check date as displayed in CDAS - Create Single Pay Calendar is updating to an invalid date at some point during processing and must be manually changed back to the appropriate date after the Pay Edit In job is run (ZG_PAYEDTU).  
Application impacted: CDAS
EAI #87360
The team planning to do the work: TVS</t>
  </si>
  <si>
    <t>* Companies 120, 220 &amp; 300 
* IC &amp; ISP Settlement Processing</t>
  </si>
  <si>
    <t xml:space="preserve">•Ability to update check date in the CDAS: Create Single Pay Calendar page to align with bank Holidays
•Ability to ensure Termination processing or other Settlement processing jobs are not affected by prior week check date changes
•Abiliy to ensure the IC Pay Edit In job or other settlement jobs do not update the correctly reflected check date in the CDAS: Create Single Pay Calendar page 
</t>
  </si>
  <si>
    <t>https://myfedex.sharepoint.com/:w:/r/sites/gdPGH/CNTRSETT/Public%20Documents/SETT%20Check%20Date%20C</t>
  </si>
  <si>
    <t>SETT: Manual Invoice Payment Plan Entry (CDAS)</t>
  </si>
  <si>
    <t>The ability for Settlement to set up manual invoice payment plans or authorized chargebacks in CDAS that do not require invoices to be written off, preventing the dollars from hitting the bad debt account.
Applications impacted are CDAS and MBA.
EAI #87360
The team planning to do the work is TVS.</t>
  </si>
  <si>
    <t xml:space="preserve">•Ability to have same MBA Service Provider view of unpaid invoices in CDAS
•Ability to select invoices to be included in the manual installment plan
•Ability to select the contract to apply the installment plan
•Ability to consolidate invoice totals to one amount
•Ability to enter a specific weekly deduction amount
•Ability to auto create one installment plan deduction in CDAS after entry is saved
•Ability to auto update invoice status to Payment Schedued
•Ability to auto update payment method to Installment Plan
•Ability to auto post transactions to the appropriate GL Account(s)
•Ability to move remaining balance due to renegotiated contract
•Ability to deduct remaining balance one Entity is terminating
</t>
  </si>
  <si>
    <t>https://myfedex.sharepoint.com/:w:/r/sites/gdPGH/CNTRSETT/Public%20Documents/SETT%20Manual%20Invoice</t>
  </si>
  <si>
    <t>SETT: Invoicing-Check Issued for Credit Processing</t>
  </si>
  <si>
    <t>When a check is issued for credit, payment status is not accurately reflected for all invoice types (OVP, SCN &amp; INV) and the respective GL Accounts are not posting appropriately.  When issuing a check for credit, payment status must be “Check Issued for Credit” for all invoice types and the appropriate GL Accounts must be posted eliminating the need for journal entries.
Applications impacted are CDAS and MBA.
EAI #87360
The team planning to do the work is TVS.</t>
  </si>
  <si>
    <t>* Companies 120, 220 &amp; 300
* OVP, SCN &amp; INV Invoice types</t>
  </si>
  <si>
    <t xml:space="preserve">•Ability to ensure any check issued for credit, reflects the appropriate Payment Status of “Check Issued for Credit” for all Invoice types (OVP, SCN &amp; INV)
•Ability to post debits and credits to the appropriate GL Accounts for all Invoice types (OVP, SCN &amp; INV)
</t>
  </si>
  <si>
    <t>https://myfedex.sharepoint.com/:w:/r/sites/gdPGH/CNTRSETT/Public%20Documents/SETT%20Invoicing%20-%20</t>
  </si>
  <si>
    <t>Microsoft CusDOC/CusDEC - Implementation</t>
  </si>
  <si>
    <t>Trey Schenzel, Daphnee P. Housley, Melissa Wilson</t>
  </si>
  <si>
    <t xml:space="preserve">Microsoft is requesting FXL send CUSDEC (entry summary) data and CUSDOC (entry documents) globally, focused on implementing in the following countries first: SG, TW, AU, MX, NL
Impacted EAIs:
    EAI 3542341 (CUSDOC (Microsoft)) 
    EAI 3540815 (Clearance Customer Reporting)
Team:
    Cube Trotters
ART:
    Clearance reporting ART
 </t>
  </si>
  <si>
    <t>Focus on APAC &amp; EU (TW &amp; NL)</t>
  </si>
  <si>
    <t>Future enhancements</t>
  </si>
  <si>
    <t xml:space="preserve">CusDOC - Digital transfer of customs entry documentation to fulfill global customs record keeping requirements with minimal human interaction
CusDEC - Improve the overall efficiency, business agility and consistency: 
Reduced elapsed time of data sharing (1 week/month -&gt; 1 day) 
Simplify audit of broker information with trackable and archived broker data
Standard format enables the audit more efficiently
</t>
  </si>
  <si>
    <t>https://fedex.pvcloud.com/planview/ConfiguredScreens/ConfiguredScreen.aspx?code=189959&amp;sid=26&amp;cwfsid</t>
  </si>
  <si>
    <t>Fadi Elmasri</t>
  </si>
  <si>
    <t>CDAS - ISP Action on Terminated Agreement Document</t>
  </si>
  <si>
    <t>Rick D. Mort, Kristina Pruitt, Stacey  Robinson</t>
  </si>
  <si>
    <t>CDAS - Once an ISP Agreement is terminated, the Station and AO should not be able to take action on any Schedule or Attachment.
EAI # 87360</t>
  </si>
  <si>
    <t>ISP-Prevent FedEx personnel and ISP AO from executing a schedule or attachment after the agreement has been terminated.</t>
  </si>
  <si>
    <t>TSP Agreements</t>
  </si>
  <si>
    <t xml:space="preserve">•FedEx personnel cannot take action on a pending schedule or attachment once the agreement is terminated. (PFC or TER)
•ISP AO cannot take action on a pending schedule or attachment once the agreement is terminated. (PFC or TER)
</t>
  </si>
  <si>
    <t>https://myfedex.sharepoint.com/:w:/r/teams/SystemsSupport185/Shared%20Documents/General/Agile/Featur</t>
  </si>
  <si>
    <t>Karl Gunther</t>
  </si>
  <si>
    <t>KR ACCS Import – NEW EDI Specification of eCommerc</t>
  </si>
  <si>
    <t>Man-Ting Simone Sze, Alexander Ventura</t>
  </si>
  <si>
    <t>KR Customs is planning to replace parts of the traditional B2B oriented import declaration with a new, e-Commerce optimized declaration that requires additional data elements such as platform identity, purchasing type, buyer/shipper details, PCCC verification data, and order-level transaction information.  The changes involves formal declaration and informal declaration's data set and EDI.  The new EDI messages (GOVCBRDKW/X) support these mandatory fields. Without adopting them, we cannot legally submit e-Commerce import declaration.</t>
  </si>
  <si>
    <t>New EDI message to Customs for Ecommerice shipment included both formal and informal shipment</t>
  </si>
  <si>
    <t>Non-ecommerice shipment</t>
  </si>
  <si>
    <t>- Ability to capture proper ecommerice information for formal and informal shipment
- Ability to include the requirement to customer profile
- Ability to incldue the new requiement for declaration entry
- Ability to submit the new EDI to customs</t>
  </si>
  <si>
    <t>Loo-Chen Ng</t>
  </si>
  <si>
    <t>KR ACCS Import – Additional guidelines for Value B</t>
  </si>
  <si>
    <t>Based on additional KR Customs guidelines for value declaration, we are required to change the pre-filled value in value declaration form B, section 9(a), from “인보이스” to “특수관계자간 거래가 아님”, i.e. change from "invoice" to "Not a transaction between related parties". Without this update, KR Customs will reject declaration submitted with value declaration form B and return them for modification. This would likely result in significant increase in manual handling. Therefore, this update is necessary not only to comply with additional guidelines issued by KR Customs, but also to ensure the accurate completion of value declaration and to prevent any potential issues during post-clearance audits.</t>
  </si>
  <si>
    <t>Form B only</t>
  </si>
  <si>
    <t>Ability to change the current default value “인보이스” to “특수관계자간 거래가 아님”</t>
  </si>
  <si>
    <t>ExpressConnect CPSC</t>
  </si>
  <si>
    <t>Barbara Lim, Alexander Ventura, Arthur DiFranco, Kristina Pruitt, Melissa Wilson, Quincy J. Washington, Blaine Chen</t>
  </si>
  <si>
    <t>Beginning July 8, 2026, the Consumer Product Safety Commission (CPSC) will implement electronic filing requirements on CPSC-regulated consumer products at the time of entry.
ExpressConnect will need to build the relevant data fields to be sent to VCC and then to the FedEx Clearance system.</t>
  </si>
  <si>
    <t xml:space="preserve">CPSC data
Additional data fields
Registry Certifier  ID - required ( A unique identifier created by the importer that is ultimately responsible for certifying the product certificates )
Product Registry ID - required ( A unique identifier for the product that is being certified ) 
Registry Version ID – required ( A unique identifier for the specific version of product certificate in the Product Registry) 
Commercial Description – required
Intended Use code – required
Intended Use Description (for 980.000) - Have to put a description with it – required
Disclaim code A or b – required
A : product is not regulated by this agency. 
B : data is not required per agency guidance 
Intended Use code – required
</t>
  </si>
  <si>
    <t>nil</t>
  </si>
  <si>
    <t>ability for expressConnect to send over the data fields to Duplex/Cargowise</t>
  </si>
  <si>
    <t>https://fedex.pvcloud.com/planview/ContentManagement/contentmain.aspx?rc=11680&amp;pt=REQUEST&amp;back=close</t>
  </si>
  <si>
    <t>Prevent Parent into Child Nesting Loop DH2</t>
  </si>
  <si>
    <t xml:space="preserve">To avoid looping for example a Bulk into a Pallet and then later put the Pallet back in the Bulk we need a safeguard as this causes a loop affecting for example screening status posting into an infinite recursion loop. This cyclic containment problem should be prevented/fixed at source. The lack of this feature caused a huge infinite loop reasulting in a huge number of missing aviation security screening statuses impacting our companies compliance to AvSec statuses. 
EAI#: 3536174 (Directed Handling 2 - DH2)
</t>
  </si>
  <si>
    <t>DG Nav - Courier ADR Points</t>
  </si>
  <si>
    <t>Timothy P. Hartless, Pam Coile, Brian Connelly</t>
  </si>
  <si>
    <t xml:space="preserve">**Develop and enhance DG Nav to be able to do the following:**
1, Manual planning of shipments to routes
2. Auto planning of shipments to routes based on iRoads/ FRO
3. Manual update of shipment status (e.g. change EOL to POD)
4. Auto allocation to routes as shipments are scan loaded
5. Creation of route manifest
6. Print manifest
Any other opportunities </t>
  </si>
  <si>
    <t>Dangerous goods deliveries.</t>
  </si>
  <si>
    <t>Dangerous goods pickups</t>
  </si>
  <si>
    <t xml:space="preserve">DG Nav Ability to’s
1.As a Dispatcher I want the ability to manually create a route
2.As a Dispatcher I want the ability to manually plan a dangerous goods shipment to a route
3.As a Dispatcher I want DG Nav to automatically plan deliveries to routes based on the FedEx Route Optimisation (FRO) or iRoads plan
4.As a Dispatcher I want DG Nav to automatically allocate deliveries to routes based on the Van scan
5.As a Dispatcher I want to clearly see the difference between DG deliveries which are planned to a route (via FRO or iRoad) vs what has actually been Van scanned (difference between points 2 or 3 (planned) and 4 above(scanned))
6.As a Dispatcher I want the ability to create a manifest for each route containing dangerous goods deliveries
7.As a dispatcher I want the ability to manually print directly from DG Nav a DG manifest for each route
8.As a dispatcher I want the ability for DG Nav to automatically print a DG Manifest upon courier completion of their loading
9.As a courier I want the ability to view my DG manifest within my handheld device (e.g. FORGE)
10.As a courier I want the ability of my handled device to automatically recalculate points on load as I perform deliveries
Need to review levels of complexity/ feasibility for the above 
</t>
  </si>
  <si>
    <t xml:space="preserve">FXU Modernization of Workbench W&amp;B </t>
  </si>
  <si>
    <t>Sean Downes, Pam Coile, Brian Connelly</t>
  </si>
  <si>
    <t>Update the Workbench W&amp;B Offline program to support modernization of the W&amp;B training programs for all aircraft fleets, leading estimated cost saving of $676k annually on training hours globally and improved user experience. *This work focuses on Workbench W&amp;B and does not involve actual training.
EAI: 6628</t>
  </si>
  <si>
    <t>Design and Development Changes for new Weight &amp; Balance Online Training Program to be done in the Test Environment, a L4 Platform.</t>
  </si>
  <si>
    <t>The Weight and Balance Training Program will not be generating an official DG Manifest, though it will produce a replica of the DG Manifest to support the DG Training section of the Weight and Balance Course 2.0.</t>
  </si>
  <si>
    <t>New Training Program gives the Instructors the ability modify the training scenarios with changing the flight and uld characteristics for each exercise.</t>
  </si>
  <si>
    <t>https://myfedex-my.sharepoint.com/:b:/g/personal/tamra_sain_fedex_com/IQCCf2QHVbd5RIH-W_RkJO68ATkec8</t>
  </si>
  <si>
    <t>Krishna Gandreti</t>
  </si>
  <si>
    <t>Canada Tread Tool</t>
  </si>
  <si>
    <t>David M. McRonald, Arthur DiFranco, Joseph King</t>
  </si>
  <si>
    <t xml:space="preserve">Update and modernization of the Tool for Route Evaluation and Analysis of Data (TREAD) tool for route performance goaling in Canada.
* Consolidates 280 data for route evaluation at the station level for appropriate route level goal setting
* Drives On-road efficiency and route performance
* Roll up goals to District and Regional goals to ensure goals will meet performance expectations. (Pay for Performance Culture)
* Compare on-road goals to station, district and regional goals  
* Approval process where Sr. Manager, Manager, and Employee sign off on the goal before the Goal is updated in the FAMIS 280 system
* All Goals need to roll up to a consolidated Stops per hour Goal, and further rolled up to District and Region
* Report to review Stops per hour goals, by Station, District, or Region
</t>
  </si>
  <si>
    <t>Canada Vehicle Management System</t>
  </si>
  <si>
    <t xml:space="preserve">Update and enhance the Canadian Vehicle Management System for inventory and demand planning of rental vehicles within Canada.
EAI is 4323.
</t>
  </si>
  <si>
    <t xml:space="preserve">Ability to mark units out of service for accurate vehicle availability planning.
Combine data from FAME 270, FWR, current VMS tool, and GV Max
Harden Rental open / close process to minimize incidental repair costs upon unit return
</t>
  </si>
  <si>
    <t>LAC-BR -SC -Customer Portal</t>
  </si>
  <si>
    <t xml:space="preserve"> Eduardo Teixeira Rocha, Yashawork Jones, Melissa Wilson</t>
  </si>
  <si>
    <t>This project involves the ability to consolidate SLA information for customers into a single, real-time portal. Allow customers users (Brazil SC customer) to access operational information for consulting and reporting purposes only) – VIEW ONLY. Customer Portal users to access all needed information such as:  Service Level Agreement, order control, service order fulfillment, service order fulfillment scheduling.  
Expanded Description - Quality Review (Feedback Needed from Requestor):
What is the Enterprise Application Inventory (EAI #) impacted for this work needed? 
**A: EAI #6797 (LAC-BR-SC-WMS), SCO-Global Clearance, ART: LETS LAC**</t>
  </si>
  <si>
    <t xml:space="preserve">Viewing operational information for consultation and reporting purposes only (VIEW ONLY).
Accessing Service Level Agreement (SLA) details specific to the Brazil SC customer.
Monitoring order control information, including order status and progress.
Viewing service order fulfillment details to ensure transparency of execution.
Accessing service order fulfillment scheduling, including planned timelines and dates.  </t>
  </si>
  <si>
    <t>Editing, modifying, or deleting operational information (no write-access).
Creating or updating SLAs or any contractual documentation.
Changing order status, performing order updates, or triggering operational workflows.
Executing, rescheduling, or altering service order fulfillment or its scheduling.
Access to internal operational tools or systems not intended for customer portal visibility.</t>
  </si>
  <si>
    <t>Ability to view operational information strictly for consultation and reporting purposes (VIEW ONLY).
Ability to access Service Level Agreement (SLA) details relevant to the Brazil SC customer.
Ability to monitor order control information, including status and progress.
Ability to view service order fulfillment details, ensuring transparency of execution.
Ability to access service order fulfillment scheduling, including planned dates and timelines.</t>
  </si>
  <si>
    <t>https://fedex.pvcloud.com/planview/ConfiguredScreens/ConfiguredScreen.aspx?code=190598&amp;sid=26&amp;cwfsid</t>
  </si>
  <si>
    <t>FXL - Cordis Corporation CHB EDI Billing</t>
  </si>
  <si>
    <t xml:space="preserve"> Amanda Homa, Kristina Pruitt, Lawrence P. French</t>
  </si>
  <si>
    <t xml:space="preserve">This is a request to set up EDI billing for FXL customs brokerage activity to Cordis Corporation's 3rd party payment provider, Data 2 Logistics.
</t>
  </si>
  <si>
    <t>EDI billing for FXL customs brokerage activity to Cordis Corporation's 3rd party payment provider, Data 2 Logistics.</t>
  </si>
  <si>
    <t>EDI System Flow</t>
  </si>
  <si>
    <t>RO - COD Cashless Payment</t>
  </si>
  <si>
    <t>Anna Radecka, Arthur DiFranco, Joseph King</t>
  </si>
  <si>
    <t xml:space="preserve">Under intiative 109602 there will be implemented domestic service with COD option to cover requirements for TNT customer migration. Under intiative 109602 only cash payment is covered exactly how it is operating in a country now. But current set Romanian set up has a gap that causes some regulatory incompliance. On the country level there is a regulatory obligation to provide customers different methods of payment - cash and cashless. Here with this intitiative is to cover compliance gap and provide cashless payment on COD shipments as a choice for receiver convenience.
Main tasks in the project will cover:
- choosing a cashless payment service provider - no tech
- verification and installation of partner cashless payment application on driver devices (Leo currently) - tech
- API connection and data flow between cashless payment provider and solution developed under intiative 109602 - tech, fully covered by local IT vendor
- providing recipients with cashless payment proof (on fedex.com) with securing documents stage as required by local regulations 
ART: FOPD ART
Conveyance ART </t>
  </si>
  <si>
    <t>TNT Shipper Reference Number</t>
  </si>
  <si>
    <t>Divya Pathi, Jason Berenson, Sheila Waters</t>
  </si>
  <si>
    <t xml:space="preserve">This is regarding TNT Shipper Reference Number – how it appears to be concatenated on Surround.
Common Systems are sending CustomerReferenceNr, which represents the correct value for the SHR.
Example payload:
ns12:ReferenceNr1&lt;/ns12&gt;
ns12:CustomerReferenceNr0419375356&lt;/ns12&gt;
For example, for Tracking ID #43322857401, the CustomerReferenceNr (0419375356) sent by the TNT Common Systems should be considered the correct SHR value.
However, ITIH is currently generating multiple entries with Ref-type-cd = "SHR". Among the generated notes, only Note Line #2 contains the correct SHR value, while Note Line #1 and Note Line #3 correspond to the ID and Delivery Due Date.
To ensure SHR consistently represents the correct CustomerReferenceNr, we kindly request ITIH to update the Ref-type-cd values so that:
•Note Line #2 retains Ref-type-cd = "SHR" (correct value).
•Note Line #1 and Note Line #3 are not tagged as "SHR".
 QC context:
 1.  Why is this needed?
Many TNT customers enter their Order ID in the Shipper Reference fields while creating the shipment. The ask from customers is that they want to track the shipments by their order ids and not by the FedEx tracking ids. Currently, the Shipper Reference fields do not work as expected leading to customer issues where they cannot track their orders. 
2.What resources would be needed to support this effort? Categorized as Business w Tech which implies transformational work requiring tech resources with cost savings tracked at the Domain and Pod hierarchy. What is the rationale for entering this request as Business w Tech? Is this not considered low complexity work for one of our Portfolios to support? Please review and advise: Demand Types, Meet the Portfolios
Our understanding is that this is a low complexity change within the ITIH system which is owned by Karole Gray. In discussions with the team, we have already identified the exact change in the code that needs to happen to correct the values that are being passed for Shipper Reference. It is not transformational work but rather a minor correction, so if this request needs to be bucketed differently, we are open to doing it.
3.What are the risks if not done? 
As per Sales, we are at risk of losing Dell as a transportation customer in Europe because we are unable to show the correct Shipper Reference number and the customer is unable to track their orders. The issue itself is applicable to all other TNT customers as well causing tracking gaps.
4.Are there any cost savings expected and in what timeframe do we anticipate to realize these cost savings? 
This request is more catered towards preserving the transportation revenue from TNT customers, specifically Dell. If the Shipper Reference is not corrected, EU teams plan to provide resource effort to correct the Shipper References in the excel reports to Dell; correcting the behavior in ITIH will eliminate this cost. 
5.Acronyms I need spelled out please: 
SHR (Shipper Reference), ITIH (International Technologies Information Hub)
6.What had led you to selecting the Data and Tech Domain, Unsure Pod as the alignment for this ask? Has ESPM been involved in this effort and guided you to enter into Planview this way? With several references to Customer, is this not aligned to the Commercial space?
The Shipper Reference is surfaced on Surround which is a commercial shipment visibility product. The change however needs to happen on ITIH which is a backend system outside of Surround. We will need guidance on what is the right category to enter for this ask if Data and Tech is incorrect.
</t>
  </si>
  <si>
    <t>https://fedex.pvcloud.com/planview/ConfiguredScreens/ConfiguredScreen.aspx?code=190748&amp;sid=26&amp;cwfsid</t>
  </si>
  <si>
    <t>Abheeshta Yerva</t>
  </si>
  <si>
    <t>GV Surface - Security Vulnerabilities</t>
  </si>
  <si>
    <t>Tom Welfer, Stacey  Robinson, Kristina Pruitt</t>
  </si>
  <si>
    <t>Addressing infrastructure issues related to FOSS vulnerabilities of 7, Converting Test Cases from ReadyAPI to JMETER and Vulnerability changes to update to Java 17 and SpringBoot 3.X versions.</t>
  </si>
  <si>
    <t>Application Architecture</t>
  </si>
  <si>
    <t xml:space="preserve">Regulatory change to AIM for GB-FR Goods Movement </t>
  </si>
  <si>
    <t>Bhavin Patel, Pam Coile, Lana Stetz</t>
  </si>
  <si>
    <t xml:space="preserve">Due to data excahnge requerments for the goods movement system (ELO) to/from GB-FR AIM will need to include the passive means of transport provided by CIM.  CIM currently sends the passive means to AIM which is filtered out as this part of the message is optional. AIM will need to filter in passive means for any truck moving through FR FPOE locations. Regulatory deadline to meet requerments for correct filing and avoid all trucks beingrejected from travell though the Eurotunnel is  20th April.  If change can not be met by the deadline, all truck movements will be blocked from GB to Europe, which accounts to 95+% of surface movements into the EU.
</t>
  </si>
  <si>
    <t>CN Warehouse Management System with RFID</t>
  </si>
  <si>
    <t>Qiao-Hui Huang, Alexander Ventura</t>
  </si>
  <si>
    <t xml:space="preserve">1.Compliance with Customs Requirements:
a. Eliminate escapees caused by duplicated AWB.
b. Provide visibility of both inbound and outbound cages to customs, in accordance with GAC#68 related to operation area management in the customs supervision zone.
2.Improve Service Level: Enhance service levels by increasing cage-out efficiency.
3.Enhance Operational Efficiency: Improve operational efficiency in terms of warehouse/cage management, including cage in/out and status scanning.
system may involve in the data flow:
ACCS**(EAI#83)** --&gt; ACCS print RFID lable, 
CNDM**(EAI#3535577)** --&gt;CNDM provide shipment/package data  to CN Warehouse Management System (WMS)
CN Warehouse Management System (WMS) upload the package STAT scanning to CNDM through an API
(The planview request has been subimitted before,  PV #91193 after several rounds of discuss and review, Jim Franklin | Portfolio Business Architect  confirmed this case should be defined as local enhancement.  Re-create and submit this case request)
</t>
  </si>
  <si>
    <t>1.Intercept packages under a duplicate AWB
2.Provide visibility to customs in term of location of a package
3.Enable us to provide customized cage-out solution to customers
4.Locate a package which was selected by customs for inspection.
5.Apply status scan to packages in cage/warehouse automatically</t>
  </si>
  <si>
    <t>https://fedex.pvcloud.com/planview/ContentManagement/contentdetail.aspx?code=18252&amp;sc=11722&amp;rc=11722</t>
  </si>
  <si>
    <t>Lin Liu(599944)</t>
  </si>
  <si>
    <t>UVSDK PMCD Enhancement</t>
  </si>
  <si>
    <t>Megan C. Silva, Saarth Bhanot</t>
  </si>
  <si>
    <t>To enhance UVSDK and sort systems to allow scanning of PMCD. EAI 69622</t>
  </si>
  <si>
    <t>New ULD prefix  PMCD</t>
  </si>
  <si>
    <t>Enable  PMCD</t>
  </si>
  <si>
    <t>Phil White</t>
  </si>
  <si>
    <t>Thomas Clarke</t>
  </si>
  <si>
    <t>CHUT Refactor- No Regret Work (Shipment Tech Simpl</t>
  </si>
  <si>
    <t>Geeta Prakash Tahiliani, Sheila Waters, Jason Berenson</t>
  </si>
  <si>
    <t xml:space="preserve">1. Remove XML DI message from DDS
This will benefit DDS from decomissioning the XML Feed and only have JSON Feed. 
Migration to DI JSON
Decomission of DI XML Feed
The current state in DDS is supporting both XML and JSON feed. 
DDS - 7354
CHUT - 3536435
2. TNT SC-&gt; Chut address corrections : replacement with HU based corrections:
CHUT needs to utilize the address changes for Shipper and/or Recipient from HandlingUnit (HU) and retires the feed from TNT-SC that informs of the updates for packages destined to tnt/orange network. This allows the alignment to a future state where HU is the more authoritative source of this data
</t>
  </si>
  <si>
    <t xml:space="preserve">Migration to Delivery Itinerary JSON and Decomission of Delivery Itinerary XML Feed 
Decomission of feed from TNT SC (Shipment Cordination Outer Edge) to CHUT and enable package handling trip </t>
  </si>
  <si>
    <t>No functionality changes are expected
No volume changes are expected</t>
  </si>
  <si>
    <t xml:space="preserve">Ability to create a single lightweight Delivery Itinerary feed  , so that the feed is not duplicated
Ability to stop the flow of corrected address from ODE(TNT SC) to CHUT , so that the addresses in CHUT are not duplicated </t>
  </si>
  <si>
    <t>CHUT Refactor</t>
  </si>
  <si>
    <t>Harshad Loya</t>
  </si>
  <si>
    <t>LAC-BR-SC-WMS - Riquena Process Optmization</t>
  </si>
  <si>
    <t>Yashawork Jones, Melissa Wilson, Hugo Alves Zulato, Joana Dayse Matias Dos Santos</t>
  </si>
  <si>
    <t xml:space="preserve">The IT project aims to enhance RF, shipping (romaneio), picking, and inventory systems to improve operational stability and efficiency.
It includes usability improvements, process recovery using CaseID, and stronger controls for printing and counting.
The scope also covers new management reports, daily billing reports, and decision-support dashboards. It introduces improvements in slotting, inventory handling, and user-based picking assignment.  The overall goal is to reduce errors, rework, and increase traceability and productivity across operations.
EAI #6797 (LAC-BR-SC-WMS)
SCO-Global Clearance
ART: LETS LAC
Team: Lampiao
</t>
  </si>
  <si>
    <t xml:space="preserve">Viewing RF, shipping (romaneio), picking, and inventory operational information strictly for consultation and reporting purposes (VIEW ONLY).
Accessing logistics SLA indicators and performance information relevant to the warehouse operation.
Monitoring orders, shipments, and operational tasks, including status, progress, and operational exceptions.
Viewing operational execution details (picking, checking, shipping, and inventory) to ensure process transparency.
Accessing operational planning and execution schedules, including planned dates and timelines.  </t>
  </si>
  <si>
    <t>Editing, modifying, or deleting operational data (no write access).
Creating, updating, or managing SLAs or contractual documentation.
Changing order, shipment, or task status, or triggering operational workflows.
Executing, rescheduling, or altering operational activities or their schedules.
Accessing internal operational tools or systems not intended for managerial or reporting visibility.</t>
  </si>
  <si>
    <t>Ability to view RF, shipping (romaneio), picking, and inventory data for consultation, reporting, and SLA monitoring (VIEW ONLY).
Ability to monitor orders, tasks, and operational execution, including status, progress, and exceptions.
Ability to access operational planning, execution timelines, and process transparency across warehouse activities.</t>
  </si>
  <si>
    <t>https://fedex.pvcloud.com/planview/ConfiguredScreens/ConfiguredScreen.aspx?code=190855&amp;sid=26&amp;cwfsid</t>
  </si>
  <si>
    <t xml:space="preserve"> Mobile Manager Access to AutoVerify Security Chec</t>
  </si>
  <si>
    <t>Andrew Werner, Arthur DiFranco, Jacob McTyre</t>
  </si>
  <si>
    <t xml:space="preserve">Mobile Manager team (Greg Schafer, Mgr - Global Engineering Information Systems/Planning Solutions) needs access to data to send Alerts from Mobile Manager for any manual entries in the Aircraft Security checks that are captured by the AutoVerify application.
Additional data feed to Mobile Manager will need to be captured from new Aircraft Compartment Security Search labels ("SEC Search" labels). These will be in every aircraft compartment of every aircraft type. New labels are for internal security compliance and to ensure that compartment has been properly searched for TSA compliance.
Mobile Manager does not show manual entries for AC Security checks – the goal is for ramp management to acknowledge and address when there are manual entries.
Regulatory TSA compliance – formal letter of investigations issued for falsifying Aircraft Security Checks. Employees are falsifying Aircraft Security checks due to manual entries, or typing in data hours after working on plane.
EXAMPLE - 30 days at one ramp had potential for $5.6 M in fines, each violation can result in a civil penalty is equal to $42,657 (to the corporation), and can also result in a civil penalty of up to $17,062 (to the responsible employee).
There is significant risk of fines and penalties per occurrence.
*The SCO team would be the AutoVerify (Avengers) Team. The AutoVerify EAI# is 5665. -Andrew (3/25/26)
*The ~$10M value for this initiaitive comes from the amount of potential TSA fines we could get by not implementing this work and following regulatory compliance. -Andrew (3/25/26)**
</t>
  </si>
  <si>
    <t>* AutoVerify to provide Mobile Manager access to Security Check data
* AutoVerify to provide Mobile Manager access to new SEC barcode label scans and associated data (this will need to be tested)
* AutoVerify to create new message type (for inspections) to JMS topic to send to Mobile Manager</t>
  </si>
  <si>
    <t>Mobile Manager access to other AutoVerify checks beyond Security Inspection Checks</t>
  </si>
  <si>
    <t>* As a Ramp Manager, I need to be able to identify locations with repeated manual security entries so that targeted coaching and corrective action can reduce regulatory risk.
* As an Aviation Security stakeholder, I need to be able to view AutoVerify Aircraft Security data, including SEC Search label scans, within Mobile Manager so that security checks are verifiably tied to physical label scans and not manual input. This requires that the JMS Topic that is sent from AutoVerify include the additional details and be captured in the AutoVerify Sec Inspection reports.</t>
  </si>
  <si>
    <t>TMS DataMart Retirement</t>
  </si>
  <si>
    <t>Adam Stein, Pam Coile, Brian Connelly</t>
  </si>
  <si>
    <t xml:space="preserve">This work will enable us to retire the Transportation Management System ("TMS") DataMart, decommission all of the database servers, and remove Change Data Capture ("CDC") from pulling from our TMS Online Transaction Processing ("OLTP") database.
This effort will enable us to modernize the reporting data solution to live in Azure/GCP.
**EAI# = 83261**
</t>
  </si>
  <si>
    <t>DAFF DLS API integration</t>
  </si>
  <si>
    <t>Binh Tran, Alexander Ventura, Melissa Wilson</t>
  </si>
  <si>
    <t xml:space="preserve">Australian Department of Argriculture Fishery and Forest (DAFF) plans to decommission SAC-Paperless (SAC-P) by the end of this financial year (30 June 2026) and is progressing work to phase out manual email lodgements. Document Lodgement Service (DLS) User Acceptance Testing (UAT) is now underway with other CAPEC clients, and they would like FedEx Australia to commence planning for testing and integration of the new DLS API solution. 
The API offers the following benefits to FedEx as a client: 
•A more secure and efficient method for submitting self assessed clearance (SAC) documentation, addressing potential security and cyber risk concerns 
•Faster SAC processing ahead of consignment arrival, avoiding delays associated with manual email submissions that require intervention and can take up to 72 hours 
•Improved auditability through lodgement status tracking to support compliance with government requirements 
•Better return on levy investments through shorter processing times, reduced manual effort, and opportunities for future enhancements 
•Enhanced scalability compared with the existing SAC-P email-based system 
FedEx will need to make changes on AU ACCS in order to integrate to new DLS API. </t>
  </si>
  <si>
    <t>REplace the current SAC P document lodgement</t>
  </si>
  <si>
    <t>Dual Use Item Control in iClear Export</t>
  </si>
  <si>
    <t>Demand Description
Core Objective:
To build and implement an intelligent export declaration compliance risk control system for FedEx China, aimed at avoiding high-value customs fines, safeguarding the AAEO certification status, thereby reducing operational costs, protecting customer interests, and maintaining market competitiveness.
Key Requirements &amp; Pain Point Solutions:
Compliance Risk Control &amp; Qualification Preservation (Core Requirement):
Current Pain Point: Customs fines have already been incurred due to declaration errors, posing the risk of AAEO certification downgrade if cumulative fines exceed the limit (annual cumulative &gt; 30,000 RMB or a single fine &gt; 10,000 RMB) or if prohibited/restricted items are involved.
System Requirement: Develop an intelligent interception mechanism for sensitive goods (such as dual-use items) within the iClear export system. Through pre-screening and enhanced review processes, intercept high-risk declarations at the source, ensuring single and annual cumulative fines remain below the警戒线 (threshold), thereby preventing AAEO downgrade.
Reduce Operational Costs &amp; Improve Efficiency:
Current Pain Point: AAEO downgrade would lead to a surge in customs inspection rates, causing a chain reaction including clearance delays, repetitive manual operations, and additional costs.
System Requirement: Maintain AAEO certification to benefit from low inspection rates, reducing business disruptions and manual costs caused by random inspections, ensuring smooth export processes.
Safeguard Business Reputation &amp; Competitive Advantage:
Current Pain Point: Clearance disruptions or poor compliance records directly impact bidding for Global Accounts and may lead to customer attrition.
System Requirement: Ensure stable and reliable customs clearance performance to uphold the company's compliance image and competitiveness in key accounts and global tenders, preventing the loss of core customers due to service unreliability.
Address System Functionality Gaps:
Current Pain Point: The existing system has vulnerabilities in verifying declaration elements, identifying prohibited/restricted items, controlling declaration modification/cancellation processes, and compliance tracking, hindering effective pre-warning.
System Requirement: Strengthen the system's capabilities in automated verification, risk identification, process control, and compliance monitoring. Meet customs' technical expectations for AEO-certified companies regarding system capabilities, improve audit scores, and eliminate the risk of downgrade caused by system deficiencies.
This development needs to be handed over to SCO-IA-APAC GO China ART. EAI#: 3537251</t>
  </si>
  <si>
    <t>Reduce compliance risks and avoid AAEO downgrade: By developing effective interception mechanisms for dual-use items and other controlled goods within the iClear export system, combined with implementing preemptive interception and enhanced review processes, the likelihood of single large fines (&gt;10,000 RMB) and annual cumulative fines (&gt;30,000 RMB) can be reduced, directly mitigating the risk of downgrade. Avoiding a single downgrade prevents the subsequent increase in inspection rates and the associated revenue and customer losses</t>
  </si>
  <si>
    <t>Chun Xu (599945)</t>
  </si>
  <si>
    <t>GV Surface - Service Provider Rentals -AVs and P&amp;D</t>
  </si>
  <si>
    <t xml:space="preserve">* Service Provider Rental navigation and flow needs to be modified within SPVP before we start to build out Service Provider Owned assets. 
* Several metrics will be captured along with key metrics such as what type of User device and what page format the Service Provider is using will need to be capture for better support
* Scanning of a Bar Code on a Vehicle to capture Vehicle attributes will be built to automate capturing Vehicle attributes to help improve compilance data accuracy as part of a POC.  </t>
  </si>
  <si>
    <t xml:space="preserve">*SPVP User Interface needs modifications to align both Service Provider Rentals and Service Provider Owned format.  Incrementally, we will align Service Provider Rentals format so that when we build out Service Provider Owned in SPVP, the UI format has been in the field and Service Providers are acclimated to the new format and flow in the application.
* Several metrics will be captured along with key metrics such as what type of User device and what page format the Service Provider is using will need to be capture for better support
* Scanning of a Bar Code on a Vehicle to capture Vehicle attributes will be built to automate capturing Vehicle attributes to help improve compilance data accuracy as part of a POC.  </t>
  </si>
  <si>
    <t>* Build out of Service Provider Rentals</t>
  </si>
  <si>
    <t>* Ability to align SPVP User Interface for both Service Provider Rental and Service Provider Owned Service Requests with minimal disruption to business.
* Ability to capture metrics to understand what formats of SPVP are being used.  
* Ability to capture metrics for how long it takes a Service Provider to submit a Service Request
* Ability to capture more information from a Vehicle bar code to speed up time to create and submit a Service Request.</t>
  </si>
  <si>
    <t xml:space="preserve"> SPVP Architectural Overview</t>
  </si>
  <si>
    <t>FXL – VF Corp/CASS-Singapore EDI Integration</t>
  </si>
  <si>
    <t xml:space="preserve">This request is for SCO-Independent ART- Customer Experience
VF Corp has demanded that all US based billing/invoicing is now needing to be done in Singapore (via their 3rd party payor, CASS). This will be managed by FX/Singapore and requires EDI invoicing process. 
1. EDI - EAI 3533032(Invoices and credit notes arch)
</t>
  </si>
  <si>
    <t>This request is to engage SCO – Independent ART (Customer Experience) to support the analysis, setup, and implementation of the required EDI invoicing capability, ensuring seamless invoice delivery to VF Corp via CASS.</t>
  </si>
  <si>
    <t>he billing solution must have the ability to generate, send, and archive invoices and credit notes via EDI (EAI 3533032) from FX/Singapore to VF Corp’s third‑party payor (CASS) to comply with VF Corp’s US billing mandate.</t>
  </si>
  <si>
    <t>AU HUBS Service Time Limitation</t>
  </si>
  <si>
    <t>Michael D. Young, Kenneth T. Watkins, Alexander Ventura</t>
  </si>
  <si>
    <t xml:space="preserve">This epic is targeted at enhancing the customer booking experience for TNT Local Courier and Taxi Truck by
preventing selecting services after their cutoff times. A real time notification for unavailable services should
reduce manual intervention in the process, increase booking accuracy, and therefore enhance customer
satisfaction.
*The effected EAI's are:
3531741 (TNT-AU-HUBS) and 3531789 (TNT-AU-CT-SpSTime Critical Sameday Booking)**
This work will be completed  by the  SCO-IA-ANZ ART**
</t>
  </si>
  <si>
    <t xml:space="preserve">* TNT Online Local Courier and Taxi Truck booking portal 
* Hubs application </t>
  </si>
  <si>
    <t xml:space="preserve">All other services outside of the SPS &amp; Local courier network 
</t>
  </si>
  <si>
    <t>Will provide the ability to:
Restrict the courier service selection in the TNT Online booking portal based on
cutoff time.
Automatic notification via popup to customers when a certain service is not
available after cutoff.
Prevent booking submissions for services beyond their allowed time window.
Reduces manual intervention by staff in resolving bookings that are made after
cutoff.
Provide customers with a clearer and more intuitive booking experience.</t>
  </si>
  <si>
    <t>HUBS Service Time Limitation PECS</t>
  </si>
  <si>
    <t>Enable GEMINI SCSM publication to EDI uDS servers</t>
  </si>
  <si>
    <t>Edward Chan, Melissa Wilson, Arthur DiFranco</t>
  </si>
  <si>
    <t xml:space="preserve">GEMINI is now publishing SCSM messages to EDI, but these messages do not reach the Edinburgh server. This is because GEMINI publishes SCSM message to EDI, which is then received by CIS, but because CIS does not consume "EDI" but actually "EDITN" for the SCSM for sort to be translated to uDS. Change is either required from the GEMINI's end or the CIS end to allow the message to translate through
GEMINI EAI# 3538064
CIS EAI# 3536801
</t>
  </si>
  <si>
    <t>Shipments that are exiting EDI</t>
  </si>
  <si>
    <t>Shipments that are not routed via EDI</t>
  </si>
  <si>
    <t>As a clearance broker, I would like to have the REL/Hold message published to the uDS servers as clearance process goes.
As a ground agent, I would like to know the clearance status of the shipments as I scan the packages</t>
  </si>
  <si>
    <t>LAC-BR-RLOG CREATE API FISERV X FEDEX</t>
  </si>
  <si>
    <t>The project aims to align all API calls with Fiserv’s security standards, ensuring the continuity and evolution of integrations. Starting in June 2026, it will be necessary to implement token-based authentication, HMAC signature, and required headers; otherwise, authentication failures will occur. This alignment ensures security, compliance, stability, and the expansion of integrations.
* The Enterprise Application Inventory impacter is LAC-BR-Rlog - EAI #6205, SCO - Global Clearance, ART: LETS LAC, Team: Antares.</t>
  </si>
  <si>
    <t>* Implementation of the routine for generating the Fiserv authentication token.
* Implementation of the standard routine for generating HMAC signatures for requests.
* Implementation of mandatory headers in API requests.
* Adaptation of existing integrations that consume Fiserv APIs.
* Handling of errors related to authentication and request validation.
* Logging for monitoring API calls.</t>
  </si>
  <si>
    <t>* Changes to integrations that do not use Fiserv APIs.
* Changes to integrations of other Rlog Geral clients.</t>
  </si>
  <si>
    <t>* Ability to generate the Fiserv Authentication Token.
* Ability to encrypt the HMAC signature of requests.
* Ability to implement the required headers in API requests.
* Ability to Adapt existing integrations that consume Fiserv APIs.
* Ability to Handle errors related to authentication and validation of requests.
* Ability to Record the logs for monitoring API calls.</t>
  </si>
  <si>
    <t>https://fedex.pvcloud.com/planview/PLP/EntityLandingPage.aspx?pt=PROJECT&amp;scode=191239</t>
  </si>
  <si>
    <t xml:space="preserve">Agency Holds Tracking Report </t>
  </si>
  <si>
    <t>Melissa Wilson, David Schlitt</t>
  </si>
  <si>
    <t xml:space="preserve">This request is to provide a push report and dashboard to track the Agency Holds for US CBP (Customs Border Protection Agency) in US Ports. This request is to track shipments that have the 1H (Hold) satisfied (1I applied) in CCII (Clearance Scan System) and don't have the 1I posted in CIM ACE (Customs Interaction Manager). This would allow for visibility to address these shipments and resolve them with US CBP. 
EAI impacted is 3537449 ClearanceBusinessIntelligence
SCO-CLR-Regulatory ART
No architectual document needed. 
</t>
  </si>
  <si>
    <t>A dashboard the has the ability to export out data. Agency Holds identified by US Intl Clearance Services department</t>
  </si>
  <si>
    <t xml:space="preserve">All other dashboards and regions. </t>
  </si>
  <si>
    <t xml:space="preserve">Ability to provide a list of AWBs to CBP customs to address and apply 1I to the shipments to satisfy the 1H in CIM ACE. </t>
  </si>
  <si>
    <t xml:space="preserve">LAC BR JDE Decom and Historical Data Migration </t>
  </si>
  <si>
    <t>Barbara De Almeida Souza de Az, Sandra Parras, Melissa Wilson</t>
  </si>
  <si>
    <t xml:space="preserve">Securely and systematically shut down the JDE system operations, enabling its decommissioning to support the decoupling of the Porto Alegre Data Center, while ensuring the preservation and migration of historical data, which will be exported to IBIS as requested by the involved departments. This initiative aims to safeguard data in compliance with the data retention policy and legal requirements, as well as to provide support for future requests from local authorities and potential internal, external, and governmental audits -&gt;&gt;  by May 31, 2026 
QC Context:
a. Why is this needed? Migrate legacy JDE data to SQL to ensure compliance with Brazilian fiscal retention laws and enable secure long-term access after JDE decommissioning.
Key Objectives
• Secure and controlled decommissioning of the JDE system.
• Preservation and export of historical data to the corporate platform IBIS.
• Compliance with data retention legal requirements.
Risk Mitigation
• Prevent risks related to statutory limitation periods.
• Ensure data availability for:
o Internal (SOX) and external (Ernst Young) auditors
o Government authorities auditors
o Regulatory Authorities
o Clients and suppliers
b. What are the risks if not done? The risk is not meeting possible requests from internal and external audits, as well as non-compliance with requests from government agencies.
c. Are there any fiscal year value benefits? If so, what are they? In what year are they expected to be realized? No tax benefits identified 
Note: PV 180102 LAC BR JDE Decom and Historical Data Migration Business with Tech Initiative currently in L1 to be canceled as  the request for this work should be  demand type  local enhancement to be completed by LAC IT team supporting Brazil </t>
  </si>
  <si>
    <t>Brazil transactions in BR JDE System for the last 5 years that will need to be available to users for 20 years after JDE is decommissioned in May 2026</t>
  </si>
  <si>
    <t xml:space="preserve">Transactions not in BR JDE System </t>
  </si>
  <si>
    <t>Ability as a user to log in to the JDE application and receive an error related to lack of access, after May 31, 2026
Ability as a user to consult data from JDE application in a future  IT solution and receive data back in excel of txt formats 
Ability as a user to create reports from JDE application database in a future IT solution that can be provided to auditors and/or govt authorities</t>
  </si>
  <si>
    <t>Paul Trein</t>
  </si>
  <si>
    <t>Set Up Grainger As A Direct Ship Supplier</t>
  </si>
  <si>
    <t>Vincent Coutoumanos, Pam Coile, Lana Stetz</t>
  </si>
  <si>
    <t>FedEx currently utilizes two Direct Ship suppliers for Consumables and Expendables (C&amp;E): Aerospace Products and BDSI (Boeing). Tech Ops has identified an opportunity to add Grainger as a Direct Ship supplier to introduce competitive alternatives within the C&amp;E market space.
FedEx spends approximately $9M annually with the existing Direct Ship suppliers. Limiting procurement to only two suppliers increases the risk of significant price escalation. Based on a recent C&amp;E sourcing event, incorporating Grainger into the supplier mix is projected to deliver initial annual savings of approximately $350K. These savings are expected to grow as additional sourcing opportunities for Grainger are identified.
To enable Grainger as a Direct Ship supplier, some IT resources will be required to configure the necessary messaging protocols for order transmission and fulfillment. The FedEx IT team has indicated that this investment will be relatively small. Furthermore, the effort can be minimized by leveraging the existing messaging logic used for Aerospace Products and BDSI, with minor adjustments to accommodate Grainger-specific data (e.g., Grainger CAGE code).</t>
  </si>
  <si>
    <t>Informatica to Ab Initio Migration</t>
  </si>
  <si>
    <t>David Schlitt, Daphnee P. Housley, Melissa Wilson</t>
  </si>
  <si>
    <t xml:space="preserve">Informatica has been slated for decommissioning and CBI Analytics team has been informed they must move their Informatica jobs and code to Ab Initio as the business removes software and tools for efficiency and cost savings. 
The SCO-CLR-Regulatory ART. 
EAI - 3537449 ClearanceBusinessIntelligence is affected.
</t>
  </si>
  <si>
    <t>Informatica ETL jobs, process, and procedures for the CBI Analytics team</t>
  </si>
  <si>
    <t xml:space="preserve">All other teams and tools. </t>
  </si>
  <si>
    <t xml:space="preserve">Ability to run the ETL code to pull clearance data for dashboards, web reports, and push reports for Global Clearance Reporting. </t>
  </si>
  <si>
    <t>https://fedex.pvcloud.com/planview/ConfiguredScreens/ConfiguredScreen.aspx?code=191311&amp;sid=26&amp;cwfsid</t>
  </si>
  <si>
    <t>None identified</t>
  </si>
  <si>
    <t>Retire SpecBased FXSP EPDI (EAI 3537917)</t>
  </si>
  <si>
    <t>Geeta Prakash Tahiliani, Sheila Waters, Kristi Vaughn</t>
  </si>
  <si>
    <t>Retiring SpecBased FXSP  Customer EPDI (Electronic Package Data  Interchange )Transfer.</t>
  </si>
  <si>
    <t>Retirement of spec processing</t>
  </si>
  <si>
    <t xml:space="preserve">Automation(Commercial) and FXSP Replay(Shipment) functionalities </t>
  </si>
  <si>
    <t>Ability to retire FXSP EPDI so that we could free up resources(Infrastructure cost, maintenance) by simplifying the code</t>
  </si>
  <si>
    <t>FXSP Customer Transfer Retirement</t>
  </si>
  <si>
    <t>Microsoft - EDI 214/856 Trigger &amp; Timing</t>
  </si>
  <si>
    <t>Kenneth T. Watkins, Eddie Johnson, Alexander Ventura,  Amanda Homa</t>
  </si>
  <si>
    <t xml:space="preserve">Microsoft currently receive an EDI214 message triggered  on CCP (pickup event) and an EDI856 triggered on EEL (data lodgement) . 
Microsoft require that both events are triggered by the collection event (CPP). Microsoft require that the EDI856 message is received a few minutes before the EDI 214 message arrives. As both will be trigered by the same event this needs some programmatic solution to delay the EDI214 message by 10 mins so Microsoft's systems have time to process the EDI856 prior to the EDI214.
EDI messages are currently created in FMS and sent via FedEx Net. This will not change
</t>
  </si>
  <si>
    <t>* As a customer I need our EDI214 and EDI856 to be triggered by the pickup event.
* As a customer I need our EDI856 message to be sent a few minutes before I receive our EDI214.</t>
  </si>
  <si>
    <t xml:space="preserve">Duncan Reid </t>
  </si>
  <si>
    <t>FAMIS-R Timecard Entry for FAMIS(EU)</t>
  </si>
  <si>
    <t>Anupriya Jailaja Prem, Sheila Waters, Tracy Bernard</t>
  </si>
  <si>
    <t>FAMISR is a re-platformed, mainframe emulator application in containment that is used to log time card entries and enter task management in Express. FAMISR generates thousands of measures and metrics used to manage operations. New enterprise metrics like p/TLH (Packages per Total Labor Hour) and STP/RT (Stops per Route) are needed and are essential for EU.
An application is needed that will allow business in EU, initially FR and IT markets, to be able to capture timecards and generate the needed data points on a modern platform.
5/22/25 PC: Will not be triaged as Vital to business continuity. Can be quantified in the cost avoidance.
What is the basis for the value? In the EU, there is a target to save more than 90 million dollars in FY26 by improving productivity with these two key metrics. The inability to monitor these KPIs can lead to missing the target by more than 5%.
Have there been any recent issues with FAMIS-R? Yes, IT is observing unusual locks and behavior, as well as some erroneous calculations attributed to the age of the system and the high workload it is experiencing. With this iPFS solution, we aim to mitigate the risk in the short term until the PFS solution (replacement of FAMIS) materializes.
Vital to business continuity question: Yes. Business can continue but it would be like flying a plane with no instruments. The risk is high to miss financial targets in Operations, which account for a very big part of the overall operating expenses.
EAI #461 FAMIS-R</t>
  </si>
  <si>
    <t xml:space="preserve">10 EU Road Hubs </t>
  </si>
  <si>
    <t>non-EU</t>
  </si>
  <si>
    <t>FAAR EU IPFS is an enterprise platform designed to capture employee and vendor (OSC/CSP) hourly timecard data, task-level activity, and location-level volumes, and to compute standardized operational KPIs for performance visibility and planning. The solution supports hierarchical workforce grouping aligned to operational structures and enables analytics consumption through Power BI.</t>
  </si>
  <si>
    <t>https://myfedex.sharepoint.com/:w:/r/teams/FAAR/_layouts/15/Doc.aspx?sourcedoc=%7B822FFCF2-746D-4974</t>
  </si>
  <si>
    <t>Sasikiran Chinthalapudi</t>
  </si>
  <si>
    <t>PVG ACCS CNEE Name &amp; Address Adjust</t>
  </si>
  <si>
    <t>Qian Angel Zhang, Alexander Ventura</t>
  </si>
  <si>
    <t>China Customs has issued a recent notice on the amendment of express EDI messages. Customs requires adjustments to two fields in the NEW C EDI message, with an effective date of April 30, 2026. If companies fail to make the required changes by then, declarations for this category of shipments will not be accepted and will be automatically rejected.</t>
  </si>
  <si>
    <t>This change will enable the PVG OB CAT-C declarations and related messages of PVG OB ACCS to comply with customs requirements, ensuring the smooth continuation of customs clearance operations..</t>
  </si>
  <si>
    <t xml:space="preserve">LAC-BR-TNT- EDI ENTRADA &amp; LAC-BR-TNT- EDI RETORNO </t>
  </si>
  <si>
    <t xml:space="preserve">As a user, I would like the supplier Vendor JAMEF TRANSPORTES LTDA - 20.147.617/0001-41 through the following customizations:
A) Ability to send the XML file to Vendor to issue Ct-e´s Redespacho through SFTP.  
B) Integration SSW and LMS to send and receive the occurrences. LMS System sends XML EDI File to Vendor and LMS System receive XLM EDI File from partner. New partner, because branch closed.
Origin: CJR e SAO
</t>
  </si>
  <si>
    <t>BCA – BridgeOps Inbound Data Enablement</t>
  </si>
  <si>
    <t>Tarcio Cora, Melissa Wilson</t>
  </si>
  <si>
    <t>As part of the BridgeOps – EBS/TMS Transition Program (Strategy Seq. ID: 153785), this demand represents a Local IT execution effort in Brazil focused on enabling inbound customer registration (customer master create/update) integration for BCA (Bridge).
This Local IT scope covers the configuration and implementation activities required locally to integrate BCA Bridge Ops Inbound with SABT and the existing Customer Master Web Services, enabling new customer creation and customer data updates required for billing continuity during the BridgeOps transition.
This demand is positioned as a local execution/enabler under the approved strategy, while SABT and existing corporate customer master systems remain in place and continue operating normally.
The scope does not introduce new enterprise platforms or modify corporate integration architecture, and therefore does not represent a standalone strategy or local enhancement outside Strategy Seq. ID: 153785.
As the Brazil business area, I want to enable and execute the activities required to integrate customer registration data (create and update) into BCA, using existing corporate integration capabilities, so that customer master processes can operate during the BridgeOps transition without dependency on legacy TMS/EBS systems.
This request covers the following activities:
• Assessment of existing corporate integration options already in use for customer registration inbound flows (e.g., Web Services, JMS).
• Definition of a local inbound integration approach for customer registration data in BCA, aligned with corporate integration standards.
• Configuration and implementation within BCA to receive, validate, and persist customer master data.
• Definition of required data mapping, validation rules, and basic error handling for inbound customer registration data.
• Coordination with corporate integration and architecture teams for technical clarification and architectural validation.
Out of scope for this request:
• Creation of new corporate integration services or platforms.
• Structural changes to existing corporate integration architecture.
• Functional changes to customer registration business logic beyond inbound data handling.
The intent is to enable local execution of the customer registration inbound integration while maintaining governance, traceability, and alignment with corporate integration standards.
______________________________________________
Additional Details Provided by Requester:
Although this demand is related to BCA Bridge Ops Inbound, it does not impact or change the existing strategy seq 153785.
The seq 153785 initiative is focused on positioning BCA Bridge as the system that will support activities decommissioned with the retirement of TMS and EBS.
The demand I raised separately is a local enhancement, created only to formalize the need for local IT development to connect BCA to SABT and to the customer master web service used for new customer creation and customer data updates. SABT and the other customer master systems will continue to function normally. This work does not replace, overlap with, or depend on seq 153785. Its purpose is strictly to ensure continuity of customer onboarding and billing by enabling the required integrations at local level.
For this reason, it was raised as a separate enabler demand rather than being included in the strategy sequence.
“Local IT development request to integrate BCA Bridge Ops Inbound with SABT and the Customer Master web service to enable new customer creation and customer data updates required for billing. This is an integration/enabler demand only; SABT and existing customer master systems remain in place and will continue operating normally. This demand does not replace, overlap with, or impact strategy seq 153785 (TMS/EBS retirement and decommissioned activities coverage).”
This should help clearly differentiate it from the strategy demand.
Expanded Description - Quality Review (Feedback Needed from</t>
  </si>
  <si>
    <t>1. Inbound Customer Registration Data Intake
As the Brazil business area, I would like to be able to receive customer master data for create and update operations through a standardized inbound integration flow into BCA, ensuring continuity of customer onboarding and maintenance during the BridgeOps transition.
2. Consumption of Upstream Customer Registration Data
As the Brazil business area, I would like to be able to consume customer registration data from upstream source systems using existing corporate service-based integration mechanisms, preserving current corporate data flows while routing the data into BCA.
3. Data Validation, Governance, and Exception Handling
As the Brazil business area, I would like to be able to apply business validations, mandatory field checks, duplicate prevention rules, and controlled exception handling to inbound customer master data before it is persisted in BCA.
4. End-to-End Traceability and Operational Monitoring
As the Brazil business area, I would like to be able to track inbound customer registration data from receipt through processing and availability to downstream consumers, enabling traceability, auditability, and operational monitoring of the customer registration integration flow.
5. Controlled Evolution of the Customer Registration Inbound Flow
As the Brazil business area, I would like to be able to implement and evolve the inbound customer registration integration through controlled configuration and development activities, allowing changes to be introduced without disrupting ongoing operations or dependent processes.
6. Legacy Dependency Removal
As the Brazil business area, I would like to be able to operate customer master data processes without dependency on legacy TMS/EBS systems, reducing operational risk and supporting the BridgeOps execution timeline.</t>
  </si>
  <si>
    <t xml:space="preserve">TW ACCS import: comply to US CIF Threshold for X3 </t>
  </si>
  <si>
    <t>This change request aimed at complying with US-TW new trade initiative.   To implement Article 2.14, paragraph 2 to promote the facilitation of bilateral trade.   For shipments imported from the United States with a declared value of less than USD2500 can now be declared as X3 category, whereas the current threshould is TWD50,000.  The requirement has be complete before Mid-May.</t>
  </si>
  <si>
    <t>Shipment origin from US</t>
  </si>
  <si>
    <t>non-US origin</t>
  </si>
  <si>
    <t>For US orign, 
Ability to auto-classify X3 shipment based on threshould USD2,500
Ability to promp warning and error message in entry screen based if CIF exist USD2,500
Ability to auto-create notes to indicate the classification are due to revised threshould</t>
  </si>
  <si>
    <t>Event Automation CW1 / Branch FRA</t>
  </si>
  <si>
    <t>Kristina Pruitt</t>
  </si>
  <si>
    <t>We would like to connect our warehouse partner CHI with CW1 for event messaging. This integration would result in significant time savings for our team each day. CHI is ready and shared their coding structure already with us.
EAI # from Cargowise: 830dfe0-cf68-4873-abd9-b4f654c6401b
CHI Cargo Deutschland GmbH: CHIDEU526 - thats the code from our warehouse in the system.</t>
  </si>
  <si>
    <t>No T-Shirt required</t>
  </si>
  <si>
    <t xml:space="preserve">LAC-INCAS-Plus Automate Ancillary Fees Update </t>
  </si>
  <si>
    <t>Mohammed Bakhsh, Melissa Wilson</t>
  </si>
  <si>
    <t>Currently, within INCAS, updates and adjustments to fee rates are performed manually, resulting in increased effort, risk of errors, and longer processing times.
This demand introduces an Auto Loader solution that enables users to upload a structured file to automatically update and adjust fee rates without manual intervention. The solution will support both fixed rates and formula-based rates, ensuring flexibility and accuracy across different fee types.
This enhancement will significantly improve operational efficiency, reduce manual workload, and minimize errors. It will be particularly beneficial for the annual GRI (General Rate Increase) process, which impacts over 170 fees across LAC countries, streamlining a critical, high-volume activity.
- LAC-INCAS-Plus EAI#3531164</t>
  </si>
  <si>
    <t>The scope of this enhancement includes the design, development, and implementation of an Auto Loader solution within INCAS to automate the update of fee rates through structured file uploads.</t>
  </si>
  <si>
    <t>Changes to existing fee calculation logic</t>
  </si>
  <si>
    <t>The Auto Loader solution will provide INCAS with the ability to automatically update rates through structured file uploads, eliminating the need for manual intervention. It will support both fixed and formula-based fee rates, ensuring flexible handling of different pricing models.</t>
  </si>
  <si>
    <t>https://myfedex-my.sharepoint.com/personal/jennifer_torres_fedex_com/Documents/Microsoft%20Teams%20C</t>
  </si>
  <si>
    <t>FXL - Lush Manufacturing Ltd</t>
  </si>
  <si>
    <t>To achieve touchless clearance, the Consolidated Commercial Invoice electronic feed {PDF + CSV/EDI) is a must-required for this process.</t>
  </si>
  <si>
    <t>FXL- Gates-EDI/ 3rd party A3Freight Payment</t>
  </si>
  <si>
    <t xml:space="preserve"> Amanda Homa, Kristina Pruitt, Debra M. Vinelli</t>
  </si>
  <si>
    <t>This request is for SCO-Independent ART-Customer Experience
 FXL Account Gates Corporation 443840 would like EDI billing for their brokerage invoices.</t>
  </si>
  <si>
    <t xml:space="preserve">CSMS # 67960213 - ACE Truck Manifest Enhancement: </t>
  </si>
  <si>
    <t>Charles R. Dionne, Melissa Wilson</t>
  </si>
  <si>
    <t xml:space="preserve">On March 24, 2026, U.S. Customs and Border Protection (CBP) will enhance the Automated Commercial Environment (ACE) to enable trade users to provide ATA Carnet information as part of an electronic truck manifest filing. This update includes electronic data interchange (EDI) impacts. 
Currently, when carriers present an ATA Carnet shipment at a U.S. port of entry, CBP personnel do not have advanced notice in ACE. This enhancement enables the trade community to submit carnet data elements as part of a manifest filing, enhancing CBP visibility and reducing processing time. 
EAI - 175175
</t>
  </si>
  <si>
    <t>CSMS 68253075 Smelt/cast, Melt/Pour</t>
  </si>
  <si>
    <t>Programming changes will be required to record the country/countries of smelt and country of cast for copper products.  I would expect a new Importer’s Additional Declaration Type Code in the entry summary 54 record.
•CSMS 68253075:  “CBP will issue a CSMS to announce when the reporting of the countries of copper smelt and cast will be required and the corresponding functionality is available in ACE for imports of copper products under the following HTSUS classifications: 8544.42.10; 8544.42.20; 8544.42.90; and 8544.49.10.”
For 9903.82.03, I am assuming this tariff will require KG as the primary quantity and CKG as the secondary quantity.  If that’s correct, we’ll need a programming change to allow a secondary quantity &amp; UOM to be reported for a chapter 99 tariff.  SPC 229 only allows us to record a primary quantity.
•CSMS 68253075:  “When reporting HTSUS 9903.82.03, report the aggregate weight of the applicable metal(s) in kg as a second quantity on the entry summary line.”
It looks like there may be a discrepancy for 9903.82.06 when comparing the CSMS message with proclamation.  
Annex IV – Heading 9903.82.06 applies to articles classifiable in the provisions provided for in subdivisions (c)(ii), (iv), (vi) and (vii) of this note.
CSMS 68253075 – 9903.82.06: Except as provided for in headings 9903.82.15 and 9903.85.68, applies to articles of copper and derivative aluminum and steel articles as provided in subdivisions (c)(ii), (iv), (vi) - (viii), and (e) of U.S. note 16 to this subchapter.
EAI 175175</t>
  </si>
  <si>
    <t>We will be able to house the dates and control the 54 records better than we do today</t>
  </si>
  <si>
    <t>BOW Optimization</t>
  </si>
  <si>
    <t>Lana Stetz, Kristen Geiger</t>
  </si>
  <si>
    <t xml:space="preserve">This Initiative will automate the BOW (Basic Operating Weight) update process.  Currently, the process is totally manual involving multiple Teams working to update the basic operating weight for an Aircraft.  This process is required in order to release an Aircraft for operation, and supports all FedEx Trunk Fleets.  
AMT works on a work order (managed in DCC system) in ADAPT to update the BOW. Once work order is closed in DCC, need to ensure that all downstream systems have accurate weight updated (FOIS, GURU, Workbench, FPS, PCS, etc).  
The following EAI #s are for the systems affected by the Planview request:
GURU = 374415
FOIS = 732
</t>
  </si>
  <si>
    <t>-Updates to Basic Operating Weight (BOW) for all aircraft body styles in fleet using ADAPT
-GURU = 374415 - aircraft capabilities
-FOIS = 732 - aircraft information
-Workbench Aircraft Master Screen - 
-Flight Planning System (FPS)
-Production Control System (PCS)</t>
  </si>
  <si>
    <t xml:space="preserve">Once the AMT updates information in ADAPT, have the ability to:
- Ability to update the Basic Operating Weight (BOW) for an aircraft in DCC (confirm that once the work order is closed the information is updated in DCC)
- Ability to update the BOW for an aircraft in the PCS ledger. 
-Ability to update BOW for FOIS, GURU and other impacted systems to obtain updated BOW information from PCS. </t>
  </si>
  <si>
    <t xml:space="preserve">LAC CL TNT Domestic Applications Decommission </t>
  </si>
  <si>
    <t>Yashawork Jones, Melissa Wilson, Allyson K. Landivar</t>
  </si>
  <si>
    <t xml:space="preserve">Decomission (Replace/Retire) a total of nine (9) Chile TNT domestic applications from the Enterprise Application Inventory (EAI). Application functionality no longer needed or have been replaced by FedEx system already.  Overall Cost Savings USD~255K/yr.  Complete all decommission tasks related to SW/HW/Data. 
LAC-CL-3-TNT-Diana (3532505)
LAC-CL-TNT-3-SEDON (3532534)
LAC-CL-TNT-3-TXA-Alertran (3532499) - Replace
LAC-CL-TNT-Grupaje (3532517)
LAC-CL-3-TNT-VSorter (3532523)
LAC-CL-3-TNT-ScanBarcode (3532526)
LAC-CL-TNT-VentasOffline (3532533)
LAC-CL-3-TNT-VELOCITY (3537254)
LAC-CL-3S-TNT-GTS (3535158)
NOTE: Work is expected to be completed by SCO-CLR-LETS-LAC ART prior to FY26 ending.
NOTE:  ** These are all legacy TNT Apps needing decommisioning.
</t>
  </si>
  <si>
    <t>all app playbooks decommissioning</t>
  </si>
  <si>
    <t>roger cooley</t>
  </si>
  <si>
    <t>Pickup Order Flow Consistency</t>
  </si>
  <si>
    <t>Celly Surmacz, Joseph King, Arthur DiFranco</t>
  </si>
  <si>
    <t xml:space="preserve">We are simplifying our architecture by standardizing all Single Pickup Order (SPO) entry points into a single system (FDSD). This foundational move ensures that operational sources like DSM and CPC follow the same unified path as commercial sources, regardless of where the SPO originated from. 
</t>
  </si>
  <si>
    <t xml:space="preserve">SCO Dev Work &amp; Commercial Config Change/Testing:
1. DSM – interfacing pickup order sourcing flow to FDSD API. 
2. CPC - interfacing pickup order sourcing flow to FDSD API.
SCO &amp; Commercial Dev Work:
3. APSA - Decommission SPO volume with SPV.
4. APS – Decommission SPO trigger and transactions on IBM I sourcing SPOs for core hydration.
5. SPV/OPOM – drastic volume reduction.
</t>
  </si>
  <si>
    <t>Any work associated with the Enterprise on-call pickup demand (9200).</t>
  </si>
  <si>
    <t>* Ability to standardize the FDSD entry point for Single Pickup Orders (SPOs) across FXE and FXG operations so that we ensure data consistency and a unified experience for both internal operations and commercial customers.
* Ability to decommission redundant and inconsistent SPO entry flows so that we reduce operational risk and overall cost.
* Ability to establish a consistent SPO entry point so that we accelerate future enhancements and enable seamless integrations.</t>
  </si>
  <si>
    <t>Demand Overview</t>
  </si>
  <si>
    <t>Duplex System A updates</t>
  </si>
  <si>
    <t>**System A**
1.Format of FM06901 reports
a.Can these be modernized with unique data in their own columns so that we can use Excel?
i.Lots of manual work now to find begin date issues, which we check prior to applying HSUs because if they are not identified, the updates occur on the wrong record.
ii.We're seeing erroneous quota flags regularly now, but the review process is manual since we cannot use filters in excel to isolate the issues.
iii.ADCVD flags get checked each time and could be better isolated in Excel.
2.Error report
a.Can additional things be added to this report?
i.We're searching manually for DEL records, certain duty calc codes, and tax/fee codes, could these things be added?
ii.We also see things that we cannot update manually that are accepted with HSUs, but not manually due to DuplEx edits. Should these things be hitting the error report? (Optional segments, certain fields cannot be updated with a 0)
3.Working the error report
a.Can we get the ability to perform functions in bulk versus one at a time?
i.Currently must remove the following manually and one a time: Errors from the error report, DEL records, and Begin date conflicts.
4.Manual batches
a.Same as above, can we figure out a way to update in bulk versus one at a time?
i.These types of batches have increased greatly and things like mass updating PGA flags and SPC codes would be much easier to handle if we could update in bulk.
5.Daily run of FM07001 report
a.Can the time on this be changed from 16:03 to 23:59?
i.There is no use for this to run at 4 PM any longer, but if the time changed to just before midnight, we may be able to use this for manual batches that need to be effective at midnight.
**Reports**
1. MI709 reports (used for change record processes)
a.Can we revisit these reports or get new reports created?
i.There are issues with the data due to how old these reports are. The SPC report does not show the second line of SPC data. The ADCVD data also has issues.
ii.Some of what is in these reports might not be needed anymore.
2.Tariff file extracts
a.Can this be added to system A as a report that we can run on demand? Could SPCs be added? If not, the MI72082 program needs to be updated.
i.We cannot get a valid extract of the tariff file. Something changed in the program used that affected the begin dates that you see. The extract includes things that should be expired and is missing many records that should be included.
ii.Due to the issues with the data CBP sends us, we want the ability to be able to audit our tariff file against ACE reports. We are trying to validate so much during the HSU processes, but we'd like to just be able to regularly audit the tariff file, especially after large updates.
3.MAT data for expiring tariffs
a.Can we create a report or a way for us to pull MAT data based on a list of expiring tariffs?
i.This was handled manually for year-end changes, and we need a better process for this. It took over a week to compile manually due to the number of associations and there were several mistakes made during this process. (over 12K records compiled manually)
EAI 175175</t>
  </si>
  <si>
    <t>Duplex System A</t>
  </si>
  <si>
    <t>system will provide a more user friendly feel</t>
  </si>
  <si>
    <t>ShipFast - CSB Screen Enhancements for Inda</t>
  </si>
  <si>
    <t xml:space="preserve"> Rajib N. Panda, Melissa Wilson</t>
  </si>
  <si>
    <t xml:space="preserve">In Shipfast application We need some enhancement which are listed below.
1. We want to Add the " Residential Address " Check Box in Recipient Adress Screen. 
2. Want to allow to modify the Invoice Date in CSB Screen of Shipfast which is specifically Designed for India.
3.  We want to Mark fields as " Red Astrik Marks" in the madatory field names in Recipient Entry Screen which is missing now and after submitting the information it is showing as Missing or Wrong Information. If the mandatory fields will be marked as "Red" then during entry of Recipeint informtation will not miss anything.
4.  We want to add a Filed of " Bank Account" in CSB Preference screen which is designed specially for India.
5.  We need to increase the filed size of " Preferential Agreement " Colum of Shipfast. 
 </t>
  </si>
  <si>
    <t>Shipfast - Three Fields Required for Capturing Sen</t>
  </si>
  <si>
    <t xml:space="preserve">We need three lines to capture the Sender Address as of now it is showing only two Lines to capture the address. Sometimes we have addresses for three lines which is not possible. So please modify the Sender Address from Two lines to Three lines as it is now in Receipient. 
</t>
  </si>
  <si>
    <t>To Adjust  FXL-CA Brokerage System to New Version</t>
  </si>
  <si>
    <t>Quincy J. Washington, Melissa Wilson, Boka_Mbambu</t>
  </si>
  <si>
    <t xml:space="preserve">Enable the brokerage system to accommodate to new version 1.6 of CBSA Single Window  environment.
This project is critical to maintain compliances with Government new revised regulations for  brokers submitting entries to customs and obtaining their releases from Canada Customs(CBSA).  
Without adjustment of FXL-CA brokerage system, we would be unable to conduct customs clearance operations activities in compliance to CBSA.
</t>
  </si>
  <si>
    <t xml:space="preserve">•FXL-CA  brokerage AS/400 system
•FXL-CA CargoWise brokerage system 
</t>
  </si>
  <si>
    <t>- Billing system
- CODA accounting system</t>
  </si>
  <si>
    <t>As customs broker in Canada , FXL-CA wants to be able to process customs clearance of shipments in compliance to the new version of  CBSA Single Window environment; 
so, that FXL-CA could continue customs operations in full compliance to CBSA requirements.</t>
  </si>
  <si>
    <t>https://fedex.pvcloud.com/planview/ConfiguredScreens/ConfiguredScreen.aspx?code=191783&amp;sid=26&amp;cwfsid</t>
  </si>
  <si>
    <t xml:space="preserve">LAC-BR-TNT-EDI ENTRADA &amp; LAC-BR-TNT-EDI RETORNO - </t>
  </si>
  <si>
    <t xml:space="preserve">As a user, I would like the supplier Vendor CARVALIMA TRANSPORTES LTDA - 31.145.051/0003-05  through the following customizations:
A) Ability to send the XML file to Vendor to issue Ct-e´s Redespacho through SFTP.  
B) Integration SSW and LMS to send and receive the occurrences. LMS System sends XML EDI File to Vendor and LMS System receive XLM EDI File from partner. New partner, because branch closed.
origin: CJR e SAO
EAI is 3531093
</t>
  </si>
  <si>
    <t>Dim Wgt. Capture Machine for Egypt, Morocco and PK</t>
  </si>
  <si>
    <t>Jyoti K. Narayanan, Arthur DiFranco, Sheila Waters, Jacob McTyre</t>
  </si>
  <si>
    <t>Support for Dim Weight Capture machine installation in Egypt, Morocco and Pakistan
BEACON program enables FedEx to capture missing/lost revenue by deploying DWC machines in locations that have the highest ROI opportunity of volume that does not receive a DIM scan in the lifecycle of the shipment.
The funding for this installation will be accounted in BEACON 2.2 Project Number 8658173.
The revenue recovery opportunity was determined by a joint analysis effort with divisional Operations, Planning/Engineering and Finance teams utilizing the following approach:
-Using historical shipment data, identified shipments that received no revenue exception (REX) scan anywhere in the network.
-Excluded shipments by customers that have DIM waivers.
-Used a rerating process to determine the average upcharge by weight break and service type for shipments receiving an upcharge.
-Applied a conservative upcharge (avg upcharge for the 0-1 lb weight break) to the candidate packages to determine the revenue recovery opportunity.</t>
  </si>
  <si>
    <t>Installing scan tunnels in Morocco, Pakistan &amp; Egypt</t>
  </si>
  <si>
    <t>Limited to the three locations- Morocco, Pakistan &amp; Egypt</t>
  </si>
  <si>
    <t>Ability to support the installation and enablement of Dimensional Weight Capture (DWC) machines in Egypt, Morocco, and Pakistan to capture missed dimensional data and recover lost revenue by integrating BEACON-approved hardware at high-ROI locations where shipments currently do not receive a DIM scan during the shipment lifecycle.</t>
  </si>
  <si>
    <t>https://myfedex.sharepoint.com/:i:/r/teams/Surface-Sort-ClosingART/Shared%20Documents/General/SCO%20</t>
  </si>
  <si>
    <t>Project FOKSI - IT Request to Support DocuSign Int</t>
  </si>
  <si>
    <t>Mahendran E, Kristina Pruitt</t>
  </si>
  <si>
    <t>1.Within the scope of CPQ (brokerage software that provides customer quotes), the business has a requirement to integrate CPQ with DocuSign for the purpose of delivering quote documents to potential brokerage customers
2.On 2/5, there was an internal meeting to discuss the integration.  In this meeting, the group agreed that this work is achievable, however, IT informed us that to get this work into Demand Planning, a Planview request was required.  IT Attendees were:
1.Carolyn Witt - Business Applications Advisor • Strategic Enterprise IT Contract Management
2.Elangovan Loganathan - Mgr Enterprise Business Services Strategy • EBS Strategy - Digital Strategy
3.Rick Paige - Technical Principal • EBS Strategy - Digital Strategy
Target for April/May 2026 timeline for testing.
EAI 3541628 (FSC-TMS-OTM)
This work will be supported by SCO-INDEPENDENTS ARTS TBS</t>
  </si>
  <si>
    <t>Integration with DocuSign to generate &amp; deliver customer quote documents and carrier spot agreements.</t>
  </si>
  <si>
    <t>TMS system where CPQ (Configure, Price, Quote) needs to integrate with DocuSign to generate &amp; deliver customer quote documents and carrier spot agreements.</t>
  </si>
  <si>
    <t>https://myfedex-my.sharepoint.com/:u:/g/personal/neil_leininger_fedex_com/IQBMjRB0cOPdTKvofnvjIRWQAd</t>
  </si>
  <si>
    <t>Kiran Kumar Yeduguru</t>
  </si>
  <si>
    <t>Express Connect (Cloud Native in GCP)</t>
  </si>
  <si>
    <t>To move Express Connect SG Servers to Google Cloud Platform (GCP)
Please enter more details as it relates to why this work is needed and what it is.
Response: Due to Express Connect will be expanded to more countries, currently Express Connect deployed in SINGDC, it is not able to scale, therefore, SCO leadership made plan to migrate some important apps to Cloud Platform, Express Connect is one of them. 
 Impacts EAI # 3540375 ( Express Connect), supported by SCO - IA  APAC GO China ART. *</t>
  </si>
  <si>
    <t>All Express Connect VMs and Database</t>
  </si>
  <si>
    <t xml:space="preserve">Non Express Connect Infrastructure </t>
  </si>
  <si>
    <t xml:space="preserve">1. Ability to migrate Express Connect from SINGDC to Google Cloud Platform. 
2. 2. Ability to run Express Connect application successfully on Google Cloud Platform. </t>
  </si>
  <si>
    <t>FedEx Supply Chain Forge Application</t>
  </si>
  <si>
    <t>Dejan Dejanovic, Arthur DiFranco, Joseph King</t>
  </si>
  <si>
    <t xml:space="preserve">FedEx Supply Chain Dock Services is working on an InfoSec exception to allow login credentials to the Forge Application on the P&amp;D Scanners.  We need to have scanners set up with FSC login capabilities as an option for off-dock requests to support shippers willing to pay for the service.
QC context:
a)What resources would be needed to support this effort? Categorized as Business w Tech which implies transformational work requiring tech resources with cost savings tracked at the Domain and Pod hierarchy. Demand Types, Meet the Portfolios I am not sure what is needed to add Supply Chain in the application.
b)What are the risks if not done? Potential risk to new business, customer dissatisfaction, loss of incremental business.
c)Are there any cost savings expected and in what timeframe do we anticipate to realize these cost savings? Why is the type of value impact high? How is the Medium estimated value range determined? Cost savings will vary based on locations that come onboard;  linehaul, reduced touchpoints, improved service levels.  The value impact could create additional business, improve service, reduce redundancy in the network, and drive incremental volumes.  The estimated value is based on the Supply Chain piece of business with customer direct contracts, the additional value added benefits have not been estimated.
</t>
  </si>
  <si>
    <t>1. Give ability to FSC Dock Services personnel to log into the Forge Application using an employee ID.
2. Ability to eliminate teammates from possessing duplicate ID's
3. Improve FedEx capabilities by presenting a service to customers driving the value proposition.
4. Generate additional revenue for the Enterprise
5. For US shipments only.</t>
  </si>
  <si>
    <t>Nothing Identified</t>
  </si>
  <si>
    <t>1. Give ability to FSC Dock Services personnel to log into the Forge Application using an employee ID.
2. Ability to eliminate teammates from possessing duplicate ID's
3. Improve FedEx capabilities by presenting a service to customers driving the value proposition.
4. Generate additional revenue for the Enterprise</t>
  </si>
  <si>
    <t>FXL - Entry Data API Recon Shein</t>
  </si>
  <si>
    <t xml:space="preserve"> Amanda Homa, Kristina Pruitt, Joseph Hardin</t>
  </si>
  <si>
    <t>Shien has not received over 10,000 entry documents. Based on analysis from the EDI/API team it is determined that additional development is required to identify if required documents are available in the Ohio server. It would be a large effort for the EDI/API team to manually search the Ohio server for each entry. A process needs to be built to identify which documents are missing
EDI Team
EDI team will need to build a process to send entry numbers to API team, this will allow the EDI team to send the request payload to API.
API Team
API team will be able to check the Ohio server based build a process to check entry number if required documents are available or not in the Ohio server. 
EAI 175175 - Duplex</t>
  </si>
  <si>
    <t xml:space="preserve">EDI Team
EDI team will need to build a process to send entry numbers to API team, this will allow the EDI team to send the request payload to API.
API Team
API team will be able to check the Ohio server based build a process to check entry number if required documents are available or not in the Ohio server. </t>
  </si>
  <si>
    <t>Positve Sort Enablement in Transit Operations</t>
  </si>
  <si>
    <t>Arthur DiFranco, Carolina Correia, Jacob McTyre, Melissa Wilson</t>
  </si>
  <si>
    <t xml:space="preserve">**Current state:** a package that moves across a Transit location without the correct Customs procedure (Customs overage) can’t be intercepted before being sorted to the next location. It generates the accumulation of overages across transit locations until the final clearance point, because they are not stopped and repaired. 
As a consequence:
* Final clearance location has to fix all the cumulative overages, spending additional resources to minimize this compliancy and operational issue
* FedEx is exposed to the risk of penalties due to non-compliance with Customs regulations
**Demand:** enablement of Positive Sort for custodial controlled goods in transit operations, so that:
1. Packages that miss the right Customs procedure (overages -&gt; non-compliant) are identified by Sort systems on arrival to a Transit location.
2. Sort systems are able to stop these packages, and only the ones that are compliant (with the correct Customs procedure) end up in Outbound sort.
*Note: points 1 &amp; 2 need to happen before packages are moved to Sort.*
**Enterprise Application Inventory impacted:**
* Genius - EAI 9
* CIS - EAI 3536801
* uDS - EAI 3535702 (potentially)
* SABRE - EAI 4983 (potentially)
* GSS - EAI 909263 (potentially)
</t>
  </si>
  <si>
    <t>EU Clearance Vendor Communication to Sort</t>
  </si>
  <si>
    <t>Nicholas Iannotti, Melissa Wilson</t>
  </si>
  <si>
    <t>Enable non Genius countries to Automatically send intercepts and releases to sort environment (DH2), eliminating the need for manual submission to CIS via the MIUI interface.  This will also be a potential enabler for de minimus as well as a productivity enhancement and prevention of escapees .</t>
  </si>
  <si>
    <t>Transmit intercepts and releases (clearance status) from vendor clearance systems to sort domain</t>
  </si>
  <si>
    <t>FXL - Triloflow HVLV Cargowise</t>
  </si>
  <si>
    <t>This request is for SCO-Independent ART- Customer Experience. We have a potential customer Triloflow that is looking to use our end to end portal visiblity with producing Ground labels in China.</t>
  </si>
  <si>
    <t>BOSCH SFTP Migration to MFT</t>
  </si>
  <si>
    <t xml:space="preserve"> Amanda Homa, Kristina Pruitt, William J. Carrig</t>
  </si>
  <si>
    <t>SBP customer Bosch is requesting to electronically send parts database to FedEx via SFTP. 
Push documents to customer via SFTP.
Receive parts database via EDI.
This work impacts UDS and related to 7501 Feed (No Feed).</t>
  </si>
  <si>
    <t>FXL - Tecovas API  - Shipment Tracking</t>
  </si>
  <si>
    <t xml:space="preserve">Tecovas is requesting access to set up API access specifically for shipment tracking.  
Additional Details:  Two Logistics providers for Air and Ocean. The other is Expeditors. They want information to be fed into their system to allow visibility to their purchasing team and upper management. Expeditors has already done this as they are the incumbent.
EAI  3535414
</t>
  </si>
  <si>
    <t>ACCS Changes required to bill TNT shipments</t>
  </si>
  <si>
    <t>Melissa Wilson, Souptik Basu, Sarjinder Kaur Sadhara, Ganesh Jagdale</t>
  </si>
  <si>
    <t>TNT Customs Duty Module (Duty Invoice generation for TNT shipments) was migrated to ACCS on 12th January 2026. Post migration some issues were observed for TNT shipments. To mitigate those issues the below changes are suggested by the process experts and ACCS P&amp;E team.
* Bill to Code ‘O’ - For TNT shipments, should be updated to “C,” automatically by the system during receipt in ACCS 
* The account number needs to be included in Report No. 24 (DDU Shipment Report) from ACCS for TNT shipments, sourced from the mapped customer profile in ACCS
* Bill-to Code ‘S’ should be excluded from the DTRC file for TNT shipments
* TNT Supplementary invoice functionality need to be enabled.</t>
  </si>
  <si>
    <t xml:space="preserve">ACCS Enhancement for India  
APP_3535285 is the EAI number (3535285). </t>
  </si>
  <si>
    <t>Any enhancment beyond in-scope part</t>
  </si>
  <si>
    <t xml:space="preserve">Ability to bill TNT India inbound shipments correctly. </t>
  </si>
  <si>
    <t xml:space="preserve"> APP_3535285 is the EAI number (3535285). </t>
  </si>
  <si>
    <t>CSMS # 68315804 - Introduction - Consolidated Admi</t>
  </si>
  <si>
    <t>We need to make updates to the IEEPA refund process to match what CBP is doing. this is going to start per the csms below on April 20th so we need to act fast.  
CSMS # 68315804 - Introduction - Consolidated Administration and Processing of Entries (CAPE) for IEEPA Refunds, April 20, 2026 Deployment
EAI 175175</t>
  </si>
  <si>
    <t>FXL - The Topps Company - Technical Traffic EDI In</t>
  </si>
  <si>
    <t xml:space="preserve"> Amanda Homa, Kristina Pruitt, Kevin Amerson</t>
  </si>
  <si>
    <t>This request is for SCO-Independent ART-Customer Experience. The Topps Company is requesting that all FXL Invoices be sent to Technical Traffic. The contact e-mail address for their invoices is christinac@technicaltraffic.com</t>
  </si>
  <si>
    <t xml:space="preserve"> Billing Domain
FXL Transportation Invoices
This request applies to transportation billing, not Customs Brokerage
(No CHB, duties, or customs language is present in the PPM)  
2. Customer Scope
Single customer: The Topps Company  
3. Delivery Method
Invoice delivery to Technical Traffic
Delivery endpoint: christinac@technicaltraffic.com 
4. Change Type
Invoice routing / delivery change
Send existing FXL invoices to a third‑party freight audit provider
No new billing products or customer onboarding beyond invoice delivery  
5. ART and Ownership
ART: SCO‑Independent ART – Customer Experience
Business Owner: Vineeta Gupta
IT Owner: Srini (616459)  </t>
  </si>
  <si>
    <t xml:space="preserve">FXL - Motorola Battery Country of Origin </t>
  </si>
  <si>
    <t xml:space="preserve">Trying to add a field that allows users to export Jupiter commnets, we can pull reports by Cage Code but now trying to pull reports by Jupiter Comments. For Motorola, processors cage shipments for Battery Cell origin, but there is no way to pull Jupiter base off of Jupiter comments. </t>
  </si>
  <si>
    <t>FAMIS-R Test Environment Support CY26</t>
  </si>
  <si>
    <t>This demand is to support maintaining and refreshing L0, L1 and L3 test environments for FAMIS-R. To ensure that fixes are run in environments that mimic scenarios that happen in production.
FAMISR is 461 (EAI #)</t>
  </si>
  <si>
    <t>FAMISR Re-platform Architecture</t>
  </si>
  <si>
    <t>Dustin McMillan</t>
  </si>
  <si>
    <t>Flexible Organization of X-ray Lines</t>
  </si>
  <si>
    <t>Dogukan Yilmaz, Alexander Ventura</t>
  </si>
  <si>
    <t>Turkiye Air Operation should manage each line of sorter independently due to customs, security, K9, export, transit and import regulations.  Currently, each line is working waterfall principle. We have 3 lines. For instance we dedicate 1 line for import, 2 lines for export.  
EAI 3537503</t>
  </si>
  <si>
    <t>Clearance System (Gemini 1.0 (3538064)) Change to</t>
  </si>
  <si>
    <t>Marcel De Vries, Melissa Wilson</t>
  </si>
  <si>
    <t>NL will open a new location in Oude Meer (near Schiphol) 
Address: Fokkerweg 300, 1438 AN Oude Meer
Loc ID ZYAA and ZYAIP
Both ID's available in LSSI and LSSE
We need the following system change to enable the clearance activities. It is already an existing FDX locating but now used as HUB (GTH). All network is available.
* Gemini 1.0 system change already discussed with EU Clearance System Art
* LSSI location creation in L3 so we can perform the tests
* Location creation in CIS https://cis-admin-ui.app.paas.fedex.com/portal/cis/locationActivation</t>
  </si>
  <si>
    <t>Grace - Dynamic Interception Based on Grace Fields</t>
  </si>
  <si>
    <t>SAAD M. KAMAL, Melissa Wilson</t>
  </si>
  <si>
    <t xml:space="preserve">As a Grace user, we are looking to introduce dynamic interception using the feilds available in grace to create auto intercepts upon shipment data drop in Grace. This includes using the multiple data fields such as shipper details, consignee details, address information and other relevent fields to flag the dymanic intercept.  </t>
  </si>
  <si>
    <t>Dynamic Intercept</t>
  </si>
  <si>
    <t>Change to existing interception logic</t>
  </si>
  <si>
    <t>https://fedex.pvcloud.com/planview/ConfiguredScreens/ConfiguredScreen.aspx?code=192423&amp;sid=26&amp;cwfsid</t>
  </si>
  <si>
    <t>FXL - Rotork Controls Inc/OPUS 4PL EDI Integration</t>
  </si>
  <si>
    <t xml:space="preserve"> Amanda Homa, Kristina Pruitt, Christopher Ryan</t>
  </si>
  <si>
    <t>This request is for SCO-Independent ART- Customer Experience. EDI Integration with OPUS 4PL platform. Integration guide provided. Will add as attachment.</t>
  </si>
  <si>
    <t xml:space="preserve">LAC - Brazil Air Branch - CTe Issuing </t>
  </si>
  <si>
    <t>Maiara Gomes De Sousa Ferreira, Melissa Wilson</t>
  </si>
  <si>
    <t xml:space="preserve">Development of system functionality to enable the issuance of Electronic Freight Documents (CTe) for inbound and outbound transactions by the entities Federal Express (Air Branch) and TNT Mercurio (SARN).
The implementation will follow the CTE 57 XML schema model and will meet the new tax requirements introduced by the Brazilian Tax Reform, including the proper configuration of CFOP, IBS, CBS, and ICMS rates.
This CTE issuance will not require endorsement, MDFe, or CIOT. Existing operational procedures for international cargo (INTL) will remain unchanged. 
*(Updated on 03/16/2026)*
10/24/25 PC:
Brazil is implementing a new VAT (Value -added tax) reform
CTe - electronic bill of lading
CFOP - 4 digit fiscal code required on all transactions
IBS - Tax on Goods and Services  (replaces ICMS (State) and ISS (municpal) taxes)
CBS - Contribution on Goods and Services  This federal tax replaces PIS, COFINS and IPI taxes. 
MDFe (Fiscal electronic document for freight transport which is a master document
CIOT - Compliance regulation that tracks and regulates payment of freight services
BRECO - LAC-BR-BRECO / EAI 3535767 
Questions:
1.What is the CNPJ?   Is the enablement of that in BRECO basically configuration? 
It's the taxpayer ID. BRECO currently only issues CTe through one entity (FEDEX BRASIL). This project aims to include another CTe issuer (FEDEX EXPRESS).
2.There will changes in BRECO for the new taxes and replacing existing ones.  Am I understanding that correctly?
There will be no changes.
3.Is CTe XML model 57 in use and needs adjustment or is it brand new?
We will use the same model currently in use (57), and it will not require adjustments.
4.What impact will there be to TaxOne bookkeeping system? (LAC-BR-3S-OneSource-Taxone/ EAI 3538008) with LAC-Back Office BR: Mandacaru ART.
We will have the same current tax accounting flow that already happens with FEDEX BRAZIL.
5.I see the explanation for why this fits to Service ESI, but the regulations are a big part of the changes and I wonder if that fits the Global Clearance ESI better?
What indicates the indication for Clearance? I need to know what each portfolio covers to better answer you.
6.What is the date for this to be in production?
April/2026 *(Updated on 03/16/2026)*
</t>
  </si>
  <si>
    <t>* Ability to issue tax documents for international air and road transport operations;
* Ability to comply with the new requirements of the Brazilian Tax Reform, including the correct application of CFOP, IBS, CBS and ICMS rates.
* Ability to operate without the need for MDFe, CIOT or endorsement for these specific transport document transactions;
* Ability to maintain current operational procedures for international cargo (INTL) without interruption.
* Ability to ensure tax and regulatory compliance, while supporting the seamless execution of international operations.</t>
  </si>
  <si>
    <t>FXL-917720-FTN-Best Choice Products Inc/OOCL EDI I</t>
  </si>
  <si>
    <t xml:space="preserve"> Amanda Homa, Kristina Pruitt, Jerry Elekes</t>
  </si>
  <si>
    <t xml:space="preserve">This request is for SCO-Independent ART-Customer Experience.
917720-FTN-Best Choice Products Inc
From: philip.laforgia.III@oocllogistics.com &lt;philip.laforgia.III@oocllogistics.com&gt; 
Sent: Friday, March 27, 2026 4:08 PM
To: Vineeta Gupta &lt;vineeta.gupta@fedex.com&gt;
Cc: Amanda Homa &lt;amanda.homa@fedex.com&gt;; Jeffery Hanna &lt;jeffery.hanna@fedex.com&gt;; Andy Frommenwiler &lt;andy.frommenwiler@fedex.com&gt;
Subject: [EXTERNAL] RE: New Forwarder Onboarding | FedEx Logistics
Caution! This email originated outside of FedEx. Please do not open attachments or click links from an unknown or suspicious origin.
Hi Vineeta,
Nice to meet you as well.
We would prefer EDI via. sFTP and below is what we would expect back if you can provide.
Milestone (Default Name)EDI 315 CodeBase
Empty Container Picked upEEPOR
In-GateIPOL
Loaded on VesselAEPOL
Departed at PortVD, Z3POL
Carrier ReleaseCRPOD
Arrived at PortVA, Z4POD
Unloaded from VesselUVPOD
Loaded on RailALPOD
Out-GateOAPOD
Customs ReleasedCTPOD
Departed at Origin Intermodal Rail RampRLPOD
Arrived at Destination Intermodal Rail RampARFND
Ready for DeliveryAVFND
Delivered to Consignee (Final Outgate from carrier's yard)DFND
Container Returned RDFND
Thanks,
Phil
</t>
  </si>
  <si>
    <t>We would prefer EDI via. sFTP and below is what we would expect back if you can provide.
Milestone (Default Name)EDI 315 CodeBase
Empty Container Picked upEEPOR
In-GateIPOL
Loaded on VesselAEPOL
Departed at PortVD, Z3POL
Carrier ReleaseCRPOD
Arrived at PortVA, Z4POD
Unloaded from VesselUVPOD
Loaded on RailALPOD
Out-GateOAPOD
Customs ReleasedCTPOD
Departed at Origin Intermodal Rail RampRLPOD
Arrived at Destination Intermodal Rail RampARFND
Ready for DeliveryAVFND
Delivered to Consignee (Final Outgate from carrier's yard)DFND
Container Returned RDFND
MilestoneEDI 315 CodeLocation QualifierEmpty Container Picked UpEEPORIn‑GateIPOLLoaded on VesselAEPOLDeparted at PortVD, Z3POLCarrier ReleaseCRPODArrived at PortVA, Z4PODUnloaded from VesselUVPODLoaded on RailALPODOut‑GateOAPODCustoms ReleasedCTPODDeparted Origin Intermodal Rail RampRLPODArrived Destination Intermodal Rail RampARFNDReady for DeliveryAVFNDDelivered to ConsigneeDFNDContainer ReturnedRDFND
3. Functional Scope
Map FedEx operational events to standard EDI 315 codes
Generate EDI 315 status messages only for the milestones listed above
Transmit EDI files via secure sFTP
Support base location qualifiers (POR / POL / POD / FND) as defined
Provide consistent milestone naming (default names as listed)
4. Customers / Shipments
Applies only to shipments explicitly enabled for this EDI relationship
No expansion to other customers unless separately approved
5. Environments
Test (PVT)
Production
❌ Out of Scope (Important for Governance)
EDI 214, 210, 211, or other transaction sets
Invoice, billing, or financial EDI
New milestone creation beyond those listed
Manual file delivery (email, portal, API)
Bi‑directional messaging (this is outbound only)
Non‑containerized shipment events
Real‑time API integration (batch sFTP only)</t>
  </si>
  <si>
    <t>Enable outbound EDI 315 container status messaging via sFTP for agreed shipment milestones.</t>
  </si>
  <si>
    <t>Oshkosh Defense EDI Change from US Bank to Cass fo</t>
  </si>
  <si>
    <t>This is a request to move from sending CHB billing data for Oshkosh Defense from US Bank to Cass Info. Systems.</t>
  </si>
  <si>
    <t>1. Billing Domain
Customs House Brokerage (CHB) billing data only
This is a Brokerage request, not Transportation 
2. Customer
Oshkosh Defense (single customer scope)
3. Change Type
Payment / billing recipient change
Replace US Bank with Cass Information Systems as the recipient of CHB billing data
4. Data Movement
Transmission of existing CHB billing data feed
No creation of new billing products or rating logic  
5. ART / Ownership
SCO‑Independent ART – Customer Experience
Business Owner: Vineeta Gupta
IT Owner: Srini (ID: 616459</t>
  </si>
  <si>
    <t>Transportation billing (Air, Ocean, Ground)
Rating changes or charge recalculation
Non‑CHB invoices
Multi‑customer enablement
Changes outside the existing CHB billing flow</t>
  </si>
  <si>
    <t>The system will be able to transmit Oshkosh Defense Customs House Brokerage (CHB) billing data to Cass Information Systems, replacing US Bank as the billing recipient, with no impact to transportation billing or rating logic.</t>
  </si>
  <si>
    <t>FXL - GARMIN SFTP Image Setup</t>
  </si>
  <si>
    <t>Marla Kightlinger,  Amanda Homa, Kristina Pruitt, Winston Kozma</t>
  </si>
  <si>
    <t>This request is for SCO-Independent ART- Customer Experience. 7501 to be the first page in the image entry packet.</t>
  </si>
  <si>
    <t>Document Automation Through Kofax/Tungsten Team</t>
  </si>
  <si>
    <t>Alexander Ventura, Dyna Ung</t>
  </si>
  <si>
    <t>**This is the ART that will be doing the work on this: INTL-Imaging-CoE**
We have two document automations we would like to work with this team:
**1. Lease Invoice Translations**
a.    A tool is needed to parse through emails and log into the OTP app in QB. This tool will need to be able to parse through the body of the email and/or any attachments/invoices
b.    Currently 20/30 emails a day per analyst
c.    Each email takes between 15-20 minutes to finish.
**2. Procurement Invoice Upload**
Procurement is wanting to automate the process for completing the invoice upload template.
Currently, Procurement Manager is required to review the template before submission to identify errors.</t>
  </si>
  <si>
    <t>FXL – Evenflo-GoodBaby / Nexus EDI Integration</t>
  </si>
  <si>
    <t xml:space="preserve">This request is for SCO-Independent ART- Customer Experience
Transportation milestones and invoicing is requested to be transmitted via EDI to Evenflo's 3rd party provider of supply chain visibility and payments.  
EAI# is unknown.
</t>
  </si>
  <si>
    <t>EDP Prime/Wrap Overhaul</t>
  </si>
  <si>
    <t xml:space="preserve"> Andrew Tenore, Sheila Waters</t>
  </si>
  <si>
    <t xml:space="preserve">The Prime/Wrap Overhaul enhancement simplifies segment creation by clearly separating Prime, Unload, and Wrap into structured phases with standardized behavior. This improves usability, reduces errors, and ensures more consistent planning. Additionally, Prime and Wrap volumes will be tracked separately without impacting Regular sort totals, preserving TLH calculations while improving visibility into performance.
EAI# 3535842
</t>
  </si>
  <si>
    <t>EDP Application:
-Sort Windows 
-Prime/Wrap up
-Summary 
-Demand Calculation</t>
  </si>
  <si>
    <t>As an EDP User I would want the ability to isolate Prime and Wrap volume deductions to only the positions scheduled for those segments. This ensures I am calculating proper demand by giving credit to the positions who already processed that volume, while leaving the full volume intact for the positions not selected for the Prime/Wrap. This capability allows users to build a mathematically accurate, highly realistic labor plan that prevents both understaffing and the double-counting of volume.</t>
  </si>
  <si>
    <t>EDP Architecture</t>
  </si>
  <si>
    <t>EDP Dynamic Inputs &amp; Demand Alignment</t>
  </si>
  <si>
    <t xml:space="preserve">This enhancement streamlines the Input Screen by dynamically displaying only relevant inputs based on selected positions, improving usability and reducing clutter. It also updates absenteeism calculations to be based on total demand and simplifies admin controls by centralizing standards flag management.
EAI# 3535842
</t>
  </si>
  <si>
    <t>EDP Application:
-Inputs
-Absenteeism
-Summary 
-Demand Calculation</t>
  </si>
  <si>
    <t>As an EDP User, I would want the ability to dynamically filter my Input Screen to relevant positions and calculate my absenteeism based on Total Demand rather than individual position totals. This ensures I am minimizing data entry errors through a decluttered UI, while calculating a proper, real-world absentee adjustment that accurately reflects my total required scheduled headcount. This capability allows users to build a mathematically sound, realistic demand plan that aligns system outputs directly with actual operational needs.</t>
  </si>
  <si>
    <t>GV Surface - Annual Tractor baseplate renewals</t>
  </si>
  <si>
    <t>Tom Welfer, Kristina Pruitt, Stacey  Robinson</t>
  </si>
  <si>
    <t xml:space="preserve">Each year, Fleet Management department needs to update roughtly 13,000 Tactor baseplates.  The State of Indiana provides a file of those vehicles and FAM Support has to manually enter/update each vehicle.  This intiaitive is going to automate that process and save over 10 days of manaul intervention and human error.
* Expanded Description - Quality Review (Feedback Needed from Requestor):
What is the Enterprise Application Inventory (EAI #) impacted for this work needed?  (The SCO PEO and ART are requesting it to move forward.)
* Impacted EAI: # 622 - VMS
</t>
  </si>
  <si>
    <t xml:space="preserve">* Ability to automate the existing manual process to update the BasePlate renewals for Tractors in VMS and have the data flow from VMS to TMS without human intervention.
</t>
  </si>
  <si>
    <t>* Same as "In Scope"</t>
  </si>
  <si>
    <t>VMS - Tractor BasePlate Renewals</t>
  </si>
  <si>
    <t>ExpressConnect UAT Enhancements</t>
  </si>
  <si>
    <t xml:space="preserve">During the End to End UAT Testing, we found 8 areas which we would like ExpressConnect to enhance.
- shipper name / shipper address
- vcc file to split if more than 900 lines
- Apart from email on exceptional handling , EC to send the updated vcc file to cargowise also ( AB28 file)
- P&amp;E ground identification requirements on Remote PScan REXCON
- Email Alerts notifications to each respective personnels/departments
- Delimiter between code and its attibutes
- Contingency plan of manual trigger by ExpressConnect due to Cargowise not able to give EC the pre-alerts
- Prevent all SHEIN Data marked as Personal use Flag
</t>
  </si>
  <si>
    <t>the 8 enhancements mentioned in description</t>
  </si>
  <si>
    <t>not mentioned in the description</t>
  </si>
  <si>
    <t>ability to make the enhancements accordingly in ExpressConnect based on the 8 items</t>
  </si>
  <si>
    <t>https://fedex.pvcloud.com/planview/ContentManagement/contentmain.aspx?rc=12361&amp;pt=REQUEST&amp;back=close</t>
  </si>
  <si>
    <t>Change of IM IR Origin Trigger Logic</t>
  </si>
  <si>
    <t>Danny Bergers, Sheila Waters, Jason Berenson</t>
  </si>
  <si>
    <t xml:space="preserve">The current issue is that the scheduled route is based on the creation of the shipment, which is fundamentally different as compared to the physical flow of a shipment. The majority of our bookings are not performed on the day of the collection. 
Our proposed solution would be to change the logic to consider the first physical scan (PUP/PUX/REX/selected STAT scans) as the trigger for the scheduled routing, which we can then use to validate the actual routing and provide operational insights in deviation from the plan.
Feedback 17/04/2026:
CHUT EAI #3536435
IM EAI #3537141
</t>
  </si>
  <si>
    <t>FXL-Tecovas-EDI/API Intergration</t>
  </si>
  <si>
    <t xml:space="preserve">This Request is for SCO-Independent ART-Customer Experience. Tecovas is a large import customer.  We are one of two Logistics providers (the other being Expeditors) for Air and Ocean.  They want information to be fed into their system to allow visibility to their purchasing team and upper management. Expeditors has already done this as they are the incumbent. We currently handle 8 TEU a month for them from India with volumes growing. This was approved by Josh Garee. 
</t>
  </si>
  <si>
    <t>FXL – ‘JLG Industries INC’ EDI/API Integration</t>
  </si>
  <si>
    <t xml:space="preserve">This request is for SCO-Independent ART - Customer Experience. 
Client is looking to have brokerage invoices submitted via EDI to a thrid party  - US Bank. Long list of PWDBW#'s 3055770, 3200904, 476323, 3200953, 1472513, 4157810, 4276510, 5021065, 935463, 7631496, 5668013, 5676237, 7239939.
</t>
  </si>
  <si>
    <t>Ironman Scan Report in GRSIS Web UI</t>
  </si>
  <si>
    <t>Niha Baig, Melissa Wilson</t>
  </si>
  <si>
    <t xml:space="preserve">**Enhance the GRSIS Web UI by adding a report that captures Ironman scan activity for a specified site over a selected date range**.
What is an Ironman Scan?
Ironman is a privileged user access right within GRSIS that allows authorized users to override all outbound shipment rules. This capability is intended only for clearing shipments that have been flagged due to false-positive intercepts.
Example:
A shipment containing a toy gun may trigger a weapons-related intercept. An Ironman scan can be applied to clear the shipment and allow it to be loaded.
Business Value: Compliance and Audit Control
Improper use of the Ironman override outside its intended purpose poses a significant risk to FedEx’s compliance with airline regulations for Commercial Line Haul. To mitigate this risk, leadership requires full visibility and auditability of Ironman usage through a formal reporting mechanism.
Functional Specifications: In the GRSIS Web UI, under the Reports tab, add a new report titled Ironman.
The report must include the following data:
Date &amp; Time
User name 
Employee ID
Air Waybill (AWB) number
The report must be generated based on a calendar date selection.
Rollout Approach
If implementation must be phased by region, the rollout should:
 Begin with US and Canada
Expand subsequently to additional global regions
EAI #7274 - GRSIS
</t>
  </si>
  <si>
    <t>Arris (RC) EDI Database Setup</t>
  </si>
  <si>
    <t>James R. Campbell, Melissa Wilson</t>
  </si>
  <si>
    <t>Arris is requesting to start a new EDI inbound product dictionary; we will use pwdbw 1207174</t>
  </si>
  <si>
    <t>As a Account Administrator I want EDI inbound product dictionary setup in Duplex for Arris, so that Arris can provide us the most up to data database information so that we remain compliant with customs and the customer</t>
  </si>
  <si>
    <t>NFBRK - Communicate Address Change to Sort</t>
  </si>
  <si>
    <t>Arthur DiFranco, Jacob McTyre, Jason Berenson, Melissa Wilson, Sheila Waters, Michal Gotkowski</t>
  </si>
  <si>
    <t>##### This demand was initially opened as Business with Tech by mistake. (ID - Request 0018456). It already went through the triage, but I was asked by management to reopen it as Local Demand. See triage comments below.
The change of delivery address for import shipments cleared by non-FedEx brokers (NFBRK) is not communicated to Sort.
When a Clearance broker choses the NFBRK scheme in the local Clearance Application, the shipment's delivery address changes from recepient to the third party broker. This change needs to be communicated to the sorter and corresponding handheld devices, allowing the shipent to be delivered to the correct address under a T1 document for NFBRK clearance.
Countries in scope: All 47 countries in the FedEx European division
Shipment types: All Orange and Purple Express shipments
Flows: Import
**Triage Comments**
2/24/26 PC: Non FedEx Brokers that clear shipments based on customer request - there is no good way to let the NFBRK the requirement of the T1 document. UDS System and HapStack has this process for a few countries. Renders label and handhelds to have incorrect delivery address.
Not a new issue, but needs to be addressed for the SORT domain.
4/21/26 PC:  NOT for this demand.  UDS takes the address info from SEP today. Perhaps update SEP?
(Architects): David: SCO portfolio for SORT systems and Commercial perhaps for address information. Not sure about D&amp;AI for repository of data. Enterprise review.
(Finance): Gio: PTV - Service Other Is this only in Europe? This is where it is noted. Not sure if UDS is in other countries. UDS is in Middle East.
(ESPM): Jonathan: Good
Overall Decision: Demand submitted to SL1
RAG Recommendation: Amber
ESI – No
Value – Unk/Med
Understanding of the request, ease of completion?
(Architects): Marc &amp; Joey: Amber as it needs to align with the GC Sort Strategy
(Finance): Gio: Green as delivery to correct address is important
(ESPM): Jonathan: Green as important for customer experience and is this Global?
2/19/26 PC: Triage planned for February 24
2/18/26 PC: Questions
I see in the BC section you note some issues, but please provide more details on the issues this causes to Operations and customers.
{MG} We have an assessment done for Belgium so far, where Customs fines for 2025 equaled 4.5m EUR and we know for sure that this problem impacts all the countries in Europe. 50 to 100 pkgs / day are impacted in Belgium alone. Puts license at risk as well.
Which application(s) will this affect?
[MG] This will depend on the solution chosen. We need to ensure address information from the Clearance applications gets to the UDS sorter, but it’s currently unclear at which point this would happen. Potential candidates are: Genius, SEP, UDS.</t>
  </si>
  <si>
    <t>As an automated sorter/handheld scanner
I want to receive updated address information
So that I can move shipments to correct chutes for delivery</t>
  </si>
  <si>
    <t>DH2 - Technical Debt Remediation and Code Rafactor</t>
  </si>
  <si>
    <t>The aim of this demand is to remove accumulated technical debt and refactor the DH2 codebase (backend and frontend) to improve maintainability, reliability, and performance. This work will reduce autogenerated/avoidable incidents, speed up the API responses, improve stability, and make the system easier to support and extend.
The scope of work:
1) Clear Technical Debt across backend and frontend components
2) Improve code quality, readability, and modularity through targeted refactoring.
3) Enablement of swagger in all services
4) CICD config update
**Expanded Description - Quality Review (Feedback Needed from Requestor):**
What is the Enterprise Application Inventory (EAI #) impacted for this work needed?  (The SCO PEO and ART are requesting it to move forward.)
**EAI** - 3536174 (Directed Handling 2)</t>
  </si>
  <si>
    <t>Marel EDI billing request for U.S. and Canada Cust</t>
  </si>
  <si>
    <t xml:space="preserve">This is a request for EDI billing for U.S. and Canada performed by FedEx Logistics and FedEx Logistics Canada.  Marel is a customs brokerage client for FTN US and FTN Canada.  Marel is asking us to implement an EDI billing solution for both their U.S. and Canadian customs brokerage.  Failure to do so would put our business with Marel in Jeopardy if another broker is able to meet their requirement.  
</t>
  </si>
  <si>
    <t>SETT: Superuser Dispute Override after Dispute Ter</t>
  </si>
  <si>
    <t>Stacey  Robinson, Kristina Pruitt,  DANIELLE KOSTO</t>
  </si>
  <si>
    <t>When unique scenarios arise, if an invoice has not yet been paid and is past the allowed dispute time frame, Superusers need the ability to override the dispute term for any master invoice(s) so the SP can submit a dispute via MBA.
Applications impacted are CDAS and MBA.
EAI #87360
Team planning to do the work is TVS.</t>
  </si>
  <si>
    <t>•Ability to override the dispute term limit at the master invoice level when an invoice is not paid and the dispute term has passed.
•Ability to allow the SP to dispute line items on an overridden master invoice via MBA.</t>
  </si>
  <si>
    <t>FXL - Dexcom - EDI Integration</t>
  </si>
  <si>
    <t xml:space="preserve"> Amanda Homa, Kristina Pruitt, LaGretta Williams</t>
  </si>
  <si>
    <t>This request is for Dexcom - Customer Experience
EDI Messages: 301, 304, 315
Integrate into RMS</t>
  </si>
  <si>
    <t xml:space="preserve">LAC-INCAS-Plus New Ancillary Fees Implementations </t>
  </si>
  <si>
    <t>This demand request is to implement new and updated ancillary clearance fees in the INCAS system for LAC, specifically:
Panama: Introduce a new (Individual) Formal Entry (Servicio de Liquidación) fee
Honduras: Update existing rates to recover increased broker costs and generate additional profit
The request includes system configuration (INCAS), billing code setup, and customer communication prior to go-live.
Financial Impact: 
Panama: Estimated annual cost recovery of $294,252 USD
Honduras: Estimated annual recovery of $120K USD + incremental profit
- LAC-INCAS-Plus EAI#3531164</t>
  </si>
  <si>
    <t>Implementation of new ancillary clearance fee in the INCAS system for Panama:
Creation and configuration of Individual Formal Entry (Servicio de Liquidación) fee
Setup of corresponding billing codes
Update of existing ancillary clearance fees in Honduras:
Adjustment of rates to reflect increased broker costs
Configuration updates in INCAS to support revised pricing
System configuration and validation:
INCAS configuration changes for both countries
Testing to ensure accurate fee application and billing
Billing and finance alignment:
Billing code creation and mapping
Validation of financial impact and reporting
Customer communication:
Preparation and distribution of notifications prior to go-live</t>
  </si>
  <si>
    <t>Changes to clearance processes or operational workflows beyond fee configuration</t>
  </si>
  <si>
    <t>Ability to recover increased customs brokerage costs in Panama and Honduras
Ability to ensure compliance with local customs regulations and pricing rules
Ability to implement and manage ancillary fees within INCAS
Ability to improve revenue and profitability through updated pricing
Ability to provide accurate, consistent, and transparent billing across LAC</t>
  </si>
  <si>
    <t>K2 Extend CBP CSN Message Remarks Field from 20 to</t>
  </si>
  <si>
    <t>Pam Coile, Lana Stetz, Patricia Affholter</t>
  </si>
  <si>
    <t>CBP Status Notification (CSN): Is defined as status code and other information from CBP via FSN or FSI message to an ACE Air participant associated to air shipment information regarding the status of an air waybill or consolidated (house) shipment as related to a specific transaction.
Current message schema is generating an error due to the field only allowing 20 characters.
New requirements state the field needs to be able to absorb up to 60 characters.</t>
  </si>
  <si>
    <t>Transportation Network Architecture Runway</t>
  </si>
  <si>
    <t>Megan C. Silva</t>
  </si>
  <si>
    <t>The Transportation Network Solution Train within SCO requires a dedicated, structured space for the architecture team to capture and manage the features that make up the architectural runway they are actively building. Without a clear, centralized location for these architecture-driven features, we limit our ability to plan effectively, anticipate dependencies, and ensure the Solution Train has the technical foundation it needs to deliver value at scale. Establishing this space not only enables the architecture team to work with greater transparency and alignment, but also strengthens our overall governance, improves cross-team coordination, and ensures the runway is visible, prioritized, and integrated into the broader flow of work across the Solution Train.</t>
  </si>
  <si>
    <t xml:space="preserve">Architectural runway work. </t>
  </si>
  <si>
    <t>Other work</t>
  </si>
  <si>
    <t xml:space="preserve">Ability to have a place for the architects of Transportation to document the work they do. </t>
  </si>
  <si>
    <t>Ram Ramanathan</t>
  </si>
  <si>
    <t>LAC-BR-RLOG- ADJUSTMENTS INTEGRATION WITH ADYEN</t>
  </si>
  <si>
    <t>Bruno Da Silva Maruyama, Melissa Wilson</t>
  </si>
  <si>
    <t xml:space="preserve">This project was opened to request adjust the integration with adyen, the interfaces are impacting the process of indoor.
Additional Details:  The new features recently implemented for this customer are impacting the process of transferring terminals from the central unit to advanced stock locations. FedEx must adapt its interfaces to avoid stockouts of units and service delivery disruptions in the field.
EAI #: 6205, EAI Name: LAC-BR-Rlog, ART: LETS LAC, Target Team: Antares
</t>
  </si>
  <si>
    <t>To provide a new interface adjustment to prevent disruption in FedEx’s internal transfer process.</t>
  </si>
  <si>
    <t>To Development new interfaces or conect new endpoints</t>
  </si>
  <si>
    <t>As an engineering analyst, I would like the success validation for indoor integrations to be removed from RLOG, so that the operational team does not face integration errors and potential supply disruptions at the advanced stock units.</t>
  </si>
  <si>
    <t>GB/XI-GENIUS-IMPORTS- Country of Origin and Countr</t>
  </si>
  <si>
    <t>Melissa Wilson</t>
  </si>
  <si>
    <t xml:space="preserve">Change required Add mapping changes to GENIUS so that CDS Data Elements 5/15 (Country of Origin) and 5/16 (Country of Preferential Origin) are declared in compliance with CDS validation rules. 
Current interim workaround When declaring a preference code not beginning with “1”, users currently: Select Manufacturer Country for DE 5/16 Manually complete EB 1.2.2.3 Specifics: 515 for DE 5/15 Although each instance is quick, the likelihood of rejections means this has had a cumulative operational impact. 
Proposed solution (mapping logic) 
1. If EB 1.2.2.3 Specifics: 515 is not blank 
-Map EB 1.2.2.3 Specifics: 515 → DE 5/15 -Map Manufacturer Country → DE 5/16 
2. Else (EB 1.2.2.3 Specifics: 515 is blank): -If Preference Code does not start with “1”: 
--If Manufacturer Country is an EU Member State (AT, BE, BG, HR, CY, CZ, DK, EE, FI, FR, DE, GR, HU, IE, IT, LV, LT, LU, MT, NL, PL, PT, RO, SK, SI, ES, SE): ---Map Manufacturer Country → DE 5/15 ---Map “EU” → DE 5/16 --Else (Manufacturer Country is not an EU Member State): ---Map Manufacturer Country → DE 5/15 and DE 5/16 -Else (Preference Code starts with “1”): ---Map Manufacturer Country → DE 5/15 only
EAI # GENIUS (9)
</t>
  </si>
  <si>
    <t>FXL - Emerson API Integration</t>
  </si>
  <si>
    <t xml:space="preserve">This request is for SCO-Independent ART- Customer Experience  Trade Automation Emerson/FedEx E2Open Upgrade Integration
</t>
  </si>
  <si>
    <t>Maintain existing trade automation data flows currently exchanged between Emerson and FedEx
Adapt integration components as needed to remain compatible with the upgraded E2Open platform
Support testing and validation associated with the E2Open upgrade timeline</t>
  </si>
  <si>
    <t>The system will be able to continue supporting Emerson trade automation by integrating with the upgraded E2Open platform, ensuring uninterrupted data exchange between Emerson and FedEx Logistics through aligned API interfaces</t>
  </si>
  <si>
    <t>FXL – Dexcom – EDI Billing Integration</t>
  </si>
  <si>
    <t>This request is for SCO-Independent ART- Customer Experienc.  Dexcom EDI Integration with CASS for invoicing.</t>
  </si>
  <si>
    <t>Interim Demand Capacity Management</t>
  </si>
  <si>
    <t>The DCM Flow planning engine represents a necessary precursor to the full DCM solution, establishing the foundational capabilities required before the broader, long‑term vision can be implemented. By enabling a more current and accurate demand forecast—updated much closer to the day of operation—the engine allows that forecast to be intelligently flowed across all available capacity. This early capability is essential for proactively identifying and managing demand‑capacity imbalances, reducing operational risk, and stabilizing the environment ahead of the larger transformation.
While this does not replace the comprehensive functionality planned for the full DCM solution, it creates the operational readiness, data discipline, and forecasting behaviors that the future-state system will depend on. In this way, the Flow planning engine is not just an interim step—it is a critical building block that must be in place to ensure the successful deployment and effectiveness of the full DCM solution.</t>
  </si>
  <si>
    <t>Intereim DCM work</t>
  </si>
  <si>
    <t>PFS DCM work</t>
  </si>
  <si>
    <t>Ability to establish the foundational forecasting and capacity‑flow capabilities required as a precursor to the full DCM solution, ensuring the organization builds the operational readiness and data discipline necessary for long‑term success.
Ability to leverage near‑real‑time demand forecasting and capacity alignment to proactively identify and mitigate demand‑capacity imbalances, stabilizing day‑of‑operation performance while the broader DCM solution is still under development.
Ability to implement interim planning capabilities that create visibility, reduce operational risk, and prepare the enterprise for the future‑state DCM environment, ensuring a smooth transition into the comprehensive solution once deployed.</t>
  </si>
  <si>
    <t xml:space="preserve">Alexander von Robke </t>
  </si>
  <si>
    <t>LAC-CT-ISA AR Add Bidirectional Vendor Interface</t>
  </si>
  <si>
    <t xml:space="preserve">This initiative delivers a bidirectional, API-based integration between FedEx systems (Eops) and the first-mile and last-mile vendor (Andreani) operational system. The solution enables event-driven data exchange, allowing FedEx to transmit structured pickup instructions to the vendor ( Andreani ) or others, while ingesting real-time operational events generated by the vendor for inbound events such as Proof of Delivery (POD), Delivery Exceptions (DEX) and associated scan milestones such comments, which are normalized, validated, and mapped to FedEx tracking schemas before being persisted under the corresponding air waybill numbers. The scope includes transformation logic, orchestration, error handling, and data compliance to ensure alignment with FedEx posting and tracking standards. Coverage applies to all geographic areas not directly serviced by FedEx operations, enabling end-to-end tracking continuity for vendor-executed movements.
Work is expected to be done by the SCO - Clearance LETS LAC ART 
EAI #: 3531494LAC eCommerceCloud
3534786LAC-CT-ISA
</t>
  </si>
  <si>
    <t xml:space="preserve">* </t>
  </si>
  <si>
    <t>Canada Destination Missing ITIH/EPDI Data</t>
  </si>
  <si>
    <t>Scott Wallis, Sheila Waters, Jason Berenson</t>
  </si>
  <si>
    <t xml:space="preserve">We are the business owner of applications that send electronic package data interchange (EPDI) customer data to Surface sort systems. We’ve received several help tickets recently where international FXE packages are destined for Canada Surface locations, but our internal TBT system isn’t sending the EPDI data because it doesn’t meet current criteria and is being filtered out. 
Root Cause:
•The ITIH system filter is designed to only process Canada-bound (DEST_COUNTRY_CODE = 'CA') packages if they have a specific "GT," "GD," or "GM" special handling code.
•However, many international shipments, particularly from Asia (e.g., Hong Kong, China), and destined for CA, do not have these codes and are therefore being incorrectly dropped.
•The result is that these packages arrive at the Canadian sort facility without being on the manifest, requiring manual exception handling.
For the month of April, 2026 - this impacted almost 15k packages.
Based on preliminary analysis, it appears the queue selector will need to be adjusted.  Per product ownership, they are ready to move forward as soon as it goes through review and approval to ensure it does not conflict with any existing or planned legacy ITIH work.
EAI # is 1323
</t>
  </si>
  <si>
    <t>Update queue selector to allow EPDI/ITIH data to be sent to and processed at Canada locations.</t>
  </si>
  <si>
    <t>Ability to apply the filter as send ALL if dest country = CA.</t>
  </si>
  <si>
    <t>Request for iClear Enhancement on Clearance Fee Su</t>
  </si>
  <si>
    <t>Alexander Ventura, Yong-Kang He</t>
  </si>
  <si>
    <t xml:space="preserve">The existing clearance systems have basic function to extract information by batch in southern China. Since ops team is leveraging iClear to handle more and more declarations and currently iClear is lack of Declaration elements extraction function, we may face huge impact on screening shipments to charge clearance fee. Without this functionality, we may need to manually check shipment by shipment on Single Window to screen out those shipments qualified to charge clearance fee from customers. 
 EAI #3537251
</t>
  </si>
  <si>
    <t xml:space="preserve"> LAC - French Islands eInvoicing implementation</t>
  </si>
  <si>
    <t>Lourdes Espinosa, Melissa Wilson</t>
  </si>
  <si>
    <t>This planview is to support the work to implement Fiscal eInvoicing in LAC French Islands (Martinique and Guadeloupe) as per required by France Government. The scope of the project impacts EBC, INCAS Plus and LAC42. Deadline for eInvoicing is September 2027, however, to accept electronic invoicing deadline is Sept 2026. 
High level scope is:
Inbound invoicing - Invoices, credit/debit notes FedEx issues to its customers Required by Sept 2027
Outbound invoicing - Invoices, credit/debit notes vendors issue to FedEx - required by Sept 2026
Integration with third party vendor for efiscal signature
EBC : 7440
INCAS PLUS: 3531164
LAC42:  3536029
This is a regulatory request as required by France Government.</t>
  </si>
  <si>
    <t>FXL – Urban Outfitters/Redwood EDI Integration/Upd</t>
  </si>
  <si>
    <t>Kristina Pruitt,  Amanda Homa</t>
  </si>
  <si>
    <t>This request is for SCO-Independent ART- Customer Experience. Customer has requested us to update the schema as ours is the old version.</t>
  </si>
  <si>
    <t>KR ACCS Import/Export PROD Issue resolution and en</t>
  </si>
  <si>
    <t>Alexander Ventura, Man-Ting Simone Sze</t>
  </si>
  <si>
    <t>As TW ACCS imports and exports system have been impleemeted over 10+ years, over the bussiness process, environment, technology changes, some production issues and performance issues were identified on KR ACCS during officers' visiting to KR clearance operation.  This initiative is to address the 50 items identified, and 10 are put as priority.  
EAI number 83</t>
  </si>
  <si>
    <t xml:space="preserve">Dun &amp; Bradstreet (D&amp;B) Secure File Transfer Means </t>
  </si>
  <si>
    <t>Kristina Pruitt, Stacey  Robinson, Stephen Barnes</t>
  </si>
  <si>
    <t xml:space="preserve">Dun &amp; Bradstreet (D&amp;B) Finance Analytics Secure File Transfer Means Establishment with CDAS for Service Provider Financial Health Monitoring and Credit Evaluation
Service Provider Solutions, has been tasked with performing credit checks on new entities, monitoring Service Provider financial health, and performing Service Provider financial evaluations.  Secure File Transfer Means needs to be established between CDAS (EAI# 87360) and Dun &amp; Bradstreet (D&amp;B) Finance Analytics (EAI# 3542326) to transfer Service Provider Company information (Entity ID, Service Provider Business Name, Service Provider Business Address, and country code) necessary to perform financial evaluations. 
•Establish SSO via PurpleID with D&amp;B Finance Analytics
oUser Access to be managed by IMAGE
oLDAP to Manage Passwords
oUsers authenticated through PurpleID
•Initial Secure File Transfer Means will need to transfer the Full SP’s list (Entity ID, Service Provider Business Name, Service Provider Business Address, and country code) to D&amp;B
•A weekly Secure File Transfer Means will need to transfer additions/subtractions of the service provider list to D&amp;B. SP Company information transferred (Entity ID, Service Provider Name, Service Provider Address, and country code).
•D&amp;B will return new entity financial credit check results and Alerts for service provider financial changes
•2-Way Communication needs to be established between D&amp;B &amp; FedEx.
First Request Entered. Reference FIRST-8813
Applications Impacted by this request:
•EAI 87360 - CDAS 
•EAI 3542326 - Dun &amp; Bradstreet Finance Analytics
</t>
  </si>
  <si>
    <t>•Establish SSO via PurpleID with D&amp;B Finance Analytics
oUser Access to be managed by IMAGE
oLDAP to Manage Passwords
oUsers authenticated through PurpleID
•Initial Secure File Transfer Means will need to transfer the Full SP’s list (Entity ID, Service Provider Business Name, Service Provider Business Address, and country code) to D&amp;B
•A weekly Secure File Transfer Means will need to transfer additions/subtractions of the service provider list to D&amp;B. SP Company information transferred (Entity ID, Service Provider Name, Service Provider Address, and country code).
•D&amp;B will return new entity financial credit check results and Alerts for service provider financial changes
•2-Way Communication needs to be established between D&amp;B &amp; FedEx.</t>
  </si>
  <si>
    <t>ACCS CR PVG IB</t>
  </si>
  <si>
    <t>Alexander Ventura, Shan-Kun Fox Qian</t>
  </si>
  <si>
    <t>Problem: 
1.PVG Customs has issued a recent notice on the Destination inspection and control for individual consignees. This initiative primarily targets destination inspections for imported Category D shipments consigned to individual recipients, limited to destinations within the Shanghai Customs District (customs district codes starting with 22). Express carriers are required to strengthen their preventive measures and regulatory controls accordingly.
Going forward, Customs will transmit all destination inspection data for shipments entering via Customs Offices under the 2244 code and destined for the Shanghai Customs District to our company through the existing INDI channel. Upon receipt, we will further identify shipments consigned to individual recipients through either system-based or manual processing (with a preference for system-based screening; the specific approach is yet to be determined), and intercept such shipments as required.
2.Regulatory meeting on non‑compliant import manifest data completion.It was communicated that:
The scope for transferring manifest violations will be expanded. As a brief description, once the negative list is triggered, penalties will be imposed based on the number of house bills, at RMB 10,000 per shipment. The enforcement of these penalties is expected to take effect in May, which means that part of the data from April will also be included in the penalty scope.
Therefore, we request the system to 
CR1. 
1. Integrate with Customs using the prescribed message format, enabling Customs to push all destination inspection feedback—covering both FedEx‑self‑declared and vendor‑declared shipments—into ACCS through a single, consolidated channel.
2. provide a feature for export the report, user can select the date range to run the report of above.
CR2. 
a. Develop a feature in the ACCS Excel-based maintenance interface to allow users to manage and maintain the “negative list” through Excel uploads.
b. Step1:Perform backend processing on the left 50 characters of ACCS text field for the product description in the original manifest .ORI message: retain only numbers and letters, and convert all letters to uppercase.After step 1, compare the processed value with the text in Appendix 2. If they are equal, set the product description in the .ORI &amp; .TAL message to “PART + space + origin value”.
After step 1, check whether the value consists of only a single repeated letter (e.g., “AAA”, “BB”) or only a single repeated digit (e.g., “321”, “1111”). If true, set the product description in the .ORI message to “PART + space + origin value”.
CR3.
a. TAL.file value adjustment
This change is XS size. 
Impact development team: SCO - IA - APAC Op Sol – All for One Impact system: EAI # 83 (ACCS)</t>
  </si>
  <si>
    <t>Automating CAD Data for SHEIN</t>
  </si>
  <si>
    <t>Stephen Ross, Melissa Wilson</t>
  </si>
  <si>
    <t xml:space="preserve">To keep the SHEIN business to Canada from China, which represents 8000-9000 ADV or $74M in annual revenue. We need to be able to provide SHEIN their CARM Commercial Accounting Document (CAD) data via API. They have advised FedEx Sales that if we do not provide this data via API, they will use DHL who can provide them with the data today. 
 EAI # 
</t>
  </si>
  <si>
    <t>Canada Customs Documentation/data for Import shipments from China by customer SHEIN of 8000-9000 annual shipments or approx $74m annually.</t>
  </si>
  <si>
    <t>SHEIN China shipments to Canada only, no other destination.</t>
  </si>
  <si>
    <t xml:space="preserve">Why the transition to API feed is necessary:
1. Volume and velocity have outgrown manual distribution
SHEIN imports arrive in tens of thousands of shipments per day, each requiring:
•data capture
•classification
•distribution to brokers or internal clearance teams
•reconciliation with release decisions
Paper and Excel workflows were designed for hundreds, not hundreds of thousands, of daily entries. The result:
•bottlenecks
•delayed releases
•inconsistent data handling
•increased manual errors
API based ingestion scales automatically with volume and eliminates the human bottleneck.
2. Manual distribution breaks the chain of data integrity
Paper and Excel introduce:
•re keying errors
•version control failures
•mismatched HS codes
•lost or overwritten files
•inconsistent application of valuation or origin rules
For a high volume importer like SHEIN, even a 0.5% error rate becomes thousands of misclassified or mis valued shipments.
APIs enforce:
•structured data
•validation rules
•mandatory fields
•consistent tariff logic
•auditability
This is essential for CBSA compliance and for the importer’s own risk posture.
3. CBSA’s modernization (CARM, IID, SWI) assumes digital-first data
Canada’s customs architecture is moving toward:
•real time digital submissions
•pre arrival risk assessment
•centralized data lakes for targeting
•automated accounting and adjustments
Paper and Excel are incompatible with:
•automated risk scoring
•machine readable data ingestion
•national targeting consistency
•post release audit trails
SHEIN’s current model forces CBSA into a manual fallback posture for a stream that should be fully digital.
4. High volume e commerce requires real time risk assessment
CBSA’s ability to detect:
•undervaluation
•counterfeit goods
•prohibited items
•unsafe consumer products
•sanctions or origin risks
depends on structured, timely, machine readable data.
Paper and Excel:
•delay data availability
•prevent automated targeting
•obscure shipment level granularity
•make anomaly detection nearly impossible
APIs allow:
•instant data transmission
•real time targeting
•automated anomaly detection
•integration with national risk engines
5. Operational efficiency for both CBSA and SHEIN
For CBSA:
•reduced manual workload
•fewer errors requiring post release corrections
•faster release decisions
•improved audit and enforcement capability
For SHEIN:
•faster clearance
•predictable service levels
•reduced compliance risk
•lower labour costs
•ability to integrate directly with CLVS or future digital programs
</t>
  </si>
  <si>
    <t>CSATH Electronic DARF Printing</t>
  </si>
  <si>
    <t xml:space="preserve">As part of the BR clearance process, all inbound shipments need a tax+info (DARF) sheet of paper printed and attached to the shipment, this is generated by CSTAH system and happens during IB processing daily. Recently, we got the approval from Tax to remove the need of physical printing for 55% of IB shipments, so this project aims to update CSTAH screen "Impressão" and create the possibility to print digitally for "SENDER/OTHER" cases, so to save time, paper and money. Plus to create the hability to change to digital print in the future for "FATURA" and "ROD" types of DARF.
*Application ID: 4526 | Application Name:LAC-BR-3-CSATH | Application Group IT Owner:Salimeno, Sandro (3879941)
</t>
  </si>
  <si>
    <t>As a customs agent at VCP ramp, i would like to not have the DARF type "SENDER/OTHER" printed once i scan it in CSATH screen "IMPRESSÃO" during inbound processing. Instead, it would be printed digitally.
As customs agent at VCP ramp, i would like to allow or disallow which type of DARF to be pinted out physically or digitally.</t>
  </si>
  <si>
    <t>LAC_UY - eBilling version 25.1 Schema Update</t>
  </si>
  <si>
    <t xml:space="preserve">This demand is to support changes related to electronic fisca eInvoicing schema version 25.1, impact is for credit and debit notes for On Account and credit notes for ROD invoicing.
This is a regulatory request.
Apps EAI #:
EBC : 7440
INCAS PLUS: 3531164
</t>
  </si>
  <si>
    <t>Solve Incorrect Intercept Due to Same Code Use for</t>
  </si>
  <si>
    <t>Arthur DiFranco, Alexander Ventura, Jacob McTyre, Jason Berenson, Sheila Waters, Guiomar Sanz Redrado</t>
  </si>
  <si>
    <t>SCO - Independent ARTs; SCO - Shipment Operations; SCO - Sort</t>
  </si>
  <si>
    <t xml:space="preserve">This initiative addresses incorrect intercepts sent by ITIH to UDS, which are causing packages to be stopped at multiple sort locations worldwide. The issue occurs because the same code (e.g. HC) is used for two different purposes: HK customs processes in APAC and FX handling for M&amp;I packages.
ITIH’s intercept logic does not differentiate based on the message source, so any package with a FedEx handling code matching the HK customs code incorrectly triggers CUE / CUO intercepts in all locations.
High-level process flows:
•Customs messages: ACCS HK → CIS → ITIH → UDS
•Handling codes: SEP → ITIH → UDS
Potential solutions (to be agreed at L2/L3):
•Option 1: Update HK customs codes in at least CIS to include a country prefix (e.g. HK-HC instead of HC), aligning with other APAC locations.
•Option 2: Enhance ITIH logic to send intercepts only when messages originate from CIS, and not from other systems.
•Option 3: Explore alternative solutions.
EAI #83.  I do not know the SEP or ITIH EAI number which will be needed. --&gt; [GSR: SEP (which has EAI 1179) will not require changes. If we go for option #1, the impacted applications (configuration only) will be ITIH (EAI #4180), CIS (EAI# 27191) and potentially (tbd) ACCS. For Option #2 it would only be ITIH (EAI #4180) but as this option might require code changes (not only config) and also need to be reworked once ITIH is retired for this flow, I assume we will not go for that option.]  
</t>
  </si>
  <si>
    <t>School Specialty EDI Billing for FXL Canada Custom</t>
  </si>
  <si>
    <t xml:space="preserve">This is a request to set-up EDI Billing for customs brokerage provided for School Specialty by FedEx Logistics Canada.
</t>
  </si>
  <si>
    <t>CIS to add an OpCo header in JMS messages publishe</t>
  </si>
  <si>
    <t>Melissa Wilson, Marine Lampaert</t>
  </si>
  <si>
    <t xml:space="preserve">Request is for CIS (3536801) to add a JMS header property in the messages they publish to indicate if the message is about a TNT or FDX package. This will allow downstream applications to filter out TNT or FDX messages based on their needs. This is required for the dataflow to sort initiative so that SSDC 2.0 can consume only messages for FDX packages and LSRE on the other hand would need to consume only the messages for Orange packages. 
 EAI: 3536801
</t>
  </si>
  <si>
    <t>Ability for CIS to add a JMS header property in the SCSM message to indicate if the package is FDX or TNT</t>
  </si>
  <si>
    <t>China Demand Control Enhancement</t>
  </si>
  <si>
    <t>Alexander Ventura, Kevin Zhang</t>
  </si>
  <si>
    <t xml:space="preserve">1. To enhance searching tool with more searching factors &amp; mutiptile choices feature
2. To develop data interface for BI report
3. To upgrade system logics to support demand control in mutiple ways, e.g. shipper/payer ac#, origin-destination lane etc
4. To upgrade UI interface for user to well-manage demand control quota
5. To upgrade demand contol systme logic to support real business. e.g extra quota for key ac# with special approval
6. To enhance user roles/access management module
7. To optmize system logic &amp; features. e.g. standarize AC# string format, error worning, including doc in the demand control scope
**Related EAI# will be 3535577. the contact for the EAI will be Hazel Tan (emp# 4949220)**
</t>
  </si>
  <si>
    <t>FXL – ‘Customer Name’ EDI/API Integration.</t>
  </si>
  <si>
    <t>7501 and parts database need to be set up for BorgWarner and Copper Hill
This request is for SCO-Independent ART- Customer Experience</t>
  </si>
  <si>
    <t>COM - GDX - APAC FiT:easy for DT payors to vu docs</t>
  </si>
  <si>
    <t>C-Commercial Portfolio</t>
  </si>
  <si>
    <t>This is a feature enhancement request under APAC FiT DRIVE#33094 (PV#7837) for the Online Clearance Self-Service Platform on FedEx.com. In the APAC region, we plan to launch the FiT D&amp;T notification (email &amp; mobile) feature in June 2025, starting with Singapore, and then expanding to other APAC markets.
When customers receive this FiT D&amp;T notification, they will be directed to the FiT payment tab by clicking the URL link in the email. They will then be prompted to make an online D&amp;T payment (transaction through the FDX contracted payment gateway) to release the package.
To help customers assess and comply with the D&amp;T payment amount, FiT provides a document tab where they can view clearance documents (e.g., declaration reports) as proof of evidence.
However, the current experience requires customers to log in with OTP each time they wish to view a document, which can disrupt ease of use.
This change request (CR) aims to allow customers to view clearance documents without the need for OTP login to the FiT platform. Instead, access will be provided via a tokenized notification link in the email. This change will offer the same customer experience as the current operations BAU D&amp;T notification, which includes file attachments in Outlook emails.
************************************************************************************
Demand Description: Please provide more information about the demand request.
Please describe what the project is about.
This is the same project I submitted previously. Please refer to the attached email for reference.
What do you want to be able to do?
FiT auto-sends D&amp;T payment notifications to non-bill-to account customers, directing them to the payment page via a URL. However, they cannot view supporting clearance documents on the FiT document tab without an additional OTP login, which leads to a poor customer experience. The proposed improvement is to allow direct access to these documents without OTP, providing a user experience equivalent to today’s BAU process (i.e., manually sent D&amp;T payment emails with file attachments) .
Why is this needed?
To allow customers (D&amp;T payors) to easily and seamlessly view supporting clearance documents related to their D&amp;T charges on the FiT document tab, so they can proceed with payment confidently and without unnecessary confusion or concern.
What are the risks if it is not done?
If this enhancement is not implemented, customers will be required to complete additional steps to view D&amp;T evidence documents. This may result in a lower adoption rate of the FiT D&amp;T payment, potentially increasing follow up and collection efforts by FedEx agents.
3. Do you have an idea on which Solution/ARTs are impacted by your demand?  Are these only within Commercial Portfolio?
 FiT ART Team, as shown in the attached diagram below. And yes, it falls within the Commercial portfolio (confirmed with FiT ART PM, Sunayana).</t>
  </si>
  <si>
    <t>All inbound shipments to APAC markets that do not have a valid bill-to account number (or have a disabled account number in eCIS).</t>
  </si>
  <si>
    <t>All inbound shipments to APAC markets that have a valid bill-to account number, which is associated with credit or bank information in eCIS.</t>
  </si>
  <si>
    <t>Ability for D&amp;T payors (recipients of FiT D&amp;T notifications) to view clearance documents (e.g., declaration reports) with access rights equivalent to the “Importer” role.</t>
  </si>
  <si>
    <t>Migration Category</t>
  </si>
  <si>
    <t>EMR OTC - Optimize Inbound Ancillaries Offer</t>
  </si>
  <si>
    <t>Liya Yakupova, Dora Silva, Alix Perret, Aseem Khanolkar</t>
  </si>
  <si>
    <t>**09/15 DS**
Service Launch
* Now available for shipments to Germany, France, Ireland, Great Britain, and Northern Ireland
* Applies only to purple shipments with interception requests
* Fee: €3 / £2.50 per shipment
* Discount issue resolved – fees now applied correctly
Operational Notes
* Clearance teams must apply surcharge per logic groups:
* DEFR, DEFR AUTH, DEFR AUTH_A, DEFR DETAILS, DEFR_A
* LC CLR INST, LC CLR INST REQ, DEFR AUTH_A (GB/XI)
* HOLD &amp; Variants
* Systems and billing updates in progress
* FAQs available in attachments
* Errata: CCRs removed from logic before Belgium launch due to ambiguous usage
Results:
* Waived Revenue: 38%
* Storage Revenue: $358,860 
* Hold &amp; Notify Fee: $13,280 
________________________________________________
**08/13 DS:**
* Belgium Live: Discount issue affecting customers outside 5 markets; Ship-to-Collect teams informed. Limited impact expected.
* GB/IE/FR/DE: Service offered without charge. EU approved MTP for Aug 18.
* Comms: Sales Q&amp;A update needed; no customer comms required; Ops comms completed.
* Implementation: UAT readiness pending confirmation; access to L5 test may be needed. EU HPU validation covered during absence. UAT 'Go' decision Aug 13, pricing load Aug 15, clearance &amp; HPU upload Aug 18.
Results:
* Waived Revenue: 34%
* Storage Revenue: $319,616
* Hold &amp; Notify Fee: $1,578
___
June 24 2025 - AP :  
L4 Date is still October, 3 months after HOLD &amp; NOTIFY introduction planned in July
RISK: Hold &amp; Notify fee: delay from either EU Clearance or US REV.
AWARENESS: We won’t achieve full scope due to limited country coverage in this initiative, expansion to be covered by new initiatives e.g. Gemini 2.0 and/or Harmonizing vendor application.
IN PROGRESS
•Prepare introduction of Hold &amp; Notify new fee in GB, IE, BE, FR &amp; DE
(1) EU Clearance development - Change in the logic agreed on June 17th - New development ETA on June 25th  
(2) New charge code load by REV in the US on July 13rd - UATs on going
(3) GoToSales / GoToMarket comunications request sent by Ji Mariano on June 13th 
(4) https://www.fedex.com/en-gb/ancillary-clearance-service.html change request sent by Liya Yakupova to Renita Banks on June 10th 
(5) Clearance operations communication shared by Dora Silva to the team for review on June 18th  
COMPLETED
•Storage fee automation in GB IE FR DE &amp; BE
CANCELED
•Storage fee automation in DK PL FI CZ &amp; HU
May 13 2025 - AP : 
L4 Date is still October, 3 months after HOLD &amp; NOTIFY introduction planned in July
RISK: Hold &amp; Notify fee: delay from either EU Clearance or US REV.
AWARENESS: We won’t achieve full scope due to limited country coverage in this initiative, expansion to be covered by new initiatives e.g. Gemini 2.0 and/or Harmonizing vendor application.
IN PROGRESS
•Prepare introduction of Hold &amp; Notify new fee
(1) EU Clearance development - Completion now expected by the end of this week on May 17th 
(2) New charge code load by REV in the US on July 25
COMPLETED
•Storage fee automation in GB IE FR DE &amp; BE
CANCELED
•Storage fee automation in DK PL FI CZ &amp; HU
Feb 19 2025 - AP : Only update is status being "On Track" instead of "Attention Needed". All other Jan 23 2025 updates remain the same.
Feb 03 2025 - AP : No further update. All Jan 23 2025 updates remain the same.
Jan 23 2025 - AP : 
L4 Date has been updated to October, so 3 months after HOLD &amp; NOTIFY introduction planned in July
RISK: Hold &amp; Notify fee: delay from either EU Clearance or US REV.
Chris Gibney updated Mark Ruddock on Jan 23, 2025, that Hold and Notify cannot make April 2025  as stated before, but July 2025.
AWARENESS: We won’t achieve full scope due to limited country coverage in this initiative, expansion to be covered by new initiatives e.g. Gemini 2.0 and/or Harmonizing vendor application.
IN PROGRESS
•Prepare introduction of Hold &amp; Notify new fee
•EU Clearance analysis for DK PL FI CZ &amp; HU Storage fee automation - Delayed to April 2025
NEXT STEPS
•Introduce Hold &amp; Notif</t>
  </si>
  <si>
    <t>Enhancing existing Apollo Dashboards and Expanding</t>
  </si>
  <si>
    <t>removed enabler</t>
  </si>
  <si>
    <t>Channel Islands Integration</t>
  </si>
  <si>
    <t>Kieron Everitt, James Newby</t>
  </si>
  <si>
    <t xml:space="preserve">06/03/2025: Leagacy Wave approved. Commercial Impact minimal. </t>
  </si>
  <si>
    <t>January 5th 2026
IT work completed and released to production. Tested as complete. Ready to move to L4.
November 18th 2025
Testing completed successfully in L3 to be able to release to production on January 3rd 2026. Approval granted to push L4 date to January as cost / savings are already beeing seen since June 2025 financials and are not impacted by this date change. 
October 16th 2025
Development work completed, but awaiting fix of issue rasied in testing around L3 / L6 environments. (issue in L3 impacts Northern Ireland as well which is fine in Production)
July 10th 2025
KPI based on Ground Ops anual spend reduction. Jersey and Guernsey full spend based on FY25 spend. 
July 7th 2025
SCO PEL approval obtained for SCO Greenlight.
Portfolio costing confirmed and added
Milestones to reflect ETD requirements updated.
Epics added.
Initial confirmation of starting work in next PI, with delivery expected for November 2025 URSA file upload.
June 3rd 2025
Commercial Portfolio not impacted. SCO Portfolio identified as sole impacted. Requesting SCO green light to keep project moving and in line with SCO requirement to be in L3 before starting work. 
Still waiting for confirmation of when development / configuration will be prioritised, start, and as such be delivered. Latest update from business is that Channel Islands is not currently compliant regarding customs. This solution will help with that compliance.</t>
  </si>
  <si>
    <t>Review and optimize  operational processes to impr</t>
  </si>
  <si>
    <t>Marilena Pilotto, Francesco Mechi</t>
  </si>
  <si>
    <t xml:space="preserve">**Update of 11/26/2025
All planned staff exits have been finalized, and all process changes have been fully implemented. 
The established objectives have been successfully exceeded, only 1.5 temporary workers (OSC) remaining, who will leave on 31/12 due to station requirements
**Update of 10/27/2025*
Confidence in delivering value on time:  High
Almost all planned staff exits will be completed by 31/10, with only 1.5 temporary workers (OSC) remaining, who will leave on 31/12 due to station requirements
Confidence in delivering the full value: High 
The process changes have been successfully completed and implemented, the planned savings have already been achieved and recorded in the September actuals
**Update of 05/16/2025*
Confidence in delivering value on time:  High
As of 30/04, about 75% of the planned people have left
Confidence in delivering the full value: High 
The process changes have been successfully completed and implemented, the savings recorded up to April for the reduction of employees and suppliers are about 77% of the planned total and will reach over 85% in May
**Update of 04/07/2025*
Confidence in delivering value on time:  Medium
The first voluntary exits started, 11 FTE terminated on 31/03. The next ones will be finalised on 30/04
Confidence in delivering the full value: Medium 
The process changes have been successfully completed and implemented, the savings recorded up to March for the reduction of employees and suppliers are about 50% of the planned total and will reach over 70% in April
**Update of 03/17/2025*
Confidence in delivering value on time:  Medium
HR is collecting requests for voluntary exits and is expected to define by the end of March, who will leave the company
Confidence in delivering the full value: Medium 
Process changes are completed and successfully implemented, the savings for employee and supplier reductions are about 50% of the total planned.
**Update of 03/04/2025*
No update
**Update of 02/17/2025*
Confidence in delivering value on time:  Medium 
Negotiations with labor organizations are still ongoing, but in the meantime there have been some retirements and other exits.
Confidence in delivering the full value: Medium
Process changes are completed and successfully implemented, the savings for employee and supplier reductions are about 45% of the total planned.
**Update of 12/16/2024*
No update
**Update of 12/09/2024*
No update from last week
**Update of 12/02/2024**
No update
**Update of 11/25/2024**
Confidence in delivering value on time:  Medium 
Voluntary exits could start from February until September and the potential collective dismissal process for remaining can be done beginning of 2026 
Confidence in delivering the full value: Medium
Finance approved the inclusion of saving in WAVE, if the need for increased resources is certified by P&amp;E and the resources that were to be stopped go to cover the roles for which increase is needed.
**Update of 11/18/2024**
Confidence in delivering value on time:  Medium 
HR meeting with unions in mid-November has not been done and currently there is no date set  
Confidence in delivering the full value: Medium
Finance approved the inclusion of saving in WAVE, if the need for increased resources is certified by P&amp;E and the resources that were to be stopped go to cover the roles for which increase is needed.
.**Update of 10/29/2024**
Confidence in delivering value on time:  Medium 
The next meeting between HR and unions will be for mid-November in Rome. 
Confidence in delivering the full value: Medium
Compared to when these savings were defined, station dispatch volumes have increased, and there are difficulties on the part of operations managers to start a plan to suspend temporary workers, OSC.
**Update of 10/22/2024**
Confidence in delivering value on time:  Medium 
The process changes are nearly all completed but the achievement of the savings will depend on how the negotiations between HR and trade unions will </t>
  </si>
  <si>
    <t>03 - Increase Route Productivity - Monitoring Impr</t>
  </si>
  <si>
    <t>Dependent On: WS6 - Acquire LTP cost data for EU non-integrated</t>
  </si>
  <si>
    <t>Initiative Confidence Level:
-
- Value Achieved = 100%
- Value achieved on time = 80%
- Execution of initiative on time = 100%
Status: 06-Nov-2025: Forecast adjustment for FY27/28 to remove FR as per agreement to move the savings to the Domestic initiative.
Status 17-Jul-23:
-
- A gap between the Wave targets and actuals driven by the need to finalize the approach to measuring the productivity increase and translating into financials. Expected to have ready for Jul-23 reporting, and updating of the Jun-23 actuals
22 December 2023 - agreed with Simon to move the milestone #7173 end date due to dashboard functionality being developed.
25/04/2024 #386 - UK POC has kicked off to test the latest dashboard functionality - productivity improvements
30/04/2023 #386 - significant cleanup of the settlement code usage in the UK. This will enable focus on improvement of productivity.
02/05/2024 #386 - new dashboard functionality tested in POC stations UK
10/05/2024 #386 POC testing UK. 
17/05/2024 #386 POC testing UK.
24/05/2024 #386 POC dashboard testing UK.
31/05/2024 #386 POC dashboard testing UK.
21 June 2024 - LTP dashboards have been launched and webinars executed.
28June 2024: Initiative updated with documentation after L4 rejection.
The money step has been reached:
In combination of initiative #389 rounds are being optimized. The baseline productivity was 29 and today the average productivity is: 44.12, see screenshot productivity overview in the attachments for the month of June 2024. 
A monitoring dashboard has been developed to measure the rounds and areas on a stop rate, the dashboard will reflect the contract productivity vs actual productivity and display achievements and enable managers to take action in optimizing their rounds and areas to ensure they are optimal, referencing the capture rate achieved. See attachment dashboard sample 1 and 2 of screenshot samples of the dashboard. A sample of ARCgis which has been used has been added. 
11 July 2024 - to update the impacts for June, I will temporarily pull back the initiative to update it and put it back to L4
15 July 2024 - Forecast has been updated.
31 July 2024 - CDAS avg stops round has been added. This shows the stops per round avg as per CDAS data. The FY22 baseline data is referenced.
1 August 2024 - annualized FC updated with May 2025 figures.</t>
  </si>
  <si>
    <t>Ergonomics Program/482072</t>
  </si>
  <si>
    <t>Dane Mitcheson, Alexis Malovich, Holly Vernon, Sean Keaton, Jordan Taylor</t>
  </si>
  <si>
    <t xml:space="preserve">5/8/2025- Updated my money step milestone from complete to inprogress and pushed date to align with technology completion date to ensure my initiative didn't show overdue to go to L4 due to the direction from the Planview team to go back from L4 to L3 if technology is still in development to avoid tech status being marked "complete" in agility.  The money step for this initiative was complete in april 2025.
3/20/25- Project continues to be on track and is ready for L4. </t>
  </si>
  <si>
    <t>Safety Certification (Qualification Certification)</t>
  </si>
  <si>
    <t>Kelley Taylor, Dawn Eberle</t>
  </si>
  <si>
    <t>Week ending:  1/13/2023
4448:  Met with FADV (Josh) and BDS (Michelle) regarding means for FADV to support ensuring training compliance at time of onboarding.  FADV and BDS were to have additional discussions on some suggestions.
6083:  Testing completed for Certified/Qualified Observer Conditions Page.  
4419:  90.5% Compliance
4474:  Waiting for release date date
4607:  26.5% Compliance
Week ending:  1/27/2023
4419:  90.5% Agreements with training terms
4448:  Collaborating with BDS on a resolution to a short-term solution.  BDS continues to investigate options
4607:  30.53% Driver Compliance
4426:  Drafting final Safety Council deck for next week.  All agreements with drivers past due will require training by May. 31st or OTC to be issued.  Communicate set to send out next week.
4465:  Final draft of Data Sharing Agreement in the hands of vendors for review.  1 vendor accepted.
4461:  Collaborated with FADV to answer additional questions/concerns FADV designers had.
4627:  Started.  Discussions with management to construct a team.
Week ending:  2/3/2023
4419:  90.6% Agreements with training terms
4448:  Team investigating if a Certificate should be uploaded to FADV
4474:  Collaborated with CDAS IT re: Observed Hours requirements to assist with programming
4607:  32.39% Driver Compliance
4426:  MGBA Notice drafted and being reviewed by stakeholders
4465:  Vendors continue to review the terms of the Data Sharing Agreement.  J.J. Keller is active asking questions
4627:  1st introduction meeting lead by Lonnie.  Team page created.  Weekly meeting to be scheduled
Week ending:  2/17/2023
6082  Met with CDAS IT to answer any Observed Hour process questions
6083  Supply testing scripts for the Conditions tab to CDAS IT for their records
4419   498 of 4791 ISPA remaining to implement Qualification Certification
4448  Assigned a new milestone owner:  Lonnie Mattison.  Continued conversations with BDS on uploading Certification to FADV
4607  38.52% Driver Compliance
4614  In-person meeting with vendor J.J. Keller to discuss the recertification process for CTs and the expectations to adjust program based on performance review
4426  Accountability plan approved by Safety Council.  Final details and draft communications in progress
4461  Met with FADV and reviewed their Road Test development screens.  Need to review again with Legal why FXG previous Road Tests removed the 'worksheet' portion
4627  Assigned to new milestone owner:  Lonnie Mattison.  Conducted 2nd team meeting reviewing Charter and start brainstorming on idea.  Plans to meet with other OpCo's to review their training program.
Week ending:  2/24/2023
6082  TVS performed demo of 2nd of 3 screens for team, the Observed Hours page in CDAS
4419  91.7% Agreements with training terms
4448 Collaboration continues with BDS and FADV to develop plan
4474  Final demo of 1 of 3 new CDAS screens.  Certified/Qualified Observer conditions page to be installed in CDAS on 2/25/2023 --&gt; Project was reviewed on the TCH Architecture Assessment
4607  40.67% Driver Compliance
4426  Continue to fine-tune the MGBA Notice and communications.  One letter for all ISPs with LATE drivers and one letter for all remaining agreements as reminders of requirements
4465  Due to loss of Safer Driver Team member, assigned another member to document the status of each agreement and discover next steps for signed agreements
4461  FedEx Ground will need to bring all stakeholders back together to discuss the requirements for road tests.  Compliance and Liability needs.  Meetings to be scheduled
4627  Team collected/reviewed training requirement of other transportation business; Reviewing current cost of 'Direct to Driver' from current process; updated timelines based on Accountability (#4426)
Week ending:  3/3/23
6082  1st of 3 pages released into production (Trainer/Observer Condition).  Reviewed Observed Hours page design and functionality
4419  394 of 5267 ISP remaining to implement Qualification Certifica</t>
  </si>
  <si>
    <t>US CBP ACAS Vague Description Enforcement</t>
  </si>
  <si>
    <t>William G. Cooper, Douglas Stubbs, Brian Campbell</t>
  </si>
  <si>
    <t>Commercial Domain Lead approval at Dec 06 2024 CDR meeting</t>
  </si>
  <si>
    <t>28MAR25 - updated baseline using 2025
18MAR25 - at the architects to provide length of duration and effort of work and costs.
- February payment submitted to ATOS vendor - $4,541.00
- No future payments to be made to ATOS
10MAR25 - at the architects to provide length of duration and effort of work and costs.
10FEB25 - at the architects to provide length of duration and effort of work and costs.
- January payment made to ATOS vendor - $54,486.00
21JAN25 - at the architects to provide length of duration and effort of work and costs.
15JAN25 - continued discussions with Enterprise Services Portfolio, SCO Portfolio and Data &amp; AI Portfolio for Greenlight approval.  Triage with Data and AI happened 1/15. Approval to pick up review was assigned to Sarah A.
08JAN25 – Waiting for L2 greenlight from Enterprise Services Portfolio, SCO Portfolio and Data &amp; AI Portfolio</t>
  </si>
  <si>
    <t>[US] Enhance IVR capabilities and performance</t>
  </si>
  <si>
    <t>[RM] 1/15/26 - Financials for Dec 2025 will be ready next week
[RM] 4/30/25 All KPI and Impacts should be updated through March. Rebaseline completed today in consultation with S.B. 
[RM] 2/17/24 Estimates entered for KPI's and Impacts. Will update actuals when they become available. 
[RM] 1/29/25 Attaching supporting documents and advancing this initiative to L4
[RM] 1/27/25 December actuals have been updated. Waiting final sign-off to submit to L4. NOTE: Actual savings this month (December) was higher than forecast due to high call volumes (PEAK) and consistent automation rate. 
[RM} 1/9/25 Actuals entered. 
[RM] 1/6/25 KPI's and impact are still estimates. I expect to be able to update actuals tomorrow or Wednesday
[RM] 11/19/24 All Actuals entered yesterday
[RM] 10/7/24 KPI's and Impacts for September are entered and Estimates. Actual data may not be available until 10/17 
[AG] 9/25/24 Due to our FY25 Objectives another DRIVE project will be created to meet our goals (they are different than 650.)  We will not implement any additional enhancements under 650.  I moved the Money Step to Oct 22, 2024.  Which also changed the L4 date to Oct 22, 24.   
[RM] 8/19/24 Non-Account Holder (NAH) deflection containment rules remain OFF in production. IVR team has been directed to relax some containment rules.
[RM] 8/5/24 During our weekly meeting on 7/31 we determined that this initiative needs to be reforecast as a consequence of the company strategy shift to NPS score and away from containment. Please see note from 5/20/24 relative to OSC being lower than forecast. These reasons will remain constant. 
[RM] 7/25/24 Correcting Impacts for May and June. These were missed on the 7/17 update. 
[RM] 7/17/24 KPI's are all updated with actual values. One Impact still needs to be updated. 
[RM} 7/15/24 KPI's and Impacts for June are estimates. Waiting for dashboard updates which should be by 7/17/24
[RM} 6/12/24 KPI's and Impacts for May are estimates. Waiting for dashboard updates
[RM] 5/20/24 -  April 2024 OSC was lower than forecast. There are a number of contributing factors including slightly softer call volumes  compared to April of last year (2023: 5.26M and 2024: 5.11M). Additionally the IVR transferred slightly more calls per 1K packages than last April (2023: 7.77/1K calls and 2024: 7.9/1K calls). The IVR team continues to navigate through OneFedex driven changes and other challenges with the Pickup application where the automation rate has fallen from 49.7% in April 23 to 38.6% in April 2024. Lastly, the IVR team has been directed to relax some containment rules. We've also  developed Non-Account Holder (NAH) deflection rules pursuant to the initiative but those containment rules remain OFF in production. 
[RM] 5/20/24 OSC Actual is now updated
[RM] 5/20/24 OSC for April is estimated - I should have the updated value today.
[RM] 4/15/24 March OSC was lower than forecast. Several backend (FedEx) issues (Time outs or errors) in Tracking and Pickup are contributing to this problem. One issue with the CEBS API was identified and is scheduled to be fixed on 4/18. The IVR team is working with Reliability Engineering and Network Engineering to research and resolve the other issues. As a consequence, more calls are being transferred.
[RM] 3/15/24 Update: IVR February OSC was lower than forecast due to two issues (defects) discovered post R45 load. These issues were identified and a load to resolve both is scheduled for the end of this month. Additionally, February 2024 volumes were extremely low. CSat KPI is an estimate and will be updated once CEDL data feed issue is resolved.
[RM] 2/29/24 Today we made the decision that forecasts for impacts and KPI's needed to be adjusted. The principal reason for the adjustments is the change in direction with respect to turning on certain features that the IVR team has already developed but not been permitted to enable. These are the non-account holder (Disconnect and deflection) business rules. (pre</t>
  </si>
  <si>
    <t>Transition LiveSafe to Everbridge</t>
  </si>
  <si>
    <t>Virginia S. Geater, Hugh Hatley, Erin Owen</t>
  </si>
  <si>
    <t>VSG - 3/9/26 - No change; awaiting 3 months of maximum savings; will move to L5 in June 2026
VSG - 2/9/26 - No change; awaiting 3 months of maximum savings; will move to L5 in June 2026
VSG - 1/29/26 - Per feedback received after submitting to L5, the project will be resubmitted to L5 when the project has met 3 months of the maximum savings (March - May 2026)
VSG - 1/12/26 - No change; submitted to L5
VSG - 12/8/25 - No change; moving to L5
VSG - 11/10/25 - No change; awaiting 3 months of mature actuals before move to L5 (November 25)
VSG - 10/3/25 - No change; awaiting 3 months of mature actuals before move to L5 (November 25)
VSG - 9/12/25 - No change; awaiting 3 months of mature actuals before move to L5 (November 25)
VSG - 8/12/25 - No change; project is complete
VSG - 8/4/25 - As requested to move from L3 to L4, the Source article from 7/17/25 was uploaded in the Content tab. 
VSG - 7/17/25 - Workday launch occurred 7/14/25; Mobility push to FedEx owned devices occurred 7/16/25; Communication via the Source occurred 7/17/25.  This project is considered complete.
VSG - 7/10/25 - Workday MTP is scheduled for 7/14/25 and Mobility MTP is scheduled for 7/15/25.  Communications in the Source is scheduled for 7/15/25.  
VSG - 6/25/25 - Workday testing has been successful; team will continue to test for next 2 weeks and complete MTP paperwork with new expected launch date of 7/15/25.  Mobility testing is in progress to auto-push app to corporate devices.
VSG - 5/29/25 - Workday integration is being tested; Based on outcome of testing, new launch date is set for 6/16/25.
VSG - 5/15/25 - Testing conducted week of 5/13/25;  Training is on schedule to be conducted 5/21
VSG - 4/29/25 - FIRST has been approved; Workday Integration team working with Everbridge to establish API connection; MVP of new app funcationality has been completed and ready for testing.  Training currently scheduled for 5/21.
VSG - 4/16/25 - Pending integration development with HRT, which requires the FIRST to be complete prior to development; FIRST has been approved by 5 of 6 approvers.  
VSG - 3/28/25 - Progressing with ES HRT ART to develop the integration with Workday; next meeting scheduled 4/1/25
VSG - 3/17/25 - Received approval to move to L3 on 3/7; contract approved and executed 3/12/25.  Status moved to "On Track".
VSG - 3/7/25 - Finance approval received 3/6; now awaiting Tracy Brightman approval to move to L3.  The Encore contract process cannot continue until the project moves to L3.
VSG - 3/5/25 - PEL greenlight received 2/18; awaiting Finance review/approval to move to L3; as project is 3 months behind (original expected start date was 12/2/24), changed Health Status to "Some Issues"
VSG - 2/6/25 - Greenlight received from SCO on 1/30/25; awaiting PEL mtg with ES on 2/18 for greenlight
VSG - 11/26 - Waiting Architectural Review
Contract has been submitted to EnCore for review</t>
  </si>
  <si>
    <t>L4 Feedback Requested</t>
  </si>
  <si>
    <t>(Both) Demand and Capacity Planning and Management</t>
  </si>
  <si>
    <t>Required By: (Both) Dynamic, in-day D&amp;C management (LIBRA); Required By: AirPath+; Dependent On: ARROW - Air Routing Regional Operation Workstation; Dependent On: Monthly Operating Plan (MOP) Automation</t>
  </si>
  <si>
    <t>APAC - Air</t>
  </si>
  <si>
    <t>Tarun Madan, Alex Siu, Mishtu Sharma, Kai-Yong Tan, Fawzi Cheikh Bessaih, Aiman Khan</t>
  </si>
  <si>
    <t>Decision pending at Dataworks for PFS (Preferred future state solution)
ODS and DW are currently working on interim solution since Jan 2024. There has been a delay in delivery and as per the last MBR discussion with Andrea, the requirement for interim solution has now changed to add more regions (FrontDoor and Intra-Asia)</t>
  </si>
  <si>
    <t>SU - Issue resolution -Technical support (CMOD)</t>
  </si>
  <si>
    <t>Ammar Jazzar, Marcus von Pein, David Potter</t>
  </si>
  <si>
    <t xml:space="preserve">3/31/2025 Updated: Money step will not be met as we have stopped the roll out of the survey to allow further redesing globally for CEBS , our plan is to peform further implmentation for the rest of EU countries to use the survey targeting July .
One more note that the survey might be stopped in CEBS and Moved to another project waiting on confrimation from Eylem (GS1) waiting to understand further on the impact 
9/3/2025 The final survey batch for wave 3 is going to be on 20th Sep which will allow us to move this one to L4 and also be ready to close and complete this intiative  
CMOD Email notification &amp; post case survey launch 26 Oct:
* UK + IE: already had email notification launched, now have post case survey added in the Resolve notification mail
* FR, IT, DE, ES, BE, NL: email notification incl. post case survey launched
* Support calls set up with the countries - some issues identified but no show stoppers - defects raised as needed - knowledge gaps closed via FAQs
04/22/2025 Money Step pushed to end Sep 2025 further work will be picked up as of 27/April as I/O is out of Office
9/3/2025 - The last wave of the survey as part of the last milestone will be completed on the 20th of Sep which will allow us to close this intiative and move it to L4 
Based on the inputs from Philip we can now move this to L4 as already enabled for EU </t>
  </si>
  <si>
    <t>04 - Optimize in-station processes</t>
  </si>
  <si>
    <t>Dependent On: Dataworks &amp; other IT related cost tracker</t>
  </si>
  <si>
    <t>Europe - Operations (FY25 ESI)</t>
  </si>
  <si>
    <t>Call with FR Team to update on phase 2 relaunch
PPM number created for FAMIS deployment: 707760 obtained Dec 3rd, 2024.</t>
  </si>
  <si>
    <t>Intermodal Effectiveness: Purchased Transportation</t>
  </si>
  <si>
    <t>Required By: Equipment Balance Data Analytics, Visibility, and; Required By: GND Comm on Weekend Preloads and in Rail Lanes; Required By: Maximizing Intermodal; Required By: Rail Containerization</t>
  </si>
  <si>
    <t>Amber Parker, Brian Dineson</t>
  </si>
  <si>
    <t xml:space="preserve">Update as of 3/31/2026
*Returning and repairing peak equipment.
_________________________________
Update as of 3/6/2026
* Peak return period/Leased eq. returns prioritized 
* Reduced urgency from the field due to consecutive weather events and the high likelihood that the equipment will be needed to safely respond to weather-related conditions
 _________________________________
Update as of 2/6/2026
* The latest invoice includes charges from November through December, during which extensive DPU container plans were in place.
* Peak return period/Leased eq. returns prioritized 
* Weather impacts
 _________________________________
 Update as of 1/5/2026
* Peak equipment volume
 _________________________________
 Update as of 12/9/2025
* Peak ramp up for equipment
 _________________________________
Update as of 11/5/2025
* October KPI goals were not met.
* Early Peak Equipment ramp up
* Nothing over 13 days
 _________________________________
Update as of 9/3/2025
* August KPI goals were not met.
* Updated the field training plan for properly managing rental equipment using Blume.
* Presented the plan to SoCal stakeholders during PGH Peak Planning meetings.
* Planning additional field trainings for high-impact areas ahead of the peak season.
 _________________________________
Upate as of 8/1/2025
KPI goals missed for July. 
Reasons why we didn't make goal:
Lathrop, CA: 29% baseline not being followed/street turns/miscommunication/change in leadership - action plan in place for better FIFO - should see reduction next month
ININ: plan not fully executed due to ISS/dock (accounted for 6% of 8+ day demurrage charges $5,350) 
 _________________________________
 Week of 7/1/25
-Updated forecast with new updated goals, 20% better then average for KPI #7561 &amp; KPI #6814 and 40% better then average for IMPACTS #861. 
_______________________
Week of 6/5/25-6/11/25
-FXF Blume deadline has been established and communicated. June 19, 2025 they FXF Power Bi tool will be retired. 
-Earl Woodyard added Rental Container Dwell to FY26 LH OKR's. This will add accountability to the field on Rental Container Dwell greater than 8 days of Dwell. This will have a positive effect on this initiative. 
-Field rollout has been completed
-Engagement survey completed
-Feedback has been tallied
-IT replacement METL/Blume is completed and live
_______________________
Week of 5/29/25-6/4/25
-Earl Woodyard added Rental Container Dwell to FY26 LH OKR's. This will add accountability to the field on Rental Container Dwell greater than 8 days of Dwell. This will have a positive effect on this initiative. 
-Field rollout has been completed
-Engagement survey completed
-Feedback has been tallied
-IT replacement METL/Blume is completed and live
_______________________
Week of 5/22/25-5/28/25
-Field rollout has been completed
-Engagement survey completed
-Feedback has been tallied
-IT replacement METL/Blume is completed and live
_______________________
Week of 5/15/25-5/21/25
-Field rollout has been completed
-Engagement survey completed
-Feedback has been tallied
-IT replacement METL/Blume is completed and live
-Previous Power BI was retired 5/14/2025
_______________________
Week of 5/8/25-5/14/25
-Field rollout has been completed
-Engagement survey completed
-Feedback has been tallied
-IT replacement METL/Blume is completed and live
-Previous Power BI will be taken down 5/14/2025
_______________________
Week of 4/24/25-4/30/25
-Field rollout has been completed
-Engagement survey sent to all employees who attending training
-Feedback has been requested for onsite training locations
-IT replacement METL/Blume is completed and live
_______________________
Week of 4/17/25-4/23/25
-Field Virtual training finishing this week, All Locations have been trained to date thi final week is for make -up calls
-Engagement survey sent to all employees who attending training
-Feedback has been requested for onsite training locations
-Waiting on IT for replacement METL/Blume solution to </t>
  </si>
  <si>
    <t>Liability Coverage Contribution and Safe Operating</t>
  </si>
  <si>
    <t>Jay Sinnott, Sean Keaton, Fausto Bizzarri, Heather Dornan, Kelly Prohaska</t>
  </si>
  <si>
    <t>Week Ending 7/29
Q2 CY23 LCC-SOI  results ( classifications/incentives/contributions) have been published  and communicated 
Expecting 60% plus of the SPs to be impacted by the program (Money Step) 
Next steps move initiative to L4 stage 
CDAS technology and oversight changes greenlit by TCH - added to list for target implementation date 
Disputes are current in preparation for new round of disputes</t>
  </si>
  <si>
    <t>P&amp;D Technology (backing sensors and three camera b</t>
  </si>
  <si>
    <t>Glen Lyles, Heather Dornan, Kelly Prohaska</t>
  </si>
  <si>
    <t>Week ending  1/6/2023 
2826 -selection and formal notification is planned to be sent to vendors on 1/27/2023. No further updates to note until those replies are returned. 
4295 - rentals timeline has been added to the attachment section. This work is estimated to be completed in May of 2023 and the end date has been updated. A soft stop should be completed as part of PE1 by 1/30/2020
2790 - Communication on the deadline is being routed and should be communicated to the field in January.  Field Safety has been updated and will continue to engage stations for compliance. 
2831  - Money Step - The process has started for a subset of vehicles that should have been installed prior to June 1, 2022. We will continue this process for all vehicles in the network after April 30th once the incentive program has expired.
Week ending 1/13/2023
2790 - Communication has been published informing the field of the incentive deadline.
Week ending 1/20/2023
2790 - 91% of network is installation.  This is the entire network, not just those that are eligible for the incentive.  
Week Ending 1/27/2023
2790 - 91.52% of the network is installed. Communication has been routed for approval to inform those SPs that are part of the vehicle standard and are not installed.  Those SPs will have 30 days to install or must be required to remove the vehicle from service. 
Week ending 2/3/2023
2790 - 92.33% complaint.  Discussion will be held at the safety council (2/13) to ensure buy in to take vehicles out of service after the 4/30 deadline. 
2826 - a meeting is scheduled for 2/15 to discuss the Checkbox platform used by Memphis.  This may be an alternative to the 3rd party vendor.
Week Ending 2/10/2023
2790 - 92.96%  compliant
Week ending 2/24/2023
2790 - 94.43% compliant
Week ending 3/16/2023
2790 - 95% compliant
Week ending 4/7/2023
2790 - 96.55% complaint
Week ending 4/28/2023
2790 - 98% compliant
Week ending 5/12/2023
2790 - 99% compliant</t>
  </si>
  <si>
    <t>EPD ( Expiring Pricing Dashboard) Lift &amp; Shift to</t>
  </si>
  <si>
    <t>Janet L. Pascoe, Dawn Komoroski, Chris Strickland</t>
  </si>
  <si>
    <t xml:space="preserve">
2024.07.18 Received VDC approval
2024.07.26 Received TCH approval
2024.07.23 Working with DW on Data ingestion</t>
  </si>
  <si>
    <t>Packing List Return Service PFS</t>
  </si>
  <si>
    <t>Required By: ACE execution; Required By: Migrate TNT EG ER and complex EN sales segments to; Required By: Packing List Return Service iPFS</t>
  </si>
  <si>
    <t>Celia Aguado Galarreta, Teresa Martinez</t>
  </si>
  <si>
    <t>Reviewd and approved at Commercial Office Hours by Commercial Domain lead on 08/21/2024</t>
  </si>
  <si>
    <t>2026-03-24:
* XPL developer support is required to: 1) deliver Purple PLR enhancements and 2) complete XPL microservice migration from GDOP to FedEx Azure. Current lack named XPL owners with code knowledge and GitHub access, following the original team's dissolution, and without this, ES Purple PLR cannot onboard high-volume customers - to avoid disruption to business in the process
* Aligned with GDX US team on 23/03 and supported prioritizing a new work creation at Planview
* 'COM - GDX - eIANS FedEx PLR Enhancements'  (ID - Request: 0019262) new work created on 23/03
* Approved, already into L2 on 24/03 and moved to SL3 approvers to be included in the next PI
_____
2026-02-10:
* FedEx announced on 09/02 a conditional agreement to take a 37% stake in InPost, indirectly impacting to PLR as last year InPost acquired Sending - Packing List Non-Network default Provider (NNP)
* Requirement to migrate XPL webservices from GDOP Azure cluster, currently in use (fxi-001-eastus2-prod), to preferably an Azure cluster in the EU region (fxi-001-prod) w/John Duncan and Kranthi
* WIP on enhancements / new features on XPL 
2026-02-03:
* Pilot was successfully completed and formally approved on 02/02 to proceed with customer onboarding
* Next customers with strong migration potential: BIOMERIEUX (203667040) and/or PROMEGA (208320604)
* Identified enhancements are being addressed with XPL team, with weekly governance starting next week
* PLR EU Home article published on /02 highlighting the initiative
* Reached ECM project leads and aligned with CLM team towards customer priorization
2026-01-15:
* Kick off of Pilot FedEx PLR customer (KARL STORZ). PLR shipment done and correctly POD uploaded
* Rescission of Cibernos contract on 31/01 to create savings
* PLR as an enabler. Not setting migration timelines, but timeframes of service availability depending on the complexity
2025-12-23:
* Pilot delayed due to external customer constraints (end-of-year inventory) until Jan
2025-11-18:
* Internal announcement of the L4 strategic milestone achieved on 06/11
* First migration process completed by 17/11 to start shipping by Dec 01st
* Training on XPL (+100 stakeholders) successfully completed among ES GOPS teams for FedEx PLR. All training assets are deployed. Survey showed +90% satisfaction on the training and solution among operational teams
2025-10-31:
* MTP completed by 30/10
* Ops Senior Management and GOPS MD for Iberia gave greenlight on PL pilot by 31/10
* Submitting L4 
2025-10-28:
* MTP final date postponed from 27 to 28/10 on 22/10 by Idrees
* PLR XPL Testing Ending on 23/10
* Production deployment completed on 28/10. Testing in Prod ongoing to be completed by 31/10
* Customer Pilot (mid Nov) on hold as per GOPS (Marise Rodriguez) blocker on 23/10. Excluded NNP areas and nationwide testing arguing operational constraints. Internal discussions along 23 and 24/10. MD (Rogier) intervencion by 27/10 and GOPS offering Malaga area as option to Pilot - insufficient
* On 27/10, shared upper management communication and waiting for MD level recommendation on how to proceed as per the risk involved: 1) Momentum loss 2) Strategic imperative 3) Limited testing scope 4) Reduced flexibility 5) Readiness
* F2F Karl Storz meeting on early Nov (on hold as per decision above)
* Operational trainings set:  live-demo of XPL + job aid (Nov 12-14, on hold too)
* Ongoing Support Model definition (DPE)
2025-10-21:
* MTP discussion on 14/10 and 16/10 as per delay on live-date w/ Idrees
* Enhancement requirement discussion on 16/10 w/ Kranthi Gajula asking for commitment on Oct 31st readiness
* UAT sign-off and validated the key fixes in the test environment on 24/10
* Proceeded with production deployment on 24/10
* MTP on 27/10
* GOPS alignment F2F meeting to detail internal training on 21/10
2025-10-14:
* Still delayed as per issues/defects/ development work. Developed issue tracker w/ DPD-XPL teams to speed it up
* Escalated the urgency to pri</t>
  </si>
  <si>
    <t>03 - Increase Route Productivity - PUD Planning To</t>
  </si>
  <si>
    <t>Dependent On: Dataworks &amp; other IT related cost tracker; Dependent On: Volupia-move solution to OIP &amp; station deployment</t>
  </si>
  <si>
    <t>Robin Hummel, Jack Halliwell, Mireia Ferrer Sancho, Celina Knoepfle</t>
  </si>
  <si>
    <t>Initiative Confidence Level:
-
- Value Achieved = 100%
- Value achieved on time = 80%
- Execution of initiative on time = 100%
Status Updates:
- 05-Nov-2025: Forecast adjusted for FY27 onwards removing France savings as agreed 
- 12-Sep-2025: No updates
-  03-Sep-2025: No updates
- 25-Apr-2024: Current total route cuts in EU at 572 daily routes (Mar-24 actuals) &amp; completion of 61% of total stations (Mar-24 actuals)
- 02-May-2024: Agreement with team to schedule PUD1 rollout to small SME team and conduct further testing. Alignment with DW required to get estimation on effort for addl. features - based on this outcome decision to be made on continuation of MVP2
- 08-May-2024: No update
- 16-May-2024: Wave actuals updated for #389, with $1.15m saving in April
- 23-May-2024: Moving of money-step to end of FY25 at 31-May 2025. Reason for the move is due to aligning with the implementation plan created by the regions in April 2023</t>
  </si>
  <si>
    <t>WS1 - [1C - Project Zenith ] Interim SFP</t>
  </si>
  <si>
    <t>Required By: Target Service improvement upon realisation of all; Required By: WS1 - [1C - Project Zenith ] Comprehensive E2E Net; Required By: WS1 - [1C - Project Zenith ] Execute Sort with Cur</t>
  </si>
  <si>
    <t>Jessica Ferrari, Thomas Mackenzie</t>
  </si>
  <si>
    <t xml:space="preserve">L4 status is currently in progress.
Ongoing activities include:
1-Reviewing the SFP platform in collaboration with the data work team.
2-Implementing SPF for countries included in Phase 1 of the rollout.
L5 expected date March 2026 </t>
  </si>
  <si>
    <t>US 1a - Sales efficiency improvements through omni</t>
  </si>
  <si>
    <t>Sally Landham</t>
  </si>
  <si>
    <t>Changing owner</t>
  </si>
  <si>
    <t>WS10 – ITALY ONE – Cross Sort Enablement</t>
  </si>
  <si>
    <t>Fabio De Marino, Gianfrancesco Gramaglia, Luca  Smeraldi</t>
  </si>
  <si>
    <t>11/12 - Completed implementation for all 21 sites
10/9 - activated 18 sites on 21. Overall plan on track: project end estimated for 31th Oct
9/25 - Activated 16 sites on 21. Overall plan on track: project end estimated for 15th Oct</t>
  </si>
  <si>
    <t>06 - Domestic PUD Route Optimization - PL IT FR</t>
  </si>
  <si>
    <t>Alexander Braun, Tobias van der Linden</t>
  </si>
  <si>
    <t>Confidence in delivering value on time: Medium
Confidence in delivering the full value: Medium
**2025-11-05**
Forecast adjustment for FY26 and FY27/28. FY26 linked to latest outlook, 27/28 includes removal of FR as per agreement to move the savings to the Domestic POD.
**2025-09-19**
Money step/L4 date changed to 31 Oct.
2025-08-25
Planned L4 date not feasible due to delays, alignment with leadership to take place 8/26.
2025-05-23
No update, awaiting further feedback on deployment and value capture from local team.
2025-05-09
No update, awaiting further feedback on deployment and value capture from local team.
2025-05-02
**Complete**: -
**In progress**: PL solution assessment in operational environment.
**Next steps**: Assess and action recent finding on pick-up constraints which trigger algorithm issues.
**Risk/awareness**: Recent findings might have an impact on value delivery / timelines for PL.
2025-04-11
**Complete**: Financials updated for FY25 and FY26
**In progress**: PL solution assessment in operational environment.
**Next steps**: Assess and action recent finding on pick-up constraints which trigger algorithm issues.
**Risk/awareness**: Recent findings might have an impact on value delivery / timelines for PL.
2025-04-04
**Complete**: Remaining FR milestones cancelled due to the establishment of a new initiative specifically for FR.
**In progress**: PL solution assessment in operational environment.
**Next steps**: Assess and action recent finding on pick-up constraints which trigger algorithm issues.
**Risk/awareness**: Recent findings might have an impact on value delivery / timelines for PL.
2025-03-21
No particular update, FR is expected to be an initiative on its own, #407 remaining with focus just on PL.
2025-03-14
No update, awaiting leadership directions.
2025-03-07
FR was prioritized for FRO which might conclude in a dedicated initiative and dis-continuation within #407. Details are still being clarified with leadership.
2025-02-28
No update, awaiting leadership directions
2025-02-21
No update, awaiting leadership directions
2025-02-14
No update, awaiting leadership directions
2025-02-07
**In progress**: Review of new FR timelines still in progress and linked to overall FR discussions. #407 implications will depend on the overall FR discussion. Feedback on FR POC activities which were planned/conducted in January indicates critial gaps and issues, specifically the dependency on uDS and the recent development seem not have provided the capabilities which are required for the local solution.
**Next steps**: Assessment of impact of above described situation.
**Risk/awareness**: Timelines for a potential MFR approach for FR DOM were based on a timely decision approach as potential developer recruitment and team shaping requires time, waiting for decision making might impact initial timeline indication negatively. Having operations getting used with local RO solution prior transition to central tools appears questionable with issues and gaps such as the uDS dependency.
2025-01-31
No update</t>
  </si>
  <si>
    <t>Customer Service Case Automation (CSCA)</t>
  </si>
  <si>
    <t>Jeremy Dolan, Eric Rowland, Ashley Semple</t>
  </si>
  <si>
    <t xml:space="preserve">**Update 4/23**
Rebaseline completed
**Update 4/10**
a. MVA for March updated
b. Key KPI exceeded forecast
c. CSCA Dashboard is rolled out to the field and being used for reporting
**Update 3/14**
a.Response rate reporting continues to rise each week to ~39% up from ~23% at the inception of reporting.
b.Execution Task Force Calls continue to be held every Thursday with project team and bottom performing district representatives
c.Ashley continuing to be onboarded to the project &amp; created P&amp;D forum slides to be published this month around enhancements to CSCA
d.SMS alerts functionality being moved to production this weekend
e.Jess is continuing her work on CSCA powerBI reporting/dashboard, we meet weekly on Thursdays 
f.Reforecast was presented and approved by Jim Moore
g.Set up Office Hours calls in March to field questions from the field, have had 90+ acceptance emails 
h.Continuing to answer questions from the field, generally QPS’s via CSCA_Support@fedex.com email 
i.Partnering with SPS and legal to create a SPS-Facing deck that we will push operations to present to their AO/BCs
**Update 3/7**
**Going forward - ALL UPDATES TO CSCA INIT. ACTIVITY WILL BE POSTED HERE**
-Execution task force meetings on going.
-Feb and March MVA values reforecasted and approved
-Feb MVA still under target
-Weekly adoption %s continue to rise though, up to 38.6%
**Update 2/13:**
**Going forward - ALL UPDATES TO CSCA INIT. ACTIVITY WILL BE POSTED HERE**
-Project Added to Execution task force, activities started
-Execution task force focus group created with SME's and stakeholders
-Backend planview issue is prohibiting the addition of execution task force milestones.  Help Ticket raised, still no resolution
-Ad-Hoc reporting expanded to MDs/DMs this week, previously was to all QPS's
-Presenting at QPS monthly meeting 2/13 to drive adoption
-Presenting at RVP meeting 2/24 to drive adoption 
-Modern reporting solution for CSCA is in flight 
-MygrounBiz landing page for CSCA instructional resources is in flight
-CSCA Sharepoint site with instructional resources is and has been actively communicated 
-January MVA numbers are complete and entered
-Additional communications around general CSCA information and CSCA enhancements being planned.  
**Update 12/27:**
Still running ad-hoc response reporting weekly myself
Demand feature requests are entered with CE Data &amp; Analytics team to expand and restructure the dashboard they created to fit the business/operational needs data-wise
App training videos:
Desktop version: Done AO_BC Videos
Posted to Case EBS sharepoint site, alerted QPS Eng Support team to distribute to select group of QPSs to utilize for now
Mobile version: In Progress by Alexis Smith
Demo Mode for CSCA - Being looked into by Case EBS IT/product management - could help station staff familiarize themselves with the app
Will return to RVP meeting when adoption resources are completed
Will schedule a post-peak retraining/refresher course that I'll lead and likely pull in operational folks to that have had success with the application
**Update 12/8:**
Savings entered for November MVA
KPI's entered (all 3) for November MVA
Cost information entered for November MVA
CSCA responses vs CSCA eligible cases is still low (8%), but higher than October (6%).  Videos and MGB centralized CSCA resouce location still in the works.
**Update 11/13:**
- Cost actuals entered 
- Savings entered using actuals &amp; finance's calculation spreadsheet
- Reviewed with Joseph Schuler (covering for Janet while on vacation).  Provided statement explaining lower than expected adoption rate (below KPI's).
- 2/3 KPI's entered (see below)
**KPI's**
**2/3 KPI's Entered**
- (Manual vs automated case % for CSCA-eligible cases) - **Done**
- Source CE IT: Manager - Shiva Samula
- Average Case Resolution time % Month over Month - **Done**
- Source: CE Data &amp; Analytics "CHIPs" dashboard - Manager: Tessa Newell
- Repeat callback reduction - There used </t>
  </si>
  <si>
    <t>SSP Enablement for Surface LH Execution</t>
  </si>
  <si>
    <t>Allyson Burley, Lisa Mangelsdorf</t>
  </si>
  <si>
    <t>3/25/26: Deployment to production complete, all validation successful.  Closeout activities underway. 3/19/26: Deployment on track for week of 3/23
3/5/26: Final feature acceptance moved to 3/17.  Deployment moved to week of 3/23 due to higher priority ROCS work. Delays due to: Ephemeral environment deployment,Code fixes.Infrastructure provisioning.Code and quality control review timeline,Header logic re-work
2/18/26: Resolving issue found in testing.  Next step to complete testing and prepare for deployment. 
2/5/26: Tech delivery date for milestone 75461 has moved back to week of March 6 to complete testing of code changes and testing to features E-484090 and E-512720.
12/3/25: Tech delivery date has moved to February 2026, to allow sufficient time to complete development and execute the multi-application deployment plan
11/15/24: Development and testing work for milestone 75461 continues as planned.  IT forecasting completion in January 2026 due to work complexity and sequencing.
10/15/24: Development work for milestone 75461 continues as planned.  IT forecasting completion in January 2026 due to work complexity and sequencing.
8/28/24: Using estimates developed as part of solutioning the Hydration of Trip Data to Core (75461) milestone, completion date was set to Jan 31,2026.  This was reviewed and accepted by the IT and Business MD owners of the initiative - Jim Connolly and Mark Scott.
8/27/24: Visibility to Legacy Express Trips and Assets milestone (41498) was completed with launch of this capability in the Trip Execution (TRX) application.. 
7/1/24: Leadership decision made to align the short term align and depart work to provide pre-peak visibility (31862) with other Linehaul Execution Initiatives to develop a longer term Surface Linehaul Solution:
Initiative 536: Legacy ground departure and arrival capabilities will be completed in partnership with the existing work to develop dispatch and arrival business rule engines
Initiative 45258: Legacy express work to identify depart and arrive business rules, and include them in the central business rule engine created by initiative 536.
4/18/24: Due to time needed to complete CLEAR documentation, review business case with Finance and obtain authorization, Leadership agreed to adjustment of target date for "Ability to arrive inbound trips from origin facility, either manually from a single source or via automation" milestone to H2 2025
3/25/24: IT and Business leadership determined additional funding is needed to support arrival (58637) and dispatch (58636) milestones, along with any functionality in single view of surface LH trips (75461) that wasn't included in the first request for CLEAR funding.
3/22/24: Leadership approved team recommendation to push out the "Ability to depart trips outbound from origin facility, either manually from a single source or via automation" milestone to H2 2025.  Solutioning for this milestone will begin week of 3/25/24 to confirm approach and estimated IT effort. 
3/21/24: Milestone created to track/monitor progress for adoption/hydration of core for LH Trip/asset/location/facility data.  This work is a predecessor to enabling a single view of Surface LH trip data (combined FXE and FXG trips).  The work was formally combined with milestone 41498 Visibility to FXE trips and assets, and is now separated out for tracking accuracy.
2/26/24: After further review of milestone 58882 "Add, update and manage FXE/FXG  locations in the Facility Management System (FMT/OMT), decision was made to defer migrating location management from  FXG TMS system to FMT/OMT, removing the transition from this initiative.  While a decision was made to support FXG location management in FMT/OMT, this has not yet been determined for all of One FedEx.  
12/18/23: Obtained TCH approval.  IT MDs meeting on 12/18/23 to agree on architectural approach and associated timeline for delivering visibility to FXE moves. Outcome of this meeting will inform updated capability</t>
  </si>
  <si>
    <t>CLHQPI: CLASS Phase 3 - Tri-Color Enablement</t>
  </si>
  <si>
    <t>Required By: Commercial Linehaul Scan Visibility</t>
  </si>
  <si>
    <t>Geovanni Gopar Reyes, Danny Jones</t>
  </si>
  <si>
    <t xml:space="preserve">Both Christine Belling and Kevin Harris agreed on 4/1 that this is an enabler and there is no value quantification. All comments within the PV related to value have been edited accordingly to move to L4.  </t>
  </si>
  <si>
    <t>01 - Implement payment governance structure for AD</t>
  </si>
  <si>
    <t>06/11/2025: Forecast adjustment for FY27/28 to remove FR as per agreement to move the savings to the Domestic initiative.
02/05/2023 #386 - significant cleanup of the settlement code usage in the UK. 
10/05/2024: Results of the cleanup display the spend challenges with employed drivers
17/05/2024: Results of the cleanup display the spend challenges with employed drivers - looking into delayed inputs of adhoc
24/05/2024:  - looking into delayed inputs of adhoc
31/05/2024:  - assessing delayed inputs of adhoc and what can be done to make managers more aware.
27June2024: Status moving the initiative to L4.  The money step has been reached. We have implemented a governance policy (See attachment LTP Exceptional Pay policy) to CDAS countries. Different settlement codes have been defined and implemented see previous attachment and UK example (UK LTP AD HOC CDAS Settlement). An LTP dashboard has been developed to display and provide analyses on different management levels,  from high level  to detail on ADHOC spend. When we started the initiative, the ADHOC spend was very high level and lacked any detail. We can now see what the ADHOC is, where is the spend for etc. This is very useful to managers to steer. A dashboard has been rolled out with many webinars and initiatives to peal the cost layers in the countries to help to reduce the cost. See attachment LTP Dashboad VPs &amp; MD's PPT webinar info. Over 350 resources joined the webinars. Different country sessions have been organized to take the users through the data. The ratio ADHOC (ratio taken full LTP spend) has been reduced from 12% to 6%. Attachment 9 displays the ADHOC reduction. Only KPI used in WAVE due to bad data is the amount of monthly adhoc spend data. Document with #390 additional evidence displays the ADHOC development during FY24, displaying the level of spend but also the ADHOC ratio development versus total PUD spend. 
15 Juyl 2024 - Forecast and impact have been updated with June. 
1 August 2024 - annualized Forecast updated with May 2025 figures.</t>
  </si>
  <si>
    <t>(Both) Dynamic, in-day D&amp;C management (LIBRA)</t>
  </si>
  <si>
    <t>Alex Siu, Mishtu Sharma</t>
  </si>
  <si>
    <t>The initiative is a migration project from LIBRA tool in dataiku to OIP platform. The MTP happened on june 21, 2024 and the tool is now in production and is used by RMCC that helps the team take daily decisions on shorter term demand and capacity planning.</t>
  </si>
  <si>
    <t>Real-Time Ops Manager (ROM)</t>
  </si>
  <si>
    <t>Dependent On: [Enabler] Dock Data Modernization; Required By: [Enabler] Execution Task Force; Required By: [Enabler] Field Leadership Focus (Pilot):SouthEast</t>
  </si>
  <si>
    <t>Joseph Sasala, Heather Mullins, Sarah Bauer</t>
  </si>
  <si>
    <t>1.What has specifically been identified as a risk/impediment/blocker - 1.2 delays to photoeye and TLS ingestion
2.What other related projects and/or initiatives are impacted by this issue?  - N/A
3.What affect does this issue have on delivery times for this initiative? - slight delay to rollout for automated hub and OB operations
4.What is being done to resolve the issue? - adjusted the timeline and rollout plan, working with impacted ARTs to try to align development work
5.Does this needed to be escalated to move past the impediment? - No</t>
  </si>
  <si>
    <t>Enhanced Engineering Demand Planning - VB1</t>
  </si>
  <si>
    <t>Dependent On: [Enabler] Dock Data Modernization; Dependent On: [Enabler] Hub Productivity Improvement; Dependent On: [Enabler] Inbound Productivity Improvement; Dependent On: [Enabler] OB/OTP Productivity Improvement; Required By: [Enabler] Peer to Peer Training</t>
  </si>
  <si>
    <t xml:space="preserve"> Andrew Tenore, Brett Blackwell, Tray Glover, Daniel Ewert Snyder, Yancy Haggard</t>
  </si>
  <si>
    <t>DK - B2C Operational Set-up (ENABLER)</t>
  </si>
  <si>
    <t>Required By: WS11 - I-EU B2C: Global Direct-to-Retail</t>
  </si>
  <si>
    <t>Robin Hummel, Dipankar Debroy, Celina Knoepfle</t>
  </si>
  <si>
    <t>Legacy Wave approval for commercial greenlight given on 08/23/2024</t>
  </si>
  <si>
    <t>**Latest Update - 19-May-2025**
* First handover started this week
* Goal to submit initiative to L4 by end of the week
**Old:**
* IT developments move to production
* Testing ongoing
* IT Developments on track
* Transit Time extension is still awaiting approval from Marketing</t>
  </si>
  <si>
    <t xml:space="preserve">China UEL/MFA Routing </t>
  </si>
  <si>
    <t>Man-Ting Simone Sze, Trey Schenzel, Chetan Khorana, Karen Bruntrager</t>
  </si>
  <si>
    <t xml:space="preserve">04/29/25: Triage with lead architect consultant. CCH Greenlight approved to support the need to route around China and be compliant with the regulations. </t>
  </si>
  <si>
    <t>11JUN2025 - Submitted to L2, feedback requested. Finalizing the 6 items needed to move to L3. Has been reviewed/approved by Domain QA Expert and will push to L3 by 6/12.
31Mar2025 - FY26 rebaseline activities completed on 31Mar2025
07JAN20025 - Cannot complete the LBC until we receive the EA Rationilization. This project is currently #162 out of 336 L1 initiatives waiting for EA rationilization
03JAN2025 - Submitted LBC today
Initial info provided to architecture.  Legal and management support obtained.</t>
  </si>
  <si>
    <t>ACE - Enable Proactive Monitoring &amp; Intervention -</t>
  </si>
  <si>
    <t>Dependent On: ACE - Enable Proactive Monitoring &amp; Intervention -</t>
  </si>
  <si>
    <t>Graca Machado, Jessica Jaltem</t>
  </si>
  <si>
    <t>10/11/2025
- FP&amp;A tests completed
- Initiative ready to move to L4
- Initiative KPI changed due to the revamp of the customer relationship survey.  FedEx is no longer measuring customer satisfaction.  KPI is still obtained from the customer relationship survey, new version, and we are considering the Get Support problem incidence as a kpi.  This is because the reports developed by this initative support the customer is getting the right information at the right time, decreasing the need to get further support from Customer Care.
06/11/2025
- Initiative to be moved to L4 on Monday, after the publication of the October KPI.
3/11/2025
- Trying to move the initiative to L4, EPIC was closed by Admin on Friday evening.
30/10/2025
- No change from last week.  PDSM ticket still pending, no resolution yet.  Escalaed to third level.
23/10/2025
- No change from last week.  PDSM ticket still pending, no resolution yet.  Escalation sent.
17/10/2025
- Still the same issues as the previous weeks.  PDSM ticket has been closed with no resolution, reopened it and no resolution yet.
10/10/2025
- Still trying to move to L4, PDSM ticket is still under investigation
01/10/2025
- Trying to move to L4, there's an error when closing the EPIC, PDSM ticket raised
29/09/2025
- UAT succefully completed, report enhancements identified and logged for the next iteration
- 5 customers onboarded, feedback to be collected for the next two weeks, to identify any potential enhancements
- Initiative ready to move to L4 by Sept 30th
17/09/2025
- UAT is progressing successfully
- Testing with an external customer to start this week
- Three report enhancements to be worked for the next release
- Still waiting for the approval to move the L4 date to Sept 30th
10/09/2025
- Good progress this week, UAT is now progressing at a fast pace
- A new data architect was brought in and correction of issues is going well
- Some data discrepancies still under investigation
- Waiting for approval to move L4 date to Sept 30th.  
01/09/2025
- Working sessions took place last week to analyse all the issues raised
- Issues seem to have been corrected and the updated reports will restart to be produced this week for continued testing
- In the Exception report, data from CEBS is not yet included, so report needs further developed
- In the Pick Up report, not all data sources have been considered, further analysis is on going
- L4 date needs to be moved back, waiting for confirmation from the development team regarding the timelines
11/08/2025
- First reports received, data is incorrect
- Development team is assessing the issues
- No timelines have been provided by when we can start receiving the reports with the correct data
03/07/2025
- Infosec has been approved,  IT architecture as well
- FIRST request approval still pending.
- Testing has started, still with test data.  It expected the IT development to be deployed into production this week so we can continue with data validation
12/06/2025
- no progress from last week. Same topics still pending
05/06/2025
- FIRST request approval still pending
- Approval to delay L4 by two weeks requested to POD lead
30/05/2025
- FIRST request approval still pending
- L4 date may need to be delayed by 2 weeks
23/05/2025
Development wise, we are on track to generate the reports. There are still a few fields that are pending. We’re still connecting with different people to get those details. The integration with DWNS to send the reports is also pending and the team is working on it.
We have the CAB approval for the infrastructure set up in production and we’re working on the infrastructure set up, as this will be the first go live. We have also raised a FIRST request and it’s still pending the approval. This is a risk, in case the architecture approval gets delayed.
12/05/2025
- Development on-going, some delay in accessing required data fields
- Demo booked for Thursday 15th May
24/04/2025
- Team in contact w</t>
  </si>
  <si>
    <t>In-Station Consolidated Quality Assurance VB1</t>
  </si>
  <si>
    <t>Jeremy Dolan, Ashley Semple, Eric Rowland</t>
  </si>
  <si>
    <t xml:space="preserve">**Update 10/23**
•L4 Date 
o3/31/26
oCode is being deployed to production, but toggled on only to select pilot locations either 10/24 or 10/27 depending on when final approval from leadership is completed
oFull rollout to Fedex surface pushed back to post-peak
•Unable to deploy changes during peak black out period and concern over 1.) rushing the change pre-peak and 2.) measuring results for DRIVE during peak based on that change
•Current Status
oL4 date is 3/31/26
oSuggested by domain and approved 10/23 by domain leadership
•Work completed in the last 2 weeks
oTesting completed and demo’d
oPresented update to domain leadership 10/23
oMVA reporting for changes already released related to Redirect to Hold
•Work In Progress
oCommunications distributed to selected pilot locations
•Next Steps
oDistribute communications via The Source and to QPS’s
oIdentify Express channels to similarly communicate changes
oTrain impacted pilot locations
•Risks/Awareness
oN/A, changes made to L4 date and approved.
**Update 7/24**
•What has been completed:   
oSolution Delivery documentation finalized and given to development team
oSolution Delivery documentation accepted by development team, no issues
o1 PI estimate for work to close out ISCQA VB1 #9494 from 7/18/25 (9/24/25 is 10 weeks/1 PI)
oMet with Field Mgmt. and Clerical staffing pod project management and determined a new L4 date of 10/24
oPresented to Dock domain on 7/24 and were approved for both L4 date change and adjustment to financials associated with that change
oLisa Payne’s org. reached out late 7/23 about pulling our architectural resources for the project
•Architecture is complete, seems to be no impact because of the above but gathering more information
•What is in progress (next 1-2 weeks)  
oDevelopment
oDemos
oUpdating planview with new L4 date &amp; accompanying milestone dates
•What are next steps (2+ weeks)  
oDevelopment 
oDemos
oTesting
oISCQA VB1 Pt1 KPI reporting in planview
•Health (RAG) status of the entire initiative and the SCO portion of work  
oHealthy 
•Any leadership support needed 
oI would like to understand where/why the decision was made to pull architectural resources, regardless of whether it has an impact on the project or not.  We were given no warning or heads up.  If we were not able to get the solution delivery completed for 9494 last week we would be stopped in our tracks and left in limbo – again.  Bad business practice and bad communication from the governing parties across the board.  
</t>
  </si>
  <si>
    <t>[ENABLER] Enhanced Engineered Demand Planning - N2</t>
  </si>
  <si>
    <t>FXG D - Staffing</t>
  </si>
  <si>
    <t>Zach Schneider, Chad Verbeek</t>
  </si>
  <si>
    <t>Initiative is actively rolling out as of April FY25</t>
  </si>
  <si>
    <t>WS11: Grow I-EU ERN - New rate card initiative</t>
  </si>
  <si>
    <t>Bhavesh Thacker, Robert Anghel, Paul Wicks, Rocio Vargas</t>
  </si>
  <si>
    <t>Initiative was reviewed at CCH on 08/22/2024 and approved for L3 submission</t>
  </si>
  <si>
    <t>w.b. 05/08/24: Working on the proposal &amp; recommendation for a workshop which will fully scope out and plan the solution needed to create and implement the new zoning set up and list rates. Considering key pre-requisites for: stakeholders, data, organisation, resource &amp; support to ensure the workshop is as productive as possible.
w.b. 02/09/24: Workshop delivered successfully, key outputs,
•Scope agreed: Acquisition &amp; Incremental business, 10 initial markets &amp; field, EN, EG/ER customer focus.
•Zoning: New zoning standards &amp; mapping agreed, we will require circa 35 zones to achieve the desired granularity
•Rates: New list rate logic &amp; methodology agreed and list rates created for 4 markets.
w.b. 09/09/24: Sales feedback sessions held with freight sales, IT &amp; DE field sales teams - all are in support of this initiative and can see how it will add value. First call held with Memphis team to discuss implementation options, initial feedback is that our core and additional requirements can largely be met. Memphis team to feedback on timelines and follow up questions.
w.b. 30/10/24: Approach agreed with Memphis team, we will target the Nov MTP and use the dynamic geography functionality, this will allow the fastest speed to market and earliest realisation of benefits. Next steps:
•Confirm and set up postcode splits for UK/DE/FR/IT in eRD
•Finalise strategy for special programs
•Set up special programs
•Engage sales playbook process for G2S
w.b. 24/02/25: Feb CSR resolved the missing BE imports defect but the defect on minimums is still outstanding
•Need to understand whether the minimums defect will be resolved in the Mar CSR, this is not confirmed
•resource needed to configure and deploy the special programs is still outstanding, request has gone to the COE
•Analysis of costs and price creation due to be complete this week and is on track
w.b. 10/03/25:
•Minimums defect: fix has been deployed in L5 and now ePRS Business team is testing it
•Resource for configure &amp; deploy of special programs is still outstanding: COE is now engaged, inital call had, and they are investigating what support they can offer. Also call booked with 3 internal stakeholders to get an understanding of what re-prioritisation is need to try deliver this work in house, or what training can be offered to COE to help them deliver this requirement quickly.
•Price positioning analysis and strategy creation complete for 9 out of the 10 markets, PL is remaining and due to be complete by 12th March.
w.b. 17/03/25
•Mar CSR release due 21st March, confirmation received it will resolve the open defect on minimums.
•Resource for configure and deploy:
oAga and EU prices will load the 'shell' special programs for all markets and download the loading templates after March CSR,
oJohn and team will populate the loading templates with discounts per market
oResource for testing end to end and UAT is still outstanding, this will need to be supported by ePRS SME's most likely the current configure &amp; deploy team or central ePRS.
w.b. 24/03/25:
•Minimums defect has now been resolved with Mar CSR release - fully tested and working correctly
•Resource for configure and deploy:
oAga &amp; EU Prices teams have started work to create the 'shells' for the bands for all 10 markets. - this work is due to be complete by 28 Mar
oAs market 'shells' become ready, the download templates will be sent to John T's team for discount population, John's team will populate the discounts and re-upload the templates into ePRS and then along with Aga test the bands are working as expected. The timeframe for this is unknow at the moment until 1 upload is complete, this is process for all 10 markets is expected to take 2-4 weeks.
oGiven the delay due to the unforeseen ePRS defect on minimums and the re-shuffling of resource to load and test the bands the current forecast for pricing to go live is end of April which first revenue realisation in June, forecast is updated to reflect this</t>
  </si>
  <si>
    <t>External Customer Reporting Project PFS</t>
  </si>
  <si>
    <t>Required By: ACE execution</t>
  </si>
  <si>
    <t>Prasantha Jagarapu, Graca Machado</t>
  </si>
  <si>
    <t xml:space="preserve">✅ Key Milestones Completed
**Tool Launch (MVP 1.0):** The ECR tool was launched on 11th March 2025 to Sales users and Leadership.
**Training &amp; Communication:**
User Guide, FAQ, and FLC Training Material have been developed.
Sales communication was prepared in collaboration with the Sales Enablement team.
**Customer Data Availability:**
Reporting is now available for 1,441 global IDs previously receiving SAM Commercial and Benelux reports.
🔄 In Progress
**MVP 2.0:**
Targeted for 31st May 2025.
**Key inclusions:** SPS, Customer References, and Bug Fixes.
Scoping work to be completed by 31st March.
**Support Structure &amp; Customer List Editions:**
Interim processes are in place.
</t>
  </si>
  <si>
    <t>Product Commit Modeling</t>
  </si>
  <si>
    <t>Kelly Morefield, Sandeep Dhaliwal, Scott Campbell, Scott E. Moulden</t>
  </si>
  <si>
    <t>We are in the assess phase and building a consensus of needed inputs and outputs. Fourth base case is complete verification is underway to examine input and outputs from the base case to build a delta for future modeling.
We are currently at the Tech Clearing House requesting additional resources to allow the project to move forward.</t>
  </si>
  <si>
    <t>03 - Increase Route Productivity (Direct Served ar</t>
  </si>
  <si>
    <t>David Diener, Sebastien Chamblanc</t>
  </si>
  <si>
    <t>Document and financial review before L4 submission</t>
  </si>
  <si>
    <t>WS8 -  GS4 – CED Data Visibility, Intent Classific</t>
  </si>
  <si>
    <t>Simon Plunkett, Mal Graham</t>
  </si>
  <si>
    <t>25/11/2025
* Moved to L4
18/11/2025
* Initiative passed QA and approved to move to L4
11/11/2025
* Continue to finalise requirements to move to L4 as per timelines
* Closure of EPIC last remaining step, awaiting confirmation
21/10/2025
* Continue to finalise requirements to move to L4 as per timelines
14/10/2025
* Meeting held to progress move to L4 as per timelines (31st October)
* Actions to finalise L4 move to be taken this week to then pass to Finance review
* Development will move to BAU after L4
07/10/2025
* BPM webinar and EU launch (7th Oct)
* Continued development of additonal case types (in additon to original scope) and preparation for PI5
* Investigations in improving Intent alignment acorss channels (esp. Voice)
30/09/2025
* Continue preparations for EU launch (BPM webinar prep, training)
* Investigations in improving Intent alignment acorss channels (esp. Voice)
23/09/2025
* Continue preparations for EU launch (BPM webinar prep, training)
16/09/2025
* Mandatory Chat intent update tested and sucessfully moved to production 12th Sept
09/09/2025
* System update scheduled for 15th Sept for Chat intent to be mandatory
* Intents and Touchpoints shared on CE High Performance Steerco
01/09/2025
* Rollout continues for BRIDGE. Alignment required with Sharons team on communication for EU. Call scheduled this week to agree approach
26/08/2025
* EU Bridge go live is planned w/c 3rd September
* All other regions went live this week
* Training added to rep schedules throughout the next 4 weeks - 1 hr
15/08/2025
* EU Rollout for Bridge agreed with WTF for September
29/07/2025
* Einstein to be used to build Phraseology Framework in Pi04 with Agentforce explored for future capabilities
* Rollout plan under review - Awaiting on EU WFM confirmation
22/07/2025
* Touchpoints communicated in Weekly Standup 19/07
* Bridge defects fixes successful
* Rollout plan for Bridge to be finalised
* Contact creation flow for bridge to be improved based on user feedback
* Phaseology currently under exploration - Einstein and Agent Force capabilities being explored
14/07/2025
* Touchpoint Comms to be included in this weeks Standup pack
* Defects identified through BRIDGE Pilot due to be released into Production this week - 17th July
* BRIDGE Rollout - US lead working with WFM in the markets to create rollout plan - Estimated End of August delivered to all reps.
08/07/2025
* Pilot complete, feedback in process of being reviewed
* Design change possibly needed to avoid additonal handling time
* Continued alignment with Marketing on GPS project. 
01/07/2025
* Pilot ongoing, feedback submission open until 7th July
* FSH Intents UAT signed off
* Go to market discussions started with CE L&amp;D/BPM
24/06/2025
* Pilot will begin this week with 380 reps across US,APAC &amp; EU. Self learning followed by immediate use of new functionality. Support channels set up between regions and Mal.
* GPS discussions ongoing.
17/06/2025
* Move to production successful, ready for (Global) pilot w/c/ 23rd June 
* Training materials in process of being finalised (1-2 hours self learning for POC)
* Discussions on non-US GPS information started
10/06/2025
* Bridge Phase 1 UAT complete. Move to production this week in readiness for pilot w/c 23rd June
13/05/2025 
* Touchpoints (human assisted) and Bridge Phase 1 moving to UAT by 14th May
7/04/2025 - 14/04/2025 - 21/04/2025 - 29/04/2025
* Work in progress by the scrum teams - regular demos provided to share progress
31/03/2025
* Work in progress by the scrum teams
* Human-assisted transactions screens tested by CC Reps who provided positive feedback.
* Monthly governance call with MDs took place
24/03/2025
* PI event took place last week: 2 scrum teams of CED ART assigned to execute GS4.
* VEGA will focus on Human-assisted transactions and BRIDGE, with the goal to deliver those in the June timeframe.
* MACGYVER will focus on Intent classifications, with the goal to deliver Email, Webform &amp; Chat in the June ti</t>
  </si>
  <si>
    <t>WS1 - 1A Improve address correction by automation</t>
  </si>
  <si>
    <t xml:space="preserve">We are waiting for Dataworks team to suggest us the AI Tool. We got a greenlight earlier, but now more re-validations are required from their side. 
We have sent them the raw data to finalise their decision. We hope to get an answer asap. Key Contact is - Kevin White. 
11th December  2024 - 
We are still waiting for Dataworks to finish their analysis of the tools
25th Feb 2025
Waiting for Dataworks for contract signing with Loqate
25th Mar 2025
Contract is signed, development has started. We are on track
15th May 2025
Development is completed. One feature called Suggestions is rolled out in EU. Another feature rollout is in progress. This feature is Auto-correction.
25th June
New Date to finish all testing updated to 11th July
1st September
We will use the automatic address correction report figures from August to calculate savings and work on the money step to close this initiative this month once the savings are calculated.
2025-09-19
Achieved 44% of manual address corrections. With the AI learing curve we believe 50% will be achieble over the next few months.
2025-09-26
L4 stage - request submited
</t>
  </si>
  <si>
    <t>New Extra Small Box Package Type: Express Services</t>
  </si>
  <si>
    <t>Jermaine Pope, Kelsi W. Neeley</t>
  </si>
  <si>
    <t>04/29/25: CCH Greenlight approval at 04/10 CCH Review</t>
  </si>
  <si>
    <t xml:space="preserve">2/2/2026 - MARKET LAUNCH
11/6/2025 - Talked to ESPM and Domain Finance. Had contribution margin in the system previously (Finanace and Pricing alignment and approval). Changing it to operating margin because it is the required margin to use in Planview.
10/23/2025 - Changed Initiative name and clarified Scope Description
10/14/2025 - Moved to L3 - Solutioning in Progress
4/23/2025: Moving towards L3 - Changing Owner to Jermaine Pope
</t>
  </si>
  <si>
    <t>Enable TNT TPP's / CSP's Customers Migration by en</t>
  </si>
  <si>
    <t>Required By: ACE execution; Dependent On: EUM - EU Modernization 6 Month Modernization; Required By: Migrate TNT EG ER and complex EN sales segments to; Required By: Migrate TNT field sales segment customers and 'sim; Required By: Migrate TNT Marketing + ISR segment customers to F</t>
  </si>
  <si>
    <t>Nikola da Costa, Guilaine Cicut, Guillaume Blondel, Ana Sofia Amorim</t>
  </si>
  <si>
    <t>**Already delivered:**
* The program, legal framework, technology and support to achieve migration readiness have been provided to TPPs in July 2024 free of charge.
* All ACE-critical TPPs have been receiving official communications and invitations since May 2024.
* Most ACE-critical TPPs have been assigned dedicated CT O2P leads for 1-to-1 support for the first year post program launch. Since this summer, 3P CT and Marketing are stepping up directly with the providers at risks.
**Updated Nov 10 2025**
* 46 ACE-critical TPPs enrolled for Integrator (signed program agreement, developing to APIs) from a total of 53 identified 3P.
* 14 fully validated ACE-critical Integrator, already deploying to end-customers and we have an additional 4 providers in the progress of being validated.
* We are working with TPPs to agree on development timelines. Our ask is end of CY25 but we are willing to accomodate if providers negociate with us.
**RISK AND MITIGATION**
* 17 third-party providers have been identified as "at risk" of meeting the May 31, 2025 technology readiness deadline. The list with revenue and customer associations was taken to EU Sales Leadership (during the Dan Vines Staff meeting on January 31) to assign local sponsorship for key providers identified for escalation.
* Socialized the escalation framework for ACE-critical third-party providers at risk with the ACE leadership (during the February ACE VP Steerco), received approval to proceed with Steps 4 &amp; 5 (Legal Letter and Cease &amp; Desist with committee approval) for providers at risk.
* It was agreed with the leadership that before we trigger Step 4, we would inform the Sales teams that we're intending to do that, so they can start reaching out to end customers using the impacted TPP solution and start talking about potential alternative integration options.
* Communications and reminders sent to all identified 3rd parties regarding the May 2025 timeline
* End-customers being leveraged to push their providers via an eKit designed for Sales – HighSpot records indicates only 14 downloads, so we do not believe this eKit is known/used much by sales.
* In August 2025, 14 providers received the Legal letter giving them 14 days to registered onto the Integrator program if not done already, and 5 months to request validation – this proved to be effective as most providers contacted us back and we now have timelines with most of them.
* One provider requested financial compensation to develop join the program and FedEx API, an FTIP (FedEx Technology Incentive Program) exception process is in progress since a few months.
* The challenge is to strike the right balance between program objectives and supporting customers using non-compliant 3P onboarding, as we received clear direction from RMC that we cannot block business.
**ASK:**
Sales to agree on problematic provider ownership based on territorial &amp; customer assignments and engage for business-type conversations to return providers back on track.
Tech options for relusctant providers are under-investigation with cross-functional global team.
**Updated Jan 8 2025**
* Drive ownership transfer From Guillaine Cicut to Nikola da Costa
**Updated Jan 12 2026 (Nikola da Costa)
* 47 ACE-critical TPPs enrolled for Integrator (signed program agreement, developing to APIs) that represents **100% of TPP in scope**. ( Previusly 53 identified 3P. after following up directly with the providers 6 is out of scope)
* 17 fully validated ACE-critical Integrator, already deploying to end-customers
* We are working with TPPs to agree on development timelines.
**Updated Feb 13 2026 (Nikola da Costa)
* Provider COMSOL validated Fabruary 13
* 18/47 fully validated ACE-critical Integrator
**Updated Feb 20 2026 (Nikola da Costa)
* 18/47 fully validated ACE-critical Integrator
* KPIs acutals updated 
* We are working with TPPs to agree on development timelines. Our ask is June 2026 as that is deadline for TNT migration (Note, extention process f</t>
  </si>
  <si>
    <t>WS8 -  GS6 – Knowledge Management 2.0 – System Enh</t>
  </si>
  <si>
    <t>Sharon Bustin, Rebecca Wilson</t>
  </si>
  <si>
    <t xml:space="preserve">SB: 10/9/25 on track nothing to add
SB: 3/9/25 on track nothing to add
SB: 13/8 all on track , nothing to add
SB: 25/6 all on track. Nothing to add
SB: 4/6/25 working to submit to L4
SB: 28/5 All milestones are now complete. Working towards submitting to L4. 
SB: 21/5 The last 3 milestones are on track, no risks/support needed.
SB: 7/5 Milestone 85007 - Go live new governance was completed on 6/7. We have 3 milestones left 84994 - which is related to the onboarding of the FTE, we are in Week 6 now. Onboarding is planned to be completed by end of may. 85006 - all delieverables to be completed by end of may. 85008 New content to be available by end of May. No support/risks.
SB: 29/4 Onboarding continues of new FTE. SOP is now finalized and we are sharing it with UK and PL. for COPC readiness. No risks/support needed.
SB: 23/4 Onboarding continues. No risks/support needed. 
SB: 15/4 Milestone 84994 TE onboarding continues. All other activities are on track. No risks/support needed. Governance SOP has been finalised and has been shared with COPC. COPC Interview completed today 15th April - pending feedback. But do not expect any negative feedback based on the evening review.  
SB: 9/4/25. Milestone 84994  FTE onboarding is in progress. No risks / support needed.
SB 26/3/25
Milestone 84995 - is complete. 
We are currently focussed on the Onboarding of New FTE milestone which is due to be completed at end of May.
No risks/support needed.
SB: 18/3/25:
Milestone 85009 -complete.
Milestone 84995 SOP finalisation is due end of month and ontime for completion.
Reporting: we are focussing on sorting out reporting, as we still have some issues with the ability to filter on country properly, which is impacting our ability to report accurately, however the impact is minimal and will be resolved and then we can backdate the reports.
No risks / support needed.
SB: 10/3/25:
Milestone 85009 - lessons learned session taking place today. (Milestone is due this week and ontime for completion) 
Milestone 84995 SOP finalisation is due end of month and ontime for completion.
Reporting: we are focussing on sorting out reporting, as we still have some issues with the ability to filter on country properly, which is impacting our ability to report accurately, however the impact is minimal and will be resolved and then we can backdate the reports.
No risks / support needed.
SB: 3/3/25: 
Milestone 84988 - stress tests completed for SOP governance.
Milestone 85009 - lessons learned is due next week and ontime for completion.
Milestone 84995 SOP finalisation is due end of month and ontime for completion.
No risks / support needed.
**SB: 26/2/25: Focus this week:**
Milestone 85008: SOP content creation continues but focus is on reviewing feedback received so that we can reply and update to demonstrate practise of Ontime Update metric. Focus is also on Content Accuracy.
Milestone 84987, 84988 - governance creation continues in readiness for COPC by end of March. Ontime Metric and Content Accuracy metrics - work is being done to evidence how we determine these metrics. We have agreed with the UK the move of their International articles to the central database and we are supporting this work at the moment. The UK will continue to own their domestic articles for COPC Audit in Apiil. 
Milestone 84994: 2 FTE have been hired, contracts signed. Start date is 1st April. 
**SB: 17/2/25: Focus this week:**
Milestone 85008: SOP content creation continues but focus is on reviewing feedback received so that we can reply and update to demonstrate practise of Ontime Update metric. Focus is also on Content Accuracy.
Milestone 84987, 84988 - governance creation continues in readiness for COPC by end of March. Ontime Metric and Content Accuracy metrics - work is being done to evidence how we determine these metrics. We are also discussing with the UK the potential move of their 149 articles to the FedEx Intl database for the purposes of the Audit.
Milestone </t>
  </si>
  <si>
    <t>WS8 - T1 –  Conclusive info about shipment status</t>
  </si>
  <si>
    <t>Hugo Gil C. Neves, Rupesh Agrawal</t>
  </si>
  <si>
    <t>23/09/2025
Held a meeting with Gary and the two EPIC owners (Sonam and Ndaya) to review and work toward finalizing the EPICs required for moving to L4; still pending finalization
29/08/2025
Scott Harkins accepted the proposal to close the initiative and move the final features to the Digital Deflection Initiative. I’m at the stage of moving to L4, but I’m waiting for Sonam Sharma and Nadya Kledzik to close the Epics under their responsibility.
22/07/2025
I’ve asked Martje and Brenda to postpone the "money step" milestone to early September and am currently awaiting their response.
The STAT44 milestone has been confirmed as released.
The milestone “Limit the number of duplicated scans” is scheduled for release on 25/07/2025. I will update the due date in Planview accordingly.
The meeting with the US team to address the T1 milestones will be rescheduled to ensure the availability of key stakeholders
16/07/2025
After Martje spoke with Austin, he asked his team to schedule a meeting to explore how our request could be folded into a broader workstream.
We will be having a meeting with the US Team do adress this on July 22nd
08/07/2025
Update about the potential issues related to two milestones:
1.**“Regional customization of tracking verbiage”, “Differentiation between international and domestic messages”.** As mentioned in the previous NPS Pod there is a new initiative called the Problem Resolution DRIVE Initiative (aka digital deflection), which includes a component focused on tracking flexibility. This will allow for regional customization of tracking verbiage and differentiate between international and domestic messages. Waiting for the following information from the visibility team = Exact name of the initiative, Initiative Owner, State of the Initiative in Drive, under the scope of any program and name of the program.
Update about the potential issues related to one milestone:
2.“**Visual representation on the package travel itinerary**”. As mentioned in the previous NPS Pod both legal teams from the US and EU denied the idea. I reached out to Bernhard Hofer but they have no trace of legal involvement in this specific project. They have to look at this again from scratch. I reached out to Rupesh to ask the US legal Team to identify the EU counterpart involved in this process in the past.
23/06/2025
After last week’s discussion with Rupesh, I identified potential issues related to three milestones: regional customization of tracking verbiage, differentiation between international and domestic messages, and the visual representation on the package travel itinerary. I expect to gather more details and have a clearer status after the Visibility Regional Call next Thursday.
06/06/2025
According to Rupesh: "Based on the latest update from the SEP team, the STAT44 changes are now targeted for release on July 12, which keeps us on track to meet the L4 milestone."
03/06/2025
According to the last update from the US Team (Geeta Prakash Tahiliani)  the focus is to move STAT44 and other initiatives into production approximately one to two weeks before the July CSR (scheduled for July 12th), provided that they have testing support.
27/05/2025
Currently the US Team are still looking for the UAT´s after 5/31. Still working to get the next release date
23/05/2025: 
STAT44 Feature UAT´s are scheduled for May 31st. Waiting for the confirmation of the release date
May 20: Important heads-up regarding STAT44, our biggest feature.
There’s a risk of a delay in the planned schedule finish date. Rupesh mentioned that the team is facing technical challenges that may push the UAT phase to the last week of May. Consequently, the release date will be prioritized accordingly.
Money step as been updated accordingly.
May 15: Planview updated with new timelines and corrected moneystep. Hugo is no the primary IO and Rupesh (global visibility team) is the back up.
April 23: first meeting with Hugo (new IO) to introduce tra</t>
  </si>
  <si>
    <t>WS7 - Increase Smalls and Conveyable Handling (Air</t>
  </si>
  <si>
    <t>Adrian Bondar, John Macdonald, Robert Higgins</t>
  </si>
  <si>
    <t>Update 31012025
Nav 360 Dashboard UAT continues. Cross check figures shown by Nav 360 against legacy OPDA Dashboard to ensure accuracy and consistency of reporting.
Alignment with the 388 Initiative [PUD Pod] to assess overlapping. Meeting scheduled for next week.
Purple Track communication over the main areas of focus to be presented next week.
# Status update and next steps to be shared with the VPs next week.
Update 20122024
30/60/90 Plan - see Milestone Chart
Success stories and learning
RTM Station BotG completed. 
All necessary controls in place to produce stable performance to target on SML bagging, i.e. SOP, WI, KPIs etc
Floor space, IT Apps and Ops consumables now in place and used 
Results – RTM bagging 80% of SMLs to QAR, LGG and CDG
Open issue
-the 360 Dashboard was not available to support BotG (Legacy report used). Awaiting update on UAT plans for early 2025.
-FP + A target for RPC (aligned with Drive Pods, i.e. 388, HFS etc.) for 2025 not shared or published. Update pending 
-FP + A governance approach to monthly Actual (USD) into Planview not agreed. Update pending
Action plan for upcoming weeks
360 Dashboard team advise that necessary changes will be in place by mid-January to allow UAT to occur [#82614].
Follow up with FP+ A on RPC targets for 2025 
Follow up with FP + A on how monthly governance meetings will work to translate the lead KPI % SML bagged ex origin into USD Actuals for Planview
**
Attention needed.
Obtain and send SVP message to target audience to engage with Sort Pod (bless kick off Jan - March campaign with full support (ownership) and resources allocated
Ensure 360 Dashboard passes UAT and is ready for Jan-Mar 2025 campaign. 360 Dashboard team must produce a user guide to prep UAT scripts and to allow the Sort Pod to produce Playbook (critical path)
Ensure FP+A agree way forward with 388 and HFS on target setting and reporting for stations. To ensure campaign reporting (Actual USD) and Planview Actual updates (critical path)
Risks
- 360 Dashboard is under pressure to make mid-January deadline
- the level of engagement in January with Champions and front line facility mgmt will be diluted with no Dashboard available to track compliance and results. 
**Update 05122024**
30/60/90 Plan - see Milestone Chart 
**Success stories and learning**
RTM Station BotG in week 3. DH2 scanning now put in place. SMLs bagging now live to QAR, LGG and CDG
Dedicated SML sort area set up in RTM floor
Drivers now segrgating SMLs
KPI Dashboard [#82614] regular meetings to UAT approve the tool.**
**Action plan for upcoming weeks**
Continue KPI Dashboard daily meetings to approve UAT [#82614].
Enter into week 4 of BotG. Validate process controls (SOP / WI) and Mechanisms (Scanners, floor space, bag racks, bags, tags and emplyee comeptence)
Escalate urgency of FP + A target for 2025 RPCC. This to allow campaign reporting on process compliance (% SML bagged) and USD Actuals for Planview
Produce SMLs bagged Playbook and perform train the trainer on CWC Champions 
**
**Attention needed.**
Obtain and send SVP message to target audience to engage with Sort Pod (bless kick off Jan - March campaign with full support (ownership) and resouces allocated
Ensure 360 Dashboard passes UAT and is ready for Jan-Mar 2025 campaign. 360 Dashboard team must produce a user guide to prep UAT scripts and to allow the Sort Pod to produce Playbook (critical path)
Ensure FP+A agree way forward with 388 and HFS on taregt setting and reporting for stations. To ensure campiagn reporting and Planview Actual updates (critical path) 
Update 04102024
30/60/90 Plan - see Milestone Chart 
Success stories and learning
L3 approved.
KPI Dashboard [#82614] daily meetings to fine tune the approach.
New milestone [Ronald Bout] about allowing NC shipments into totes to be conveyed and sorted onto the parcel sorters.
QAR personnel are enthusiastic about using NCs to Totes so that there is momentum.
Action plan for upcoming weeks
Continue KPI</t>
  </si>
  <si>
    <t>EMR OTC-[APAC] TW New Clearance Ancillaries</t>
  </si>
  <si>
    <t>Terry Cheung, Beatrice Pan</t>
  </si>
  <si>
    <t>4/16/26
Mar actual updated
4/6/26
Feb2026 actual updated, Jan2026 actual updated upward as billing record mature
8/12/25
System is fixed, TW team has alignment with Sales and CE for how to answer question from customer, now the team is targeting to start charging the fee on 18Aug
7/22/25
The fix for ancillary rate calculation is loaded to production, team will perform re-test in next week, plan to start charging the new fee by 01Aug if the Fix works well in production
7/8/25
Latest update Ops find the ancillary calculation in clearance application has some error, IT is researching, will determine the actual launch date after fix the issue
6/11/25
IT features MTPed to enable the billing of new ancillary
Align with TW Sales/Marketing to start charge offshore customer by mid-July, financial forecast updated
5/18/25
First batch of system feature support ancillary collection is MTPed
04/18/25
UAT testing still ongoing, target get system ready by end of May to launch the ancillary, but actual launch depends on marketing condition due to uncertainty of US Tariff to the market
Update 01Apr2025
Original plan to launch in April2025, TW face a linehaul change that impact TW-&gt;US WCO cutoff time from 7pm to 5pm, TW mgt work with Sales to defer the ancillary to avoid multiple negative impact to TW customer at same time. New estimate launch date end of May, revenue start by June
-----------------------------------------------------------------------------
TW is planning to introduce 4 new clearance ancillaries
Storage Fee - NTD5/Kg/day with minimum charge at NTD50 per shipment starting on the 4th day of storage - estimate USD100K/year
Additional Line item - NTD1000/shipment - estimate USD900K/year
Returned goods - NTD800/shipment - estimate USD20K/year
Abandoned goods - NTD100 (base) + NTD60/Kg - estimate USD2K/year
The execution require ACCS interface with BFC for automated rate calculation and billing, target launch date April2025</t>
  </si>
  <si>
    <t>UCC ICS2 Release 3</t>
  </si>
  <si>
    <t>Bhavin Patel</t>
  </si>
  <si>
    <t>04/29/25:CCH greenlight approval</t>
  </si>
  <si>
    <t>MVP development complete and ready for deployment. Phase 2 (to complete initiative delivery) is in architecture discussions to define the development need for full compliance to regulatory requierments.
For a bit of background, the ICS2 initiative (EU regulatory requirement) has been in development for over a year and will be going live with phase 1 (MVP) as from 1st April).  The initiative has been entered into Planview for visibility to leadership, and to ensure the phase 2 work is prioritised accordingly, to ensure this final piece of development for full regulatory compliance is met by EU Commission deadline of Aug 2025.
The figure stated in the NRB is the potential minimum cost in fines for shipment not or incorrectly declared to EU customs authorities if the initiative is not fully delivered.  The worst-case scenarios would be the loss of FedEx operating licence in the EU, as this initiative and regulatory requirements are related pre-arrival risk assessment for safety and security of all shipments prior their entry into the EU territoy.
Regulatory requierments have been met by EU regulatory deadline, however final enhancements to support linehaul operations for CLosed Unit tiggers to provide effiancy in truck departures and earlier ICS2 processing has been delayed due to environment issues dueing testing.
E2E testing continues to be delayed due to upsteram environment issues, pushing out timelines for final solution delivery.</t>
  </si>
  <si>
    <t>EMR OTC-[APAC] SG/PH Ancillary Charges Review</t>
  </si>
  <si>
    <t>4/16/26
Mar actual updated
3/25/26
Feb actual updated
8/13/25
July actual financial updated
7/8/25
June actual financial updated
6/11/25
May actual financial updated
5/18/25
.
Received approval and try submit L2 again, system ask to select name of approver for review impacted portfolio, looking for guidance 
5/6/25
Resubmitted for L2
4/18/25
Completed Architect alignment, submitted to L2 but received feedback say rebaseline need to adjust, sent email to David Spradin to clarify as the rebaseline was done per his instruction
Updated actual March benefit USD35615
4/11/25
Architect review completed, initiative fully launched, submit to next L2
3/31/25
Rebaseline completed on Friday, 3/28/25
SG Import Permit surcharge fully launched in Nov2024 and PH Disbursement Fee rate has increased in Jan2025</t>
  </si>
  <si>
    <t>ARROW - Air Routing Regional Operation Workstation</t>
  </si>
  <si>
    <t>Required By: (Both) Demand and Capacity Planning and Management; Required By: CLH Utilization improvement - FD; Required By: CLH Utilization Improvement - TPAC</t>
  </si>
  <si>
    <t>Shawn Bernhard, Kai-Yong Tan, Alon David Honig</t>
  </si>
  <si>
    <t>Update 30 Sep '25:
* Done: AMS uld type
* WIP: To make capacity across shipment origin visible and editable on the same page
Update 10 Sep '25:
* Done: Remarks popup box &amp; change audit log
* Done: Adjust app to allow for inclusion of CT &amp; FXL teams
* WIP: AMS uld type
Update 14 Jul '25:
* Done: Loose lane
* On hold: 777 LE. Pending exec approval
* WIP: Remarks popup box and audit logs
Update 18 Jun '25:
* Both PowerApps and PowerBI have been migrated to the new environments. 
* Shawn: Working on user migration
* Developers: Working on Loose lane handling and 777 load equivalents
Update 10 Jun '25:
* PowerApps to be migrated on 13 Jun to new dev/test/prod environments
Update 27 May '25: 
*  Migration by end-June might be delayed due to incorrect system configuration
*  In the meantime, to work on small features (to maintain overall timeline)</t>
  </si>
  <si>
    <t>WS8 -  GS2 - Digital Issue Resolution Improvements</t>
  </si>
  <si>
    <t>Eylem Zagli, Mark Wareham</t>
  </si>
  <si>
    <t>**16 December 2025**
Having noticed a drop in Issue Resolution in the VVA, joint investigation with PolyAI is being completed. While it’s too complex to attribute the change to a single root cause, the decline in Resolution appears to be driven by the following factors:
•A 5% increase (since September) in shipments scanned with a “Delivery Exception”
•An increase in shipments scanned with “Delivery Updated”, alongside a 1.5-day increase in the delta between the original Committed Date and the Estimated Delivery Date, indicating a rise in missed deliveries
•A significant decrease in Resolution for Delivered shipments in the UK
Overall, this suggests the decrease in Resolution is predominantly driven by operational issues. This week already, 30% of unresolved EU FedEx calls are associated with shipments that have an open case — 10% higher than two weeks ago.
Continued monitoring of the behaviour will take place. 
Looking across the other regions, APAC and LAC are also having similar reductions on the PolyAI environment, in addition the US Nuance IVR environment is also experiencing a reduction and they are tracking a rise in repeat callers completing the survey each time they track a shipment. 
**18 November 2025**
* Initiative is now in L4! 
* KPIs will be monitored  for the next 3 months, before closing the initiative completely.
* Lessons Learned will be conducted to be documented and shared back with the organization.
**11th November 2025**
* Pushing the initiative to L4 today
**04th November 2025**
* Completing final preparations for Money Step.
**28th October 2025**
* Final Implementation Milestone was completed on the 21st October with the completion of the Tracking Enhancement activity. 
* Preparation towards L4 Step continued.
**21st October 2025**
* VVA Tracking Enhancements completion was due to be completed by PolyAI on the 17th October, however there was a delay in this being released from PolyAI QA. A revised date of the 20th October was confirmed by PolyAI, but due to the disruption caused to PolyAI through the Amazon Web Services outage the push to production has now been planned for the 21st October.
**14th October 2025**
* VVA Tracking Enhancements completion remains on track and awaiting PolyAI confirmation of when the configuration will be ready for test and push to production prior to the 17th October
**07th October 2025**
* VVA Tracking Enhancements completion remains on track and awaiting PolyAI confirmation of when the configuration will be ready for test and push to production prior to the 17th October.
**25th September 2025**
* VVA Tracking Enhancements completion of the improvements will be in the next PolyAI Sprint, completing on the 17th October, confirmed in the PolyAI Demand Sprint meeting held on the 24th September. The dealy was caused due to increased engineering time needed and therefore the improvements have had to be split across Sprints. The L4 date has been changed to the 31st October to accomodate implementation activity.
**23rd September 2025**
* As reported last week, Tracking Enhancement improvements on status DL+DY(A52) was released on the 19th September
* Further Tracking Enhancements planned to be delivered by the 6th October and are in the current delivery Sprint. 
* As the next Sprint will be after the Money Step date, the proposal is that the Money Step date is amended to incorporate the release and this will be requested in the NPS POD call on the 24th September.
**17th September 2025**
* Sep 19th Release is on track with no issues, which will deliver the Tracking status enhancements for 2 most problematic status codes/events.
* As per Polyai's recent updates, the 2nd sprint of Tracking Enhancements updates will be delivered by October 3rd and there is risk to complete it by 30th September which is our Money Step.
* Besides, not 100% of the tracking status code exceptions will be covered yet by the end of the 2ns sprint. However 30% of the most frquently occur</t>
  </si>
  <si>
    <t>FCF transformation: Epic 1</t>
  </si>
  <si>
    <t>12/19/2025: Costs have been entered and will work with TO Finance to close out the Project. Commercial has this init as closed.
Per TO Finance, Domain Finance, EPSM, and EPM guidance: Epic 1 is to become an enabler to Epics 2 &amp; 3. Epic 1 will have zero revenue and value will be transitioned to Epics 2 &amp; 3 (#6763)
3/19/2025: PHASAR update delayed due to delays in CONDOR migration. FCF cannot be loaded to production until CONDOR changes are made. FCF currently only has financial data for Q2. Re-baselining will need to be postponed until Q3 data is available.  
3/5/2025: working to enter trued up Q2 FY25 data (still missing Q3)
1/20/24: Decision made in Int Freight POD to enter into L4 with open PHASAR impact/milestone to be completed post money step
1/13/24: Epic 1 service option code actively applied to live shipments
1/11/24: Epic 1 loaded into production
11/1/24: All FCF financial data comes from USI Finance and is typically on a two month lag. September actuals should be available now but we have not received them.
10/9/24: SRB was pushed to 10/8; determined that we will move forward with testing on October 28 to be ready for January CSR. In preparation for wave freeze, Revenue/Cost impacts and KPIs have been updated for June through August.
10/1/24:  Attending SRB (Surface Review Board) on Thursday, October 3 to determine if we'll be ready for testing in time for the January CSR. Delays past this CSR will impact our NBR in FY25.
All values prior to money step is enabled by milestones for work done outside of development. FCF Global Product team continues to work through development process for Epic 1 and expects to surge soon.</t>
  </si>
  <si>
    <t>[US] CE Desktop FY25 Value Bundle - Phase B</t>
  </si>
  <si>
    <t>Deleted Global Email and Chat Release Milestone, Core Enhancements, and Bridge Enhancements in CED Milestones as those are covered in B2 project. Bridge enhancements became General enhancments in the milestones.
* ART Team conducted PI-02 PI Planning the week of 3/17
* Benefits forecast shifted from starting in Feb 2025 to May 2025</t>
  </si>
  <si>
    <t>PL domestic LH PFS set up review</t>
  </si>
  <si>
    <t>Dependent On: HUB Ext. (Wypedy VRDH) and open for LL capability</t>
  </si>
  <si>
    <t>Robert Sopela, Mariusz Mik, Anna Przybylska</t>
  </si>
  <si>
    <t>03/21/25: Legacy Wave approved, date unknown</t>
  </si>
  <si>
    <t>Unable to appoint ERN and ERN P&amp;E representative to own this initiative. Ask submitted. Waiting long for any response.
Unable also to cross check if this initiative is already contained in other DRIVE PODs.
[06.03.2023] Status for the initiative - MD's onboarded. Team agreed. First work team meting scheduled.
[16.04.2023] First SteerCo with MD &amp; VP Level conducted. Agreed next SteerCo deck layout and approach. 
[05.05.2023] Moday 8th of May'23 - review Temporary Costs for LH for FY24 - required to estimate costs required to keep PUD Interim integration (Station consolidation) until PFS LH Network will be designed.
RN Team working on the final LH Schedule. All Assumptions finalized before due time. Ongoing work on the first delt model. 
[12.06.2023] Final approach for re-modelling agreed. First value and costing delivered. Ongoing detailed finetuning from RN P&amp;E side.
[15.10.2023] LH DRIVE Initiative is going to be reviewed and updated with New circumstances. Leadership is informed, as last SteerCo (Functional MD &amp; VP's) get full view on the project status. No yet fully established risk on Money Step date, but RN P&amp;E Team get ask to review potential options for mitigation.
[22.10.2023] Ongoing work from Road Network on the DELTA model (NEW). Expected to be delivered end of Oct'23.  Go/No Go decision is postpone to next SteerCo November 9th if modelling will be finalized.
**[23.10.2024]** DHv2-CSK interface which is enabler for running fully integrated scanning activity for all type of labels is not yet ready. Earliest Sprint we can get this development started is plan for first part of Nov'24. If finalized to end of Nov'24 we can start test and have onsite scanning PoC as of Feb'25. Based on that we can't count on that solution as of Feb'25 where we are going to launch iPFS stage with all Stations integrated and LH Setup launched in iterim mode. We are working on contingency plan with usage of iMag old system scanning devices. 
LH Setup for Feb'25 recieved today - 23.10.2024 - what is late to submit L3 end of Oct'24. We need 3-4 weeks to make LH Setup review and recaluclate FTEs impact. Expected to have 2-3 weeks delay in L3 submission, but it would not impact Launch date (June'25) and interim step for Feb'25. 
**[07.11.2024]** DHv2-CSK interface development finally get started. We expected to get its first draft of solution available early December'24 for tests. We expect to have Dec'24 time for testing and Jan'25 as potential fine tunning. Moveing to Production MTP expected March'25. That will be a time we can start planning full LH volumes mix in June'25 as per original plan.
Secondly - final Feb'25 schedule agreed with last Station in Szczecin what is giving us more flexibility to run full PUD Integration in Feb'25 as per plan. 
Now ready to collect costs and savings to preapre material for Finance.
**[30.11.2024]** Project progressing well with LH setup for Feb'25. Plan is agreed and confirmed. From PUD #402 perspective also going well. Team finalized most of the PUD Setups and finalizing it with running as of Feb'25. HUBs are ready for Feb'25. 
FOr June'25 we do not have yet LH Setup and expect it will be available next week. From DHv2 interface twith CSK - as of week commencing 02nd of Dec'24 we are going to start tests.
**[26.01.2025]** All Required implementation activity are in place - final week required to properly launch Integration activities. All 6 Stations going to be integrated as of Feb'25 - #402 is going to be finalized. LH Setup in place. HUB's reporting readiness. PUD Integration almost finalized. DHv2 first view in L3 environment.
[11.02.2025] After 19th SteerCo meeting there is a Go for launch L3 with 0,44 m$ Savings expected from the LH savings in PL. 
[21.03.2025] Work on first line to be redundant started. As of this week RN P&amp;E and LOC as well as Field &amp; HUB P&amp;E start working on the integration activity. 
[05.06.2025] All Financials corrected and included NEW lines as well as Actuals are updated</t>
  </si>
  <si>
    <t>APAC Data Hub Migration</t>
  </si>
  <si>
    <t>Rajesh Mohan, Vaibhav Gupta, Alon David Honig</t>
  </si>
  <si>
    <t>Project has completed L0 sufficently quickly. 
LSSI provided us with the credentials to access FIPs</t>
  </si>
  <si>
    <t>AVsec regulatory requirements</t>
  </si>
  <si>
    <t>Required By: AvSec Phase 2 - EBR at shipment level + sort dec</t>
  </si>
  <si>
    <t>Marielle Sitskoorn, Sue Bird, Karine Balle, Colin Troughton, Traian Sinescu</t>
  </si>
  <si>
    <t>06/26/2025: Held triage session with IO and EA confirming there is no impact to the commercial value prop. CCH Review is not required.</t>
  </si>
  <si>
    <t xml:space="preserve">20251218 - Updated money step to end of Jan 26 to allow for alignment with marketing on the EBR definition.  Approved by Joram and Miguel in Sponsorm Meeting (Maria Sim)
20250718 - Caught at SL3 - Checking on issues
20250715 - requested via ePDSM to adjust the MoneyStep for this initiative into: 
' all FedEx EAN accounts have an EBR status (Y/N) assigned in the EAN database' 
Current MoneyStep has been copied to initiative 2 - #132985
20250321 - Moved to SCO Home Portfolio:
IO - Darma Taimuty
PISA - David Lawrie
PM - Zack Sherman
BA - Holly Hardman
20250313 - Following CPEL (12Mar25) and follow-up call with David Walker (PMO), Arun S and Shahab S it was established that the initiative/ strategy is not assigned to the correct Home Portfolio (currently it sits in the Commercial). Commercial advise that the EBR/ non-EBR flag is simple and the complexity sits in either/ both SCO (Pam Coile (call 17Feb25)/ Mahati Koduri) or Platform (EFS? - Angela Curtis). We have spoken to Christian Piquet and he recommends we escalate to Leadership.
   This needs a similar solution to ITAR or CN Restricted Parties or re-purpose the Security TS flag.
 In addition Jim Bailey has raised to Leendert Creyf and Frank Jary (13Mar25) and will raise on call with Terry Harris and Richard Smith (13Mar25).
2025/03/06 - Submitted to L2; awaiting approval. Invited for CPEL on 3/12. 
In the meantime request made fo (* taskforce resources (Ops/Field P&amp;E) to work on:
1. planview initiative and the required capabilities 
2. business continuity plan in case we dont the capabilities in time
2025/02/28 - Awaiting approval L2 checklist. Invited for CPEL on 3/12.
2025/02/21 - Discussion with SCO Team, 18Feb25. Creating MVP and high level timeline. 
2025/01/15 - under review to amalgamate 3 initiatives to 1 initiative (cancelled #1137 (commercial) and #478 (courier devices)
Underway
2026/03/05
On 6th Oct '26 CAM has completed processing EBR updates on 51M+ records, This means that all EAN accounts in CAM have now an EBR Y/N flag. This information is then provided to Atlas. Data A&amp;I has provided a dashboard from which Europe P&amp;E can download the non-EBR accounts. This information then can be used for manual upload in Sort.
A local enhancement has been opened to upgrade the EBR logic. 
</t>
  </si>
  <si>
    <t>Enable TNT Legacy - customized automation shippers</t>
  </si>
  <si>
    <t>Harri  Janakka, Samantha Gomes, Jan Denys</t>
  </si>
  <si>
    <t>28-04-2026
* No change on project status. SALE POC Pending TNT customers. ACE Mass Migraiton TOP CT Customer migraiton customers may show interest on SALE in the coming weeks appointments. (May - June)
_______________________________________________________________________________
13-04-2026
* No change on project Status. FR TOP CT Customer pre-consultations started and the potential POC customers could be found in the next 4-8 weeks.
_______________________________________________________________________________
31-03-2026
* No change on project Status. Pending TNT Migration to progress to enable SALE POC.
_______________________________________________________________________________
17023-2026
* No Major Changes. Although the SALE POC is likely delayed further due delays in FR EDI Customer Migration.
_______________________________________________________________________________
24-02-2026
* Both MAGIC batch and Integrated shipping solutions customer base in a solid growth and improvements based on customer and CT input are taking a place.
* SALE POC keeps bending pilot customers. Alignment to start pre-consultations with FR EDI customers will start and in by end April - May we can decide what we'll do with SALE offering.
_______________________________________________________________________________
10-02-2026
* No major changes.  SALE - Offline labelling solution still pending the first POC customers. | No POC customer on-boarding in sight in a short term.
_______________________________________________________________________________
27-01-2026
Evaluation progress update
* No major changes.  SALE - Offline labelling solution still pending the first POC customers. | No POC customer on-boarding in sight in a short term.
_______________________________________________________________________________
13-01-2026
• MAGIC batch and standard integrated shipping achieved record results during the peak period. Customer activity rebounded to high levels in January following the Christmas and New Year break.
• SALE solution proof of concept (POC) is pending confirmation of pilot customers.
______________________________________________________________________________
16-12-2025
Evaluation progress update
* MAGIC batch and integrated shipping customer base and volume growing constantly. 
* SALE - Offline labelling solution still pending the first POC customers. / Likely to go March - May prior the first TNT customer migration related cases appears with customers implementing SALE.
______________________________________________________________________________
02-12-2025
Evaluation progress update
* No major changes.  SALE - Offline labelling solution still pending the first POC customers. 
______________________________________________________________________________
11-11-2025
Evaluation progress update
*  MAGIC Batch shipping  - New all time records made both with # of customers using it as on #of Shipment created.
* MAGIC Integrated shipping - Slow progress with  scale up in EU. Further education and hands on workshop activities planning for EU CT on-going
* SALE - Offline labelling solution still pending the first POC customers. 
______________________________________________________________________________
04-11-2025
Delivered capabilities evaluation - customers results summary.
* MAGIC Batch shipping  - Used in all regions. In EU 750+ active customes / &gt;100K weekly shipments
* MAGIC Integrated shipping - Slow scale up in EU 80+ active customers / &gt;6K weekly shipments.  Additional CT training planned to support growth.
* SALE - Offline labelling solution still pending the first POC customers. TNT FR and IT Domestic migration start is expected to open the demand finally.
______________________________________________________________________________
09-10-2025
* The iniative is ready to be moved on L4.
* Finally, the EPIC's which Dataworks created and associated to Iniative themselves and asked to cancel are disconnected from the t</t>
  </si>
  <si>
    <t>Postal enablement EE, LV, LT, IE, BG, CY, SI, UA</t>
  </si>
  <si>
    <t>Required By: DC Optimization Intl (Mainframe &amp; Dev/Test); Dependent On: EUM - EU Modernization 6 Month Modernization</t>
  </si>
  <si>
    <t>Freke De Boer, Monika Jelen</t>
  </si>
  <si>
    <t>EE, LV, LT, SI went live on Sept 29, CY, BG and UA went live on Jan 5, for BG some minor issues will be fixed by Feb 2. The BG issue has been fixed as well as IE has gone live successfully. This means we can move this initiative into L4</t>
  </si>
  <si>
    <t>LAC: Enabler: Improve LAC scan compliance and adop</t>
  </si>
  <si>
    <t>Flavio Castro</t>
  </si>
  <si>
    <t>Scan Compliance Reporting Tool (PowerBI) has some functionality and can be used by locations in a limited mode. Tool still needs to be updated with additional features and filters. New training sessions need to be conducted throughout LAC. 
As of today 10/24/2023 this DRIVE Initiative is on plan for implementation in the dates included in the Milestones section.</t>
  </si>
  <si>
    <t>Enhance MIA for Customer Migration  (Intl &amp; Dom)</t>
  </si>
  <si>
    <t>6th Jan 2026 - On track - ready for L4
16 Dec 2025 - on track for L4
8th Dec 2025 - On Track - work in progress, no new update,
1st Dec 2025 - On track for L4
24 Nov 2025 - Money Step date changed to 29th Dec'25. Financials updated. No major impact on deliverables. Date changed based on 2 month timeframe from system release date of IT vendor team.
17 Nov 2025 - On track for the features planned. 
24 Mar 2025: Answering EPM question:
Hello, thank you for supplying the approrpriate architecture documentation. However, can you please elaborate a bit further on the Money Step? This should be the overall strategy for realizing value from the initiative.
- Money step field updated (provided additional information).
Also, the $ 1.2B amount is a one-time SOFT benefit. Updated Estimated Annualized Value Range to Maximum &gt;$35M since it considers both soft and hard benefits.
12 Mar 2025: submitted to SL2
24 Feb 2025: moving initiative to SL2</t>
  </si>
  <si>
    <t>Product Bundling - FedEx Office</t>
  </si>
  <si>
    <t>Naga Sowmya Agnihotri Adiraju, AARON LEVINSON, Jonathan Jamison, Josh Hans, Darlene Chang</t>
  </si>
  <si>
    <t>4/29/26- Finance has updated the business case forecast, bringing the original $2.5M annual forecast down to ~$115k. Revenue will primarily be driven through email marketing campaigns at 1% conversion
4/22/26- New bundle pages are being tested in POD staging. Updated business case is being reviewed. 
4/14/26- No new updates this week. WIP for customer research and new bundle pages.
4/8/26- No additional updates this week. 
4/1/26- Postcards were removed from the small biz starter kit. The first bundle now contains 3 products. 
3/25/26- Made some local enhancements to starter kit landing page, highlighting financial value proposition and added starter kit to fxo.com megamenu. Goal was to increase discoverability of bundles.
3/18/26- We engaged CXI team to conduct customer research on product bundles to identify areas of improvement to drive higher revenue. 
3/11/26- Additional 2 bundles (real estate kit and indoor event kit) are planned to be developed in PI02. There is a proposal to remove notecards from first bundle, team is determining feasibility. Organic social posts are planned for March 2, 5 and 11. Bundle discount updated to 25% in Jan. 
3/2/26- Entered Feb actuals. We're working on reforcasting financials by Q4 
2/25/26- The 1/27 small biz bundle focus email was rescheduled and delivered on 02/03.
1/14/26: Paid Search went live 1/13, Paid Social will be live on 1/19 and Product Bundle focus email will launch on 1/27.
1/07/26: Team is working on increasing the bundle discount from 5% to 15%, targeting 1/23.
12/17/25: In production, no additional updates.
12/10/25: In production, no additional updates.
12/03/25: In production, no additional updates.
11/26/25: In production, no additional updates.
11/18/25: The delay in L3 is due to development time and we have limited resources
11/11/25: Updated the forecast numbers to align with the Marketing tactics.
11/06/25: Working with Product to identify additional bundles.
10/29/25: In Production
10/22/25: In Production
10/15/25: In Production
10/07/25: Product Bundling is in production. I updated the Go to Market date to reflect the email campaign launch date of 11/24.
09/30/25: Product Bundling launched to production yesterday and the money step evidence has been attached, which shows the receipt of a purchased product bundle. Money step milestone marked complete, forecast updated, and submitting for SL4.
09/26/25: Money step date changed from 9/29 to 9/30 as IT is pushing the launch due to a production issue that requires a testing environment, slightly delaying testing for launch of product bundling. 
09/24/25: Updated the Product Bundles release from 9/25 to 9/27 to release over the weekend
09/17/25: Team are currently testing this feature which will be included in a release later this month
09/10/25: Feature is developed and set to be released later this month.
09/03/25: Development is wrapping up and team will begin testing by EOW
08/27/25: Development is set to wrap up by early next week
08/20/25: Development is ongoing
08/13/25: Development is ongoing
08/06/25: Updated the new release date (9/25) and dev complete date (9/09)
07/30/25: Working with IT leads on a new dev complete date and launch date. Should have an update next week
07/23/25: Development is ongoing
07/16/25: Development is ongoing
07/09/25: Development is ongoing
07/02/25: PI Timelines show Product Bundling complete 6/26/25; working with IT to come up with an updated launch date and will update the complete date accordingly
05/29/25: Updating finanacials to reflect capital in FY26 vs FY25
05/14/25: Financials are updated to reflect new money date.
05/07/25: Working with finance on new business case to update financial and new money date based on delayed resources.
05/01/25: Resources approved by IT.  Onboarding to begin but new dates will need to be updated for this initiative.  Targeting to have new dates updated by EOW.
04/23/25: Still working to obtain resources</t>
  </si>
  <si>
    <t>LAC-Shipfast-Renewal - Mexico Dom T&amp;C</t>
  </si>
  <si>
    <t>Carolina Ivette Lezama, Laura Carpenter, Amabel Adriana Osorio</t>
  </si>
  <si>
    <t>Project assinged to Commercial POD and ready to follow the process.</t>
  </si>
  <si>
    <t>Packaging - Offer for Purchase (US)</t>
  </si>
  <si>
    <t>Katie McAuliff, Shea Morrow, Darlene Chang</t>
  </si>
  <si>
    <t xml:space="preserve">02/19/25: Legacy Wave approval. 07/26/25 CCH review and approval by Commercial Domain lead at Commercial Domain Review meeting
02/19/25: IO requested to attach CCH Exec Summary in PV and then resubmit. </t>
  </si>
  <si>
    <t>4/24/26: Reviewed Essendant wind down impacts with Finance; adjusting forecast to represent the next 12 months for the three scenarios - current, impacts of piloting Veritiv, and impacts of integrating ODS – and will review once again.
4/17/26: Sent impacts of Essendant wind down to Finance for review. Following up with Essendant on limited box replenishment to get some of the top sellers back in stock until we can get the POC up with Veritiv.
4/10/26: Working with Essendant to order boxes from PCA to help mitigate revenue loss as we are working to integrate Veritiv and ODS on Marketplace. Working on revised business case to quantify impacts of transition and will review with GAT and TO Finance for guidance.
4/03/26: Meeting with IT teams to determine how we can cut time out of the timeline to move quicker on integrating ODS as a Seller on Marketplace. With ODS in place, it may lessen the urgency to integrate with Veritiv as it relates to packaging for purchase so in a holding pattern confirming Veritiv costs/fees until we can get a better idea on the feasibility of accelerating the work for ODS. 
3/27/26: Researching revenue impacts due to current in-stock levels and run rates to determine when Essendant will be out of stock on FedEx retail brown boxes and if a reorder will be required before we can get the pilot stood up with Veritiv. With this pilot, FedEx retail brown boxes will be available for ordering with Veritiv for fulfillment. Negotiating latest cost proposal from Veritiv, specifically the fee.
3/20/26: Veritiv submitted round three of cost proposals for items to add to Marketplace for the Veritiv pilot. Reviewing costs with additional metrics such as FXO selling retail and comp shops to see where this round of costs/fees lands us with competitors in the market.
3/13/26: Pulling potential impacts of new local initiative (ODS as a Seller) to this initiative for review with Finance. We will gain alignment with GAT before proceeding to next steps, which will most likely involve a review with TO Finance.
3/6/26: Still working through cost proposal with Veritiv, in the interim, met with Bunzl to explore their capabilities. Also met with Finance to review the business case assumptions for ODS as a Seller, which can potentially replace the current Seller, building out models to determine impacts to Offer for Purchase.
2/27/26: Working with Veritiv in the test environment to import skus. Next step will be to build pages. Pushed back on initial costing as the MP fee Veritiv is applying is exorbitant.
2/20/26: New item adds are on pause while we research alternate options for fulfillment of packaging and office supplies online.  
2/13/26: No significant updates for this week.
2/06/26: Researching ODS as an option for order fulfillment. Working on business for that initiative and there may be some impact to the current OFP financials. Will continue to collaborate with Finance to ensure that everything is accounted for accurately. When completed, will bring for review to align on potential impacts, if any, before making any adjustments. 
1/30/26: Researching internal distribution options for packaging and office supplies on Marketplace.
1/23/26: No significant updates for this week.
1/16/26: Financials have been updated in Planview per note from 1/9, below. There was a system issue with the supplier in December, causing orders to be rejected and therefore not filled, losing out on revenue from these orders so December is coming in with a shortfall to the revised forecast. The supplier has fixed the issue and mitigations plans are in place to ensure that this does not occur in the future.
1/09/26: Gained alignment on financial reforecast. With the findings that customers were still searching for complimentary packaging even after entering the for-purchase site, a few variables to the business case were adjusted -  
•Reduced the attachment rate from 15% to 2.5% based on customer behavior
•Increased the percentage</t>
  </si>
  <si>
    <t>Sales Incentive Compensation System Modernization</t>
  </si>
  <si>
    <t>Sherman Snyder, Will Washington</t>
  </si>
  <si>
    <t>Uploaded evidence of Money Step and submitting for L4 approval. Callidus/SAP contract ended on August 17, 2024 and Varicent contract renewal will occur on October 11, 2024. The annual license renewal amount is below the current contract amount. 
Recurring Benefits were originally expected to begin June and July, 2024, but Varicent contract wasn't fully executed until October 2023 versus June 2023. I adjusted the forecast for September, but was unable to change the forecast for June, July and August.</t>
  </si>
  <si>
    <t>COM - S&amp;CDE - CDE ART - Relay42 Migration to Azure</t>
  </si>
  <si>
    <t>Ellen Oude Lashof, Sandy Whitten, Punitha Sekar, Vikram Manchala</t>
  </si>
  <si>
    <t>03.06.2026
Money step evidence added ( that is: no extension of Relay42 contract): Encore screen shot has been added + proof that EAI of Relay42 has been retired. 
02.19.2026
All use cases that we intended to migrate have now been migrated and are fully working. The work is complete, the measurements are in place and the Relay42 tool is inactive sincd Sep 1, 2025.
12.08.25
Situation:
a)EU onboarding: from start until recently, we were 50% of email addresses in DataCloud . Although the journey was working as planned, the audience was not correct. Vishal and others have been working on getting this resolved, In the meantime small changes have been requested. No more fundamental obstacles to move to L4 with respect to this journey
b)Rate Quote retargeting : due to late delivery of this use case, we implemented an MCP/SFMC based solution as a contingency solution (Similar to CA Quote Retargeting).  After MTP of the CDP/DC/SFMC solution, we have tested the journey and face the issue of latency of DataCloud – we can’t send an email within an hour after a quote has been done. We could only T do proper testing after MPT as to whether customers are getting the right experience. And due to the latency of DC, we identified at least 20% of customers would get an email with the message ‘ finish your quote’ but in fact finished already – thus wrong message. In several sessions in September, the teams worked together, got creative and agreed to see of a specific query would solve the problem. Nothing has been done since. We are not using the CDP/DC/SFMC solution as it doesn’t fit our quality criteria.
c)For any of the omni-channel journeys, we are not able to set up AND measure experiments properly. We have implemented our own interim solution to measure incremental impact.
What have we done in the meantime
Based on all our PDD requirements, we compared the two solutions :  MCP/SFMC based  vs CDP/DC/SFMC based – conclusions and recommendations can be read in the deck attached.
Impact on L4
A)Compare PDD requirements with the MPT delivery : it would not meet the definition of done in my respect. Especially the DataCloud latency is a topic that is so fundamental to the performance of the use case. We should keep this in L3, define corrective actions /development and change the mile stones in Planview
B)Compare PDD with the interim solution: it would most likely get a definition of done; experimentation and analytics are not getting high grades – but it is working. We could move to L4 but any other further development (see deck) would require a new DRIVE init. Is that realistic?
03.25.25 - Submitting to next step.  Note, previously approved as Business Only.  PV8310.      Data&amp;AI requested new submission as Business w/Tech.  Work was planned for CY25 PI02; however, stopped due to Data&amp;AI last minute request.</t>
  </si>
  <si>
    <t>FedEx ITAM practice for the Enterprise</t>
  </si>
  <si>
    <t>Dalton Schultz, Steve Laster, Brian Harris</t>
  </si>
  <si>
    <t>FY25 - Re-Baseline 03/27/2025</t>
  </si>
  <si>
    <t>FSC - Software (W17284 / P8347)</t>
  </si>
  <si>
    <t>Patty Higginson</t>
  </si>
  <si>
    <t xml:space="preserve">FY25 Re-baselined </t>
  </si>
  <si>
    <t>[US] Case EBS Value Bundle 5</t>
  </si>
  <si>
    <t>Lynn Kloker</t>
  </si>
  <si>
    <t>#77392 US Case EBS VB5 was reviewed by the Commercial Domain lead, DJ Miller, at DRIVE Office Hours on 10/16/24 and approved for Commercial Greenlight</t>
  </si>
  <si>
    <t>1/29/2026: Uploaded money step documentation, set money step to completed
11/14/2025: Successful load to productions for Sept and Oct releases
9/04/2025: Planning for Sept 20 release is underway
8/12/2025: Successful CY25.4 release on 8/09
7/31/2025:  The planned July 2025 release has been pushed to August 9 so that the MPS Service Change functionality can be removed from the release and regression testing completed
6/24/2025: Continuing PI 3 development and July release activities
5/28/2025: Code complete for July release. Team demoed features planned for July release.  PI 3 planning event June 3-5.
5/21/2025:  Successful May release to production.  Preparations for July 19 release continue.
4/30/2025: On track for May 17 release 
4/14/2025: Development work continues, defect load planned on 4/17
4/02/2025: Successfully completed 3/27 defect/production release. KT continues 
3/24/2025: Completed PI 2 planning event
3/17/2025:  Successful CEBS release on March 15.  PI 2 Planning Event is this week, 3/18-3/20
3/13/2025:  Received Go for March 15 release
3/03/2025: March 15 release scope finalized. Regression testing completed and defects fixed. Go/No Go deck finalized. 
2/17/2025: PI 1 development and March 15 release planning activities continue. CEBS ART transition to Accenture is underway. 
2/10/2025: PI 1 development continues.  Release planning and activities underway for March 15, 2025 release
1/30/2025: Success load to production on Jan 18, 2025.  Feature development continues in CY 25 PI 1.  CEBS ART transition to Accenture begins this PI.</t>
  </si>
  <si>
    <t>Optimize Stops Sequencing to improve OnRoad Effici</t>
  </si>
  <si>
    <t>Bill Roque, Kenneth Leung, Shuo Sun</t>
  </si>
  <si>
    <t>Optimize On-Road Route Plan to improve OnRoad Effi</t>
  </si>
  <si>
    <t>Pathlock for HRPAY access</t>
  </si>
  <si>
    <t>Sita Achanta, Mark Scott</t>
  </si>
  <si>
    <t>12/11/25 updated Milestones to reflect MTP date moved due to Peak
11/11/25 Updated Actuals for September and October
10/17/25 Purchase contract has been signed by VP.
10/10/25 Purchase contract was approved in Encore.  Contract has been signed by the vendor and is pending FedEx VP signature.  Once this is received we will receive and begin applying the software.
9/19/25 Received approval from PEL on 9/15 to move to L3
9/12/25 QA review with JJ &amp; Sara.  Updated financials &amp; entered milestones.
Waiting on Greenlight
8/19/25 - Addressed feedback and selected "Yes" for platforms impact.  Resubmitting to SL2.
Review is complete.  We are ready to acquire product.</t>
  </si>
  <si>
    <t>NonCon Auto Secondary Sort [MEMH only]</t>
  </si>
  <si>
    <t>Paul M. McCaulla, Kathryn D. Crighton-Smith, Brad Courtney</t>
  </si>
  <si>
    <t>12/01/2024 - Money step marked as complete now that we have three months of documented benefits.
11/17/2024 - The system has generated a total of $782,279 in benefits since it started in July. I am going to proceed to seek approval to push to L4.
09/05/2025 - System went operational in July. REX82-DIM and REX83-WT capture functional was enabled on 08/13/2025 Nightsort. Since startup, Night Ops has only been using one of the two sort lines. Dayside has started using both lines. Over 100,000 packages have been processed. We have generated 61,958 REX-82 DIM counts and 58,105 REX-83 Wt counts since 8/13. The PIP functionality has not been enabled yet to generate REX-83 AHS.
08/11/2025 - Planview scope reduced to only the two pilot sort lines (Secondary 25 Runouts 9 and 10). Net recurring benefits reduced to $3,987,168 for the pair of lines.
04/21/2025 - Updated L1 NRB for FY28 because only 2 lines will be functional at that time. Planview schedule does not currenlty look far enough ahead to reflect full project benefiits. Reduces NRB from $24M to $3.9M.
04/21/2025 - Project is on track. IT Sort Solution Council and Supply Chain SCO have approved to prooceed to PEL review.</t>
  </si>
  <si>
    <t xml:space="preserve">Intl Soln for Warehouse Automation &amp; Mgmt (iSWAM) </t>
  </si>
  <si>
    <t>Julian Albritton, Valenta Nichols</t>
  </si>
  <si>
    <t xml:space="preserve">
3.25.26 - MTP completed 3/12/26
2.25.26 (JA) - Dev complete, MTP planned for March - date is TBD
2.5.26 (JA) - Dev complete; MTP planned for 2.27.26
1.26.26 (JA) - Dev complete; pending MTP that is TBD as dev team is working to resolve issue observed during previous MTP
1.15.26 (JA) - Dev complete; pending MTP tentatively planned by end of January
11.4.25 (JA) - Development in progress
10.23.25 (JA) - In L3, Development will start and complete in PI5 that starts 10/28/25
10.15.25 (JA) - PEL Greenlight on 10/9; Submitted to L3
9.10.25 (JA) - PEL SCO review is cancelled on 9/18.  Targeting PEL review on 10/2 (next open slot).
9.10.25 (JA) - Working towards moving to L3.  Targeting PEL SCO review on 9/18.
8.22.25 (JA) With GoScan not approved, determining next step to move capability to add package detainment location to iCAGE to L3; Accessing capability value to change request type from Enabler to Efficiency
8.15.25 (JA) Architecture approved 
8.1.25 (JA) Solution Architecture reviews planned for 8/5/25
7.25.25 (JA) Architecture analysis MD review completed for capability 3 - Cage Reporting tool update on 7/22/25.  Pending Solution Architecture completion.
7.16.25 (JA) Architecture review pending L3 analysis reviews scheduled for week of July 21
3.31.25 (JA) Zeroed out Mar 25 forecast;  Architecture review in process, timeline will be updated when complete.
3.13.25 Workinig through architectural documents and aligning on a timeline. Will have multiple Value Bundles with an MVP.
2.28.25 Requested Updates to ESI, Strategic Theme and Type through PDSM:
ESI= Clearance Strategy
Strategic Theme = Run and Change our Business
Request Type = Enabler
2.12.25 Zeroed out Feb 25 forecast, as was not able to enter $0 value in Actuals
2.12.25 With Clearance Architecture. Working to determine how this fits with other Cage Automation initatives.
1/31/25 Still will Clearance Architecture
1/13/25 Updated financials to remove forecasted savings from months that have passed;
Still with Clearance architecture for review.
1/9/25 With Clearance Architecture for Ability-To Statements and Epic Creation.
1/6/25 Currently with Robin Taylor for Clearance Architecture. He will then send on for IT Architecture once  Clearance work is complete. Once IT Archtecture documents are complete, we can request move into L3.
All costs for this initiative are development related (CCII, iCage, and new GoScan application). Dataworks to stand up and maintain the GoScan application for mapping in cages. 
2/19 Changing status back to "On Track" as we met with Business and IT archticture 12/16. Robin Taylor is finalizing the ability-to statments and will send to Markus Reimers to define the IT archtecture once complete. 
 12/3: Need to get to PRT in order for architect assignment and to begin Decomp/Analysis which is requred for L2. </t>
  </si>
  <si>
    <t>Zuora Subscription Management for Digital Products</t>
  </si>
  <si>
    <t>Required By: [VIS] Integrated Track Data MVP</t>
  </si>
  <si>
    <t>Dipesh Dinker, Harvey Zhang, Joshua Hamblin</t>
  </si>
  <si>
    <t>**As of the week of 5/26/2025**
US, PR, HK, SG, CA, CN, and JP in production and live.
IN in production and live. (Both Zuora and PeopleSoft)
EU Templates and Notifications for BE, LU, NL in production and live for all languages.
For the EU Tax compliance and Invoice Repository Requirement - Invoice files will be sent to EISTC, test successful and approved,and Tax file will be sent to OITC, testing is completed, awating regional sign-off.
*Region is veriying the files for OITC and FedEx net connection to OITC via Zuora.*
**As of the week of 5/19/2025**
US, PR, HK, SG, CA, CN, and JP in production and live.
EU Templates and Notifications for BE, LU, NL in production and live for all languages.
For the EU Tax compliance and Invoice Repository Requirement - Invoice files will be sent to EISTC, test successful and approved,and Tax file will be sent to OITC, testing is completed, awating regional sign-off.
IN in production and live. (Both Zuora and PeopleSoft)
**As of the week of 5/12/2025**
FastBill changes in production with Apr'25 CSR.
US, PR, HK, SG, CA, CN, and JP in production and live.
The templates (English and translated) for EU is completed and testing is completed.
Translation for Credit note and reason code provided to Zuora. Zuora to implemented the changes in the system. Awaiting regional sign-off.
For the EU Tax compliance and Invoice Repository Requirement - Invoice files will be sent to EISTC, test successful and approved,and Tax file will be sent to OITC, testing is completed, awating regional sign-off.
Template for India has been implemented in Zuora. Testing from Zuora completed.
RevTav configuration is not required. Tax to be calculated downstream in PeopleSoft.
PeopleSoft UAT is in progress.
**As of the week of 5/5/2025**
FastBill changes in production with Apr'25 CSR.
US, PR, HK, SG, CA, CN, and JP in production and live.
The templates (English and translated) for EU is completed and testing is in progress.
Translation for Credit note and reason code provided to Zuora. Zuora to implemented the changes in the system.
For the EU Tax compliance and Invoice Repository Requirement - Invoice files will be sent to EISTC, test successful and Tax file will be sent to OITC, testing in progress.
Template for India has been implemented in Zuora. Testing from Zuora completed.
RevTav configuration is not required. Tax to be calculated downstream in PeopleSoft.
PeopleSoft UAT is in progress.
**As of the week of 4/28/2025**
FastBill changes in production with Apr'25 CSR.
US, PR, HK, SG, CA, CN, and JP in production and live.
The templates (English and translated) for EU is completed and testing is in progress.
Translation for Credit note and reason code provided to Zuora. Zuora to implement tthe translation in the system
For the EU Tax compliance and Invoice Repository Requirement - Invoice files will be sent to EISTC and Tax file will be sent to OITC.
Template for India has been implemented in Zuora. Testing from Zuora completed.
RevTav configuration is not required. Tax to be calculated downstream in PeopleSoft.
PeopleSoft UAT is in progress.
**As of the week of 4/21/2025**
FastBill changes in production with Apr'25 CSR.
US, PR, HK, SG, CA, CN, and JP in production and live.
The templates (English and translated) for EU is completed and testing is in progress.
Translation for Credit note and reason code provided to Zuora. Zuora to implement tthe translation in the system
For the EU Tax compliance and Invoice Repository Requirement - FedEx Net interface is set up. Zuora to start testing. 
Template for India has been implemented in Zuora. Testing from Zuora completed.
RevTav configuration is not required. Tax to be calculated downstream in PeopleSoft.
India StC team to test the Peoplesoft downstream process.
**As of the week of 4/14/2025**
FastBill changes in production with Apr'25 CSR.
US, PR, HK, SG, CA, CN, and JP in production and live.
The templates (English and translated) for EU is complete</t>
  </si>
  <si>
    <t>[VIS] Integrated Track Data MVP</t>
  </si>
  <si>
    <t>Dependent On: [VIS] Global Integrated Track Data MVP; Dependent On: [VIS] Secure Tracking Modernization; Dependent On: Zuora Subscription Management for Digital Products</t>
  </si>
  <si>
    <t>Nannette Branigan, Grace Stafford, Sri Kandikonda, Bharghava Sarabu, Haritha Pendli</t>
  </si>
  <si>
    <t>2/12/26 - Updated actuals for January - all is good.
1/6/26 - It is working!  We onboarded and received revenue from a major 3rd party - Narvar!
12/22/25 - No issues. Reported a great revenue gain as we billed Narvar (a third party software company) for this first time.  We will continue reporting actuals as needed.
12/16/25 - Now in L4 - DO need to make another update in the weekly section as this has been closed by CPEL
12/8/25 - Same status - just need Brie's sign off to be in L4
12/3/25 - SL4 approved all the way to Brie Carere.  Just need one more approval to be in L4
11/24/25 - Meeting wtih TO 1inance leads and Digital finance leads to verify L4 readiness.
1/17/25 - Added in expense cost related to profees.  Pending Matt Hicks approval for L4.
11/3/25 - Submitting to L4.  Money step evidence has been attached
10/22/25 - Moving to the money step.  Woring with Finance on capturing actuals. 
9/18/25 - decision was made that the CA product code will be tied to 103334.  The money step load will Next week. 
9/16/25 -Meeting with Finance today to discuss original NRB included US and CA.  These financials were approved originally in L3.  However the lack of a product code for CA has prevented rollout to that region.</t>
  </si>
  <si>
    <t>MAGIC:  Modernize online shipping experience</t>
  </si>
  <si>
    <t>Marc Tollens, Nathalia  Valencia Jordan</t>
  </si>
  <si>
    <t>The new Initiative Owner is Nathalia Valencia Jordan.  As of June 1, 2023 Nannette Branigan will no longer represent MAGIC. Initiative has been submitted for L3 approval and waiting for approval to move forward.</t>
  </si>
  <si>
    <t>CIAM:  Modernize online customer profile experienc</t>
  </si>
  <si>
    <t>James Sherman, Rob Smit, Ulco Keegstra</t>
  </si>
  <si>
    <t>FY25 Budget Updated to reflect current plans.  Monthly budgets to remain at FY24 levels (vs. +10% YOY) and budgets extended to include the months of February-May 2025.  Money Step pushed out into FY25 Q4 due to dependencies with HoPE Value Bundle 1.  
2024-05-23 - Delivery Manager usability testing continues.  Due to alignment with other partners, we have adjusted the Market Release date to the weekend of June 1&amp;2.
2024-08-08 - Features added to Development cycle to address gap identified during testing are prioritized to be delivered in PI04.  Testing and Market Release are planned for October.
2024-14-08 - On track...no update
2024-14-15 - On track...no update
2024-14-22 - On track...no update
2024-2-10- WPDM on track for 10/5 customer face release
2024- 9- 10- WPDM released customer facing on 10/5
2024- 15-10- no update
2024- 22-10- no update
2024-29-10- no update
2024-5-11- no update
2024-12-11 no update
2024-19-11- WPAP on stop list so no update
2024- 2-12 WPAP work will continue for PI01.
2024-9-12 no update
2024-16-12 WPAP work planned for PI01- PI planning taking place this week
2024-24-12- WPAP work in progress for PI01
2024-31-12- WPAP work in progress for PI01
2025-8-1- WPAP work in progress for PI01- no update
2025-14- 1 Potential API work identified. Meeting on 1.16 to get more information on impact
1.27.25
API dependency identified- in research phase of impact, reviewing HoPE end to end flows this week, no changes to timeline at this time
2.4.25
API dependency identified for invoice billing address and HoPE URL consumption- in research phase of impact- no update yet. no changes to timeline at this time
2.11.25
API dependency identified for invoice billing address and HoPE URL consumption- confirmed plan for url consumption- no changes to timeline at this time
2.18.25
on track for UAT in March 2025
2.25.25
on track for UAT in March 2025
3.4.25
on track for UAT in March 2025. On track for customer release May 2025.
3.11.25
HoPE link is in L3 and testing is in process. on track for UAT in March 2025. On track for customer release May 2025.
3.18.25
Releasing to L6 and Production- non customer facing on 3/30. UAT will start 3/31 with a planned release to customers on 5/18. 
3.26.25
RISK- HoPEs Smartling's automated translation system had an issue and didn't pull translations in time so HoPE release will not take place on 3/30 as planned. WPAP will continue to release on 3/30 with the Manage Payment component flag off and will enable flag when HoPE is ready. This effects full end to end UAT testing.
4.2.25
Internal production release on 3.31 of WPAP. There were URL issues that prevented from us starting UAT. Teams are working on a resolution so UAT is delayed. 
4. 22.25
UAT has started in production and logging findings in Centercode. on track
4.29.25
Issue identified in UAT with accounts showing properly. Working with APIF team to resolve.
5.2.25
On track to be delivered this month.
5.7.25
We are still in alpha-production testing and are targeting full launch in Production on 5/17
5.13.25
We are still in alpha-production testing and are not targeting full production release in first week of June.
6.2.2025 - WPAP loaded into Production for US customers on 5.31.2025. Next market is LAC with goal of 6.5.2025. Other regions are still testing.
9.30.2025 - Waiting on CE reports that are needed to update actuals.
9.30.2025 - Received CE report and updated financial actuals for June - Sept 2025</t>
  </si>
  <si>
    <t>Modernize Online Claims Experience</t>
  </si>
  <si>
    <t>LD Taylor, Sanjoy Dutta</t>
  </si>
  <si>
    <t xml:space="preserve">01/07 - Team is currently at 50% throttle for modernized eClaims in CA. We are looking to throttle up to 100% on 01/13. Once we are at 100% throttle we will commence with legacy retirment activities. 
09/26 - 15525 - Code for MVP is being loaded in to production in a turned off state. The turn on for customers is dependent on green light from Claims CE IT from their confidence in a stable state post CoLo Migration. Finical impact plan will be updated through at least Nov. with expectation that more funding is needed to extend further.
No update still trending toward release of MVP Sep 22.
11/14 Currently performing UAT activities, approval granted to load to production on 11/22 and go/no-go will take place next week
01/29 - Application has been moved to production and currently being throttled to 20% of claims users up from 10% two weeks ago. 
02/07/2025 - Working with finance to review cost change to move out the Money Step. 
02/13/2025- Still working with Finance Domain lead on next steps needed to shift the money step and any updates to the financials needed 
02/26/2025 - On 2/22/2025 The team succesfully loaded Single Claim Enhancements, Help Section and Claim Center Enhancemnts. The team is trending on track for the next release to include Batch Claims mid March. This will give us feature parity with legacy eClaims and achieve the Money Step. </t>
  </si>
  <si>
    <t>Business Continuity</t>
  </si>
  <si>
    <t>Discretionary -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</si>
</sst>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sz val="11"/>
      <color theme="0"/>
      <name val="Calibri"/>
      <family val="2"/>
    </font>
  </fonts>
  <fills count="5">
    <fill>
      <patternFill patternType="none"/>
    </fill>
    <fill>
      <patternFill patternType="gray125"/>
    </fill>
    <fill>
      <patternFill patternType="solid">
        <fgColor rgb="FF7030A0"/>
        <bgColor indexed="64"/>
      </patternFill>
    </fill>
    <fill>
      <patternFill patternType="solid">
        <fgColor theme="5" tint="-0.249977111117893"/>
        <bgColor indexed="64"/>
      </patternFill>
    </fill>
    <fill>
      <patternFill patternType="solid">
        <fgColor theme="9" tint="-0.249977111117893"/>
        <bgColor indexed="64"/>
      </patternFill>
    </fill>
  </fills>
  <borders count="1">
    <border>
      <left/>
      <right/>
      <top/>
      <bottom/>
      <diagonal/>
    </border>
  </borders>
  <cellStyleXfs count="1">
    <xf numFmtId="0" fontId="0" fillId="0" borderId="0" applyBorder="0"/>
  </cellStyleXfs>
  <cellXfs count="5">
    <xf numFmtId="0" fontId="0" fillId="0" borderId="0" xfId="0"/>
    <xf numFmtId="0" fontId="0" fillId="0" borderId="0" xfId="0" applyAlignment="1">
      <alignment wrapText="1"/>
    </xf>
    <xf numFmtId="0" fontId="1" fillId="2" borderId="0" xfId="0" applyFont="1" applyFill="1"/>
    <xf numFmtId="0" fontId="1" fillId="3" borderId="0" xfId="0" applyFont="1" applyFill="1"/>
    <xf numFmtId="0" fontId="1" fillId="4" borderId="0" xfId="0" applyFont="1" applyFill="1"/>
  </cellXfs>
  <cellStyles count="1">
    <cellStyle name="Normal" xfId="0" builtinId="0"/>
  </cellStyles>
  <dxfs count="4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A1514D66-38FB-4AF5-8B02-C832B8FF5BEF}" autoFormatId="16" applyNumberFormats="0" applyBorderFormats="0" applyFontFormats="0" applyPatternFormats="0" applyAlignmentFormats="0" applyWidthHeightFormats="0">
  <queryTableRefresh nextId="34">
    <queryTableFields count="32">
      <queryTableField id="2" name="Epic Name" tableColumnId="2"/>
      <queryTableField id="3" name="Work ID #" tableColumnId="3"/>
      <queryTableField id="4" name="Associated Initiative Seq ID" tableColumnId="4"/>
      <queryTableField id="5" name="Estimated Annualized Value Range" tableColumnId="5"/>
      <queryTableField id="6" name="Work Status" tableColumnId="6"/>
      <queryTableField id="7" name="Work Type" tableColumnId="7"/>
      <queryTableField id="8" name="T-Shirt Size" tableColumnId="8"/>
      <queryTableField id="9" name="Stage" tableColumnId="9"/>
      <queryTableField id="10" name="Home Domain/Portfolio" tableColumnId="10"/>
      <queryTableField id="11" name="Associated Initiative" tableColumnId="11"/>
      <queryTableField id="12" name="Epic Owner" tableColumnId="12"/>
      <queryTableField id="13" name="Solution(s)" tableColumnId="13"/>
      <queryTableField id="14" name="Description" tableColumnId="14"/>
      <queryTableField id="15" name="In Scope" tableColumnId="15"/>
      <queryTableField id="16" name="Out of Scope" tableColumnId="16"/>
      <queryTableField id="17" name="Epic Impacted Pods" tableColumnId="17"/>
      <queryTableField id="18" name="Ability To Statements" tableColumnId="18"/>
      <queryTableField id="19" name="Epic Architectural Documentation" tableColumnId="19"/>
      <queryTableField id="20" name="IT Architect" tableColumnId="20"/>
      <queryTableField id="21" name="Business Architect" tableColumnId="21"/>
      <queryTableField id="22" name="Risks, Active" tableColumnId="22"/>
      <queryTableField id="23" name="Risks, Total" tableColumnId="23"/>
      <queryTableField id="24" name="Milestone/Task Owner" tableColumnId="24"/>
      <queryTableField id="25" name="Milestones, Total" tableColumnId="25"/>
      <queryTableField id="26" name="Proposed Start" tableColumnId="26"/>
      <queryTableField id="27" name="Actual Start" tableColumnId="27"/>
      <queryTableField id="28" name="Baseline Start" tableColumnId="28"/>
      <queryTableField id="29" name="PP Completion Date" tableColumnId="29"/>
      <queryTableField id="30" name="Release Date" tableColumnId="30"/>
      <queryTableField id="31" name="Created" tableColumnId="31"/>
      <queryTableField id="32" name="Baseline Duration (d)" tableColumnId="32"/>
      <queryTableField id="33" name="Baseline Finish" tableColumnId="33"/>
    </queryTableFields>
    <queryTableDeletedFields count="1">
      <deletedField name="Nam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7CF06C90-45D8-4B24-A966-51FD744AD9DA}" autoFormatId="16" applyNumberFormats="0" applyBorderFormats="0" applyFontFormats="0" applyPatternFormats="0" applyAlignmentFormats="0" applyWidthHeightFormats="0">
  <queryTableRefresh nextId="50">
    <queryTableFields count="46">
      <queryTableField id="2" name="Initiative Type" tableColumnId="2"/>
      <queryTableField id="3" name="Strategy Seq. ID" tableColumnId="3"/>
      <queryTableField id="4" name="Initiative Name" tableColumnId="4"/>
      <queryTableField id="49" dataBound="0" tableColumnId="49"/>
      <queryTableField id="44" dataBound="0" tableColumnId="44"/>
      <queryTableField id="48" dataBound="0" tableColumnId="48"/>
      <queryTableField id="45" dataBound="0" tableColumnId="45"/>
      <queryTableField id="46" dataBound="0" tableColumnId="46"/>
      <queryTableField id="47" dataBound="0" tableColumnId="47"/>
      <queryTableField id="5" name="Investment Dependencies" tableColumnId="5"/>
      <queryTableField id="7" name="Enterprise Strategic Initiative (ESI)" tableColumnId="7"/>
      <queryTableField id="8" name="Estimated Annualized Value Range" tableColumnId="8"/>
      <queryTableField id="9" name="T-Shirt Size" tableColumnId="9"/>
      <queryTableField id="10" name="Demand Type" tableColumnId="10"/>
      <queryTableField id="11" name="Demand SubType" tableColumnId="11"/>
      <queryTableField id="12" name="Pod" tableColumnId="12"/>
      <queryTableField id="13" name="Domain" tableColumnId="13"/>
      <queryTableField id="14" name="Initiative Owner" tableColumnId="14"/>
      <queryTableField id="15" name="Stage" tableColumnId="15"/>
      <queryTableField id="16" name="Lifecycle Status" tableColumnId="16"/>
      <queryTableField id="17" name="Impacts Commercial Portfolio?" tableColumnId="17"/>
      <queryTableField id="18" name="Impacts Data &amp; AI Portfolio?" tableColumnId="18"/>
      <queryTableField id="19" name="Impacts Enterprise Services Portfolio?" tableColumnId="19"/>
      <queryTableField id="20" name="Impacts Platform Portfolio?" tableColumnId="20"/>
      <queryTableField id="21" name="Impacts Supply Chain Operations Portfolio?" tableColumnId="21"/>
      <queryTableField id="22" name="CCH Greenlight" tableColumnId="22"/>
      <queryTableField id="23" name="CCH Lead" tableColumnId="23"/>
      <queryTableField id="24" name="CCH Notes" tableColumnId="24"/>
      <queryTableField id="25" name="Health Status" tableColumnId="25"/>
      <queryTableField id="26" name="Status Rationale" tableColumnId="26"/>
      <queryTableField id="27" name="Lifecycle Model" tableColumnId="27"/>
      <queryTableField id="28" name="Work Actual/Schedule Start" tableColumnId="28"/>
      <queryTableField id="29" name="Work Actual/Schedule Finish" tableColumnId="29"/>
      <queryTableField id="30" name="NRB (Exit Rate) Current FY (Plan)" tableColumnId="30"/>
      <queryTableField id="31" name="NRB (Exit Rate) Current FY (Latest Estimate)" tableColumnId="31"/>
      <queryTableField id="32" name="NRB (Exit Rate) 2028 (Plan)" tableColumnId="32"/>
      <queryTableField id="33" name="NRB (Exit Rate) 2028 (Latest Estimate)." tableColumnId="33"/>
      <queryTableField id="34" name="L1 Net Recurring Benefits ($, annualized)-P&amp;L/Hard" tableColumnId="34"/>
      <queryTableField id="35" name="NRB (Exit Rate) 2028 (Working Version)" tableColumnId="35"/>
      <queryTableField id="36" name="NRB (Exit Rate) Admin (Latest Estimate)" tableColumnId="36"/>
      <queryTableField id="37" name="NRB (Exit Rate) Current FY (Working Version)" tableColumnId="37"/>
      <queryTableField id="38" name="L2 Net Recurring Benefits ($, annualized)-P&amp;L/Hard" tableColumnId="38"/>
      <queryTableField id="39" name="L2 Net Recurring Benefits ($, annualized)-Soft" tableColumnId="39"/>
      <queryTableField id="40" name="L2 Net Recurring Benefits ($, annualized)-Total" tableColumnId="40"/>
      <queryTableField id="41" name="L3 Net Recurring Benefits ($, annualized)-P&amp;L/Hard" tableColumnId="41"/>
      <queryTableField id="42" name="Is this request vital to business continuity?" tableColumnId="42"/>
    </queryTableFields>
    <queryTableDeletedFields count="3">
      <deletedField name="Name"/>
      <deletedField name="Column43"/>
      <deletedField name="Brief Demand Descriptio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981383-18E2-4357-B628-CD8EEE4DE557}" name="Sheet_1__3" displayName="Sheet_1__3" ref="A1:AF3980" tableType="queryTable" totalsRowShown="0">
  <autoFilter ref="A1:AF3980" xr:uid="{F3981383-18E2-4357-B628-CD8EEE4DE557}"/>
  <tableColumns count="32">
    <tableColumn id="2" xr3:uid="{782095FC-46BE-45C5-9CAD-99DBE4FCEA98}" uniqueName="2" name="Epic Name" queryTableFieldId="2" dataDxfId="47"/>
    <tableColumn id="3" xr3:uid="{A5543936-A50C-4EE0-B58A-1A24D9A47484}" uniqueName="3" name="Work ID #" queryTableFieldId="3"/>
    <tableColumn id="4" xr3:uid="{E970593E-2232-490B-855F-0016D99A1CB3}" uniqueName="4" name="Migration Category" queryTableFieldId="4"/>
    <tableColumn id="5" xr3:uid="{10776C38-8F39-4420-B839-72B7D099EA59}" uniqueName="5" name="Estimated Annualized Value Range" queryTableFieldId="5" dataDxfId="46"/>
    <tableColumn id="6" xr3:uid="{2FB8BCED-3D18-46FB-9C2C-D391E47F2C97}" uniqueName="6" name="Work Status" queryTableFieldId="6" dataDxfId="45"/>
    <tableColumn id="7" xr3:uid="{585847E9-E029-4ECC-B331-497FFED7EF24}" uniqueName="7" name="Work Type" queryTableFieldId="7" dataDxfId="44"/>
    <tableColumn id="8" xr3:uid="{5AA5AA44-5E6A-4D52-977F-B26667019972}" uniqueName="8" name="T-Shirt Size" queryTableFieldId="8" dataDxfId="43"/>
    <tableColumn id="9" xr3:uid="{D2E0DF15-BBD8-4246-AC13-1133D980ED07}" uniqueName="9" name="Stage" queryTableFieldId="9" dataDxfId="42"/>
    <tableColumn id="10" xr3:uid="{291350ED-05F7-4905-94AD-F7EC6C1DBF5C}" uniqueName="10" name="Home Domain/Portfolio" queryTableFieldId="10" dataDxfId="41"/>
    <tableColumn id="11" xr3:uid="{FE2DABB2-B405-410F-861A-EEB0F86B4BAE}" uniqueName="11" name="Associated Initiative" queryTableFieldId="11" dataDxfId="40"/>
    <tableColumn id="12" xr3:uid="{B86138A6-D5D1-4A66-A284-3F0E9524EBDE}" uniqueName="12" name="Epic Owner" queryTableFieldId="12" dataDxfId="39"/>
    <tableColumn id="13" xr3:uid="{6D58555D-0B4A-4FBB-A987-2542EEDDD64C}" uniqueName="13" name="Solution(s)" queryTableFieldId="13" dataDxfId="38"/>
    <tableColumn id="14" xr3:uid="{D2DA8122-6A2B-43CE-B747-46DA1E36E207}" uniqueName="14" name="Description" queryTableFieldId="14" dataDxfId="37"/>
    <tableColumn id="15" xr3:uid="{E1866785-EDE5-4FA8-B267-6DEAC247BF95}" uniqueName="15" name="In Scope" queryTableFieldId="15" dataDxfId="36"/>
    <tableColumn id="16" xr3:uid="{6AD61E4C-1199-4CA6-AB0F-F0DD74A268CE}" uniqueName="16" name="Out of Scope" queryTableFieldId="16" dataDxfId="35"/>
    <tableColumn id="17" xr3:uid="{06C5ADEF-0CF7-46D7-93E3-C2F58B993005}" uniqueName="17" name="Epic Impacted Pods" queryTableFieldId="17"/>
    <tableColumn id="18" xr3:uid="{B5797A6B-F8E3-40A5-975B-1FDAF78DAB14}" uniqueName="18" name="Ability To Statements" queryTableFieldId="18" dataDxfId="34"/>
    <tableColumn id="19" xr3:uid="{AD01762A-B622-4A0A-8E78-D4D901B18C42}" uniqueName="19" name="Epic Architectural Documentation" queryTableFieldId="19" dataDxfId="33"/>
    <tableColumn id="20" xr3:uid="{64198610-8CF9-49EB-8D01-AEE138709388}" uniqueName="20" name="IT Architect" queryTableFieldId="20" dataDxfId="32"/>
    <tableColumn id="21" xr3:uid="{95E9BDD5-28B6-4747-9BAB-8324C7D3D2C3}" uniqueName="21" name="Business Architect" queryTableFieldId="21" dataDxfId="31"/>
    <tableColumn id="22" xr3:uid="{7D014831-FC54-47D1-AF17-C1BF22474713}" uniqueName="22" name="Risks, Active" queryTableFieldId="22"/>
    <tableColumn id="23" xr3:uid="{66F2A090-F52F-486F-A0EE-6C338E8223BD}" uniqueName="23" name="Risks, Total" queryTableFieldId="23"/>
    <tableColumn id="24" xr3:uid="{999BDD1F-C63E-451D-9BAC-8DB35041210A}" uniqueName="24" name="Milestone/Task Owner" queryTableFieldId="24"/>
    <tableColumn id="25" xr3:uid="{E90CF088-11AA-4484-9DDB-713A170A0F86}" uniqueName="25" name="Milestones, Total" queryTableFieldId="25"/>
    <tableColumn id="26" xr3:uid="{9342DF96-6E41-42AC-B55A-5F154E337F02}" uniqueName="26" name="Proposed Start" queryTableFieldId="26"/>
    <tableColumn id="27" xr3:uid="{9D237CCD-654B-41EC-82B2-C52BD3E684C6}" uniqueName="27" name="Actual Start" queryTableFieldId="27"/>
    <tableColumn id="28" xr3:uid="{C2B7E651-4CD9-4B29-8522-272A5E796040}" uniqueName="28" name="Baseline Start" queryTableFieldId="28"/>
    <tableColumn id="29" xr3:uid="{730D8D0B-C567-4B6E-B2D2-B93C7FC87CD2}" uniqueName="29" name="PP Completion Date" queryTableFieldId="29"/>
    <tableColumn id="30" xr3:uid="{4FC2F888-8C6F-4F9B-9242-731D9CAE9064}" uniqueName="30" name="Release Date" queryTableFieldId="30"/>
    <tableColumn id="31" xr3:uid="{0BCF3911-FE6A-4737-9D16-6AA2602F8801}" uniqueName="31" name="Created" queryTableFieldId="31"/>
    <tableColumn id="32" xr3:uid="{E5CC5F4C-80A1-4FC4-9566-DB40E3DC03F4}" uniqueName="32" name="Baseline Duration (d)" queryTableFieldId="32"/>
    <tableColumn id="33" xr3:uid="{CDE58797-2D4B-4C88-B706-E0D75E5E1287}" uniqueName="33" name="Baseline Finish" queryTableField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969921-BE7B-4BB2-B644-8143238C161E}" name="Sheet_1__2" displayName="Sheet_1__2" ref="A1:AT961" tableType="queryTable" totalsRowShown="0">
  <autoFilter ref="A1:AT961" xr:uid="{8B969921-BE7B-4BB2-B644-8143238C161E}"/>
  <tableColumns count="46">
    <tableColumn id="2" xr3:uid="{B8CB83E6-8FC6-4349-8807-90084AB4BE9B}" uniqueName="2" name="Initiative Type" queryTableFieldId="2" dataDxfId="30"/>
    <tableColumn id="3" xr3:uid="{9DBD517C-784F-4A76-B0EA-D8C5931A58D8}" uniqueName="3" name="Strategy Seq. ID" queryTableFieldId="3"/>
    <tableColumn id="4" xr3:uid="{A4238D15-546C-4077-B834-5D8531EF8652}" uniqueName="4" name="Initiative Name" queryTableFieldId="4" dataDxfId="29"/>
    <tableColumn id="49" xr3:uid="{D02A7AD7-4571-4B8D-8ED0-68488BEC1371}" uniqueName="49" name="BwT Migration Category" queryTableFieldId="49" dataDxfId="28">
      <calculatedColumnFormula>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calculatedColumnFormula>
    </tableColumn>
    <tableColumn id="44" xr3:uid="{886AD3F6-A8D1-48EE-A476-2FDA12AB841D}" uniqueName="44" name="Bus. Continuity" queryTableFieldId="44" dataDxfId="27">
      <calculatedColumnFormula>IF(Sheet_1__2[[#This Row],[Is this request vital to business continuity?]]="Yes","BC","")</calculatedColumnFormula>
    </tableColumn>
    <tableColumn id="48" xr3:uid="{B8F93A82-38EF-4558-85BF-E9ED9D6D31EC}" uniqueName="48" name="Purple Chip" queryTableFieldId="48" dataDxfId="26">
      <calculatedColumnFormula array="1">IF(SUMPRODUCT(--ISNUMBER(SEARCH({"Revenue Growth","Network 2.0","Tricolor","Europe","Global Capabilities Strategy","Clearance","Robotics/Physical AI"}, K2)))&gt;0, "Purple Chip", "")</calculatedColumnFormula>
    </tableColumn>
    <tableColumn id="45" xr3:uid="{D836DE19-D1B0-40B6-A506-B9D4EA8F29E0}" uniqueName="45" name="Stop Work" queryTableFieldId="45" dataDxfId="25">
      <calculatedColumnFormula>IF(AND(Sheet_1__2[[#This Row],[Estimated Annualized Value Range]]&lt;&gt;"4: High = &gt; $10M", OR(Sheet_1__2[[#This Row],[T-Shirt Size]]="4: L", Sheet_1__2[[#This Row],[T-Shirt Size]]="5: XL")), "Stop Work", "")</calculatedColumnFormula>
    </tableColumn>
    <tableColumn id="46" xr3:uid="{0A9FA26B-F58D-4E66-B9D3-6A9B79F73CEF}" uniqueName="46" name="Discretionary - Transformational Investment" queryTableFieldId="46" dataDxfId="24">
      <calculatedColumnFormula>IF(AND(Sheet_1__2[[#This Row],[Bus. Continuity]]="", Sheet_1__2[[#This Row],[Purple Chip]]="", Sheet_1__2[[#This Row],[Stop Work]]="", OR(Sheet_1__2[[#This Row],[T-Shirt Size]]="4: L", Sheet_1__2[[#This Row],[T-Shirt Size]]="5: XL")), "Disc - Investment", "")</calculatedColumnFormula>
    </tableColumn>
    <tableColumn id="47" xr3:uid="{2789DB8E-4CBE-418A-A6A5-26F5B7F84B0F}" uniqueName="47" name="Discretionary - Other" queryTableFieldId="47" dataDxfId="23">
      <calculatedColumnFormula>IF(AND(Sheet_1__2[[#This Row],[Bus. Continuity]]="", Sheet_1__2[[#This Row],[Purple Chip]]="", Sheet_1__2[[#This Row],[Stop Work]]="", Sheet_1__2[[#This Row],[T-Shirt Size]]&lt;&gt;"4: L", Sheet_1__2[[#This Row],[T-Shirt Size]]&lt;&gt;"5: XL"), "Disc - Other", "")</calculatedColumnFormula>
    </tableColumn>
    <tableColumn id="5" xr3:uid="{A1F7C81A-88E5-4C9A-8861-658C8BCCACC7}" uniqueName="5" name="Investment Dependencies" queryTableFieldId="5" dataDxfId="22"/>
    <tableColumn id="7" xr3:uid="{EE0F0E23-04C5-465A-868A-094AA7BFD4A8}" uniqueName="7" name="Enterprise Strategic Initiative (ESI)" queryTableFieldId="7" dataDxfId="21"/>
    <tableColumn id="8" xr3:uid="{29CD1B74-C721-40FB-99BE-96509237B7DE}" uniqueName="8" name="Estimated Annualized Value Range" queryTableFieldId="8" dataDxfId="20"/>
    <tableColumn id="9" xr3:uid="{475A4779-AADA-4C35-A81C-A43BF5C43774}" uniqueName="9" name="T-Shirt Size" queryTableFieldId="9" dataDxfId="19"/>
    <tableColumn id="10" xr3:uid="{75980180-2CC2-4CC1-82BC-EEA69B680785}" uniqueName="10" name="Demand Type" queryTableFieldId="10" dataDxfId="18"/>
    <tableColumn id="11" xr3:uid="{1F5F06F4-3C88-494D-9A7C-C40A73EF2099}" uniqueName="11" name="Demand SubType" queryTableFieldId="11" dataDxfId="17"/>
    <tableColumn id="12" xr3:uid="{40762001-35A0-4411-9348-87341C0007AF}" uniqueName="12" name="Pod" queryTableFieldId="12" dataDxfId="16"/>
    <tableColumn id="13" xr3:uid="{16811436-EAE0-4731-8795-15D3FE6528B6}" uniqueName="13" name="Domain" queryTableFieldId="13" dataDxfId="15"/>
    <tableColumn id="14" xr3:uid="{833B27D0-AEA9-47BD-8009-BFA38AAC0912}" uniqueName="14" name="Initiative Owner" queryTableFieldId="14" dataDxfId="14"/>
    <tableColumn id="15" xr3:uid="{5E061C50-E836-4440-A975-0AC702F9B8FE}" uniqueName="15" name="Stage" queryTableFieldId="15" dataDxfId="13"/>
    <tableColumn id="16" xr3:uid="{71B7188D-35FF-4401-80E7-C90EB93BDB87}" uniqueName="16" name="Lifecycle Status" queryTableFieldId="16" dataDxfId="12"/>
    <tableColumn id="17" xr3:uid="{6545988D-A7EF-435B-A6FF-5D7C9DD3917E}" uniqueName="17" name="Impacts Commercial Portfolio?" queryTableFieldId="17" dataDxfId="11"/>
    <tableColumn id="18" xr3:uid="{F03F4DD1-DA71-41E1-9D0B-C9FAF454B7E9}" uniqueName="18" name="Impacts Data &amp; AI Portfolio?" queryTableFieldId="18" dataDxfId="10"/>
    <tableColumn id="19" xr3:uid="{03715B87-349B-4E1C-A1D8-5A5D4CA80529}" uniqueName="19" name="Impacts Enterprise Services Portfolio?" queryTableFieldId="19" dataDxfId="9"/>
    <tableColumn id="20" xr3:uid="{B2C141D9-3F89-4BEB-BA0C-652CCC9028B3}" uniqueName="20" name="Impacts Platform Portfolio?" queryTableFieldId="20" dataDxfId="8"/>
    <tableColumn id="21" xr3:uid="{C8CF5382-A862-4155-8754-DAF8699CDC47}" uniqueName="21" name="Impacts Supply Chain Operations Portfolio?" queryTableFieldId="21" dataDxfId="7"/>
    <tableColumn id="22" xr3:uid="{69ADD6F6-F919-4D7E-98D6-137BE0AB6694}" uniqueName="22" name="CCH Greenlight" queryTableFieldId="22" dataDxfId="6"/>
    <tableColumn id="23" xr3:uid="{698C81DE-68FE-4122-99EA-0974984B7594}" uniqueName="23" name="CCH Lead" queryTableFieldId="23" dataDxfId="5"/>
    <tableColumn id="24" xr3:uid="{ED96A546-9637-431C-82D1-9AEB15EE3D5D}" uniqueName="24" name="CCH Notes" queryTableFieldId="24" dataDxfId="4"/>
    <tableColumn id="25" xr3:uid="{2CF09099-5F25-4F9E-8154-C69FD11C5F49}" uniqueName="25" name="Health Status" queryTableFieldId="25" dataDxfId="3"/>
    <tableColumn id="26" xr3:uid="{58A159F1-1CDD-46E3-ADA7-6DD1421748EA}" uniqueName="26" name="Status Rationale" queryTableFieldId="26" dataDxfId="2"/>
    <tableColumn id="27" xr3:uid="{E4973E21-2888-4CA0-AAE1-3898612B514B}" uniqueName="27" name="Lifecycle Model" queryTableFieldId="27" dataDxfId="1"/>
    <tableColumn id="28" xr3:uid="{107FB670-25DE-4EDE-8DC6-1B90EAC0F92F}" uniqueName="28" name="Work Actual/Schedule Start" queryTableFieldId="28"/>
    <tableColumn id="29" xr3:uid="{9C9D0B6A-F523-4CD1-A515-B2085C2DD4F1}" uniqueName="29" name="Work Actual/Schedule Finish" queryTableFieldId="29"/>
    <tableColumn id="30" xr3:uid="{857BBF1F-B171-48E8-9729-DF992DE0F8AB}" uniqueName="30" name="NRB (Exit Rate) Current FY (Plan)" queryTableFieldId="30"/>
    <tableColumn id="31" xr3:uid="{1C00DEC9-52AA-4DA3-82BE-6B60B6A510F9}" uniqueName="31" name="NRB (Exit Rate) Current FY (Latest Estimate)" queryTableFieldId="31"/>
    <tableColumn id="32" xr3:uid="{A0AE01DB-2AF4-4B3C-A347-2FB51E0FAFAC}" uniqueName="32" name="NRB (Exit Rate) 2028 (Plan)" queryTableFieldId="32"/>
    <tableColumn id="33" xr3:uid="{852BE344-135C-4705-A9B3-F45129DC0F5C}" uniqueName="33" name="NRB (Exit Rate) 2028 (Latest Estimate)." queryTableFieldId="33"/>
    <tableColumn id="34" xr3:uid="{AACFF19A-4AE2-4715-A754-979C54E84C37}" uniqueName="34" name="L1 Net Recurring Benefits ($, annualized)-P&amp;L/Hard" queryTableFieldId="34"/>
    <tableColumn id="35" xr3:uid="{5F0483F8-6E95-45AE-8DE0-5C77892CCFEB}" uniqueName="35" name="NRB (Exit Rate) 2028 (Working Version)" queryTableFieldId="35"/>
    <tableColumn id="36" xr3:uid="{43E152B7-9B7C-4972-AD0F-08D1094C81E4}" uniqueName="36" name="NRB (Exit Rate) Admin (Latest Estimate)" queryTableFieldId="36"/>
    <tableColumn id="37" xr3:uid="{0D893D29-2E51-4240-8D9D-F14843E470F1}" uniqueName="37" name="NRB (Exit Rate) Current FY (Working Version)" queryTableFieldId="37"/>
    <tableColumn id="38" xr3:uid="{88563BA7-61A3-4DA6-B30B-630E9FBF6646}" uniqueName="38" name="L2 Net Recurring Benefits ($, annualized)-P&amp;L/Hard" queryTableFieldId="38"/>
    <tableColumn id="39" xr3:uid="{EE97BF96-AB69-4694-B657-1184B9E77345}" uniqueName="39" name="L2 Net Recurring Benefits ($, annualized)-Soft" queryTableFieldId="39"/>
    <tableColumn id="40" xr3:uid="{325DA1FF-68A0-4601-BA02-98667A79DE4F}" uniqueName="40" name="L2 Net Recurring Benefits ($, annualized)-Total" queryTableFieldId="40"/>
    <tableColumn id="41" xr3:uid="{FDF415AC-CD1B-4488-BA3E-4A21D9BB5A88}" uniqueName="41" name="L3 Net Recurring Benefits ($, annualized)-P&amp;L/Hard" queryTableFieldId="41"/>
    <tableColumn id="42" xr3:uid="{D06F0497-C8FE-4320-BC0C-5C77FE13F1BB}" uniqueName="42" name="Is this request vital to business continuity?" queryTableFieldId="4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7D449-3E63-4EAA-AEB7-E1CE5D0FBFF5}">
  <dimension ref="A1:AF3980"/>
  <sheetViews>
    <sheetView tabSelected="1" workbookViewId="0">
      <selection activeCell="D11" activeCellId="1" sqref="C1 D11"/>
    </sheetView>
  </sheetViews>
  <sheetFormatPr defaultRowHeight="14.4" x14ac:dyDescent="0.3"/>
  <cols>
    <col min="1" max="1" width="56.109375" bestFit="1" customWidth="1"/>
    <col min="2" max="2" width="11.88671875" bestFit="1" customWidth="1"/>
    <col min="3" max="3" width="35.88671875" customWidth="1"/>
    <col min="4" max="4" width="34.6640625" bestFit="1" customWidth="1"/>
    <col min="5" max="5" width="14" bestFit="1" customWidth="1"/>
    <col min="6" max="6" width="26.5546875" bestFit="1" customWidth="1"/>
    <col min="7" max="7" width="13.109375" bestFit="1" customWidth="1"/>
    <col min="8" max="8" width="8.109375" bestFit="1" customWidth="1"/>
    <col min="9" max="9" width="31.6640625" bestFit="1" customWidth="1"/>
    <col min="10" max="10" width="44.109375" bestFit="1" customWidth="1"/>
    <col min="11" max="15" width="81.109375" bestFit="1" customWidth="1"/>
    <col min="16" max="16" width="20.5546875" bestFit="1" customWidth="1"/>
    <col min="17" max="19" width="81.109375" bestFit="1" customWidth="1"/>
    <col min="20" max="20" width="51.6640625" bestFit="1" customWidth="1"/>
    <col min="21" max="21" width="14.33203125" bestFit="1" customWidth="1"/>
    <col min="22" max="22" width="13.109375" bestFit="1" customWidth="1"/>
    <col min="23" max="23" width="24" bestFit="1" customWidth="1"/>
    <col min="24" max="24" width="18.88671875" bestFit="1" customWidth="1"/>
    <col min="25" max="25" width="16.44140625" bestFit="1" customWidth="1"/>
    <col min="26" max="26" width="13.44140625" bestFit="1" customWidth="1"/>
    <col min="27" max="27" width="15.5546875" bestFit="1" customWidth="1"/>
    <col min="28" max="28" width="21.33203125" bestFit="1" customWidth="1"/>
    <col min="29" max="29" width="14.88671875" bestFit="1" customWidth="1"/>
    <col min="30" max="30" width="10.33203125" bestFit="1" customWidth="1"/>
    <col min="31" max="31" width="22.33203125" bestFit="1" customWidth="1"/>
    <col min="32" max="32" width="16.6640625" bestFit="1" customWidth="1"/>
  </cols>
  <sheetData>
    <row r="1" spans="1:32" x14ac:dyDescent="0.3">
      <c r="A1" t="s">
        <v>2912</v>
      </c>
      <c r="B1" t="s">
        <v>2913</v>
      </c>
      <c r="C1" t="s">
        <v>20487</v>
      </c>
      <c r="D1" t="s">
        <v>1831</v>
      </c>
      <c r="E1" t="s">
        <v>2914</v>
      </c>
      <c r="F1" t="s">
        <v>2915</v>
      </c>
      <c r="G1" t="s">
        <v>2900</v>
      </c>
      <c r="H1" t="s">
        <v>3</v>
      </c>
      <c r="I1" t="s">
        <v>2916</v>
      </c>
      <c r="J1" t="s">
        <v>2917</v>
      </c>
      <c r="K1" t="s">
        <v>2918</v>
      </c>
      <c r="L1" t="s">
        <v>2919</v>
      </c>
      <c r="M1" t="s">
        <v>2920</v>
      </c>
      <c r="N1" t="s">
        <v>2921</v>
      </c>
      <c r="O1" t="s">
        <v>2922</v>
      </c>
      <c r="P1" t="s">
        <v>2923</v>
      </c>
      <c r="Q1" t="s">
        <v>2924</v>
      </c>
      <c r="R1" t="s">
        <v>2925</v>
      </c>
      <c r="S1" t="s">
        <v>2926</v>
      </c>
      <c r="T1" t="s">
        <v>2927</v>
      </c>
      <c r="U1" t="s">
        <v>2928</v>
      </c>
      <c r="V1" t="s">
        <v>2929</v>
      </c>
      <c r="W1" t="s">
        <v>2930</v>
      </c>
      <c r="X1" t="s">
        <v>2931</v>
      </c>
      <c r="Y1" t="s">
        <v>2932</v>
      </c>
      <c r="Z1" t="s">
        <v>2933</v>
      </c>
      <c r="AA1" t="s">
        <v>2934</v>
      </c>
      <c r="AB1" t="s">
        <v>2935</v>
      </c>
      <c r="AC1" t="s">
        <v>2936</v>
      </c>
      <c r="AD1" t="s">
        <v>2937</v>
      </c>
      <c r="AE1" t="s">
        <v>2938</v>
      </c>
      <c r="AF1" t="s">
        <v>2939</v>
      </c>
    </row>
    <row r="2" spans="1:32" x14ac:dyDescent="0.3">
      <c r="A2" t="s">
        <v>2941</v>
      </c>
      <c r="B2">
        <v>104817</v>
      </c>
      <c r="C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 t="s">
        <v>1873</v>
      </c>
      <c r="E2" t="s">
        <v>2940</v>
      </c>
      <c r="F2" t="s">
        <v>2942</v>
      </c>
      <c r="G2" t="s">
        <v>2905</v>
      </c>
      <c r="H2" t="s">
        <v>83</v>
      </c>
      <c r="I2" t="s">
        <v>2943</v>
      </c>
      <c r="K2" t="s">
        <v>2944</v>
      </c>
      <c r="L2" t="s">
        <v>2945</v>
      </c>
      <c r="M2" t="s">
        <v>2946</v>
      </c>
      <c r="N2" t="s">
        <v>2947</v>
      </c>
      <c r="O2" t="s">
        <v>1929</v>
      </c>
      <c r="Q2" t="s">
        <v>2948</v>
      </c>
      <c r="R2" t="s">
        <v>2949</v>
      </c>
      <c r="S2" t="s">
        <v>2950</v>
      </c>
      <c r="T2" t="s">
        <v>2951</v>
      </c>
      <c r="AD2">
        <v>45706</v>
      </c>
    </row>
    <row r="3" spans="1:32" x14ac:dyDescent="0.3">
      <c r="A3" t="s">
        <v>2952</v>
      </c>
      <c r="B3">
        <v>104819</v>
      </c>
      <c r="C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 t="s">
        <v>1863</v>
      </c>
      <c r="E3" t="s">
        <v>1878</v>
      </c>
      <c r="F3" t="s">
        <v>2942</v>
      </c>
      <c r="G3" t="s">
        <v>2901</v>
      </c>
      <c r="H3" t="s">
        <v>20</v>
      </c>
      <c r="I3" t="s">
        <v>2943</v>
      </c>
      <c r="K3" t="s">
        <v>2953</v>
      </c>
      <c r="L3" t="s">
        <v>2954</v>
      </c>
      <c r="M3" t="s">
        <v>2955</v>
      </c>
      <c r="N3" t="s">
        <v>2956</v>
      </c>
      <c r="O3" t="s">
        <v>2957</v>
      </c>
      <c r="Q3" t="s">
        <v>2958</v>
      </c>
      <c r="R3" t="s">
        <v>2959</v>
      </c>
      <c r="S3" t="s">
        <v>2960</v>
      </c>
      <c r="AA3">
        <v>45896</v>
      </c>
      <c r="AD3">
        <v>45706</v>
      </c>
      <c r="AE3">
        <v>50</v>
      </c>
      <c r="AF3">
        <v>45965</v>
      </c>
    </row>
    <row r="4" spans="1:32" x14ac:dyDescent="0.3">
      <c r="A4" t="s">
        <v>2961</v>
      </c>
      <c r="B4">
        <v>105343</v>
      </c>
      <c r="C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 t="s">
        <v>1873</v>
      </c>
      <c r="E4" t="s">
        <v>1878</v>
      </c>
      <c r="F4" t="s">
        <v>2942</v>
      </c>
      <c r="G4" t="s">
        <v>2905</v>
      </c>
      <c r="H4" t="s">
        <v>20</v>
      </c>
      <c r="I4" t="s">
        <v>2943</v>
      </c>
      <c r="K4" t="s">
        <v>2962</v>
      </c>
      <c r="L4" t="s">
        <v>2963</v>
      </c>
      <c r="M4" t="s">
        <v>2964</v>
      </c>
      <c r="N4" t="s">
        <v>2965</v>
      </c>
      <c r="O4" t="s">
        <v>2966</v>
      </c>
      <c r="Q4" t="s">
        <v>2967</v>
      </c>
      <c r="R4" t="s">
        <v>2968</v>
      </c>
      <c r="S4" t="s">
        <v>2969</v>
      </c>
      <c r="T4" t="s">
        <v>1778</v>
      </c>
      <c r="AD4">
        <v>45713</v>
      </c>
    </row>
    <row r="5" spans="1:32" x14ac:dyDescent="0.3">
      <c r="A5" t="s">
        <v>2970</v>
      </c>
      <c r="B5">
        <v>105344</v>
      </c>
      <c r="C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5" t="s">
        <v>1863</v>
      </c>
      <c r="E5" t="s">
        <v>1878</v>
      </c>
      <c r="F5" t="s">
        <v>2971</v>
      </c>
      <c r="G5" t="s">
        <v>2901</v>
      </c>
      <c r="H5" t="s">
        <v>20</v>
      </c>
      <c r="I5" t="s">
        <v>2943</v>
      </c>
      <c r="K5" t="s">
        <v>2972</v>
      </c>
      <c r="L5" t="s">
        <v>2973</v>
      </c>
      <c r="M5" t="s">
        <v>2974</v>
      </c>
      <c r="R5" t="s">
        <v>2975</v>
      </c>
      <c r="S5" t="s">
        <v>2976</v>
      </c>
      <c r="AA5">
        <v>45748</v>
      </c>
      <c r="AD5">
        <v>45713</v>
      </c>
      <c r="AE5">
        <v>66</v>
      </c>
      <c r="AF5">
        <v>45839</v>
      </c>
    </row>
    <row r="6" spans="1:32" x14ac:dyDescent="0.3">
      <c r="A6" t="s">
        <v>2977</v>
      </c>
      <c r="B6">
        <v>105348</v>
      </c>
      <c r="C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 t="s">
        <v>1863</v>
      </c>
      <c r="E6" t="s">
        <v>1878</v>
      </c>
      <c r="F6" t="s">
        <v>2942</v>
      </c>
      <c r="G6" t="s">
        <v>2905</v>
      </c>
      <c r="H6" t="s">
        <v>2077</v>
      </c>
      <c r="I6" t="s">
        <v>2943</v>
      </c>
      <c r="K6" t="s">
        <v>2978</v>
      </c>
      <c r="L6" t="s">
        <v>2963</v>
      </c>
      <c r="M6" t="s">
        <v>2979</v>
      </c>
      <c r="N6" t="s">
        <v>2980</v>
      </c>
      <c r="O6" t="s">
        <v>1929</v>
      </c>
      <c r="Q6" t="s">
        <v>2981</v>
      </c>
      <c r="R6" t="s">
        <v>2982</v>
      </c>
      <c r="S6" t="s">
        <v>2983</v>
      </c>
      <c r="AD6">
        <v>45713</v>
      </c>
    </row>
    <row r="7" spans="1:32" x14ac:dyDescent="0.3">
      <c r="A7" t="s">
        <v>2984</v>
      </c>
      <c r="B7">
        <v>105350</v>
      </c>
      <c r="C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7" t="s">
        <v>1863</v>
      </c>
      <c r="E7" t="s">
        <v>1878</v>
      </c>
      <c r="F7" t="s">
        <v>2971</v>
      </c>
      <c r="G7" t="s">
        <v>2901</v>
      </c>
      <c r="H7" t="s">
        <v>20</v>
      </c>
      <c r="I7" t="s">
        <v>2943</v>
      </c>
      <c r="K7" t="s">
        <v>2985</v>
      </c>
      <c r="M7" t="s">
        <v>2986</v>
      </c>
      <c r="R7" t="s">
        <v>2987</v>
      </c>
      <c r="S7" t="s">
        <v>2985</v>
      </c>
      <c r="AD7">
        <v>45713</v>
      </c>
    </row>
    <row r="8" spans="1:32" x14ac:dyDescent="0.3">
      <c r="A8" t="s">
        <v>2988</v>
      </c>
      <c r="B8">
        <v>105351</v>
      </c>
      <c r="C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 t="s">
        <v>1873</v>
      </c>
      <c r="E8" t="s">
        <v>1878</v>
      </c>
      <c r="F8" t="s">
        <v>2942</v>
      </c>
      <c r="G8" t="s">
        <v>2905</v>
      </c>
      <c r="H8" t="s">
        <v>20</v>
      </c>
      <c r="I8" t="s">
        <v>2943</v>
      </c>
      <c r="K8" t="s">
        <v>2989</v>
      </c>
      <c r="L8" t="s">
        <v>2963</v>
      </c>
      <c r="M8" t="s">
        <v>2990</v>
      </c>
      <c r="N8" t="s">
        <v>2991</v>
      </c>
      <c r="O8" t="s">
        <v>2992</v>
      </c>
      <c r="Q8" t="s">
        <v>2993</v>
      </c>
      <c r="R8" t="s">
        <v>2994</v>
      </c>
      <c r="S8" t="s">
        <v>2989</v>
      </c>
      <c r="AD8">
        <v>45713</v>
      </c>
    </row>
    <row r="9" spans="1:32" x14ac:dyDescent="0.3">
      <c r="A9" t="s">
        <v>2995</v>
      </c>
      <c r="B9">
        <v>105377</v>
      </c>
      <c r="C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 t="s">
        <v>1890</v>
      </c>
      <c r="E9" t="s">
        <v>1878</v>
      </c>
      <c r="F9" t="s">
        <v>2942</v>
      </c>
      <c r="G9" t="s">
        <v>2905</v>
      </c>
      <c r="H9" t="s">
        <v>20</v>
      </c>
      <c r="I9" t="s">
        <v>2943</v>
      </c>
      <c r="K9" t="s">
        <v>2996</v>
      </c>
      <c r="L9" t="s">
        <v>2997</v>
      </c>
      <c r="M9" t="s">
        <v>2998</v>
      </c>
      <c r="N9" t="s">
        <v>2999</v>
      </c>
      <c r="O9" t="s">
        <v>3000</v>
      </c>
      <c r="Q9" t="s">
        <v>3001</v>
      </c>
      <c r="R9" t="s">
        <v>3002</v>
      </c>
      <c r="S9" t="s">
        <v>3003</v>
      </c>
      <c r="T9" t="s">
        <v>3004</v>
      </c>
      <c r="AD9">
        <v>45714</v>
      </c>
    </row>
    <row r="10" spans="1:32" x14ac:dyDescent="0.3">
      <c r="A10" t="s">
        <v>3005</v>
      </c>
      <c r="B10">
        <v>105380</v>
      </c>
      <c r="C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 t="s">
        <v>1863</v>
      </c>
      <c r="E10" t="s">
        <v>1878</v>
      </c>
      <c r="F10" t="s">
        <v>2942</v>
      </c>
      <c r="G10" t="s">
        <v>2905</v>
      </c>
      <c r="H10" t="s">
        <v>20</v>
      </c>
      <c r="I10" t="s">
        <v>2943</v>
      </c>
      <c r="K10" t="s">
        <v>2996</v>
      </c>
      <c r="L10" t="s">
        <v>2997</v>
      </c>
      <c r="M10" t="s">
        <v>3006</v>
      </c>
      <c r="N10" t="s">
        <v>2999</v>
      </c>
      <c r="O10" t="s">
        <v>3007</v>
      </c>
      <c r="Q10" t="s">
        <v>3008</v>
      </c>
      <c r="R10" t="s">
        <v>3009</v>
      </c>
      <c r="S10" t="s">
        <v>3003</v>
      </c>
      <c r="T10" t="s">
        <v>3004</v>
      </c>
      <c r="AD10">
        <v>45714</v>
      </c>
    </row>
    <row r="11" spans="1:32" x14ac:dyDescent="0.3">
      <c r="A11" t="s">
        <v>3010</v>
      </c>
      <c r="B11">
        <v>105383</v>
      </c>
      <c r="C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 t="s">
        <v>1890</v>
      </c>
      <c r="E11" t="s">
        <v>1878</v>
      </c>
      <c r="F11" t="s">
        <v>2942</v>
      </c>
      <c r="G11" t="s">
        <v>2905</v>
      </c>
      <c r="H11" t="s">
        <v>20</v>
      </c>
      <c r="I11" t="s">
        <v>2943</v>
      </c>
      <c r="K11" t="s">
        <v>2996</v>
      </c>
      <c r="L11" t="s">
        <v>2997</v>
      </c>
      <c r="M11" t="s">
        <v>3011</v>
      </c>
      <c r="N11" t="s">
        <v>2999</v>
      </c>
      <c r="O11" t="s">
        <v>1929</v>
      </c>
      <c r="Q11" t="s">
        <v>3012</v>
      </c>
      <c r="R11" t="s">
        <v>3013</v>
      </c>
      <c r="S11" t="s">
        <v>3003</v>
      </c>
      <c r="T11" t="s">
        <v>3004</v>
      </c>
      <c r="AD11">
        <v>45714</v>
      </c>
    </row>
    <row r="12" spans="1:32" x14ac:dyDescent="0.3">
      <c r="A12" t="s">
        <v>3014</v>
      </c>
      <c r="B12">
        <v>105384</v>
      </c>
      <c r="C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 t="s">
        <v>1890</v>
      </c>
      <c r="E12" t="s">
        <v>1878</v>
      </c>
      <c r="F12" t="s">
        <v>2942</v>
      </c>
      <c r="G12" t="s">
        <v>2905</v>
      </c>
      <c r="H12" t="s">
        <v>20</v>
      </c>
      <c r="I12" t="s">
        <v>2943</v>
      </c>
      <c r="K12" t="s">
        <v>2996</v>
      </c>
      <c r="L12" t="s">
        <v>2997</v>
      </c>
      <c r="M12" t="s">
        <v>3015</v>
      </c>
      <c r="N12" t="s">
        <v>2999</v>
      </c>
      <c r="O12" t="s">
        <v>3016</v>
      </c>
      <c r="Q12" t="s">
        <v>3017</v>
      </c>
      <c r="R12" t="s">
        <v>3018</v>
      </c>
      <c r="S12" t="s">
        <v>3003</v>
      </c>
      <c r="T12" t="s">
        <v>3004</v>
      </c>
      <c r="AD12">
        <v>45714</v>
      </c>
    </row>
    <row r="13" spans="1:32" x14ac:dyDescent="0.3">
      <c r="A13" t="s">
        <v>3019</v>
      </c>
      <c r="B13">
        <v>105389</v>
      </c>
      <c r="C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 t="s">
        <v>1873</v>
      </c>
      <c r="E13" t="s">
        <v>1878</v>
      </c>
      <c r="F13" t="s">
        <v>2942</v>
      </c>
      <c r="G13" t="s">
        <v>2901</v>
      </c>
      <c r="H13" t="s">
        <v>2077</v>
      </c>
      <c r="I13" t="s">
        <v>2943</v>
      </c>
      <c r="K13" t="s">
        <v>3020</v>
      </c>
      <c r="L13" t="s">
        <v>2945</v>
      </c>
      <c r="M13" t="s">
        <v>3021</v>
      </c>
      <c r="N13" t="s">
        <v>3022</v>
      </c>
      <c r="O13" t="s">
        <v>3023</v>
      </c>
      <c r="Q13" t="s">
        <v>3024</v>
      </c>
      <c r="R13" t="s">
        <v>3025</v>
      </c>
      <c r="S13" t="s">
        <v>2950</v>
      </c>
      <c r="T13" t="s">
        <v>2951</v>
      </c>
      <c r="AD13">
        <v>45714</v>
      </c>
    </row>
    <row r="14" spans="1:32" x14ac:dyDescent="0.3">
      <c r="A14" t="s">
        <v>3026</v>
      </c>
      <c r="B14">
        <v>105405</v>
      </c>
      <c r="C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 t="s">
        <v>1863</v>
      </c>
      <c r="E14" t="s">
        <v>1878</v>
      </c>
      <c r="F14" t="s">
        <v>2942</v>
      </c>
      <c r="G14" t="s">
        <v>2905</v>
      </c>
      <c r="H14" t="s">
        <v>20</v>
      </c>
      <c r="I14" t="s">
        <v>2943</v>
      </c>
      <c r="K14" t="s">
        <v>3027</v>
      </c>
      <c r="L14" t="s">
        <v>2997</v>
      </c>
      <c r="M14" t="s">
        <v>3028</v>
      </c>
      <c r="N14" t="s">
        <v>3029</v>
      </c>
      <c r="O14" t="s">
        <v>3030</v>
      </c>
      <c r="Q14" t="s">
        <v>3031</v>
      </c>
      <c r="R14" t="s">
        <v>3032</v>
      </c>
      <c r="S14" t="s">
        <v>3033</v>
      </c>
      <c r="AD14">
        <v>45714</v>
      </c>
    </row>
    <row r="15" spans="1:32" x14ac:dyDescent="0.3">
      <c r="A15" t="s">
        <v>3035</v>
      </c>
      <c r="B15">
        <v>105407</v>
      </c>
      <c r="C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 t="s">
        <v>1873</v>
      </c>
      <c r="E15" t="s">
        <v>1878</v>
      </c>
      <c r="F15" t="s">
        <v>2971</v>
      </c>
      <c r="G15" t="s">
        <v>2905</v>
      </c>
      <c r="H15" t="s">
        <v>20</v>
      </c>
      <c r="I15" t="s">
        <v>2943</v>
      </c>
      <c r="K15" t="s">
        <v>3036</v>
      </c>
      <c r="L15" t="s">
        <v>2997</v>
      </c>
      <c r="M15" t="s">
        <v>3037</v>
      </c>
      <c r="R15" t="s">
        <v>3038</v>
      </c>
      <c r="S15" t="s">
        <v>3039</v>
      </c>
      <c r="AD15">
        <v>45714</v>
      </c>
    </row>
    <row r="16" spans="1:32" x14ac:dyDescent="0.3">
      <c r="A16" t="s">
        <v>3040</v>
      </c>
      <c r="B16">
        <v>105487</v>
      </c>
      <c r="C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6" t="s">
        <v>1863</v>
      </c>
      <c r="E16" t="s">
        <v>1878</v>
      </c>
      <c r="F16" t="s">
        <v>2942</v>
      </c>
      <c r="G16" t="s">
        <v>2903</v>
      </c>
      <c r="H16" t="s">
        <v>20</v>
      </c>
      <c r="I16" t="s">
        <v>2943</v>
      </c>
      <c r="K16" t="s">
        <v>3041</v>
      </c>
      <c r="L16" t="s">
        <v>2945</v>
      </c>
      <c r="M16" t="s">
        <v>3042</v>
      </c>
      <c r="N16" t="s">
        <v>3043</v>
      </c>
      <c r="O16" t="s">
        <v>3044</v>
      </c>
      <c r="Q16" t="s">
        <v>3045</v>
      </c>
      <c r="R16" t="s">
        <v>3046</v>
      </c>
      <c r="S16" t="s">
        <v>3047</v>
      </c>
      <c r="AD16">
        <v>45719</v>
      </c>
    </row>
    <row r="17" spans="1:30" x14ac:dyDescent="0.3">
      <c r="A17" t="s">
        <v>3048</v>
      </c>
      <c r="B17">
        <v>105531</v>
      </c>
      <c r="C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 t="s">
        <v>1863</v>
      </c>
      <c r="E17" t="s">
        <v>1878</v>
      </c>
      <c r="F17" t="s">
        <v>2942</v>
      </c>
      <c r="G17" t="s">
        <v>2905</v>
      </c>
      <c r="H17" t="s">
        <v>2077</v>
      </c>
      <c r="I17" t="s">
        <v>2943</v>
      </c>
      <c r="K17" t="s">
        <v>2976</v>
      </c>
      <c r="L17" t="s">
        <v>2973</v>
      </c>
      <c r="M17" t="s">
        <v>3049</v>
      </c>
      <c r="N17" t="s">
        <v>3050</v>
      </c>
      <c r="O17" t="s">
        <v>3051</v>
      </c>
      <c r="Q17" t="s">
        <v>3052</v>
      </c>
      <c r="R17" t="s">
        <v>3053</v>
      </c>
      <c r="S17" t="s">
        <v>3054</v>
      </c>
      <c r="AD17">
        <v>45719</v>
      </c>
    </row>
    <row r="18" spans="1:30" x14ac:dyDescent="0.3">
      <c r="A18" t="s">
        <v>3055</v>
      </c>
      <c r="B18">
        <v>105532</v>
      </c>
      <c r="C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 t="s">
        <v>1873</v>
      </c>
      <c r="E18" t="s">
        <v>1878</v>
      </c>
      <c r="F18" t="s">
        <v>2942</v>
      </c>
      <c r="G18" t="s">
        <v>2905</v>
      </c>
      <c r="H18" t="s">
        <v>20</v>
      </c>
      <c r="I18" t="s">
        <v>2943</v>
      </c>
      <c r="K18" t="s">
        <v>2976</v>
      </c>
      <c r="L18" t="s">
        <v>3056</v>
      </c>
      <c r="M18" t="s">
        <v>3057</v>
      </c>
      <c r="N18" t="s">
        <v>3058</v>
      </c>
      <c r="O18" t="s">
        <v>3059</v>
      </c>
      <c r="Q18" t="s">
        <v>3060</v>
      </c>
      <c r="R18" t="s">
        <v>3053</v>
      </c>
      <c r="S18" t="s">
        <v>3054</v>
      </c>
      <c r="AD18">
        <v>45719</v>
      </c>
    </row>
    <row r="19" spans="1:30" x14ac:dyDescent="0.3">
      <c r="A19" t="s">
        <v>3061</v>
      </c>
      <c r="B19">
        <v>105583</v>
      </c>
      <c r="C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 t="s">
        <v>1863</v>
      </c>
      <c r="E19" t="s">
        <v>1878</v>
      </c>
      <c r="F19" t="s">
        <v>2942</v>
      </c>
      <c r="G19" t="s">
        <v>2905</v>
      </c>
      <c r="H19" t="s">
        <v>20</v>
      </c>
      <c r="I19" t="s">
        <v>2943</v>
      </c>
      <c r="K19" t="s">
        <v>3062</v>
      </c>
      <c r="L19" t="s">
        <v>2963</v>
      </c>
      <c r="M19" t="s">
        <v>3063</v>
      </c>
      <c r="N19" t="s">
        <v>2412</v>
      </c>
      <c r="O19" t="s">
        <v>2412</v>
      </c>
      <c r="Q19" t="s">
        <v>3064</v>
      </c>
      <c r="R19" t="s">
        <v>3065</v>
      </c>
      <c r="S19" t="s">
        <v>3066</v>
      </c>
      <c r="AD19">
        <v>45720</v>
      </c>
    </row>
    <row r="20" spans="1:30" x14ac:dyDescent="0.3">
      <c r="A20" t="s">
        <v>3067</v>
      </c>
      <c r="B20">
        <v>105585</v>
      </c>
      <c r="C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 t="s">
        <v>1863</v>
      </c>
      <c r="E20" t="s">
        <v>2940</v>
      </c>
      <c r="F20" t="s">
        <v>2942</v>
      </c>
      <c r="G20" t="s">
        <v>2901</v>
      </c>
      <c r="H20" t="s">
        <v>9</v>
      </c>
      <c r="I20" t="s">
        <v>2943</v>
      </c>
      <c r="K20" t="s">
        <v>3068</v>
      </c>
      <c r="L20" t="s">
        <v>2963</v>
      </c>
      <c r="M20" t="s">
        <v>3069</v>
      </c>
      <c r="Q20" t="s">
        <v>3070</v>
      </c>
      <c r="AD20">
        <v>45720</v>
      </c>
    </row>
    <row r="21" spans="1:30" x14ac:dyDescent="0.3">
      <c r="A21" t="s">
        <v>3071</v>
      </c>
      <c r="B21">
        <v>105587</v>
      </c>
      <c r="C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 t="s">
        <v>1873</v>
      </c>
      <c r="E21" t="s">
        <v>1878</v>
      </c>
      <c r="F21" t="s">
        <v>2942</v>
      </c>
      <c r="G21" t="s">
        <v>2901</v>
      </c>
      <c r="H21" t="s">
        <v>20</v>
      </c>
      <c r="I21" t="s">
        <v>2943</v>
      </c>
      <c r="K21" t="s">
        <v>2985</v>
      </c>
      <c r="L21" t="s">
        <v>2963</v>
      </c>
      <c r="M21" t="s">
        <v>3072</v>
      </c>
      <c r="N21" t="s">
        <v>3073</v>
      </c>
      <c r="O21" t="s">
        <v>3074</v>
      </c>
      <c r="Q21" t="s">
        <v>3075</v>
      </c>
      <c r="R21" t="s">
        <v>3076</v>
      </c>
      <c r="S21" t="s">
        <v>2985</v>
      </c>
      <c r="AD21">
        <v>45720</v>
      </c>
    </row>
    <row r="22" spans="1:30" x14ac:dyDescent="0.3">
      <c r="A22" t="s">
        <v>3077</v>
      </c>
      <c r="B22">
        <v>105588</v>
      </c>
      <c r="C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 t="s">
        <v>1873</v>
      </c>
      <c r="E22" t="s">
        <v>1878</v>
      </c>
      <c r="F22" t="s">
        <v>2971</v>
      </c>
      <c r="G22" t="s">
        <v>2901</v>
      </c>
      <c r="H22" t="s">
        <v>20</v>
      </c>
      <c r="I22" t="s">
        <v>2943</v>
      </c>
      <c r="K22" t="s">
        <v>2985</v>
      </c>
      <c r="L22" t="s">
        <v>2963</v>
      </c>
      <c r="M22" t="s">
        <v>3078</v>
      </c>
      <c r="R22" t="s">
        <v>3079</v>
      </c>
      <c r="S22" t="s">
        <v>2985</v>
      </c>
      <c r="AD22">
        <v>45720</v>
      </c>
    </row>
    <row r="23" spans="1:30" x14ac:dyDescent="0.3">
      <c r="A23" t="s">
        <v>3080</v>
      </c>
      <c r="B23">
        <v>105590</v>
      </c>
      <c r="C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 t="s">
        <v>1873</v>
      </c>
      <c r="E23" t="s">
        <v>1878</v>
      </c>
      <c r="F23" t="s">
        <v>2942</v>
      </c>
      <c r="G23" t="s">
        <v>2905</v>
      </c>
      <c r="H23" t="s">
        <v>20</v>
      </c>
      <c r="I23" t="s">
        <v>2943</v>
      </c>
      <c r="K23" t="s">
        <v>1554</v>
      </c>
      <c r="L23" t="s">
        <v>2945</v>
      </c>
      <c r="M23" t="s">
        <v>3081</v>
      </c>
      <c r="N23" t="s">
        <v>3082</v>
      </c>
      <c r="O23" t="s">
        <v>3083</v>
      </c>
      <c r="Q23" t="s">
        <v>3084</v>
      </c>
      <c r="R23" t="s">
        <v>3085</v>
      </c>
      <c r="S23" t="s">
        <v>3086</v>
      </c>
      <c r="AD23">
        <v>45720</v>
      </c>
    </row>
    <row r="24" spans="1:30" x14ac:dyDescent="0.3">
      <c r="A24" t="s">
        <v>3087</v>
      </c>
      <c r="B24">
        <v>105594</v>
      </c>
      <c r="C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 t="s">
        <v>1873</v>
      </c>
      <c r="E24" t="s">
        <v>1878</v>
      </c>
      <c r="F24" t="s">
        <v>2942</v>
      </c>
      <c r="G24" t="s">
        <v>2901</v>
      </c>
      <c r="H24" t="s">
        <v>20</v>
      </c>
      <c r="I24" t="s">
        <v>2943</v>
      </c>
      <c r="K24" t="s">
        <v>351</v>
      </c>
      <c r="L24" t="s">
        <v>2945</v>
      </c>
      <c r="M24" t="s">
        <v>3088</v>
      </c>
      <c r="N24" t="s">
        <v>3089</v>
      </c>
      <c r="O24" t="s">
        <v>3090</v>
      </c>
      <c r="Q24" t="s">
        <v>3091</v>
      </c>
      <c r="R24" t="s">
        <v>3092</v>
      </c>
      <c r="S24" t="s">
        <v>2950</v>
      </c>
      <c r="AD24">
        <v>45720</v>
      </c>
    </row>
    <row r="25" spans="1:30" x14ac:dyDescent="0.3">
      <c r="A25" t="s">
        <v>3093</v>
      </c>
      <c r="B25">
        <v>105595</v>
      </c>
      <c r="C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 t="s">
        <v>1863</v>
      </c>
      <c r="E25" t="s">
        <v>2940</v>
      </c>
      <c r="F25" t="s">
        <v>2942</v>
      </c>
      <c r="G25" t="s">
        <v>2901</v>
      </c>
      <c r="H25" t="s">
        <v>9</v>
      </c>
      <c r="I25" t="s">
        <v>2943</v>
      </c>
      <c r="K25" t="s">
        <v>3094</v>
      </c>
      <c r="L25" t="s">
        <v>2963</v>
      </c>
      <c r="M25" t="s">
        <v>3095</v>
      </c>
      <c r="N25" t="s">
        <v>3096</v>
      </c>
      <c r="O25" t="s">
        <v>3097</v>
      </c>
      <c r="Q25" t="s">
        <v>3098</v>
      </c>
      <c r="R25" t="s">
        <v>3099</v>
      </c>
      <c r="S25" t="s">
        <v>3100</v>
      </c>
      <c r="AD25">
        <v>45720</v>
      </c>
    </row>
    <row r="26" spans="1:30" x14ac:dyDescent="0.3">
      <c r="A26" t="s">
        <v>3101</v>
      </c>
      <c r="B26">
        <v>105596</v>
      </c>
      <c r="C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6" t="s">
        <v>1863</v>
      </c>
      <c r="E26" t="s">
        <v>2940</v>
      </c>
      <c r="F26" t="s">
        <v>2942</v>
      </c>
      <c r="G26" t="s">
        <v>2901</v>
      </c>
      <c r="H26" t="s">
        <v>9</v>
      </c>
      <c r="I26" t="s">
        <v>2943</v>
      </c>
      <c r="K26" t="s">
        <v>3094</v>
      </c>
      <c r="L26" t="s">
        <v>2963</v>
      </c>
      <c r="M26" t="s">
        <v>3102</v>
      </c>
      <c r="AD26">
        <v>45720</v>
      </c>
    </row>
    <row r="27" spans="1:30" x14ac:dyDescent="0.3">
      <c r="A27" t="s">
        <v>3103</v>
      </c>
      <c r="B27">
        <v>105597</v>
      </c>
      <c r="C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7" t="s">
        <v>1873</v>
      </c>
      <c r="E27" t="s">
        <v>1878</v>
      </c>
      <c r="F27" t="s">
        <v>2942</v>
      </c>
      <c r="G27" t="s">
        <v>2901</v>
      </c>
      <c r="H27" t="s">
        <v>20</v>
      </c>
      <c r="I27" t="s">
        <v>2943</v>
      </c>
      <c r="K27" t="s">
        <v>3020</v>
      </c>
      <c r="L27" t="s">
        <v>2945</v>
      </c>
      <c r="M27" t="s">
        <v>3104</v>
      </c>
      <c r="N27" t="s">
        <v>3105</v>
      </c>
      <c r="O27" t="s">
        <v>3106</v>
      </c>
      <c r="Q27" t="s">
        <v>3107</v>
      </c>
      <c r="R27" t="s">
        <v>3108</v>
      </c>
      <c r="S27" t="s">
        <v>3109</v>
      </c>
      <c r="AD27">
        <v>45720</v>
      </c>
    </row>
    <row r="28" spans="1:30" x14ac:dyDescent="0.3">
      <c r="A28" t="s">
        <v>3110</v>
      </c>
      <c r="B28">
        <v>105599</v>
      </c>
      <c r="C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8" t="s">
        <v>1873</v>
      </c>
      <c r="E28" t="s">
        <v>1878</v>
      </c>
      <c r="F28" t="s">
        <v>2942</v>
      </c>
      <c r="G28" t="s">
        <v>2904</v>
      </c>
      <c r="H28" t="s">
        <v>20</v>
      </c>
      <c r="I28" t="s">
        <v>2943</v>
      </c>
      <c r="K28" t="s">
        <v>2985</v>
      </c>
      <c r="L28" t="s">
        <v>2963</v>
      </c>
      <c r="M28" t="s">
        <v>3111</v>
      </c>
      <c r="N28" t="s">
        <v>3112</v>
      </c>
      <c r="O28" t="s">
        <v>3113</v>
      </c>
      <c r="Q28" t="s">
        <v>3114</v>
      </c>
      <c r="R28" t="s">
        <v>3115</v>
      </c>
      <c r="S28" t="s">
        <v>2985</v>
      </c>
      <c r="AD28">
        <v>45720</v>
      </c>
    </row>
    <row r="29" spans="1:30" x14ac:dyDescent="0.3">
      <c r="A29" t="s">
        <v>3116</v>
      </c>
      <c r="B29">
        <v>105600</v>
      </c>
      <c r="C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9" t="s">
        <v>1873</v>
      </c>
      <c r="E29" t="s">
        <v>2940</v>
      </c>
      <c r="F29" t="s">
        <v>2942</v>
      </c>
      <c r="G29" t="s">
        <v>2905</v>
      </c>
      <c r="H29" t="s">
        <v>9</v>
      </c>
      <c r="I29" t="s">
        <v>2943</v>
      </c>
      <c r="K29" t="s">
        <v>3117</v>
      </c>
      <c r="L29" t="s">
        <v>3118</v>
      </c>
      <c r="M29" t="s">
        <v>3119</v>
      </c>
      <c r="AD29">
        <v>45720</v>
      </c>
    </row>
    <row r="30" spans="1:30" x14ac:dyDescent="0.3">
      <c r="A30" t="s">
        <v>3120</v>
      </c>
      <c r="B30">
        <v>105601</v>
      </c>
      <c r="C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 t="s">
        <v>1873</v>
      </c>
      <c r="E30" t="s">
        <v>2940</v>
      </c>
      <c r="F30" t="s">
        <v>2942</v>
      </c>
      <c r="G30" t="s">
        <v>2905</v>
      </c>
      <c r="H30" t="s">
        <v>9</v>
      </c>
      <c r="I30" t="s">
        <v>2943</v>
      </c>
      <c r="K30" t="s">
        <v>3117</v>
      </c>
      <c r="L30" t="s">
        <v>3118</v>
      </c>
      <c r="M30" t="s">
        <v>3119</v>
      </c>
      <c r="AD30">
        <v>45720</v>
      </c>
    </row>
    <row r="31" spans="1:30" x14ac:dyDescent="0.3">
      <c r="A31" t="s">
        <v>3121</v>
      </c>
      <c r="B31">
        <v>105602</v>
      </c>
      <c r="C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 t="s">
        <v>1890</v>
      </c>
      <c r="E31" t="s">
        <v>1878</v>
      </c>
      <c r="F31" t="s">
        <v>2942</v>
      </c>
      <c r="G31" t="s">
        <v>2905</v>
      </c>
      <c r="H31" t="s">
        <v>20</v>
      </c>
      <c r="I31" t="s">
        <v>2943</v>
      </c>
      <c r="K31" t="s">
        <v>3122</v>
      </c>
      <c r="L31" t="s">
        <v>2997</v>
      </c>
      <c r="M31" t="s">
        <v>3123</v>
      </c>
      <c r="N31" t="s">
        <v>3124</v>
      </c>
      <c r="O31" t="s">
        <v>3125</v>
      </c>
      <c r="Q31" t="s">
        <v>3126</v>
      </c>
      <c r="R31" t="s">
        <v>3127</v>
      </c>
      <c r="S31" t="s">
        <v>3003</v>
      </c>
      <c r="T31" t="s">
        <v>3004</v>
      </c>
      <c r="AD31">
        <v>45720</v>
      </c>
    </row>
    <row r="32" spans="1:30" x14ac:dyDescent="0.3">
      <c r="A32" t="s">
        <v>3128</v>
      </c>
      <c r="B32">
        <v>105633</v>
      </c>
      <c r="C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 t="s">
        <v>1873</v>
      </c>
      <c r="E32" t="s">
        <v>2940</v>
      </c>
      <c r="F32" t="s">
        <v>2942</v>
      </c>
      <c r="G32" t="s">
        <v>2905</v>
      </c>
      <c r="H32" t="s">
        <v>9</v>
      </c>
      <c r="I32" t="s">
        <v>2943</v>
      </c>
      <c r="K32" t="s">
        <v>3129</v>
      </c>
      <c r="L32" t="s">
        <v>3118</v>
      </c>
      <c r="M32" t="s">
        <v>3130</v>
      </c>
      <c r="AD32">
        <v>45721</v>
      </c>
    </row>
    <row r="33" spans="1:32" x14ac:dyDescent="0.3">
      <c r="A33" t="s">
        <v>3131</v>
      </c>
      <c r="B33">
        <v>105743</v>
      </c>
      <c r="C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3" t="s">
        <v>1878</v>
      </c>
      <c r="F33" t="s">
        <v>2971</v>
      </c>
      <c r="G33" t="s">
        <v>2905</v>
      </c>
      <c r="H33" t="s">
        <v>20</v>
      </c>
      <c r="I33" t="s">
        <v>2943</v>
      </c>
      <c r="K33" t="s">
        <v>3132</v>
      </c>
      <c r="M33" t="s">
        <v>3133</v>
      </c>
      <c r="R33" t="s">
        <v>3134</v>
      </c>
      <c r="S33" t="s">
        <v>3135</v>
      </c>
      <c r="AD33">
        <v>45726</v>
      </c>
    </row>
    <row r="34" spans="1:32" x14ac:dyDescent="0.3">
      <c r="A34" t="s">
        <v>3136</v>
      </c>
      <c r="B34">
        <v>105744</v>
      </c>
      <c r="C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 t="s">
        <v>1873</v>
      </c>
      <c r="E34" t="s">
        <v>1878</v>
      </c>
      <c r="F34" t="s">
        <v>2942</v>
      </c>
      <c r="G34" t="s">
        <v>2901</v>
      </c>
      <c r="H34" t="s">
        <v>20</v>
      </c>
      <c r="I34" t="s">
        <v>2943</v>
      </c>
      <c r="K34" t="s">
        <v>3132</v>
      </c>
      <c r="M34" t="s">
        <v>3137</v>
      </c>
      <c r="N34" t="s">
        <v>3138</v>
      </c>
      <c r="O34" t="s">
        <v>3139</v>
      </c>
      <c r="Q34" t="s">
        <v>3140</v>
      </c>
      <c r="R34" t="s">
        <v>3141</v>
      </c>
      <c r="S34" t="s">
        <v>3142</v>
      </c>
      <c r="AD34">
        <v>45726</v>
      </c>
    </row>
    <row r="35" spans="1:32" x14ac:dyDescent="0.3">
      <c r="A35" t="s">
        <v>3143</v>
      </c>
      <c r="B35">
        <v>105747</v>
      </c>
      <c r="C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 t="s">
        <v>1890</v>
      </c>
      <c r="E35" t="s">
        <v>1878</v>
      </c>
      <c r="F35" t="s">
        <v>2942</v>
      </c>
      <c r="G35" t="s">
        <v>2901</v>
      </c>
      <c r="H35" t="s">
        <v>20</v>
      </c>
      <c r="I35" t="s">
        <v>2943</v>
      </c>
      <c r="K35" t="s">
        <v>3144</v>
      </c>
      <c r="L35" t="s">
        <v>2954</v>
      </c>
      <c r="M35" t="s">
        <v>3145</v>
      </c>
      <c r="N35" t="s">
        <v>3146</v>
      </c>
      <c r="O35" t="s">
        <v>3147</v>
      </c>
      <c r="Q35" t="s">
        <v>3148</v>
      </c>
      <c r="R35" t="s">
        <v>3149</v>
      </c>
      <c r="S35" t="s">
        <v>3150</v>
      </c>
      <c r="AA35">
        <v>46106</v>
      </c>
      <c r="AD35">
        <v>45726</v>
      </c>
      <c r="AE35">
        <v>110</v>
      </c>
      <c r="AF35">
        <v>46259</v>
      </c>
    </row>
    <row r="36" spans="1:32" x14ac:dyDescent="0.3">
      <c r="A36" t="s">
        <v>3151</v>
      </c>
      <c r="B36">
        <v>105749</v>
      </c>
      <c r="C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 t="s">
        <v>1863</v>
      </c>
      <c r="E36" t="s">
        <v>1878</v>
      </c>
      <c r="F36" t="s">
        <v>2942</v>
      </c>
      <c r="G36" t="s">
        <v>2905</v>
      </c>
      <c r="H36" t="s">
        <v>20</v>
      </c>
      <c r="I36" t="s">
        <v>2943</v>
      </c>
      <c r="K36" t="s">
        <v>3152</v>
      </c>
      <c r="L36" t="s">
        <v>2963</v>
      </c>
      <c r="M36" t="s">
        <v>3153</v>
      </c>
      <c r="N36" t="s">
        <v>3154</v>
      </c>
      <c r="O36" t="s">
        <v>3155</v>
      </c>
      <c r="Q36" t="s">
        <v>3156</v>
      </c>
      <c r="R36" t="s">
        <v>3157</v>
      </c>
      <c r="S36" t="s">
        <v>3158</v>
      </c>
      <c r="AD36">
        <v>45726</v>
      </c>
    </row>
    <row r="37" spans="1:32" x14ac:dyDescent="0.3">
      <c r="A37" t="s">
        <v>3159</v>
      </c>
      <c r="B37">
        <v>105765</v>
      </c>
      <c r="C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7" t="s">
        <v>1873</v>
      </c>
      <c r="E37" t="s">
        <v>1878</v>
      </c>
      <c r="F37" t="s">
        <v>2971</v>
      </c>
      <c r="G37" t="s">
        <v>2901</v>
      </c>
      <c r="H37" t="s">
        <v>20</v>
      </c>
      <c r="I37" t="s">
        <v>2943</v>
      </c>
      <c r="K37" t="s">
        <v>3132</v>
      </c>
      <c r="L37" t="s">
        <v>2963</v>
      </c>
      <c r="M37" t="s">
        <v>3160</v>
      </c>
      <c r="S37" t="s">
        <v>3142</v>
      </c>
      <c r="AD37">
        <v>45727</v>
      </c>
    </row>
    <row r="38" spans="1:32" x14ac:dyDescent="0.3">
      <c r="A38" t="s">
        <v>3161</v>
      </c>
      <c r="B38">
        <v>105788</v>
      </c>
      <c r="C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38" t="s">
        <v>1873</v>
      </c>
      <c r="E38" t="s">
        <v>1878</v>
      </c>
      <c r="F38" t="s">
        <v>2942</v>
      </c>
      <c r="G38" t="s">
        <v>2903</v>
      </c>
      <c r="H38" t="s">
        <v>20</v>
      </c>
      <c r="I38" t="s">
        <v>2943</v>
      </c>
      <c r="K38" t="s">
        <v>3020</v>
      </c>
      <c r="L38" t="s">
        <v>3162</v>
      </c>
      <c r="M38" t="s">
        <v>3163</v>
      </c>
      <c r="N38" t="s">
        <v>3164</v>
      </c>
      <c r="O38" t="s">
        <v>3165</v>
      </c>
      <c r="Q38" t="s">
        <v>3166</v>
      </c>
      <c r="R38" t="s">
        <v>3167</v>
      </c>
      <c r="S38" t="s">
        <v>2950</v>
      </c>
      <c r="T38" t="s">
        <v>2951</v>
      </c>
      <c r="AD38">
        <v>45727</v>
      </c>
    </row>
    <row r="39" spans="1:32" x14ac:dyDescent="0.3">
      <c r="A39" t="s">
        <v>3168</v>
      </c>
      <c r="B39">
        <v>105790</v>
      </c>
      <c r="C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9" t="s">
        <v>2940</v>
      </c>
      <c r="F39" t="s">
        <v>2971</v>
      </c>
      <c r="G39" t="s">
        <v>2905</v>
      </c>
      <c r="H39" t="s">
        <v>9</v>
      </c>
      <c r="I39" t="s">
        <v>2943</v>
      </c>
      <c r="K39" t="s">
        <v>3169</v>
      </c>
      <c r="L39" t="s">
        <v>3056</v>
      </c>
      <c r="M39" t="s">
        <v>3170</v>
      </c>
      <c r="AD39">
        <v>45727</v>
      </c>
    </row>
    <row r="40" spans="1:32" x14ac:dyDescent="0.3">
      <c r="A40" t="s">
        <v>3171</v>
      </c>
      <c r="B40">
        <v>105791</v>
      </c>
      <c r="C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40" t="s">
        <v>2940</v>
      </c>
      <c r="F40" t="s">
        <v>2971</v>
      </c>
      <c r="G40" t="s">
        <v>2901</v>
      </c>
      <c r="H40" t="s">
        <v>9</v>
      </c>
      <c r="I40" t="s">
        <v>2943</v>
      </c>
      <c r="K40" t="s">
        <v>3169</v>
      </c>
      <c r="L40" t="s">
        <v>3056</v>
      </c>
      <c r="M40" t="s">
        <v>3172</v>
      </c>
      <c r="AD40">
        <v>45727</v>
      </c>
    </row>
    <row r="41" spans="1:32" x14ac:dyDescent="0.3">
      <c r="A41" t="s">
        <v>3173</v>
      </c>
      <c r="B41">
        <v>105792</v>
      </c>
      <c r="C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1" t="s">
        <v>1873</v>
      </c>
      <c r="E41" t="s">
        <v>2940</v>
      </c>
      <c r="F41" t="s">
        <v>2942</v>
      </c>
      <c r="G41" t="s">
        <v>2901</v>
      </c>
      <c r="H41" t="s">
        <v>9</v>
      </c>
      <c r="I41" t="s">
        <v>2943</v>
      </c>
      <c r="K41" t="s">
        <v>3169</v>
      </c>
      <c r="L41" t="s">
        <v>3056</v>
      </c>
      <c r="M41" t="s">
        <v>3174</v>
      </c>
      <c r="AD41">
        <v>45727</v>
      </c>
    </row>
    <row r="42" spans="1:32" x14ac:dyDescent="0.3">
      <c r="A42" t="s">
        <v>3175</v>
      </c>
      <c r="B42">
        <v>105793</v>
      </c>
      <c r="C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2" t="s">
        <v>1873</v>
      </c>
      <c r="E42" t="s">
        <v>2940</v>
      </c>
      <c r="F42" t="s">
        <v>2942</v>
      </c>
      <c r="G42" t="s">
        <v>2901</v>
      </c>
      <c r="H42" t="s">
        <v>9</v>
      </c>
      <c r="I42" t="s">
        <v>2943</v>
      </c>
      <c r="K42" t="s">
        <v>3176</v>
      </c>
      <c r="L42" t="s">
        <v>2945</v>
      </c>
      <c r="M42" t="s">
        <v>3177</v>
      </c>
      <c r="N42" t="s">
        <v>3178</v>
      </c>
      <c r="O42" t="s">
        <v>3179</v>
      </c>
      <c r="Q42" t="s">
        <v>3180</v>
      </c>
      <c r="AD42">
        <v>45727</v>
      </c>
    </row>
    <row r="43" spans="1:32" x14ac:dyDescent="0.3">
      <c r="A43" t="s">
        <v>3181</v>
      </c>
      <c r="B43">
        <v>105794</v>
      </c>
      <c r="C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3" t="s">
        <v>1873</v>
      </c>
      <c r="E43" t="s">
        <v>2940</v>
      </c>
      <c r="F43" t="s">
        <v>2942</v>
      </c>
      <c r="G43" t="s">
        <v>2905</v>
      </c>
      <c r="H43" t="s">
        <v>9</v>
      </c>
      <c r="I43" t="s">
        <v>2943</v>
      </c>
      <c r="K43" t="s">
        <v>3169</v>
      </c>
      <c r="L43" t="s">
        <v>3056</v>
      </c>
      <c r="M43" t="s">
        <v>3182</v>
      </c>
      <c r="AD43">
        <v>45727</v>
      </c>
    </row>
    <row r="44" spans="1:32" x14ac:dyDescent="0.3">
      <c r="A44" t="s">
        <v>3183</v>
      </c>
      <c r="B44">
        <v>105823</v>
      </c>
      <c r="C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4" t="s">
        <v>1873</v>
      </c>
      <c r="E44" t="s">
        <v>1878</v>
      </c>
      <c r="F44" t="s">
        <v>2942</v>
      </c>
      <c r="G44" t="s">
        <v>2901</v>
      </c>
      <c r="H44" t="s">
        <v>20</v>
      </c>
      <c r="I44" t="s">
        <v>2943</v>
      </c>
      <c r="K44" t="s">
        <v>3132</v>
      </c>
      <c r="L44" t="s">
        <v>2963</v>
      </c>
      <c r="M44" t="s">
        <v>3184</v>
      </c>
      <c r="N44" t="s">
        <v>3185</v>
      </c>
      <c r="O44" t="s">
        <v>3186</v>
      </c>
      <c r="Q44" t="s">
        <v>3187</v>
      </c>
      <c r="R44" t="s">
        <v>3188</v>
      </c>
      <c r="S44" t="s">
        <v>3189</v>
      </c>
      <c r="AD44">
        <v>45728</v>
      </c>
    </row>
    <row r="45" spans="1:32" x14ac:dyDescent="0.3">
      <c r="A45" t="s">
        <v>3190</v>
      </c>
      <c r="B45">
        <v>105841</v>
      </c>
      <c r="C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5" t="s">
        <v>1863</v>
      </c>
      <c r="E45" t="s">
        <v>1878</v>
      </c>
      <c r="F45" t="s">
        <v>2942</v>
      </c>
      <c r="G45" t="s">
        <v>2901</v>
      </c>
      <c r="H45" t="s">
        <v>20</v>
      </c>
      <c r="I45" t="s">
        <v>2943</v>
      </c>
      <c r="K45" t="s">
        <v>3191</v>
      </c>
      <c r="L45" t="s">
        <v>2954</v>
      </c>
      <c r="M45" t="s">
        <v>3192</v>
      </c>
      <c r="N45" t="s">
        <v>3193</v>
      </c>
      <c r="O45" t="s">
        <v>3194</v>
      </c>
      <c r="Q45" t="s">
        <v>3195</v>
      </c>
      <c r="R45" t="s">
        <v>3196</v>
      </c>
      <c r="S45" t="s">
        <v>3197</v>
      </c>
      <c r="T45" t="s">
        <v>3198</v>
      </c>
      <c r="AA45">
        <v>45896</v>
      </c>
      <c r="AD45">
        <v>45729</v>
      </c>
      <c r="AE45">
        <v>100</v>
      </c>
      <c r="AF45">
        <v>46035</v>
      </c>
    </row>
    <row r="46" spans="1:32" x14ac:dyDescent="0.3">
      <c r="A46" t="s">
        <v>3199</v>
      </c>
      <c r="B46">
        <v>105846</v>
      </c>
      <c r="C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6" t="s">
        <v>1873</v>
      </c>
      <c r="E46" t="s">
        <v>1878</v>
      </c>
      <c r="F46" t="s">
        <v>2942</v>
      </c>
      <c r="G46" t="s">
        <v>2901</v>
      </c>
      <c r="H46" t="s">
        <v>20</v>
      </c>
      <c r="I46" t="s">
        <v>2943</v>
      </c>
      <c r="K46" t="s">
        <v>3200</v>
      </c>
      <c r="L46" t="s">
        <v>2954</v>
      </c>
      <c r="M46" t="s">
        <v>3201</v>
      </c>
      <c r="N46" t="s">
        <v>3202</v>
      </c>
      <c r="O46" t="s">
        <v>3203</v>
      </c>
      <c r="Q46" t="s">
        <v>3204</v>
      </c>
      <c r="R46" t="s">
        <v>3205</v>
      </c>
      <c r="S46" t="s">
        <v>3206</v>
      </c>
      <c r="T46" t="s">
        <v>3207</v>
      </c>
      <c r="AA46">
        <v>45966</v>
      </c>
      <c r="AD46">
        <v>45729</v>
      </c>
      <c r="AE46">
        <v>60</v>
      </c>
      <c r="AF46">
        <v>46049</v>
      </c>
    </row>
    <row r="47" spans="1:32" x14ac:dyDescent="0.3">
      <c r="A47" t="s">
        <v>3208</v>
      </c>
      <c r="B47">
        <v>105847</v>
      </c>
      <c r="C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47" t="s">
        <v>1873</v>
      </c>
      <c r="E47" t="s">
        <v>1878</v>
      </c>
      <c r="F47" t="s">
        <v>2971</v>
      </c>
      <c r="G47" t="s">
        <v>2901</v>
      </c>
      <c r="H47" t="s">
        <v>2077</v>
      </c>
      <c r="I47" t="s">
        <v>2943</v>
      </c>
      <c r="K47" t="s">
        <v>3209</v>
      </c>
      <c r="L47" t="s">
        <v>3056</v>
      </c>
      <c r="M47" t="s">
        <v>3210</v>
      </c>
      <c r="R47" t="s">
        <v>3211</v>
      </c>
      <c r="S47" t="s">
        <v>3212</v>
      </c>
      <c r="AD47">
        <v>45729</v>
      </c>
    </row>
    <row r="48" spans="1:32" x14ac:dyDescent="0.3">
      <c r="A48" t="s">
        <v>3213</v>
      </c>
      <c r="B48">
        <v>105848</v>
      </c>
      <c r="C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8" t="s">
        <v>1873</v>
      </c>
      <c r="E48" t="s">
        <v>1878</v>
      </c>
      <c r="F48" t="s">
        <v>2942</v>
      </c>
      <c r="G48" t="s">
        <v>2905</v>
      </c>
      <c r="H48" t="s">
        <v>20</v>
      </c>
      <c r="I48" t="s">
        <v>2943</v>
      </c>
      <c r="K48" t="s">
        <v>2976</v>
      </c>
      <c r="L48" t="s">
        <v>3056</v>
      </c>
      <c r="M48" t="s">
        <v>3214</v>
      </c>
      <c r="N48" t="s">
        <v>3215</v>
      </c>
      <c r="O48" t="s">
        <v>3216</v>
      </c>
      <c r="Q48" t="s">
        <v>3217</v>
      </c>
      <c r="R48" t="s">
        <v>3218</v>
      </c>
      <c r="S48" t="s">
        <v>3054</v>
      </c>
      <c r="AD48">
        <v>45729</v>
      </c>
    </row>
    <row r="49" spans="1:32" x14ac:dyDescent="0.3">
      <c r="A49" t="s">
        <v>3219</v>
      </c>
      <c r="B49">
        <v>105920</v>
      </c>
      <c r="C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9" t="s">
        <v>1863</v>
      </c>
      <c r="E49" t="s">
        <v>1878</v>
      </c>
      <c r="F49" t="s">
        <v>2942</v>
      </c>
      <c r="G49" t="s">
        <v>2901</v>
      </c>
      <c r="H49" t="s">
        <v>20</v>
      </c>
      <c r="I49" t="s">
        <v>2943</v>
      </c>
      <c r="K49" t="s">
        <v>3027</v>
      </c>
      <c r="L49" t="s">
        <v>2997</v>
      </c>
      <c r="M49" t="s">
        <v>3220</v>
      </c>
      <c r="N49" t="s">
        <v>3221</v>
      </c>
      <c r="O49" t="s">
        <v>3222</v>
      </c>
      <c r="Q49" t="s">
        <v>3223</v>
      </c>
      <c r="R49" t="s">
        <v>3224</v>
      </c>
      <c r="S49" t="s">
        <v>3003</v>
      </c>
      <c r="T49" t="s">
        <v>3034</v>
      </c>
      <c r="AD49">
        <v>45734</v>
      </c>
    </row>
    <row r="50" spans="1:32" x14ac:dyDescent="0.3">
      <c r="A50" t="s">
        <v>3225</v>
      </c>
      <c r="B50">
        <v>105922</v>
      </c>
      <c r="C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0" t="s">
        <v>1890</v>
      </c>
      <c r="E50" t="s">
        <v>2940</v>
      </c>
      <c r="F50" t="s">
        <v>2942</v>
      </c>
      <c r="G50" t="s">
        <v>2905</v>
      </c>
      <c r="H50" t="s">
        <v>83</v>
      </c>
      <c r="I50" t="s">
        <v>2943</v>
      </c>
      <c r="K50" t="s">
        <v>3226</v>
      </c>
      <c r="L50" t="s">
        <v>3118</v>
      </c>
      <c r="M50" t="s">
        <v>3227</v>
      </c>
      <c r="N50" t="s">
        <v>3228</v>
      </c>
      <c r="O50" t="s">
        <v>1929</v>
      </c>
      <c r="Q50" t="s">
        <v>3229</v>
      </c>
      <c r="R50" t="s">
        <v>3230</v>
      </c>
      <c r="S50" t="s">
        <v>3231</v>
      </c>
      <c r="T50" t="s">
        <v>3232</v>
      </c>
      <c r="AD50">
        <v>45734</v>
      </c>
    </row>
    <row r="51" spans="1:32" x14ac:dyDescent="0.3">
      <c r="A51" t="s">
        <v>3233</v>
      </c>
      <c r="B51">
        <v>105935</v>
      </c>
      <c r="C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1" t="s">
        <v>1890</v>
      </c>
      <c r="E51" t="s">
        <v>2940</v>
      </c>
      <c r="F51" t="s">
        <v>2942</v>
      </c>
      <c r="G51" t="s">
        <v>2905</v>
      </c>
      <c r="H51" t="s">
        <v>83</v>
      </c>
      <c r="I51" t="s">
        <v>2943</v>
      </c>
      <c r="K51" t="s">
        <v>3234</v>
      </c>
      <c r="L51" t="s">
        <v>3118</v>
      </c>
      <c r="M51" t="s">
        <v>3235</v>
      </c>
      <c r="N51" t="s">
        <v>3236</v>
      </c>
      <c r="O51" t="s">
        <v>3237</v>
      </c>
      <c r="Q51" t="s">
        <v>3238</v>
      </c>
      <c r="R51" t="s">
        <v>3239</v>
      </c>
      <c r="S51" t="s">
        <v>3240</v>
      </c>
      <c r="AD51">
        <v>45734</v>
      </c>
    </row>
    <row r="52" spans="1:32" x14ac:dyDescent="0.3">
      <c r="A52" t="s">
        <v>3241</v>
      </c>
      <c r="B52">
        <v>105943</v>
      </c>
      <c r="C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2" t="s">
        <v>1873</v>
      </c>
      <c r="E52" t="s">
        <v>2940</v>
      </c>
      <c r="F52" t="s">
        <v>2942</v>
      </c>
      <c r="G52" t="s">
        <v>2901</v>
      </c>
      <c r="H52" t="s">
        <v>83</v>
      </c>
      <c r="I52" t="s">
        <v>2943</v>
      </c>
      <c r="K52" t="s">
        <v>3226</v>
      </c>
      <c r="L52" t="s">
        <v>3118</v>
      </c>
      <c r="M52" t="s">
        <v>3242</v>
      </c>
      <c r="N52" t="s">
        <v>3243</v>
      </c>
      <c r="O52" t="s">
        <v>1929</v>
      </c>
      <c r="Q52" t="s">
        <v>3244</v>
      </c>
      <c r="R52" t="s">
        <v>3245</v>
      </c>
      <c r="S52" t="s">
        <v>3231</v>
      </c>
      <c r="T52" t="s">
        <v>3232</v>
      </c>
      <c r="AD52">
        <v>45734</v>
      </c>
    </row>
    <row r="53" spans="1:32" x14ac:dyDescent="0.3">
      <c r="A53" t="s">
        <v>3246</v>
      </c>
      <c r="B53">
        <v>105944</v>
      </c>
      <c r="C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3" t="s">
        <v>1873</v>
      </c>
      <c r="E53" t="s">
        <v>1878</v>
      </c>
      <c r="F53" t="s">
        <v>2942</v>
      </c>
      <c r="G53" t="s">
        <v>2905</v>
      </c>
      <c r="H53" t="s">
        <v>20</v>
      </c>
      <c r="I53" t="s">
        <v>2943</v>
      </c>
      <c r="K53" t="s">
        <v>3247</v>
      </c>
      <c r="L53" t="s">
        <v>2945</v>
      </c>
      <c r="M53" t="s">
        <v>3248</v>
      </c>
      <c r="N53" t="s">
        <v>3249</v>
      </c>
      <c r="O53" t="s">
        <v>1929</v>
      </c>
      <c r="Q53" t="s">
        <v>3250</v>
      </c>
      <c r="R53" t="s">
        <v>3251</v>
      </c>
      <c r="S53" t="s">
        <v>2950</v>
      </c>
      <c r="T53" t="s">
        <v>2951</v>
      </c>
      <c r="AD53">
        <v>45734</v>
      </c>
    </row>
    <row r="54" spans="1:32" x14ac:dyDescent="0.3">
      <c r="A54" t="s">
        <v>3252</v>
      </c>
      <c r="B54">
        <v>105945</v>
      </c>
      <c r="C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4" t="s">
        <v>1890</v>
      </c>
      <c r="E54" t="s">
        <v>1878</v>
      </c>
      <c r="F54" t="s">
        <v>2942</v>
      </c>
      <c r="G54" t="s">
        <v>2901</v>
      </c>
      <c r="H54" t="s">
        <v>20</v>
      </c>
      <c r="I54" t="s">
        <v>2943</v>
      </c>
      <c r="K54" t="s">
        <v>1731</v>
      </c>
      <c r="L54" t="s">
        <v>2963</v>
      </c>
      <c r="M54" t="s">
        <v>3253</v>
      </c>
      <c r="N54" t="s">
        <v>3254</v>
      </c>
      <c r="O54" t="s">
        <v>3255</v>
      </c>
      <c r="Q54" t="s">
        <v>3256</v>
      </c>
      <c r="R54" t="s">
        <v>3257</v>
      </c>
      <c r="S54" t="s">
        <v>3258</v>
      </c>
      <c r="AA54">
        <v>45868</v>
      </c>
      <c r="AD54">
        <v>45734</v>
      </c>
      <c r="AE54">
        <v>50</v>
      </c>
      <c r="AF54">
        <v>45937</v>
      </c>
    </row>
    <row r="55" spans="1:32" x14ac:dyDescent="0.3">
      <c r="A55" t="s">
        <v>3259</v>
      </c>
      <c r="B55">
        <v>105946</v>
      </c>
      <c r="C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5" t="s">
        <v>1873</v>
      </c>
      <c r="E55" t="s">
        <v>1878</v>
      </c>
      <c r="F55" t="s">
        <v>2942</v>
      </c>
      <c r="G55" t="s">
        <v>2901</v>
      </c>
      <c r="H55" t="s">
        <v>20</v>
      </c>
      <c r="I55" t="s">
        <v>2943</v>
      </c>
      <c r="K55" t="s">
        <v>3260</v>
      </c>
      <c r="L55" t="s">
        <v>2945</v>
      </c>
      <c r="M55" t="s">
        <v>3261</v>
      </c>
      <c r="N55" t="s">
        <v>3262</v>
      </c>
      <c r="O55" t="s">
        <v>3263</v>
      </c>
      <c r="Q55" t="s">
        <v>3264</v>
      </c>
      <c r="R55" t="s">
        <v>3265</v>
      </c>
      <c r="S55" t="s">
        <v>3266</v>
      </c>
      <c r="AD55">
        <v>45734</v>
      </c>
    </row>
    <row r="56" spans="1:32" x14ac:dyDescent="0.3">
      <c r="A56" t="s">
        <v>3267</v>
      </c>
      <c r="B56">
        <v>105948</v>
      </c>
      <c r="C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6" t="s">
        <v>1873</v>
      </c>
      <c r="E56" t="s">
        <v>1878</v>
      </c>
      <c r="F56" t="s">
        <v>2942</v>
      </c>
      <c r="G56" t="s">
        <v>2901</v>
      </c>
      <c r="H56" t="s">
        <v>20</v>
      </c>
      <c r="I56" t="s">
        <v>2943</v>
      </c>
      <c r="K56" t="s">
        <v>3268</v>
      </c>
      <c r="L56" t="s">
        <v>2963</v>
      </c>
      <c r="M56" t="s">
        <v>3269</v>
      </c>
      <c r="N56" t="s">
        <v>3270</v>
      </c>
      <c r="O56" t="s">
        <v>2567</v>
      </c>
      <c r="Q56" t="s">
        <v>3271</v>
      </c>
      <c r="R56" t="s">
        <v>3272</v>
      </c>
      <c r="S56" t="s">
        <v>3273</v>
      </c>
      <c r="AD56">
        <v>45734</v>
      </c>
    </row>
    <row r="57" spans="1:32" x14ac:dyDescent="0.3">
      <c r="A57" t="s">
        <v>3274</v>
      </c>
      <c r="B57">
        <v>105949</v>
      </c>
      <c r="C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7" t="s">
        <v>1863</v>
      </c>
      <c r="E57" t="s">
        <v>1878</v>
      </c>
      <c r="F57" t="s">
        <v>2942</v>
      </c>
      <c r="G57" t="s">
        <v>2905</v>
      </c>
      <c r="H57" t="s">
        <v>2077</v>
      </c>
      <c r="I57" t="s">
        <v>2943</v>
      </c>
      <c r="K57" t="s">
        <v>3275</v>
      </c>
      <c r="L57" t="s">
        <v>2973</v>
      </c>
      <c r="M57" t="s">
        <v>3276</v>
      </c>
      <c r="N57" t="s">
        <v>1875</v>
      </c>
      <c r="O57" t="s">
        <v>11</v>
      </c>
      <c r="Q57" t="s">
        <v>3277</v>
      </c>
      <c r="R57" t="s">
        <v>3278</v>
      </c>
      <c r="S57" t="s">
        <v>2985</v>
      </c>
      <c r="AD57">
        <v>45734</v>
      </c>
    </row>
    <row r="58" spans="1:32" x14ac:dyDescent="0.3">
      <c r="A58" t="s">
        <v>3279</v>
      </c>
      <c r="B58">
        <v>105950</v>
      </c>
      <c r="C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8" t="s">
        <v>1863</v>
      </c>
      <c r="E58" t="s">
        <v>1878</v>
      </c>
      <c r="F58" t="s">
        <v>2942</v>
      </c>
      <c r="G58" t="s">
        <v>2901</v>
      </c>
      <c r="H58" t="s">
        <v>20</v>
      </c>
      <c r="I58" t="s">
        <v>2943</v>
      </c>
      <c r="K58" t="s">
        <v>3280</v>
      </c>
      <c r="L58" t="s">
        <v>2945</v>
      </c>
      <c r="M58" t="s">
        <v>3281</v>
      </c>
      <c r="N58" t="s">
        <v>3282</v>
      </c>
      <c r="O58" t="s">
        <v>1929</v>
      </c>
      <c r="Q58" t="s">
        <v>3283</v>
      </c>
      <c r="R58" t="s">
        <v>2949</v>
      </c>
      <c r="S58" t="s">
        <v>2950</v>
      </c>
      <c r="AD58">
        <v>45734</v>
      </c>
    </row>
    <row r="59" spans="1:32" x14ac:dyDescent="0.3">
      <c r="A59" t="s">
        <v>3284</v>
      </c>
      <c r="B59">
        <v>105951</v>
      </c>
      <c r="C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9" t="s">
        <v>1873</v>
      </c>
      <c r="E59" t="s">
        <v>1878</v>
      </c>
      <c r="F59" t="s">
        <v>2942</v>
      </c>
      <c r="G59" t="s">
        <v>2901</v>
      </c>
      <c r="H59" t="s">
        <v>20</v>
      </c>
      <c r="I59" t="s">
        <v>2943</v>
      </c>
      <c r="K59" t="s">
        <v>3285</v>
      </c>
      <c r="L59" t="s">
        <v>2945</v>
      </c>
      <c r="M59" t="s">
        <v>3286</v>
      </c>
      <c r="N59" t="s">
        <v>3287</v>
      </c>
      <c r="O59" t="s">
        <v>3288</v>
      </c>
      <c r="Q59" t="s">
        <v>3289</v>
      </c>
      <c r="R59" t="s">
        <v>3290</v>
      </c>
      <c r="S59" t="s">
        <v>2950</v>
      </c>
      <c r="T59" t="s">
        <v>2951</v>
      </c>
      <c r="AD59">
        <v>45734</v>
      </c>
    </row>
    <row r="60" spans="1:32" x14ac:dyDescent="0.3">
      <c r="A60" t="s">
        <v>3291</v>
      </c>
      <c r="B60">
        <v>105953</v>
      </c>
      <c r="C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0" t="s">
        <v>1873</v>
      </c>
      <c r="E60" t="s">
        <v>2940</v>
      </c>
      <c r="F60" t="s">
        <v>2942</v>
      </c>
      <c r="G60" t="s">
        <v>2905</v>
      </c>
      <c r="H60" t="s">
        <v>83</v>
      </c>
      <c r="I60" t="s">
        <v>2943</v>
      </c>
      <c r="K60" t="s">
        <v>3234</v>
      </c>
      <c r="L60" t="s">
        <v>3118</v>
      </c>
      <c r="M60" t="s">
        <v>3292</v>
      </c>
      <c r="N60" t="s">
        <v>3293</v>
      </c>
      <c r="O60" t="s">
        <v>3294</v>
      </c>
      <c r="Q60" t="s">
        <v>3295</v>
      </c>
      <c r="R60" t="s">
        <v>3239</v>
      </c>
      <c r="S60" t="s">
        <v>3240</v>
      </c>
      <c r="AD60">
        <v>45734</v>
      </c>
    </row>
    <row r="61" spans="1:32" x14ac:dyDescent="0.3">
      <c r="A61" t="s">
        <v>3296</v>
      </c>
      <c r="B61">
        <v>105954</v>
      </c>
      <c r="C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1" t="s">
        <v>1863</v>
      </c>
      <c r="E61" t="s">
        <v>1878</v>
      </c>
      <c r="F61" t="s">
        <v>2942</v>
      </c>
      <c r="G61" t="s">
        <v>2905</v>
      </c>
      <c r="H61" t="s">
        <v>20</v>
      </c>
      <c r="I61" t="s">
        <v>2943</v>
      </c>
      <c r="K61" t="s">
        <v>3260</v>
      </c>
      <c r="L61" t="s">
        <v>2945</v>
      </c>
      <c r="M61" t="s">
        <v>3297</v>
      </c>
      <c r="N61" t="s">
        <v>3298</v>
      </c>
      <c r="O61" t="s">
        <v>3299</v>
      </c>
      <c r="Q61" t="s">
        <v>3300</v>
      </c>
      <c r="R61" t="s">
        <v>3301</v>
      </c>
      <c r="S61" t="s">
        <v>3266</v>
      </c>
      <c r="AD61">
        <v>45734</v>
      </c>
    </row>
    <row r="62" spans="1:32" x14ac:dyDescent="0.3">
      <c r="A62" t="s">
        <v>3302</v>
      </c>
      <c r="B62">
        <v>105987</v>
      </c>
      <c r="C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2" t="s">
        <v>1873</v>
      </c>
      <c r="E62" t="s">
        <v>2237</v>
      </c>
      <c r="F62" t="s">
        <v>2942</v>
      </c>
      <c r="G62" t="s">
        <v>2901</v>
      </c>
      <c r="H62" t="s">
        <v>83</v>
      </c>
      <c r="I62" t="s">
        <v>2943</v>
      </c>
      <c r="K62" t="s">
        <v>3234</v>
      </c>
      <c r="L62" t="s">
        <v>3118</v>
      </c>
      <c r="M62" t="s">
        <v>3303</v>
      </c>
      <c r="N62" t="s">
        <v>3304</v>
      </c>
      <c r="O62" t="s">
        <v>3305</v>
      </c>
      <c r="Q62" t="s">
        <v>3306</v>
      </c>
      <c r="R62" t="s">
        <v>3239</v>
      </c>
      <c r="S62" t="s">
        <v>3240</v>
      </c>
      <c r="AD62">
        <v>45736</v>
      </c>
    </row>
    <row r="63" spans="1:32" x14ac:dyDescent="0.3">
      <c r="A63" t="s">
        <v>3307</v>
      </c>
      <c r="B63">
        <v>106032</v>
      </c>
      <c r="C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3" t="s">
        <v>1873</v>
      </c>
      <c r="E63" t="s">
        <v>1878</v>
      </c>
      <c r="F63" t="s">
        <v>2942</v>
      </c>
      <c r="G63" t="s">
        <v>2901</v>
      </c>
      <c r="H63" t="s">
        <v>20</v>
      </c>
      <c r="I63" t="s">
        <v>2943</v>
      </c>
      <c r="K63" t="s">
        <v>1554</v>
      </c>
      <c r="L63" t="s">
        <v>2945</v>
      </c>
      <c r="M63" t="s">
        <v>3308</v>
      </c>
      <c r="N63" t="s">
        <v>3309</v>
      </c>
      <c r="O63" t="s">
        <v>3310</v>
      </c>
      <c r="Q63" t="s">
        <v>3311</v>
      </c>
      <c r="R63" t="s">
        <v>3312</v>
      </c>
      <c r="S63" t="s">
        <v>3313</v>
      </c>
      <c r="AD63">
        <v>45740</v>
      </c>
    </row>
    <row r="64" spans="1:32" x14ac:dyDescent="0.3">
      <c r="A64" t="s">
        <v>3314</v>
      </c>
      <c r="B64">
        <v>106066</v>
      </c>
      <c r="C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4" t="s">
        <v>1863</v>
      </c>
      <c r="E64" t="s">
        <v>1878</v>
      </c>
      <c r="F64" t="s">
        <v>2942</v>
      </c>
      <c r="G64" t="s">
        <v>2905</v>
      </c>
      <c r="H64" t="s">
        <v>20</v>
      </c>
      <c r="I64" t="s">
        <v>2943</v>
      </c>
      <c r="K64" t="s">
        <v>3315</v>
      </c>
      <c r="L64" t="s">
        <v>2963</v>
      </c>
      <c r="M64" t="s">
        <v>3316</v>
      </c>
      <c r="N64" t="s">
        <v>3317</v>
      </c>
      <c r="O64" t="s">
        <v>3318</v>
      </c>
      <c r="Q64" t="s">
        <v>3319</v>
      </c>
      <c r="R64" t="s">
        <v>3320</v>
      </c>
      <c r="S64" t="s">
        <v>3321</v>
      </c>
      <c r="AA64">
        <v>45868</v>
      </c>
      <c r="AD64">
        <v>45741</v>
      </c>
      <c r="AE64">
        <v>50</v>
      </c>
      <c r="AF64">
        <v>45937</v>
      </c>
    </row>
    <row r="65" spans="1:32" x14ac:dyDescent="0.3">
      <c r="A65" t="s">
        <v>3322</v>
      </c>
      <c r="B65">
        <v>106086</v>
      </c>
      <c r="C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65" t="s">
        <v>1878</v>
      </c>
      <c r="F65" t="s">
        <v>2971</v>
      </c>
      <c r="G65" t="s">
        <v>2905</v>
      </c>
      <c r="H65" t="s">
        <v>20</v>
      </c>
      <c r="I65" t="s">
        <v>2943</v>
      </c>
      <c r="K65" t="s">
        <v>3323</v>
      </c>
      <c r="L65" t="s">
        <v>3118</v>
      </c>
      <c r="M65" t="s">
        <v>3324</v>
      </c>
      <c r="S65" t="s">
        <v>3325</v>
      </c>
      <c r="AA65">
        <v>45868</v>
      </c>
      <c r="AD65">
        <v>45741</v>
      </c>
      <c r="AE65">
        <v>50</v>
      </c>
      <c r="AF65">
        <v>45937</v>
      </c>
    </row>
    <row r="66" spans="1:32" x14ac:dyDescent="0.3">
      <c r="A66" t="s">
        <v>3326</v>
      </c>
      <c r="B66">
        <v>106087</v>
      </c>
      <c r="C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66" t="s">
        <v>1873</v>
      </c>
      <c r="E66" t="s">
        <v>1878</v>
      </c>
      <c r="F66" t="s">
        <v>2971</v>
      </c>
      <c r="G66" t="s">
        <v>2904</v>
      </c>
      <c r="H66" t="s">
        <v>20</v>
      </c>
      <c r="I66" t="s">
        <v>2943</v>
      </c>
      <c r="K66" t="s">
        <v>3327</v>
      </c>
      <c r="L66" t="s">
        <v>3328</v>
      </c>
      <c r="M66" t="s">
        <v>3329</v>
      </c>
      <c r="U66">
        <v>1</v>
      </c>
      <c r="V66">
        <v>1</v>
      </c>
      <c r="AA66">
        <v>45754</v>
      </c>
      <c r="AD66">
        <v>45741</v>
      </c>
      <c r="AE66">
        <v>627</v>
      </c>
      <c r="AF66">
        <v>46630</v>
      </c>
    </row>
    <row r="67" spans="1:32" x14ac:dyDescent="0.3">
      <c r="A67" t="s">
        <v>3330</v>
      </c>
      <c r="B67">
        <v>106089</v>
      </c>
      <c r="C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7" t="s">
        <v>1873</v>
      </c>
      <c r="E67" t="s">
        <v>1878</v>
      </c>
      <c r="F67" t="s">
        <v>2942</v>
      </c>
      <c r="G67" t="s">
        <v>2905</v>
      </c>
      <c r="H67" t="s">
        <v>20</v>
      </c>
      <c r="I67" t="s">
        <v>2943</v>
      </c>
      <c r="K67" t="s">
        <v>3331</v>
      </c>
      <c r="L67" t="s">
        <v>2945</v>
      </c>
      <c r="M67" t="s">
        <v>3332</v>
      </c>
      <c r="N67" t="s">
        <v>3333</v>
      </c>
      <c r="O67" t="s">
        <v>3334</v>
      </c>
      <c r="Q67" t="s">
        <v>3335</v>
      </c>
      <c r="R67" t="s">
        <v>3336</v>
      </c>
      <c r="S67" t="s">
        <v>3313</v>
      </c>
      <c r="AD67">
        <v>45741</v>
      </c>
    </row>
    <row r="68" spans="1:32" x14ac:dyDescent="0.3">
      <c r="A68" t="s">
        <v>3337</v>
      </c>
      <c r="B68">
        <v>106168</v>
      </c>
      <c r="C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8" t="s">
        <v>1873</v>
      </c>
      <c r="E68" t="s">
        <v>2940</v>
      </c>
      <c r="F68" t="s">
        <v>2942</v>
      </c>
      <c r="G68" t="s">
        <v>2905</v>
      </c>
      <c r="H68" t="s">
        <v>83</v>
      </c>
      <c r="I68" t="s">
        <v>2943</v>
      </c>
      <c r="K68" t="s">
        <v>3338</v>
      </c>
      <c r="L68" t="s">
        <v>3118</v>
      </c>
      <c r="M68" t="s">
        <v>3339</v>
      </c>
      <c r="N68" t="s">
        <v>3340</v>
      </c>
      <c r="O68" t="s">
        <v>3341</v>
      </c>
      <c r="Q68" t="s">
        <v>3342</v>
      </c>
      <c r="R68" t="s">
        <v>3343</v>
      </c>
      <c r="S68" t="s">
        <v>3344</v>
      </c>
      <c r="AD68">
        <v>45744</v>
      </c>
    </row>
    <row r="69" spans="1:32" x14ac:dyDescent="0.3">
      <c r="A69" t="s">
        <v>3345</v>
      </c>
      <c r="B69">
        <v>106169</v>
      </c>
      <c r="C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9" t="s">
        <v>1863</v>
      </c>
      <c r="E69" t="s">
        <v>1878</v>
      </c>
      <c r="F69" t="s">
        <v>2942</v>
      </c>
      <c r="G69" t="s">
        <v>2905</v>
      </c>
      <c r="H69" t="s">
        <v>20</v>
      </c>
      <c r="I69" t="s">
        <v>2943</v>
      </c>
      <c r="K69" t="s">
        <v>3027</v>
      </c>
      <c r="L69" t="s">
        <v>2997</v>
      </c>
      <c r="M69" t="s">
        <v>3346</v>
      </c>
      <c r="N69" t="s">
        <v>3347</v>
      </c>
      <c r="O69" t="s">
        <v>1929</v>
      </c>
      <c r="Q69" t="s">
        <v>3348</v>
      </c>
      <c r="R69" t="s">
        <v>3349</v>
      </c>
      <c r="S69" t="s">
        <v>3033</v>
      </c>
      <c r="AD69">
        <v>45744</v>
      </c>
    </row>
    <row r="70" spans="1:32" x14ac:dyDescent="0.3">
      <c r="A70" t="s">
        <v>3350</v>
      </c>
      <c r="B70">
        <v>106170</v>
      </c>
      <c r="C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0" t="s">
        <v>1863</v>
      </c>
      <c r="E70" t="s">
        <v>1878</v>
      </c>
      <c r="F70" t="s">
        <v>2942</v>
      </c>
      <c r="G70" t="s">
        <v>2901</v>
      </c>
      <c r="H70" t="s">
        <v>20</v>
      </c>
      <c r="I70" t="s">
        <v>2943</v>
      </c>
      <c r="K70" t="s">
        <v>3027</v>
      </c>
      <c r="L70" t="s">
        <v>2997</v>
      </c>
      <c r="M70" t="s">
        <v>3351</v>
      </c>
      <c r="N70" t="s">
        <v>3352</v>
      </c>
      <c r="O70" t="s">
        <v>3353</v>
      </c>
      <c r="Q70" t="s">
        <v>3354</v>
      </c>
      <c r="R70" t="s">
        <v>3355</v>
      </c>
      <c r="S70" t="s">
        <v>3033</v>
      </c>
      <c r="AD70">
        <v>45744</v>
      </c>
    </row>
    <row r="71" spans="1:32" x14ac:dyDescent="0.3">
      <c r="A71" t="s">
        <v>3356</v>
      </c>
      <c r="B71">
        <v>106175</v>
      </c>
      <c r="C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71" t="s">
        <v>1873</v>
      </c>
      <c r="E71" t="s">
        <v>1878</v>
      </c>
      <c r="F71" t="s">
        <v>2971</v>
      </c>
      <c r="G71" t="s">
        <v>2905</v>
      </c>
      <c r="H71" t="s">
        <v>20</v>
      </c>
      <c r="I71" t="s">
        <v>2943</v>
      </c>
      <c r="K71" t="s">
        <v>2985</v>
      </c>
      <c r="L71" t="s">
        <v>2963</v>
      </c>
      <c r="M71" t="s">
        <v>3357</v>
      </c>
      <c r="R71" t="s">
        <v>3358</v>
      </c>
      <c r="S71" t="s">
        <v>2985</v>
      </c>
      <c r="AD71">
        <v>45744</v>
      </c>
    </row>
    <row r="72" spans="1:32" x14ac:dyDescent="0.3">
      <c r="A72" t="s">
        <v>3359</v>
      </c>
      <c r="B72">
        <v>106179</v>
      </c>
      <c r="C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2" t="s">
        <v>1863</v>
      </c>
      <c r="E72" t="s">
        <v>1878</v>
      </c>
      <c r="F72" t="s">
        <v>2942</v>
      </c>
      <c r="G72" t="s">
        <v>2901</v>
      </c>
      <c r="H72" t="s">
        <v>20</v>
      </c>
      <c r="I72" t="s">
        <v>2943</v>
      </c>
      <c r="K72" t="s">
        <v>3360</v>
      </c>
      <c r="L72" t="s">
        <v>2963</v>
      </c>
      <c r="M72" t="s">
        <v>3361</v>
      </c>
      <c r="N72" t="s">
        <v>3362</v>
      </c>
      <c r="O72" t="s">
        <v>3363</v>
      </c>
      <c r="Q72" t="s">
        <v>3364</v>
      </c>
      <c r="R72" t="s">
        <v>3365</v>
      </c>
      <c r="S72" t="s">
        <v>3366</v>
      </c>
      <c r="AD72">
        <v>45744</v>
      </c>
    </row>
    <row r="73" spans="1:32" x14ac:dyDescent="0.3">
      <c r="A73" t="s">
        <v>3367</v>
      </c>
      <c r="B73">
        <v>106222</v>
      </c>
      <c r="C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3" t="s">
        <v>1863</v>
      </c>
      <c r="E73" t="s">
        <v>1878</v>
      </c>
      <c r="F73" t="s">
        <v>2942</v>
      </c>
      <c r="G73" t="s">
        <v>2901</v>
      </c>
      <c r="H73" t="s">
        <v>20</v>
      </c>
      <c r="I73" t="s">
        <v>2943</v>
      </c>
      <c r="K73" t="s">
        <v>3368</v>
      </c>
      <c r="L73" t="s">
        <v>2963</v>
      </c>
      <c r="M73" t="s">
        <v>3369</v>
      </c>
      <c r="N73" t="s">
        <v>3370</v>
      </c>
      <c r="O73" t="s">
        <v>3371</v>
      </c>
      <c r="Q73" t="s">
        <v>3372</v>
      </c>
      <c r="R73" t="s">
        <v>3157</v>
      </c>
      <c r="S73" t="s">
        <v>3066</v>
      </c>
      <c r="AD73">
        <v>45747</v>
      </c>
    </row>
    <row r="74" spans="1:32" x14ac:dyDescent="0.3">
      <c r="A74" t="s">
        <v>3373</v>
      </c>
      <c r="B74">
        <v>106223</v>
      </c>
      <c r="C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4" t="s">
        <v>1863</v>
      </c>
      <c r="E74" t="s">
        <v>2940</v>
      </c>
      <c r="F74" t="s">
        <v>2942</v>
      </c>
      <c r="G74" t="s">
        <v>2901</v>
      </c>
      <c r="H74" t="s">
        <v>83</v>
      </c>
      <c r="I74" t="s">
        <v>2943</v>
      </c>
      <c r="K74" t="s">
        <v>3374</v>
      </c>
      <c r="L74" t="s">
        <v>2945</v>
      </c>
      <c r="M74" t="s">
        <v>3375</v>
      </c>
      <c r="N74" t="s">
        <v>3376</v>
      </c>
      <c r="O74" t="s">
        <v>3377</v>
      </c>
      <c r="Q74" t="s">
        <v>3378</v>
      </c>
      <c r="R74" t="s">
        <v>3379</v>
      </c>
      <c r="S74" t="s">
        <v>2950</v>
      </c>
      <c r="T74" t="s">
        <v>2951</v>
      </c>
      <c r="AD74">
        <v>45747</v>
      </c>
    </row>
    <row r="75" spans="1:32" x14ac:dyDescent="0.3">
      <c r="A75" t="s">
        <v>3380</v>
      </c>
      <c r="B75">
        <v>106224</v>
      </c>
      <c r="C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5" t="s">
        <v>1873</v>
      </c>
      <c r="E75" t="s">
        <v>1878</v>
      </c>
      <c r="F75" t="s">
        <v>2942</v>
      </c>
      <c r="G75" t="s">
        <v>2905</v>
      </c>
      <c r="H75" t="s">
        <v>20</v>
      </c>
      <c r="I75" t="s">
        <v>2943</v>
      </c>
      <c r="K75" t="s">
        <v>1815</v>
      </c>
      <c r="L75" t="s">
        <v>3381</v>
      </c>
      <c r="M75" t="s">
        <v>3382</v>
      </c>
      <c r="N75" t="s">
        <v>3383</v>
      </c>
      <c r="O75" t="s">
        <v>3384</v>
      </c>
      <c r="Q75" t="s">
        <v>3385</v>
      </c>
      <c r="R75" t="s">
        <v>3386</v>
      </c>
      <c r="S75" t="s">
        <v>3387</v>
      </c>
      <c r="AD75">
        <v>45747</v>
      </c>
    </row>
    <row r="76" spans="1:32" x14ac:dyDescent="0.3">
      <c r="A76" t="s">
        <v>3388</v>
      </c>
      <c r="B76">
        <v>106225</v>
      </c>
      <c r="C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6" t="s">
        <v>1873</v>
      </c>
      <c r="E76" t="s">
        <v>1878</v>
      </c>
      <c r="F76" t="s">
        <v>2942</v>
      </c>
      <c r="G76" t="s">
        <v>2905</v>
      </c>
      <c r="H76" t="s">
        <v>20</v>
      </c>
      <c r="I76" t="s">
        <v>2943</v>
      </c>
      <c r="K76" t="s">
        <v>1815</v>
      </c>
      <c r="L76" t="s">
        <v>3381</v>
      </c>
      <c r="M76" t="s">
        <v>3389</v>
      </c>
      <c r="N76" t="s">
        <v>3390</v>
      </c>
      <c r="O76" t="s">
        <v>3391</v>
      </c>
      <c r="Q76" t="s">
        <v>3392</v>
      </c>
      <c r="R76" t="s">
        <v>3393</v>
      </c>
      <c r="S76" t="s">
        <v>3387</v>
      </c>
      <c r="AD76">
        <v>45747</v>
      </c>
    </row>
    <row r="77" spans="1:32" x14ac:dyDescent="0.3">
      <c r="A77" t="s">
        <v>3394</v>
      </c>
      <c r="B77">
        <v>106226</v>
      </c>
      <c r="C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7" t="s">
        <v>1863</v>
      </c>
      <c r="E77" t="s">
        <v>1878</v>
      </c>
      <c r="F77" t="s">
        <v>2942</v>
      </c>
      <c r="G77" t="s">
        <v>2901</v>
      </c>
      <c r="H77" t="s">
        <v>20</v>
      </c>
      <c r="I77" t="s">
        <v>2943</v>
      </c>
      <c r="K77" t="s">
        <v>3395</v>
      </c>
      <c r="L77" t="s">
        <v>2973</v>
      </c>
      <c r="M77" t="s">
        <v>3396</v>
      </c>
      <c r="N77" t="s">
        <v>3397</v>
      </c>
      <c r="O77" t="s">
        <v>3398</v>
      </c>
      <c r="Q77" t="s">
        <v>3399</v>
      </c>
      <c r="R77" t="s">
        <v>3400</v>
      </c>
      <c r="S77" t="s">
        <v>3401</v>
      </c>
      <c r="AD77">
        <v>45747</v>
      </c>
    </row>
    <row r="78" spans="1:32" x14ac:dyDescent="0.3">
      <c r="A78" t="s">
        <v>3402</v>
      </c>
      <c r="B78">
        <v>106227</v>
      </c>
      <c r="C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8" t="s">
        <v>1863</v>
      </c>
      <c r="E78" t="s">
        <v>1878</v>
      </c>
      <c r="F78" t="s">
        <v>2942</v>
      </c>
      <c r="G78" t="s">
        <v>2901</v>
      </c>
      <c r="H78" t="s">
        <v>20</v>
      </c>
      <c r="I78" t="s">
        <v>2943</v>
      </c>
      <c r="K78" t="s">
        <v>3403</v>
      </c>
      <c r="L78" t="s">
        <v>2963</v>
      </c>
      <c r="M78" t="s">
        <v>3404</v>
      </c>
      <c r="N78" t="s">
        <v>3405</v>
      </c>
      <c r="O78" t="s">
        <v>3406</v>
      </c>
      <c r="Q78" t="s">
        <v>3407</v>
      </c>
      <c r="R78" t="s">
        <v>3408</v>
      </c>
      <c r="S78" t="s">
        <v>3409</v>
      </c>
      <c r="AA78">
        <v>45868</v>
      </c>
      <c r="AD78">
        <v>45747</v>
      </c>
      <c r="AE78">
        <v>50</v>
      </c>
      <c r="AF78">
        <v>45937</v>
      </c>
    </row>
    <row r="79" spans="1:32" x14ac:dyDescent="0.3">
      <c r="A79" t="s">
        <v>3410</v>
      </c>
      <c r="B79">
        <v>106286</v>
      </c>
      <c r="C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9" t="s">
        <v>1863</v>
      </c>
      <c r="E79" t="s">
        <v>1878</v>
      </c>
      <c r="F79" t="s">
        <v>2942</v>
      </c>
      <c r="G79" t="s">
        <v>2901</v>
      </c>
      <c r="H79" t="s">
        <v>20</v>
      </c>
      <c r="I79" t="s">
        <v>2943</v>
      </c>
      <c r="K79" t="s">
        <v>3027</v>
      </c>
      <c r="L79" t="s">
        <v>2997</v>
      </c>
      <c r="M79" t="s">
        <v>3411</v>
      </c>
      <c r="N79" t="s">
        <v>3412</v>
      </c>
      <c r="O79" t="s">
        <v>3413</v>
      </c>
      <c r="Q79" t="s">
        <v>3414</v>
      </c>
      <c r="R79" t="s">
        <v>3415</v>
      </c>
      <c r="S79" t="s">
        <v>3416</v>
      </c>
      <c r="T79" t="s">
        <v>3034</v>
      </c>
      <c r="AD79">
        <v>45748</v>
      </c>
    </row>
    <row r="80" spans="1:32" x14ac:dyDescent="0.3">
      <c r="A80" t="s">
        <v>3417</v>
      </c>
      <c r="B80">
        <v>106287</v>
      </c>
      <c r="C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0" t="s">
        <v>1873</v>
      </c>
      <c r="E80" t="s">
        <v>1878</v>
      </c>
      <c r="F80" t="s">
        <v>2942</v>
      </c>
      <c r="G80" t="s">
        <v>2901</v>
      </c>
      <c r="H80" t="s">
        <v>20</v>
      </c>
      <c r="I80" t="s">
        <v>2943</v>
      </c>
      <c r="K80" t="s">
        <v>3027</v>
      </c>
      <c r="L80" t="s">
        <v>2997</v>
      </c>
      <c r="M80" t="s">
        <v>3418</v>
      </c>
      <c r="N80" t="s">
        <v>3419</v>
      </c>
      <c r="O80" t="s">
        <v>3420</v>
      </c>
      <c r="Q80" t="s">
        <v>3421</v>
      </c>
      <c r="R80" t="s">
        <v>3422</v>
      </c>
      <c r="S80" t="s">
        <v>3416</v>
      </c>
      <c r="AD80">
        <v>45748</v>
      </c>
    </row>
    <row r="81" spans="1:32" x14ac:dyDescent="0.3">
      <c r="A81" t="s">
        <v>3423</v>
      </c>
      <c r="B81">
        <v>106288</v>
      </c>
      <c r="C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1" t="s">
        <v>1863</v>
      </c>
      <c r="E81" t="s">
        <v>1878</v>
      </c>
      <c r="F81" t="s">
        <v>2942</v>
      </c>
      <c r="G81" t="s">
        <v>2901</v>
      </c>
      <c r="H81" t="s">
        <v>20</v>
      </c>
      <c r="I81" t="s">
        <v>2943</v>
      </c>
      <c r="K81" t="s">
        <v>3027</v>
      </c>
      <c r="L81" t="s">
        <v>2997</v>
      </c>
      <c r="M81" t="s">
        <v>3424</v>
      </c>
      <c r="N81" t="s">
        <v>3425</v>
      </c>
      <c r="O81" t="s">
        <v>3426</v>
      </c>
      <c r="Q81" t="s">
        <v>3427</v>
      </c>
      <c r="R81" t="s">
        <v>3428</v>
      </c>
      <c r="S81" t="s">
        <v>3416</v>
      </c>
      <c r="T81" t="s">
        <v>3034</v>
      </c>
      <c r="AD81">
        <v>45748</v>
      </c>
    </row>
    <row r="82" spans="1:32" x14ac:dyDescent="0.3">
      <c r="A82" t="s">
        <v>3429</v>
      </c>
      <c r="B82">
        <v>106289</v>
      </c>
      <c r="C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2" t="s">
        <v>1863</v>
      </c>
      <c r="E82" t="s">
        <v>2940</v>
      </c>
      <c r="F82" t="s">
        <v>2942</v>
      </c>
      <c r="G82" t="s">
        <v>2905</v>
      </c>
      <c r="H82" t="s">
        <v>9</v>
      </c>
      <c r="I82" t="s">
        <v>2943</v>
      </c>
      <c r="K82" t="s">
        <v>3430</v>
      </c>
      <c r="L82" t="s">
        <v>2997</v>
      </c>
      <c r="M82" t="s">
        <v>3431</v>
      </c>
      <c r="Q82" t="s">
        <v>3432</v>
      </c>
      <c r="AD82">
        <v>45748</v>
      </c>
    </row>
    <row r="83" spans="1:32" x14ac:dyDescent="0.3">
      <c r="A83" t="s">
        <v>3433</v>
      </c>
      <c r="B83">
        <v>106292</v>
      </c>
      <c r="C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3" t="s">
        <v>1897</v>
      </c>
      <c r="E83" t="s">
        <v>2940</v>
      </c>
      <c r="F83" t="s">
        <v>2942</v>
      </c>
      <c r="G83" t="s">
        <v>2901</v>
      </c>
      <c r="H83" t="s">
        <v>9</v>
      </c>
      <c r="I83" t="s">
        <v>2943</v>
      </c>
      <c r="K83" t="s">
        <v>3226</v>
      </c>
      <c r="L83" t="s">
        <v>3118</v>
      </c>
      <c r="M83" t="s">
        <v>3434</v>
      </c>
      <c r="Q83" t="s">
        <v>3435</v>
      </c>
      <c r="AD83">
        <v>45748</v>
      </c>
    </row>
    <row r="84" spans="1:32" x14ac:dyDescent="0.3">
      <c r="A84" t="s">
        <v>3436</v>
      </c>
      <c r="B84">
        <v>106294</v>
      </c>
      <c r="C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4" t="s">
        <v>1873</v>
      </c>
      <c r="E84" t="s">
        <v>2940</v>
      </c>
      <c r="F84" t="s">
        <v>2942</v>
      </c>
      <c r="G84" t="s">
        <v>2901</v>
      </c>
      <c r="H84" t="s">
        <v>83</v>
      </c>
      <c r="I84" t="s">
        <v>2943</v>
      </c>
      <c r="K84" t="s">
        <v>3437</v>
      </c>
      <c r="L84" t="s">
        <v>3118</v>
      </c>
      <c r="M84" t="s">
        <v>3438</v>
      </c>
      <c r="N84" t="s">
        <v>3439</v>
      </c>
      <c r="O84" t="s">
        <v>1929</v>
      </c>
      <c r="Q84" t="s">
        <v>3440</v>
      </c>
      <c r="R84" t="s">
        <v>3441</v>
      </c>
      <c r="S84" t="s">
        <v>3442</v>
      </c>
      <c r="AD84">
        <v>45748</v>
      </c>
    </row>
    <row r="85" spans="1:32" x14ac:dyDescent="0.3">
      <c r="A85" t="s">
        <v>3443</v>
      </c>
      <c r="B85">
        <v>106295</v>
      </c>
      <c r="C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85" t="s">
        <v>1878</v>
      </c>
      <c r="F85" t="s">
        <v>2971</v>
      </c>
      <c r="G85" t="s">
        <v>2904</v>
      </c>
      <c r="H85" t="s">
        <v>20</v>
      </c>
      <c r="I85" t="s">
        <v>2943</v>
      </c>
      <c r="K85" t="s">
        <v>3444</v>
      </c>
      <c r="L85" t="s">
        <v>3328</v>
      </c>
      <c r="M85" t="s">
        <v>3445</v>
      </c>
      <c r="R85" t="s">
        <v>3446</v>
      </c>
      <c r="S85" t="s">
        <v>3447</v>
      </c>
      <c r="AA85">
        <v>45812</v>
      </c>
      <c r="AD85">
        <v>45748</v>
      </c>
      <c r="AE85">
        <v>249</v>
      </c>
      <c r="AF85">
        <v>46161</v>
      </c>
    </row>
    <row r="86" spans="1:32" x14ac:dyDescent="0.3">
      <c r="A86" t="s">
        <v>3448</v>
      </c>
      <c r="B86">
        <v>106303</v>
      </c>
      <c r="C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6" t="s">
        <v>1890</v>
      </c>
      <c r="E86" t="s">
        <v>1878</v>
      </c>
      <c r="F86" t="s">
        <v>2942</v>
      </c>
      <c r="G86" t="s">
        <v>2901</v>
      </c>
      <c r="H86" t="s">
        <v>20</v>
      </c>
      <c r="I86" t="s">
        <v>2943</v>
      </c>
      <c r="K86" t="s">
        <v>3449</v>
      </c>
      <c r="L86" t="s">
        <v>2945</v>
      </c>
      <c r="M86" t="s">
        <v>3450</v>
      </c>
      <c r="N86" t="s">
        <v>3451</v>
      </c>
      <c r="O86" t="s">
        <v>3452</v>
      </c>
      <c r="Q86" t="s">
        <v>3453</v>
      </c>
      <c r="R86" t="s">
        <v>3454</v>
      </c>
      <c r="S86" t="s">
        <v>2950</v>
      </c>
      <c r="T86" t="s">
        <v>2951</v>
      </c>
      <c r="AD86">
        <v>45749</v>
      </c>
    </row>
    <row r="87" spans="1:32" x14ac:dyDescent="0.3">
      <c r="A87" t="s">
        <v>3455</v>
      </c>
      <c r="B87">
        <v>106319</v>
      </c>
      <c r="C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7" t="s">
        <v>1873</v>
      </c>
      <c r="E87" t="s">
        <v>1878</v>
      </c>
      <c r="F87" t="s">
        <v>2942</v>
      </c>
      <c r="G87" t="s">
        <v>2905</v>
      </c>
      <c r="H87" t="s">
        <v>20</v>
      </c>
      <c r="I87" t="s">
        <v>2943</v>
      </c>
      <c r="K87" t="s">
        <v>1815</v>
      </c>
      <c r="L87" t="s">
        <v>3381</v>
      </c>
      <c r="M87" t="s">
        <v>3456</v>
      </c>
      <c r="N87" t="s">
        <v>3457</v>
      </c>
      <c r="O87" t="s">
        <v>3458</v>
      </c>
      <c r="Q87" t="s">
        <v>3459</v>
      </c>
      <c r="R87" t="s">
        <v>3460</v>
      </c>
      <c r="S87" t="s">
        <v>3387</v>
      </c>
      <c r="AD87">
        <v>45749</v>
      </c>
    </row>
    <row r="88" spans="1:32" x14ac:dyDescent="0.3">
      <c r="A88" t="s">
        <v>3461</v>
      </c>
      <c r="B88">
        <v>106414</v>
      </c>
      <c r="C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8" t="s">
        <v>1890</v>
      </c>
      <c r="E88" t="s">
        <v>1878</v>
      </c>
      <c r="F88" t="s">
        <v>2942</v>
      </c>
      <c r="G88" t="s">
        <v>2901</v>
      </c>
      <c r="H88" t="s">
        <v>20</v>
      </c>
      <c r="I88" t="s">
        <v>2943</v>
      </c>
      <c r="K88" t="s">
        <v>3462</v>
      </c>
      <c r="L88" t="s">
        <v>2945</v>
      </c>
      <c r="M88" t="s">
        <v>3463</v>
      </c>
      <c r="N88" t="s">
        <v>3464</v>
      </c>
      <c r="O88" t="s">
        <v>3465</v>
      </c>
      <c r="Q88" t="s">
        <v>3466</v>
      </c>
      <c r="R88" t="s">
        <v>3467</v>
      </c>
      <c r="S88" t="s">
        <v>2950</v>
      </c>
      <c r="T88" t="s">
        <v>2951</v>
      </c>
      <c r="AD88">
        <v>45754</v>
      </c>
    </row>
    <row r="89" spans="1:32" x14ac:dyDescent="0.3">
      <c r="A89" t="s">
        <v>3468</v>
      </c>
      <c r="B89">
        <v>106422</v>
      </c>
      <c r="C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9" t="s">
        <v>1863</v>
      </c>
      <c r="E89" t="s">
        <v>2940</v>
      </c>
      <c r="F89" t="s">
        <v>2942</v>
      </c>
      <c r="G89" t="s">
        <v>2905</v>
      </c>
      <c r="H89" t="s">
        <v>83</v>
      </c>
      <c r="I89" t="s">
        <v>2943</v>
      </c>
      <c r="K89" t="s">
        <v>3469</v>
      </c>
      <c r="L89" t="s">
        <v>2945</v>
      </c>
      <c r="M89" t="s">
        <v>3470</v>
      </c>
      <c r="N89" t="s">
        <v>3471</v>
      </c>
      <c r="O89" t="s">
        <v>3472</v>
      </c>
      <c r="Q89" t="s">
        <v>3473</v>
      </c>
      <c r="R89" t="s">
        <v>3474</v>
      </c>
      <c r="S89" t="s">
        <v>2950</v>
      </c>
      <c r="T89" t="s">
        <v>2951</v>
      </c>
      <c r="AD89">
        <v>45754</v>
      </c>
    </row>
    <row r="90" spans="1:32" x14ac:dyDescent="0.3">
      <c r="A90" t="s">
        <v>3475</v>
      </c>
      <c r="B90">
        <v>106424</v>
      </c>
      <c r="C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0" t="s">
        <v>1863</v>
      </c>
      <c r="E90" t="s">
        <v>1878</v>
      </c>
      <c r="F90" t="s">
        <v>2942</v>
      </c>
      <c r="G90" t="s">
        <v>2901</v>
      </c>
      <c r="H90" t="s">
        <v>20</v>
      </c>
      <c r="I90" t="s">
        <v>2943</v>
      </c>
      <c r="K90" t="s">
        <v>3476</v>
      </c>
      <c r="L90" t="s">
        <v>2963</v>
      </c>
      <c r="M90" t="s">
        <v>3477</v>
      </c>
      <c r="N90" t="s">
        <v>3478</v>
      </c>
      <c r="O90" t="s">
        <v>3479</v>
      </c>
      <c r="Q90" t="s">
        <v>3480</v>
      </c>
      <c r="R90" t="s">
        <v>3481</v>
      </c>
      <c r="S90" t="s">
        <v>2985</v>
      </c>
      <c r="AD90">
        <v>45754</v>
      </c>
    </row>
    <row r="91" spans="1:32" x14ac:dyDescent="0.3">
      <c r="A91" t="s">
        <v>3482</v>
      </c>
      <c r="B91">
        <v>106425</v>
      </c>
      <c r="C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1" t="s">
        <v>1873</v>
      </c>
      <c r="E91" t="s">
        <v>1878</v>
      </c>
      <c r="F91" t="s">
        <v>2942</v>
      </c>
      <c r="G91" t="s">
        <v>2901</v>
      </c>
      <c r="H91" t="s">
        <v>20</v>
      </c>
      <c r="I91" t="s">
        <v>2943</v>
      </c>
      <c r="K91" t="s">
        <v>1337</v>
      </c>
      <c r="L91" t="s">
        <v>2963</v>
      </c>
      <c r="M91" t="s">
        <v>3483</v>
      </c>
      <c r="N91" t="s">
        <v>3484</v>
      </c>
      <c r="O91" t="s">
        <v>3485</v>
      </c>
      <c r="Q91" t="s">
        <v>3486</v>
      </c>
      <c r="R91" t="s">
        <v>3487</v>
      </c>
      <c r="S91" t="s">
        <v>3488</v>
      </c>
      <c r="AD91">
        <v>45754</v>
      </c>
    </row>
    <row r="92" spans="1:32" x14ac:dyDescent="0.3">
      <c r="A92" t="s">
        <v>3489</v>
      </c>
      <c r="B92">
        <v>106427</v>
      </c>
      <c r="C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2" t="s">
        <v>1873</v>
      </c>
      <c r="E92" t="s">
        <v>1878</v>
      </c>
      <c r="F92" t="s">
        <v>2942</v>
      </c>
      <c r="G92" t="s">
        <v>2901</v>
      </c>
      <c r="H92" t="s">
        <v>20</v>
      </c>
      <c r="I92" t="s">
        <v>2943</v>
      </c>
      <c r="K92" t="s">
        <v>3476</v>
      </c>
      <c r="L92" t="s">
        <v>2963</v>
      </c>
      <c r="M92" t="s">
        <v>3490</v>
      </c>
      <c r="N92" t="s">
        <v>3491</v>
      </c>
      <c r="O92" t="s">
        <v>3492</v>
      </c>
      <c r="Q92" t="s">
        <v>3493</v>
      </c>
      <c r="R92" t="s">
        <v>3494</v>
      </c>
      <c r="S92" t="s">
        <v>3135</v>
      </c>
      <c r="AD92">
        <v>45754</v>
      </c>
    </row>
    <row r="93" spans="1:32" x14ac:dyDescent="0.3">
      <c r="A93" t="s">
        <v>3495</v>
      </c>
      <c r="B93">
        <v>106433</v>
      </c>
      <c r="C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3" t="s">
        <v>1863</v>
      </c>
      <c r="E93" t="s">
        <v>1878</v>
      </c>
      <c r="F93" t="s">
        <v>2942</v>
      </c>
      <c r="G93" t="s">
        <v>2905</v>
      </c>
      <c r="H93" t="s">
        <v>20</v>
      </c>
      <c r="I93" t="s">
        <v>2943</v>
      </c>
      <c r="K93" t="s">
        <v>3027</v>
      </c>
      <c r="L93" t="s">
        <v>2997</v>
      </c>
      <c r="M93" t="s">
        <v>3496</v>
      </c>
      <c r="N93" t="s">
        <v>3497</v>
      </c>
      <c r="O93" t="s">
        <v>3498</v>
      </c>
      <c r="Q93" t="s">
        <v>3499</v>
      </c>
      <c r="R93" t="s">
        <v>3422</v>
      </c>
      <c r="S93" t="s">
        <v>3416</v>
      </c>
      <c r="T93" t="s">
        <v>3034</v>
      </c>
      <c r="AD93">
        <v>45754</v>
      </c>
    </row>
    <row r="94" spans="1:32" x14ac:dyDescent="0.3">
      <c r="A94" t="s">
        <v>3500</v>
      </c>
      <c r="B94">
        <v>106517</v>
      </c>
      <c r="C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4" t="s">
        <v>1863</v>
      </c>
      <c r="E94" t="s">
        <v>2940</v>
      </c>
      <c r="F94" t="s">
        <v>2942</v>
      </c>
      <c r="G94" t="s">
        <v>2904</v>
      </c>
      <c r="H94" t="s">
        <v>83</v>
      </c>
      <c r="I94" t="s">
        <v>2943</v>
      </c>
      <c r="K94" t="s">
        <v>3501</v>
      </c>
      <c r="L94" t="s">
        <v>2945</v>
      </c>
      <c r="M94" t="s">
        <v>3502</v>
      </c>
      <c r="N94" t="s">
        <v>3503</v>
      </c>
      <c r="O94" t="s">
        <v>3504</v>
      </c>
      <c r="Q94" t="s">
        <v>3505</v>
      </c>
      <c r="R94" t="s">
        <v>3506</v>
      </c>
      <c r="S94" t="s">
        <v>3507</v>
      </c>
      <c r="T94" t="s">
        <v>3232</v>
      </c>
      <c r="AD94">
        <v>45756</v>
      </c>
    </row>
    <row r="95" spans="1:32" x14ac:dyDescent="0.3">
      <c r="A95" t="s">
        <v>3508</v>
      </c>
      <c r="B95">
        <v>106518</v>
      </c>
      <c r="C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5" t="s">
        <v>1873</v>
      </c>
      <c r="E95" t="s">
        <v>2940</v>
      </c>
      <c r="F95" t="s">
        <v>2942</v>
      </c>
      <c r="G95" t="s">
        <v>2905</v>
      </c>
      <c r="H95" t="s">
        <v>83</v>
      </c>
      <c r="I95" t="s">
        <v>2943</v>
      </c>
      <c r="K95" t="s">
        <v>3509</v>
      </c>
      <c r="L95" t="s">
        <v>2945</v>
      </c>
      <c r="M95" t="s">
        <v>3510</v>
      </c>
      <c r="N95" t="s">
        <v>3511</v>
      </c>
      <c r="O95" t="s">
        <v>1929</v>
      </c>
      <c r="Q95" t="s">
        <v>3512</v>
      </c>
      <c r="R95" t="s">
        <v>3513</v>
      </c>
      <c r="S95" t="s">
        <v>3313</v>
      </c>
      <c r="AD95">
        <v>45756</v>
      </c>
    </row>
    <row r="96" spans="1:32" x14ac:dyDescent="0.3">
      <c r="A96" t="s">
        <v>3514</v>
      </c>
      <c r="B96">
        <v>106632</v>
      </c>
      <c r="C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6" t="s">
        <v>1873</v>
      </c>
      <c r="E96" t="s">
        <v>1878</v>
      </c>
      <c r="F96" t="s">
        <v>2942</v>
      </c>
      <c r="G96" t="s">
        <v>2905</v>
      </c>
      <c r="H96" t="s">
        <v>20</v>
      </c>
      <c r="I96" t="s">
        <v>2943</v>
      </c>
      <c r="K96" t="s">
        <v>3515</v>
      </c>
      <c r="L96" t="s">
        <v>2963</v>
      </c>
      <c r="M96" t="s">
        <v>3516</v>
      </c>
      <c r="N96" t="s">
        <v>3517</v>
      </c>
      <c r="O96" t="s">
        <v>1929</v>
      </c>
      <c r="Q96" t="s">
        <v>3518</v>
      </c>
      <c r="R96" t="s">
        <v>3519</v>
      </c>
      <c r="S96" t="s">
        <v>2985</v>
      </c>
      <c r="AD96">
        <v>45762</v>
      </c>
    </row>
    <row r="97" spans="1:32" x14ac:dyDescent="0.3">
      <c r="A97" t="s">
        <v>3520</v>
      </c>
      <c r="B97">
        <v>106633</v>
      </c>
      <c r="C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7" t="s">
        <v>1863</v>
      </c>
      <c r="E97" t="s">
        <v>1878</v>
      </c>
      <c r="F97" t="s">
        <v>2942</v>
      </c>
      <c r="G97" t="s">
        <v>2901</v>
      </c>
      <c r="H97" t="s">
        <v>20</v>
      </c>
      <c r="I97" t="s">
        <v>2943</v>
      </c>
      <c r="K97" t="s">
        <v>3521</v>
      </c>
      <c r="L97" t="s">
        <v>2963</v>
      </c>
      <c r="M97" t="s">
        <v>3522</v>
      </c>
      <c r="N97" t="s">
        <v>3523</v>
      </c>
      <c r="O97" t="s">
        <v>3524</v>
      </c>
      <c r="Q97" t="s">
        <v>3525</v>
      </c>
      <c r="R97" t="s">
        <v>3526</v>
      </c>
      <c r="S97" t="s">
        <v>3527</v>
      </c>
      <c r="T97" t="s">
        <v>1778</v>
      </c>
      <c r="AD97">
        <v>45762</v>
      </c>
    </row>
    <row r="98" spans="1:32" x14ac:dyDescent="0.3">
      <c r="A98" t="s">
        <v>3528</v>
      </c>
      <c r="B98">
        <v>106634</v>
      </c>
      <c r="C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98" t="s">
        <v>1863</v>
      </c>
      <c r="E98" t="s">
        <v>1878</v>
      </c>
      <c r="F98" t="s">
        <v>2971</v>
      </c>
      <c r="G98" t="s">
        <v>2905</v>
      </c>
      <c r="H98" t="s">
        <v>20</v>
      </c>
      <c r="I98" t="s">
        <v>2943</v>
      </c>
      <c r="K98" t="s">
        <v>3476</v>
      </c>
      <c r="L98" t="s">
        <v>2963</v>
      </c>
      <c r="M98" t="s">
        <v>3529</v>
      </c>
      <c r="R98" t="s">
        <v>3530</v>
      </c>
      <c r="S98" t="s">
        <v>2985</v>
      </c>
      <c r="AD98">
        <v>45762</v>
      </c>
    </row>
    <row r="99" spans="1:32" x14ac:dyDescent="0.3">
      <c r="A99" t="s">
        <v>3531</v>
      </c>
      <c r="B99">
        <v>106637</v>
      </c>
      <c r="C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9" t="s">
        <v>1863</v>
      </c>
      <c r="E99" t="s">
        <v>1878</v>
      </c>
      <c r="F99" t="s">
        <v>2942</v>
      </c>
      <c r="G99" t="s">
        <v>2905</v>
      </c>
      <c r="H99" t="s">
        <v>20</v>
      </c>
      <c r="I99" t="s">
        <v>2943</v>
      </c>
      <c r="K99" t="s">
        <v>3532</v>
      </c>
      <c r="L99" t="s">
        <v>2963</v>
      </c>
      <c r="M99" t="s">
        <v>3533</v>
      </c>
      <c r="N99" t="s">
        <v>3534</v>
      </c>
      <c r="O99" t="s">
        <v>3535</v>
      </c>
      <c r="Q99" t="s">
        <v>3536</v>
      </c>
      <c r="R99" t="s">
        <v>3157</v>
      </c>
      <c r="S99" t="s">
        <v>3537</v>
      </c>
      <c r="AD99">
        <v>45762</v>
      </c>
    </row>
    <row r="100" spans="1:32" x14ac:dyDescent="0.3">
      <c r="A100" t="s">
        <v>3538</v>
      </c>
      <c r="B100">
        <v>106638</v>
      </c>
      <c r="C1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0" t="s">
        <v>1863</v>
      </c>
      <c r="E100" t="s">
        <v>1878</v>
      </c>
      <c r="F100" t="s">
        <v>2942</v>
      </c>
      <c r="G100" t="s">
        <v>2905</v>
      </c>
      <c r="H100" t="s">
        <v>2077</v>
      </c>
      <c r="I100" t="s">
        <v>2943</v>
      </c>
      <c r="K100" t="s">
        <v>3539</v>
      </c>
      <c r="L100" t="s">
        <v>2963</v>
      </c>
      <c r="M100" t="s">
        <v>3540</v>
      </c>
      <c r="N100" t="s">
        <v>3541</v>
      </c>
      <c r="O100" t="s">
        <v>3542</v>
      </c>
      <c r="Q100" t="s">
        <v>3543</v>
      </c>
      <c r="R100" t="s">
        <v>3544</v>
      </c>
      <c r="S100" t="s">
        <v>3135</v>
      </c>
      <c r="T100" t="s">
        <v>3132</v>
      </c>
      <c r="AD100">
        <v>45762</v>
      </c>
    </row>
    <row r="101" spans="1:32" x14ac:dyDescent="0.3">
      <c r="A101" t="s">
        <v>3545</v>
      </c>
      <c r="B101">
        <v>106639</v>
      </c>
      <c r="C1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1" t="s">
        <v>1863</v>
      </c>
      <c r="E101" t="s">
        <v>1878</v>
      </c>
      <c r="F101" t="s">
        <v>2942</v>
      </c>
      <c r="G101" t="s">
        <v>2901</v>
      </c>
      <c r="H101" t="s">
        <v>2077</v>
      </c>
      <c r="I101" t="s">
        <v>2943</v>
      </c>
      <c r="K101" t="s">
        <v>3546</v>
      </c>
      <c r="L101" t="s">
        <v>2973</v>
      </c>
      <c r="M101" t="s">
        <v>3547</v>
      </c>
      <c r="N101" t="s">
        <v>3548</v>
      </c>
      <c r="O101" t="s">
        <v>11</v>
      </c>
      <c r="Q101" t="s">
        <v>3549</v>
      </c>
      <c r="R101" t="s">
        <v>3550</v>
      </c>
      <c r="S101" t="s">
        <v>2985</v>
      </c>
      <c r="AD101">
        <v>45762</v>
      </c>
    </row>
    <row r="102" spans="1:32" x14ac:dyDescent="0.3">
      <c r="A102" t="s">
        <v>3551</v>
      </c>
      <c r="B102">
        <v>106640</v>
      </c>
      <c r="C1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2" t="s">
        <v>1873</v>
      </c>
      <c r="E102" t="s">
        <v>1878</v>
      </c>
      <c r="F102" t="s">
        <v>2942</v>
      </c>
      <c r="G102" t="s">
        <v>2905</v>
      </c>
      <c r="H102" t="s">
        <v>20</v>
      </c>
      <c r="I102" t="s">
        <v>2943</v>
      </c>
      <c r="K102" t="s">
        <v>2985</v>
      </c>
      <c r="L102" t="s">
        <v>2963</v>
      </c>
      <c r="M102" t="s">
        <v>3552</v>
      </c>
      <c r="N102" t="s">
        <v>3553</v>
      </c>
      <c r="O102" t="s">
        <v>3554</v>
      </c>
      <c r="Q102" t="s">
        <v>3555</v>
      </c>
      <c r="R102" t="s">
        <v>3556</v>
      </c>
      <c r="S102" t="s">
        <v>2985</v>
      </c>
      <c r="AD102">
        <v>45762</v>
      </c>
    </row>
    <row r="103" spans="1:32" x14ac:dyDescent="0.3">
      <c r="A103" t="s">
        <v>3557</v>
      </c>
      <c r="B103">
        <v>106641</v>
      </c>
      <c r="C1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03" t="s">
        <v>1873</v>
      </c>
      <c r="E103" t="s">
        <v>1878</v>
      </c>
      <c r="F103" t="s">
        <v>2971</v>
      </c>
      <c r="G103" t="s">
        <v>2905</v>
      </c>
      <c r="H103" t="s">
        <v>20</v>
      </c>
      <c r="I103" t="s">
        <v>2943</v>
      </c>
      <c r="K103" t="s">
        <v>2985</v>
      </c>
      <c r="L103" t="s">
        <v>2963</v>
      </c>
      <c r="M103" t="s">
        <v>3558</v>
      </c>
      <c r="R103" t="s">
        <v>3559</v>
      </c>
      <c r="S103" t="s">
        <v>2985</v>
      </c>
      <c r="AD103">
        <v>45762</v>
      </c>
    </row>
    <row r="104" spans="1:32" x14ac:dyDescent="0.3">
      <c r="A104" t="s">
        <v>3560</v>
      </c>
      <c r="B104">
        <v>106643</v>
      </c>
      <c r="C1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4" t="s">
        <v>1890</v>
      </c>
      <c r="E104" t="s">
        <v>2940</v>
      </c>
      <c r="F104" t="s">
        <v>2942</v>
      </c>
      <c r="G104" t="s">
        <v>2905</v>
      </c>
      <c r="H104" t="s">
        <v>9</v>
      </c>
      <c r="I104" t="s">
        <v>2943</v>
      </c>
      <c r="K104" t="s">
        <v>3561</v>
      </c>
      <c r="L104" t="s">
        <v>3118</v>
      </c>
      <c r="M104" t="s">
        <v>3562</v>
      </c>
      <c r="AD104">
        <v>45762</v>
      </c>
    </row>
    <row r="105" spans="1:32" x14ac:dyDescent="0.3">
      <c r="A105" t="s">
        <v>3563</v>
      </c>
      <c r="B105">
        <v>106666</v>
      </c>
      <c r="C1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5" t="s">
        <v>1873</v>
      </c>
      <c r="E105" t="s">
        <v>1878</v>
      </c>
      <c r="F105" t="s">
        <v>2942</v>
      </c>
      <c r="G105" t="s">
        <v>2905</v>
      </c>
      <c r="H105" t="s">
        <v>20</v>
      </c>
      <c r="I105" t="s">
        <v>2943</v>
      </c>
      <c r="K105" t="s">
        <v>3564</v>
      </c>
      <c r="L105" t="s">
        <v>3328</v>
      </c>
      <c r="M105" t="s">
        <v>3565</v>
      </c>
      <c r="N105" t="s">
        <v>3566</v>
      </c>
      <c r="O105" t="s">
        <v>3567</v>
      </c>
      <c r="Q105" t="s">
        <v>3568</v>
      </c>
      <c r="R105" t="s">
        <v>3569</v>
      </c>
      <c r="S105" t="s">
        <v>3570</v>
      </c>
      <c r="AA105">
        <v>45882</v>
      </c>
      <c r="AD105">
        <v>45763</v>
      </c>
      <c r="AE105">
        <v>40</v>
      </c>
      <c r="AF105">
        <v>45937</v>
      </c>
    </row>
    <row r="106" spans="1:32" x14ac:dyDescent="0.3">
      <c r="A106" t="s">
        <v>3571</v>
      </c>
      <c r="B106">
        <v>106668</v>
      </c>
      <c r="C1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6" t="s">
        <v>1863</v>
      </c>
      <c r="E106" t="s">
        <v>2940</v>
      </c>
      <c r="F106" t="s">
        <v>2942</v>
      </c>
      <c r="G106" t="s">
        <v>2901</v>
      </c>
      <c r="H106" t="s">
        <v>83</v>
      </c>
      <c r="I106" t="s">
        <v>2943</v>
      </c>
      <c r="K106" t="s">
        <v>3501</v>
      </c>
      <c r="L106" t="s">
        <v>2945</v>
      </c>
      <c r="M106" t="s">
        <v>3572</v>
      </c>
      <c r="N106" t="s">
        <v>3573</v>
      </c>
      <c r="O106" t="s">
        <v>3574</v>
      </c>
      <c r="Q106" t="s">
        <v>3575</v>
      </c>
      <c r="R106" t="s">
        <v>3506</v>
      </c>
      <c r="S106" t="s">
        <v>3507</v>
      </c>
      <c r="T106" t="s">
        <v>3232</v>
      </c>
      <c r="AD106">
        <v>45763</v>
      </c>
    </row>
    <row r="107" spans="1:32" x14ac:dyDescent="0.3">
      <c r="A107" t="s">
        <v>3576</v>
      </c>
      <c r="B107">
        <v>106669</v>
      </c>
      <c r="C1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07" t="s">
        <v>1878</v>
      </c>
      <c r="F107" t="s">
        <v>2971</v>
      </c>
      <c r="G107" t="s">
        <v>2905</v>
      </c>
      <c r="H107" t="s">
        <v>2077</v>
      </c>
      <c r="I107" t="s">
        <v>2943</v>
      </c>
      <c r="K107" t="s">
        <v>3577</v>
      </c>
      <c r="L107" t="s">
        <v>3381</v>
      </c>
      <c r="M107" t="s">
        <v>3578</v>
      </c>
      <c r="AD107">
        <v>45763</v>
      </c>
    </row>
    <row r="108" spans="1:32" x14ac:dyDescent="0.3">
      <c r="A108" t="s">
        <v>3579</v>
      </c>
      <c r="B108">
        <v>106712</v>
      </c>
      <c r="C1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8" t="s">
        <v>1873</v>
      </c>
      <c r="E108" t="s">
        <v>1878</v>
      </c>
      <c r="F108" t="s">
        <v>2942</v>
      </c>
      <c r="G108" t="s">
        <v>2905</v>
      </c>
      <c r="H108" t="s">
        <v>20</v>
      </c>
      <c r="I108" t="s">
        <v>2943</v>
      </c>
      <c r="K108" t="s">
        <v>3027</v>
      </c>
      <c r="L108" t="s">
        <v>2997</v>
      </c>
      <c r="M108" t="s">
        <v>3580</v>
      </c>
      <c r="N108" t="s">
        <v>3581</v>
      </c>
      <c r="O108" t="s">
        <v>3582</v>
      </c>
      <c r="Q108" t="s">
        <v>3583</v>
      </c>
      <c r="R108" t="s">
        <v>3422</v>
      </c>
      <c r="S108" t="s">
        <v>3416</v>
      </c>
      <c r="T108" t="s">
        <v>3034</v>
      </c>
      <c r="AD108">
        <v>45764</v>
      </c>
    </row>
    <row r="109" spans="1:32" x14ac:dyDescent="0.3">
      <c r="A109" t="s">
        <v>3584</v>
      </c>
      <c r="B109">
        <v>106724</v>
      </c>
      <c r="C1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9" t="s">
        <v>1863</v>
      </c>
      <c r="E109" t="s">
        <v>1878</v>
      </c>
      <c r="F109" t="s">
        <v>2942</v>
      </c>
      <c r="G109" t="s">
        <v>2901</v>
      </c>
      <c r="H109" t="s">
        <v>20</v>
      </c>
      <c r="I109" t="s">
        <v>2943</v>
      </c>
      <c r="K109" t="s">
        <v>3027</v>
      </c>
      <c r="L109" t="s">
        <v>2997</v>
      </c>
      <c r="M109" t="s">
        <v>3585</v>
      </c>
      <c r="N109" t="s">
        <v>3586</v>
      </c>
      <c r="O109" t="s">
        <v>1929</v>
      </c>
      <c r="Q109" t="s">
        <v>3587</v>
      </c>
      <c r="R109" t="s">
        <v>3422</v>
      </c>
      <c r="S109" t="s">
        <v>3416</v>
      </c>
      <c r="T109" t="s">
        <v>3034</v>
      </c>
      <c r="AD109">
        <v>45764</v>
      </c>
    </row>
    <row r="110" spans="1:32" x14ac:dyDescent="0.3">
      <c r="A110" t="s">
        <v>3588</v>
      </c>
      <c r="B110">
        <v>106733</v>
      </c>
      <c r="C1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0" t="s">
        <v>1897</v>
      </c>
      <c r="E110" t="s">
        <v>1878</v>
      </c>
      <c r="F110" t="s">
        <v>2942</v>
      </c>
      <c r="G110" t="s">
        <v>2905</v>
      </c>
      <c r="H110" t="s">
        <v>20</v>
      </c>
      <c r="I110" t="s">
        <v>2943</v>
      </c>
      <c r="K110" t="s">
        <v>3589</v>
      </c>
      <c r="L110" t="s">
        <v>2945</v>
      </c>
      <c r="M110" t="s">
        <v>3590</v>
      </c>
      <c r="N110" t="s">
        <v>3591</v>
      </c>
      <c r="O110" t="s">
        <v>3591</v>
      </c>
      <c r="Q110" t="s">
        <v>3592</v>
      </c>
      <c r="R110" t="s">
        <v>3593</v>
      </c>
      <c r="S110" t="s">
        <v>2950</v>
      </c>
      <c r="T110" t="s">
        <v>3594</v>
      </c>
      <c r="AD110">
        <v>45764</v>
      </c>
    </row>
    <row r="111" spans="1:32" x14ac:dyDescent="0.3">
      <c r="A111" t="s">
        <v>3595</v>
      </c>
      <c r="B111">
        <v>106734</v>
      </c>
      <c r="C1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11" t="s">
        <v>1863</v>
      </c>
      <c r="E111" t="s">
        <v>2940</v>
      </c>
      <c r="F111" t="s">
        <v>2971</v>
      </c>
      <c r="G111" t="s">
        <v>2901</v>
      </c>
      <c r="H111" t="s">
        <v>83</v>
      </c>
      <c r="I111" t="s">
        <v>2943</v>
      </c>
      <c r="K111" t="s">
        <v>3596</v>
      </c>
      <c r="L111" t="s">
        <v>3118</v>
      </c>
      <c r="M111" t="s">
        <v>3597</v>
      </c>
      <c r="R111" t="s">
        <v>3598</v>
      </c>
      <c r="S111" t="s">
        <v>3599</v>
      </c>
      <c r="AD111">
        <v>45764</v>
      </c>
    </row>
    <row r="112" spans="1:32" x14ac:dyDescent="0.3">
      <c r="A112" t="s">
        <v>3600</v>
      </c>
      <c r="B112">
        <v>106801</v>
      </c>
      <c r="C1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2" t="s">
        <v>1873</v>
      </c>
      <c r="E112" t="s">
        <v>1878</v>
      </c>
      <c r="F112" t="s">
        <v>2942</v>
      </c>
      <c r="G112" t="s">
        <v>2904</v>
      </c>
      <c r="H112" t="s">
        <v>20</v>
      </c>
      <c r="I112" t="s">
        <v>2943</v>
      </c>
      <c r="K112" t="s">
        <v>3027</v>
      </c>
      <c r="M112" t="s">
        <v>3601</v>
      </c>
      <c r="N112" t="s">
        <v>3602</v>
      </c>
      <c r="O112" t="s">
        <v>3603</v>
      </c>
      <c r="Q112" t="s">
        <v>3604</v>
      </c>
      <c r="R112" t="s">
        <v>3422</v>
      </c>
      <c r="S112" t="s">
        <v>3416</v>
      </c>
      <c r="T112" t="s">
        <v>3034</v>
      </c>
      <c r="AD112">
        <v>45768</v>
      </c>
    </row>
    <row r="113" spans="1:30" x14ac:dyDescent="0.3">
      <c r="A113" t="s">
        <v>3605</v>
      </c>
      <c r="B113">
        <v>106846</v>
      </c>
      <c r="C1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13" t="s">
        <v>2940</v>
      </c>
      <c r="F113" t="s">
        <v>2971</v>
      </c>
      <c r="G113" t="s">
        <v>2905</v>
      </c>
      <c r="H113" t="s">
        <v>83</v>
      </c>
      <c r="I113" t="s">
        <v>2943</v>
      </c>
      <c r="K113" t="s">
        <v>3606</v>
      </c>
      <c r="M113" t="s">
        <v>3607</v>
      </c>
      <c r="R113" t="s">
        <v>3608</v>
      </c>
      <c r="S113" t="s">
        <v>3609</v>
      </c>
      <c r="AD113">
        <v>45769</v>
      </c>
    </row>
    <row r="114" spans="1:30" x14ac:dyDescent="0.3">
      <c r="A114" t="s">
        <v>3610</v>
      </c>
      <c r="B114">
        <v>106847</v>
      </c>
      <c r="C1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4" t="s">
        <v>1863</v>
      </c>
      <c r="E114" t="s">
        <v>1878</v>
      </c>
      <c r="F114" t="s">
        <v>2942</v>
      </c>
      <c r="G114" t="s">
        <v>2901</v>
      </c>
      <c r="H114" t="s">
        <v>20</v>
      </c>
      <c r="I114" t="s">
        <v>2943</v>
      </c>
      <c r="K114" t="s">
        <v>3611</v>
      </c>
      <c r="L114" t="s">
        <v>3056</v>
      </c>
      <c r="M114" t="s">
        <v>3612</v>
      </c>
      <c r="N114" t="s">
        <v>3613</v>
      </c>
      <c r="O114" t="s">
        <v>3614</v>
      </c>
      <c r="Q114" t="s">
        <v>3615</v>
      </c>
      <c r="R114" t="s">
        <v>3616</v>
      </c>
      <c r="S114" t="s">
        <v>3617</v>
      </c>
      <c r="AD114">
        <v>45769</v>
      </c>
    </row>
    <row r="115" spans="1:30" x14ac:dyDescent="0.3">
      <c r="A115" t="s">
        <v>3618</v>
      </c>
      <c r="B115">
        <v>106849</v>
      </c>
      <c r="C1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5" t="s">
        <v>1873</v>
      </c>
      <c r="E115" t="s">
        <v>1878</v>
      </c>
      <c r="F115" t="s">
        <v>2942</v>
      </c>
      <c r="G115" t="s">
        <v>2905</v>
      </c>
      <c r="H115" t="s">
        <v>20</v>
      </c>
      <c r="I115" t="s">
        <v>2943</v>
      </c>
      <c r="K115" t="s">
        <v>3619</v>
      </c>
      <c r="L115" t="s">
        <v>2945</v>
      </c>
      <c r="M115" t="s">
        <v>3620</v>
      </c>
      <c r="N115" t="s">
        <v>3621</v>
      </c>
      <c r="O115" t="s">
        <v>3622</v>
      </c>
      <c r="Q115" t="s">
        <v>3623</v>
      </c>
      <c r="R115" t="s">
        <v>2949</v>
      </c>
      <c r="S115" t="s">
        <v>3624</v>
      </c>
      <c r="T115" t="s">
        <v>2951</v>
      </c>
      <c r="AD115">
        <v>45769</v>
      </c>
    </row>
    <row r="116" spans="1:30" x14ac:dyDescent="0.3">
      <c r="A116" t="s">
        <v>3625</v>
      </c>
      <c r="B116">
        <v>106850</v>
      </c>
      <c r="C1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6" t="s">
        <v>1863</v>
      </c>
      <c r="E116" t="s">
        <v>2940</v>
      </c>
      <c r="F116" t="s">
        <v>2942</v>
      </c>
      <c r="G116" t="s">
        <v>2905</v>
      </c>
      <c r="H116" t="s">
        <v>83</v>
      </c>
      <c r="I116" t="s">
        <v>2943</v>
      </c>
      <c r="K116" t="s">
        <v>3280</v>
      </c>
      <c r="L116" t="s">
        <v>2945</v>
      </c>
      <c r="M116" t="s">
        <v>3626</v>
      </c>
      <c r="N116" t="s">
        <v>3627</v>
      </c>
      <c r="O116" t="s">
        <v>1929</v>
      </c>
      <c r="Q116" t="s">
        <v>3628</v>
      </c>
      <c r="R116" t="s">
        <v>2949</v>
      </c>
      <c r="S116" t="s">
        <v>2950</v>
      </c>
      <c r="T116" t="s">
        <v>3629</v>
      </c>
      <c r="AD116">
        <v>45769</v>
      </c>
    </row>
    <row r="117" spans="1:30" x14ac:dyDescent="0.3">
      <c r="A117" t="s">
        <v>3630</v>
      </c>
      <c r="B117">
        <v>106851</v>
      </c>
      <c r="C1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7" t="s">
        <v>1873</v>
      </c>
      <c r="E117" t="s">
        <v>1878</v>
      </c>
      <c r="F117" t="s">
        <v>2942</v>
      </c>
      <c r="G117" t="s">
        <v>2901</v>
      </c>
      <c r="H117" t="s">
        <v>20</v>
      </c>
      <c r="I117" t="s">
        <v>2943</v>
      </c>
      <c r="K117" t="s">
        <v>3020</v>
      </c>
      <c r="L117" t="s">
        <v>2945</v>
      </c>
      <c r="M117" t="s">
        <v>3631</v>
      </c>
      <c r="N117" t="s">
        <v>3632</v>
      </c>
      <c r="O117" t="s">
        <v>3633</v>
      </c>
      <c r="Q117" t="s">
        <v>3634</v>
      </c>
      <c r="R117" t="s">
        <v>3635</v>
      </c>
      <c r="S117" t="s">
        <v>2950</v>
      </c>
      <c r="T117" t="s">
        <v>2951</v>
      </c>
      <c r="AD117">
        <v>45769</v>
      </c>
    </row>
    <row r="118" spans="1:30" x14ac:dyDescent="0.3">
      <c r="A118" t="s">
        <v>3636</v>
      </c>
      <c r="B118">
        <v>106852</v>
      </c>
      <c r="C1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18" t="s">
        <v>1873</v>
      </c>
      <c r="E118" t="s">
        <v>1878</v>
      </c>
      <c r="F118" t="s">
        <v>2942</v>
      </c>
      <c r="G118" t="s">
        <v>2903</v>
      </c>
      <c r="H118" t="s">
        <v>20</v>
      </c>
      <c r="I118" t="s">
        <v>2943</v>
      </c>
      <c r="K118" t="s">
        <v>3020</v>
      </c>
      <c r="L118" t="s">
        <v>2945</v>
      </c>
      <c r="M118" t="s">
        <v>3637</v>
      </c>
      <c r="N118" t="s">
        <v>3638</v>
      </c>
      <c r="O118" t="s">
        <v>3639</v>
      </c>
      <c r="Q118" t="s">
        <v>3640</v>
      </c>
      <c r="R118" t="s">
        <v>3641</v>
      </c>
      <c r="S118" t="s">
        <v>2950</v>
      </c>
      <c r="T118" t="s">
        <v>3629</v>
      </c>
      <c r="AD118">
        <v>45769</v>
      </c>
    </row>
    <row r="119" spans="1:30" x14ac:dyDescent="0.3">
      <c r="A119" t="s">
        <v>3642</v>
      </c>
      <c r="B119">
        <v>106853</v>
      </c>
      <c r="C1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9" t="s">
        <v>1873</v>
      </c>
      <c r="E119" t="s">
        <v>2940</v>
      </c>
      <c r="F119" t="s">
        <v>2942</v>
      </c>
      <c r="G119" t="s">
        <v>2905</v>
      </c>
      <c r="H119" t="s">
        <v>83</v>
      </c>
      <c r="I119" t="s">
        <v>2943</v>
      </c>
      <c r="K119" t="s">
        <v>3643</v>
      </c>
      <c r="L119" t="s">
        <v>2945</v>
      </c>
      <c r="M119" t="s">
        <v>3644</v>
      </c>
      <c r="N119" t="s">
        <v>3645</v>
      </c>
      <c r="O119" t="s">
        <v>1929</v>
      </c>
      <c r="Q119" t="s">
        <v>3646</v>
      </c>
      <c r="R119" t="s">
        <v>3647</v>
      </c>
      <c r="S119" t="s">
        <v>2950</v>
      </c>
      <c r="T119" t="s">
        <v>2951</v>
      </c>
      <c r="AD119">
        <v>45769</v>
      </c>
    </row>
    <row r="120" spans="1:30" x14ac:dyDescent="0.3">
      <c r="A120" t="s">
        <v>3648</v>
      </c>
      <c r="B120">
        <v>106854</v>
      </c>
      <c r="C1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0" t="s">
        <v>1873</v>
      </c>
      <c r="E120" t="s">
        <v>1878</v>
      </c>
      <c r="F120" t="s">
        <v>2942</v>
      </c>
      <c r="G120" t="s">
        <v>2905</v>
      </c>
      <c r="H120" t="s">
        <v>20</v>
      </c>
      <c r="I120" t="s">
        <v>2943</v>
      </c>
      <c r="K120" t="s">
        <v>3020</v>
      </c>
      <c r="L120" t="s">
        <v>2963</v>
      </c>
      <c r="M120" t="s">
        <v>3649</v>
      </c>
      <c r="N120" t="s">
        <v>3650</v>
      </c>
      <c r="O120" t="s">
        <v>3651</v>
      </c>
      <c r="Q120" t="s">
        <v>3652</v>
      </c>
      <c r="R120" t="s">
        <v>3653</v>
      </c>
      <c r="S120" t="s">
        <v>3654</v>
      </c>
      <c r="AD120">
        <v>45769</v>
      </c>
    </row>
    <row r="121" spans="1:30" x14ac:dyDescent="0.3">
      <c r="A121" t="s">
        <v>3655</v>
      </c>
      <c r="B121">
        <v>106867</v>
      </c>
      <c r="C1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1" t="s">
        <v>1863</v>
      </c>
      <c r="E121" t="s">
        <v>1878</v>
      </c>
      <c r="F121" t="s">
        <v>2942</v>
      </c>
      <c r="G121" t="s">
        <v>2905</v>
      </c>
      <c r="H121" t="s">
        <v>20</v>
      </c>
      <c r="I121" t="s">
        <v>2943</v>
      </c>
      <c r="K121" t="s">
        <v>3656</v>
      </c>
      <c r="L121" t="s">
        <v>2945</v>
      </c>
      <c r="M121" t="s">
        <v>3657</v>
      </c>
      <c r="N121" t="s">
        <v>3658</v>
      </c>
      <c r="O121" t="s">
        <v>3659</v>
      </c>
      <c r="Q121" t="s">
        <v>3660</v>
      </c>
      <c r="R121" t="s">
        <v>3661</v>
      </c>
      <c r="S121" t="s">
        <v>3662</v>
      </c>
      <c r="AD121">
        <v>45770</v>
      </c>
    </row>
    <row r="122" spans="1:30" x14ac:dyDescent="0.3">
      <c r="A122" t="s">
        <v>3663</v>
      </c>
      <c r="B122">
        <v>106887</v>
      </c>
      <c r="C1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22" t="s">
        <v>1873</v>
      </c>
      <c r="E122" t="s">
        <v>1878</v>
      </c>
      <c r="F122" t="s">
        <v>2942</v>
      </c>
      <c r="G122" t="s">
        <v>2903</v>
      </c>
      <c r="H122" t="s">
        <v>20</v>
      </c>
      <c r="I122" t="s">
        <v>2943</v>
      </c>
      <c r="K122" t="s">
        <v>3664</v>
      </c>
      <c r="L122" t="s">
        <v>2963</v>
      </c>
      <c r="M122" t="s">
        <v>3665</v>
      </c>
      <c r="N122" t="s">
        <v>3666</v>
      </c>
      <c r="O122" t="s">
        <v>3667</v>
      </c>
      <c r="Q122" t="s">
        <v>3668</v>
      </c>
      <c r="R122" t="s">
        <v>3669</v>
      </c>
      <c r="S122" t="s">
        <v>3670</v>
      </c>
      <c r="AD122">
        <v>45770</v>
      </c>
    </row>
    <row r="123" spans="1:30" x14ac:dyDescent="0.3">
      <c r="A123" t="s">
        <v>3671</v>
      </c>
      <c r="B123">
        <v>106889</v>
      </c>
      <c r="C1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3" t="s">
        <v>1873</v>
      </c>
      <c r="E123" t="s">
        <v>1878</v>
      </c>
      <c r="F123" t="s">
        <v>2942</v>
      </c>
      <c r="G123" t="s">
        <v>2904</v>
      </c>
      <c r="H123" t="s">
        <v>20</v>
      </c>
      <c r="I123" t="s">
        <v>2943</v>
      </c>
      <c r="K123" t="s">
        <v>3664</v>
      </c>
      <c r="L123" t="s">
        <v>2963</v>
      </c>
      <c r="M123" t="s">
        <v>3672</v>
      </c>
      <c r="N123" t="s">
        <v>3673</v>
      </c>
      <c r="O123" t="s">
        <v>3674</v>
      </c>
      <c r="Q123" t="s">
        <v>3675</v>
      </c>
      <c r="R123" t="s">
        <v>3669</v>
      </c>
      <c r="S123" t="s">
        <v>3366</v>
      </c>
      <c r="AD123">
        <v>45770</v>
      </c>
    </row>
    <row r="124" spans="1:30" x14ac:dyDescent="0.3">
      <c r="A124" t="s">
        <v>3676</v>
      </c>
      <c r="B124">
        <v>106890</v>
      </c>
      <c r="C1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4" t="s">
        <v>1873</v>
      </c>
      <c r="E124" t="s">
        <v>1878</v>
      </c>
      <c r="F124" t="s">
        <v>2942</v>
      </c>
      <c r="G124" t="s">
        <v>2904</v>
      </c>
      <c r="H124" t="s">
        <v>20</v>
      </c>
      <c r="I124" t="s">
        <v>2943</v>
      </c>
      <c r="K124" t="s">
        <v>3664</v>
      </c>
      <c r="L124" t="s">
        <v>2963</v>
      </c>
      <c r="M124" t="s">
        <v>3677</v>
      </c>
      <c r="N124" t="s">
        <v>3678</v>
      </c>
      <c r="O124" t="s">
        <v>3679</v>
      </c>
      <c r="Q124" t="s">
        <v>3680</v>
      </c>
      <c r="R124" t="s">
        <v>3669</v>
      </c>
      <c r="S124" t="s">
        <v>3681</v>
      </c>
      <c r="AD124">
        <v>45770</v>
      </c>
    </row>
    <row r="125" spans="1:30" x14ac:dyDescent="0.3">
      <c r="A125" t="s">
        <v>3682</v>
      </c>
      <c r="B125">
        <v>106891</v>
      </c>
      <c r="C1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5" t="s">
        <v>1873</v>
      </c>
      <c r="E125" t="s">
        <v>1878</v>
      </c>
      <c r="F125" t="s">
        <v>2942</v>
      </c>
      <c r="G125" t="s">
        <v>2901</v>
      </c>
      <c r="H125" t="s">
        <v>20</v>
      </c>
      <c r="I125" t="s">
        <v>2943</v>
      </c>
      <c r="K125" t="s">
        <v>1337</v>
      </c>
      <c r="L125" t="s">
        <v>2963</v>
      </c>
      <c r="M125" t="s">
        <v>3683</v>
      </c>
      <c r="N125" t="s">
        <v>3684</v>
      </c>
      <c r="O125" t="s">
        <v>3685</v>
      </c>
      <c r="Q125" t="s">
        <v>3686</v>
      </c>
      <c r="R125" t="s">
        <v>3487</v>
      </c>
      <c r="S125" t="s">
        <v>3488</v>
      </c>
      <c r="AD125">
        <v>45770</v>
      </c>
    </row>
    <row r="126" spans="1:30" x14ac:dyDescent="0.3">
      <c r="A126" t="s">
        <v>3687</v>
      </c>
      <c r="B126">
        <v>106892</v>
      </c>
      <c r="C1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6" t="s">
        <v>1873</v>
      </c>
      <c r="E126" t="s">
        <v>1878</v>
      </c>
      <c r="F126" t="s">
        <v>2942</v>
      </c>
      <c r="G126" t="s">
        <v>2901</v>
      </c>
      <c r="H126" t="s">
        <v>2077</v>
      </c>
      <c r="I126" t="s">
        <v>2943</v>
      </c>
      <c r="K126" t="s">
        <v>3664</v>
      </c>
      <c r="L126" t="s">
        <v>2963</v>
      </c>
      <c r="M126" t="s">
        <v>3688</v>
      </c>
      <c r="N126" t="s">
        <v>3689</v>
      </c>
      <c r="O126" t="s">
        <v>3690</v>
      </c>
      <c r="Q126" t="s">
        <v>3691</v>
      </c>
      <c r="R126" t="s">
        <v>3669</v>
      </c>
      <c r="S126" t="s">
        <v>3366</v>
      </c>
      <c r="AD126">
        <v>45770</v>
      </c>
    </row>
    <row r="127" spans="1:30" x14ac:dyDescent="0.3">
      <c r="A127" t="s">
        <v>3692</v>
      </c>
      <c r="B127">
        <v>106894</v>
      </c>
      <c r="C1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7" t="s">
        <v>1873</v>
      </c>
      <c r="E127" t="s">
        <v>1878</v>
      </c>
      <c r="F127" t="s">
        <v>2942</v>
      </c>
      <c r="G127" t="s">
        <v>2904</v>
      </c>
      <c r="H127" t="s">
        <v>20</v>
      </c>
      <c r="I127" t="s">
        <v>2943</v>
      </c>
      <c r="K127" t="s">
        <v>3664</v>
      </c>
      <c r="M127" t="s">
        <v>3693</v>
      </c>
      <c r="N127" t="s">
        <v>3694</v>
      </c>
      <c r="O127" t="s">
        <v>3695</v>
      </c>
      <c r="Q127" t="s">
        <v>3696</v>
      </c>
      <c r="R127" t="s">
        <v>3669</v>
      </c>
      <c r="S127" t="s">
        <v>3697</v>
      </c>
      <c r="AD127">
        <v>45770</v>
      </c>
    </row>
    <row r="128" spans="1:30" x14ac:dyDescent="0.3">
      <c r="A128" t="s">
        <v>3698</v>
      </c>
      <c r="B128">
        <v>106895</v>
      </c>
      <c r="C1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8" t="s">
        <v>1873</v>
      </c>
      <c r="E128" t="s">
        <v>1878</v>
      </c>
      <c r="F128" t="s">
        <v>2942</v>
      </c>
      <c r="G128" t="s">
        <v>2905</v>
      </c>
      <c r="H128" t="s">
        <v>20</v>
      </c>
      <c r="I128" t="s">
        <v>2943</v>
      </c>
      <c r="K128" t="s">
        <v>3515</v>
      </c>
      <c r="L128" t="s">
        <v>2963</v>
      </c>
      <c r="M128" t="s">
        <v>3699</v>
      </c>
      <c r="N128" t="s">
        <v>3700</v>
      </c>
      <c r="O128" t="s">
        <v>1929</v>
      </c>
      <c r="Q128" t="s">
        <v>3701</v>
      </c>
      <c r="R128" t="s">
        <v>3702</v>
      </c>
      <c r="S128" t="s">
        <v>2985</v>
      </c>
      <c r="AD128">
        <v>45770</v>
      </c>
    </row>
    <row r="129" spans="1:32" x14ac:dyDescent="0.3">
      <c r="A129" t="s">
        <v>3703</v>
      </c>
      <c r="B129">
        <v>106927</v>
      </c>
      <c r="C1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9" t="s">
        <v>1863</v>
      </c>
      <c r="E129" t="s">
        <v>1878</v>
      </c>
      <c r="F129" t="s">
        <v>2942</v>
      </c>
      <c r="G129" t="s">
        <v>2901</v>
      </c>
      <c r="H129" t="s">
        <v>20</v>
      </c>
      <c r="I129" t="s">
        <v>2943</v>
      </c>
      <c r="K129" t="s">
        <v>3704</v>
      </c>
      <c r="L129" t="s">
        <v>2963</v>
      </c>
      <c r="M129" t="s">
        <v>3705</v>
      </c>
      <c r="N129" t="s">
        <v>3706</v>
      </c>
      <c r="O129" t="s">
        <v>3591</v>
      </c>
      <c r="Q129" t="s">
        <v>3707</v>
      </c>
      <c r="R129" t="s">
        <v>3708</v>
      </c>
      <c r="S129" t="s">
        <v>3709</v>
      </c>
      <c r="AD129">
        <v>45771</v>
      </c>
    </row>
    <row r="130" spans="1:32" x14ac:dyDescent="0.3">
      <c r="A130" t="s">
        <v>3710</v>
      </c>
      <c r="B130">
        <v>106928</v>
      </c>
      <c r="C1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30" t="s">
        <v>1863</v>
      </c>
      <c r="E130" t="s">
        <v>1878</v>
      </c>
      <c r="F130" t="s">
        <v>2971</v>
      </c>
      <c r="G130" t="s">
        <v>2904</v>
      </c>
      <c r="H130" t="s">
        <v>20</v>
      </c>
      <c r="I130" t="s">
        <v>2943</v>
      </c>
      <c r="K130" t="s">
        <v>3711</v>
      </c>
      <c r="L130" t="s">
        <v>2963</v>
      </c>
      <c r="M130" t="s">
        <v>3712</v>
      </c>
      <c r="R130" t="s">
        <v>3713</v>
      </c>
      <c r="S130" t="s">
        <v>3714</v>
      </c>
      <c r="U130">
        <v>1</v>
      </c>
      <c r="V130">
        <v>1</v>
      </c>
      <c r="AA130">
        <v>45798</v>
      </c>
      <c r="AD130">
        <v>45771</v>
      </c>
      <c r="AE130">
        <v>260</v>
      </c>
      <c r="AF130">
        <v>46161</v>
      </c>
    </row>
    <row r="131" spans="1:32" x14ac:dyDescent="0.3">
      <c r="A131" t="s">
        <v>3715</v>
      </c>
      <c r="B131">
        <v>106937</v>
      </c>
      <c r="C1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1" t="s">
        <v>1873</v>
      </c>
      <c r="E131" t="s">
        <v>1878</v>
      </c>
      <c r="F131" t="s">
        <v>2942</v>
      </c>
      <c r="G131" t="s">
        <v>2905</v>
      </c>
      <c r="H131" t="s">
        <v>20</v>
      </c>
      <c r="I131" t="s">
        <v>2943</v>
      </c>
      <c r="K131" t="s">
        <v>3716</v>
      </c>
      <c r="L131" t="s">
        <v>2963</v>
      </c>
      <c r="M131" t="s">
        <v>3717</v>
      </c>
      <c r="N131" t="s">
        <v>3718</v>
      </c>
      <c r="O131" t="s">
        <v>3719</v>
      </c>
      <c r="Q131" t="s">
        <v>3720</v>
      </c>
      <c r="R131" t="s">
        <v>3721</v>
      </c>
      <c r="S131" t="s">
        <v>2985</v>
      </c>
      <c r="AD131">
        <v>45771</v>
      </c>
    </row>
    <row r="132" spans="1:32" x14ac:dyDescent="0.3">
      <c r="A132" t="s">
        <v>3722</v>
      </c>
      <c r="B132">
        <v>107017</v>
      </c>
      <c r="C1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2" t="s">
        <v>1873</v>
      </c>
      <c r="E132" t="s">
        <v>1878</v>
      </c>
      <c r="F132" t="s">
        <v>2942</v>
      </c>
      <c r="G132" t="s">
        <v>2905</v>
      </c>
      <c r="H132" t="s">
        <v>20</v>
      </c>
      <c r="I132" t="s">
        <v>2943</v>
      </c>
      <c r="K132" t="s">
        <v>3723</v>
      </c>
      <c r="L132" t="s">
        <v>2963</v>
      </c>
      <c r="M132" t="s">
        <v>3724</v>
      </c>
      <c r="N132" t="s">
        <v>3725</v>
      </c>
      <c r="O132" t="s">
        <v>3726</v>
      </c>
      <c r="Q132" t="s">
        <v>3727</v>
      </c>
      <c r="R132" t="s">
        <v>3728</v>
      </c>
      <c r="S132" t="s">
        <v>3729</v>
      </c>
      <c r="AD132">
        <v>45776</v>
      </c>
    </row>
    <row r="133" spans="1:32" x14ac:dyDescent="0.3">
      <c r="A133" t="s">
        <v>3730</v>
      </c>
      <c r="B133">
        <v>107043</v>
      </c>
      <c r="C1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3" t="s">
        <v>1863</v>
      </c>
      <c r="E133" t="s">
        <v>2940</v>
      </c>
      <c r="F133" t="s">
        <v>2942</v>
      </c>
      <c r="G133" t="s">
        <v>2905</v>
      </c>
      <c r="H133" t="s">
        <v>83</v>
      </c>
      <c r="I133" t="s">
        <v>2943</v>
      </c>
      <c r="K133" t="s">
        <v>3501</v>
      </c>
      <c r="L133" t="s">
        <v>2945</v>
      </c>
      <c r="M133" t="s">
        <v>3731</v>
      </c>
      <c r="N133" t="s">
        <v>3732</v>
      </c>
      <c r="O133" t="s">
        <v>3733</v>
      </c>
      <c r="Q133" t="s">
        <v>3734</v>
      </c>
      <c r="R133" t="s">
        <v>3506</v>
      </c>
      <c r="S133" t="s">
        <v>3507</v>
      </c>
      <c r="T133" t="s">
        <v>3232</v>
      </c>
      <c r="AD133">
        <v>45776</v>
      </c>
    </row>
    <row r="134" spans="1:32" x14ac:dyDescent="0.3">
      <c r="A134" t="s">
        <v>3735</v>
      </c>
      <c r="B134">
        <v>107051</v>
      </c>
      <c r="C1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4" t="s">
        <v>1873</v>
      </c>
      <c r="E134" t="s">
        <v>1878</v>
      </c>
      <c r="F134" t="s">
        <v>2942</v>
      </c>
      <c r="G134" t="s">
        <v>2901</v>
      </c>
      <c r="H134" t="s">
        <v>20</v>
      </c>
      <c r="I134" t="s">
        <v>2943</v>
      </c>
      <c r="K134" t="s">
        <v>3736</v>
      </c>
      <c r="L134" t="s">
        <v>2945</v>
      </c>
      <c r="M134" t="s">
        <v>3737</v>
      </c>
      <c r="N134" t="s">
        <v>3738</v>
      </c>
      <c r="O134" t="s">
        <v>3739</v>
      </c>
      <c r="Q134" t="s">
        <v>3740</v>
      </c>
      <c r="R134" t="s">
        <v>3741</v>
      </c>
      <c r="S134" t="s">
        <v>3742</v>
      </c>
      <c r="AD134">
        <v>45776</v>
      </c>
    </row>
    <row r="135" spans="1:32" x14ac:dyDescent="0.3">
      <c r="A135" t="s">
        <v>3743</v>
      </c>
      <c r="B135">
        <v>107052</v>
      </c>
      <c r="C1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5" t="s">
        <v>1863</v>
      </c>
      <c r="E135" t="s">
        <v>1878</v>
      </c>
      <c r="F135" t="s">
        <v>2942</v>
      </c>
      <c r="G135" t="s">
        <v>2905</v>
      </c>
      <c r="H135" t="s">
        <v>20</v>
      </c>
      <c r="I135" t="s">
        <v>2943</v>
      </c>
      <c r="K135" t="s">
        <v>3744</v>
      </c>
      <c r="L135" t="s">
        <v>3056</v>
      </c>
      <c r="M135" t="s">
        <v>3745</v>
      </c>
      <c r="N135" t="s">
        <v>3746</v>
      </c>
      <c r="O135" t="s">
        <v>3747</v>
      </c>
      <c r="Q135" t="s">
        <v>3748</v>
      </c>
      <c r="R135" t="s">
        <v>3749</v>
      </c>
      <c r="S135" t="s">
        <v>3750</v>
      </c>
      <c r="AD135">
        <v>45776</v>
      </c>
    </row>
    <row r="136" spans="1:32" x14ac:dyDescent="0.3">
      <c r="A136" t="s">
        <v>3751</v>
      </c>
      <c r="B136">
        <v>107054</v>
      </c>
      <c r="C1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6" t="s">
        <v>1863</v>
      </c>
      <c r="E136" t="s">
        <v>2940</v>
      </c>
      <c r="F136" t="s">
        <v>2942</v>
      </c>
      <c r="G136" t="s">
        <v>2905</v>
      </c>
      <c r="H136" t="s">
        <v>83</v>
      </c>
      <c r="I136" t="s">
        <v>2943</v>
      </c>
      <c r="K136" t="s">
        <v>3752</v>
      </c>
      <c r="L136" t="s">
        <v>3118</v>
      </c>
      <c r="M136" t="s">
        <v>3753</v>
      </c>
      <c r="N136" t="s">
        <v>3754</v>
      </c>
      <c r="O136" t="s">
        <v>3755</v>
      </c>
      <c r="Q136" t="s">
        <v>3756</v>
      </c>
      <c r="R136" t="s">
        <v>3757</v>
      </c>
      <c r="S136" t="s">
        <v>3758</v>
      </c>
      <c r="AD136">
        <v>45776</v>
      </c>
    </row>
    <row r="137" spans="1:32" x14ac:dyDescent="0.3">
      <c r="A137" t="s">
        <v>3759</v>
      </c>
      <c r="B137">
        <v>107070</v>
      </c>
      <c r="C1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7" t="s">
        <v>1873</v>
      </c>
      <c r="E137" t="s">
        <v>1878</v>
      </c>
      <c r="F137" t="s">
        <v>2942</v>
      </c>
      <c r="G137" t="s">
        <v>2905</v>
      </c>
      <c r="H137" t="s">
        <v>20</v>
      </c>
      <c r="I137" t="s">
        <v>2943</v>
      </c>
      <c r="K137" t="s">
        <v>1554</v>
      </c>
      <c r="L137" t="s">
        <v>2945</v>
      </c>
      <c r="M137" t="s">
        <v>3760</v>
      </c>
      <c r="N137" t="s">
        <v>3761</v>
      </c>
      <c r="O137" t="s">
        <v>3762</v>
      </c>
      <c r="Q137" t="s">
        <v>3763</v>
      </c>
      <c r="R137" t="s">
        <v>3764</v>
      </c>
      <c r="S137" t="s">
        <v>3765</v>
      </c>
      <c r="AD137">
        <v>45776</v>
      </c>
    </row>
    <row r="138" spans="1:32" x14ac:dyDescent="0.3">
      <c r="A138" t="s">
        <v>3766</v>
      </c>
      <c r="B138">
        <v>107088</v>
      </c>
      <c r="C1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8" t="s">
        <v>1873</v>
      </c>
      <c r="E138" t="s">
        <v>1878</v>
      </c>
      <c r="F138" t="s">
        <v>2942</v>
      </c>
      <c r="G138" t="s">
        <v>2905</v>
      </c>
      <c r="H138" t="s">
        <v>2077</v>
      </c>
      <c r="I138" t="s">
        <v>2943</v>
      </c>
      <c r="K138" t="s">
        <v>3767</v>
      </c>
      <c r="L138" t="s">
        <v>2997</v>
      </c>
      <c r="M138" t="s">
        <v>3768</v>
      </c>
      <c r="N138" t="s">
        <v>3769</v>
      </c>
      <c r="O138" t="s">
        <v>3770</v>
      </c>
      <c r="Q138" t="s">
        <v>3771</v>
      </c>
      <c r="R138" t="s">
        <v>3772</v>
      </c>
      <c r="S138" t="s">
        <v>3773</v>
      </c>
      <c r="AD138">
        <v>45777</v>
      </c>
    </row>
    <row r="139" spans="1:32" x14ac:dyDescent="0.3">
      <c r="A139" t="s">
        <v>3774</v>
      </c>
      <c r="B139">
        <v>107100</v>
      </c>
      <c r="C1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9" t="s">
        <v>1863</v>
      </c>
      <c r="E139" t="s">
        <v>2940</v>
      </c>
      <c r="F139" t="s">
        <v>2942</v>
      </c>
      <c r="G139" t="s">
        <v>2901</v>
      </c>
      <c r="H139" t="s">
        <v>9</v>
      </c>
      <c r="I139" t="s">
        <v>2943</v>
      </c>
      <c r="K139" t="s">
        <v>3775</v>
      </c>
      <c r="L139" t="s">
        <v>2963</v>
      </c>
      <c r="M139" t="s">
        <v>3776</v>
      </c>
      <c r="Q139" t="s">
        <v>3777</v>
      </c>
      <c r="AD139">
        <v>45777</v>
      </c>
    </row>
    <row r="140" spans="1:32" x14ac:dyDescent="0.3">
      <c r="A140" t="s">
        <v>3778</v>
      </c>
      <c r="B140">
        <v>107225</v>
      </c>
      <c r="C1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0" t="s">
        <v>1863</v>
      </c>
      <c r="E140" t="s">
        <v>1878</v>
      </c>
      <c r="F140" t="s">
        <v>2942</v>
      </c>
      <c r="G140" t="s">
        <v>2905</v>
      </c>
      <c r="H140" t="s">
        <v>20</v>
      </c>
      <c r="I140" t="s">
        <v>2943</v>
      </c>
      <c r="K140" t="s">
        <v>3779</v>
      </c>
      <c r="L140" t="s">
        <v>2963</v>
      </c>
      <c r="M140" t="s">
        <v>3780</v>
      </c>
      <c r="N140" t="s">
        <v>3781</v>
      </c>
      <c r="O140" t="s">
        <v>3782</v>
      </c>
      <c r="Q140" t="s">
        <v>3783</v>
      </c>
      <c r="R140" t="s">
        <v>3784</v>
      </c>
      <c r="S140" t="s">
        <v>3785</v>
      </c>
      <c r="AD140">
        <v>45782</v>
      </c>
    </row>
    <row r="141" spans="1:32" x14ac:dyDescent="0.3">
      <c r="A141" t="s">
        <v>3786</v>
      </c>
      <c r="B141">
        <v>107227</v>
      </c>
      <c r="C1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1" t="s">
        <v>1890</v>
      </c>
      <c r="E141" t="s">
        <v>2940</v>
      </c>
      <c r="F141" t="s">
        <v>2942</v>
      </c>
      <c r="G141" t="s">
        <v>2901</v>
      </c>
      <c r="H141" t="s">
        <v>9</v>
      </c>
      <c r="I141" t="s">
        <v>2943</v>
      </c>
      <c r="K141" t="s">
        <v>1541</v>
      </c>
      <c r="L141" t="s">
        <v>2945</v>
      </c>
      <c r="M141" t="s">
        <v>3787</v>
      </c>
      <c r="AD141">
        <v>45782</v>
      </c>
    </row>
    <row r="142" spans="1:32" x14ac:dyDescent="0.3">
      <c r="A142" t="s">
        <v>3788</v>
      </c>
      <c r="B142">
        <v>107228</v>
      </c>
      <c r="C1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2" t="s">
        <v>1863</v>
      </c>
      <c r="E142" t="s">
        <v>1878</v>
      </c>
      <c r="F142" t="s">
        <v>2942</v>
      </c>
      <c r="G142" t="s">
        <v>2905</v>
      </c>
      <c r="H142" t="s">
        <v>20</v>
      </c>
      <c r="I142" t="s">
        <v>2943</v>
      </c>
      <c r="K142" t="s">
        <v>3122</v>
      </c>
      <c r="L142" t="s">
        <v>2997</v>
      </c>
      <c r="M142" t="s">
        <v>3789</v>
      </c>
      <c r="N142" t="s">
        <v>3790</v>
      </c>
      <c r="O142" t="s">
        <v>1929</v>
      </c>
      <c r="Q142" t="s">
        <v>3791</v>
      </c>
      <c r="R142" t="s">
        <v>3792</v>
      </c>
      <c r="S142" t="s">
        <v>3003</v>
      </c>
      <c r="T142" t="s">
        <v>3004</v>
      </c>
      <c r="AD142">
        <v>45782</v>
      </c>
    </row>
    <row r="143" spans="1:32" x14ac:dyDescent="0.3">
      <c r="A143" t="s">
        <v>3793</v>
      </c>
      <c r="B143">
        <v>107252</v>
      </c>
      <c r="C1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3" t="s">
        <v>1863</v>
      </c>
      <c r="E143" t="s">
        <v>1878</v>
      </c>
      <c r="F143" t="s">
        <v>2942</v>
      </c>
      <c r="G143" t="s">
        <v>2905</v>
      </c>
      <c r="H143" t="s">
        <v>20</v>
      </c>
      <c r="I143" t="s">
        <v>2943</v>
      </c>
      <c r="K143" t="s">
        <v>3122</v>
      </c>
      <c r="L143" t="s">
        <v>2997</v>
      </c>
      <c r="M143" t="s">
        <v>3794</v>
      </c>
      <c r="N143" t="s">
        <v>3795</v>
      </c>
      <c r="O143" t="s">
        <v>3796</v>
      </c>
      <c r="Q143" t="s">
        <v>3797</v>
      </c>
      <c r="R143" t="s">
        <v>3798</v>
      </c>
      <c r="S143" t="s">
        <v>3003</v>
      </c>
      <c r="T143" t="s">
        <v>3004</v>
      </c>
      <c r="AD143">
        <v>45783</v>
      </c>
    </row>
    <row r="144" spans="1:32" x14ac:dyDescent="0.3">
      <c r="A144" t="s">
        <v>3799</v>
      </c>
      <c r="B144">
        <v>107254</v>
      </c>
      <c r="C1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4" t="s">
        <v>1863</v>
      </c>
      <c r="E144" t="s">
        <v>1878</v>
      </c>
      <c r="F144" t="s">
        <v>2942</v>
      </c>
      <c r="G144" t="s">
        <v>2905</v>
      </c>
      <c r="H144" t="s">
        <v>20</v>
      </c>
      <c r="I144" t="s">
        <v>2943</v>
      </c>
      <c r="K144" t="s">
        <v>3122</v>
      </c>
      <c r="L144" t="s">
        <v>2997</v>
      </c>
      <c r="M144" t="s">
        <v>3800</v>
      </c>
      <c r="N144" t="s">
        <v>3801</v>
      </c>
      <c r="O144" t="s">
        <v>1929</v>
      </c>
      <c r="Q144" t="s">
        <v>3802</v>
      </c>
      <c r="R144" t="s">
        <v>3803</v>
      </c>
      <c r="S144" t="s">
        <v>3003</v>
      </c>
      <c r="T144" t="s">
        <v>3004</v>
      </c>
      <c r="AD144">
        <v>45783</v>
      </c>
    </row>
    <row r="145" spans="1:32" x14ac:dyDescent="0.3">
      <c r="A145" t="s">
        <v>3804</v>
      </c>
      <c r="B145">
        <v>107255</v>
      </c>
      <c r="C1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5" t="s">
        <v>1873</v>
      </c>
      <c r="E145" t="s">
        <v>1878</v>
      </c>
      <c r="F145" t="s">
        <v>2942</v>
      </c>
      <c r="G145" t="s">
        <v>2901</v>
      </c>
      <c r="H145" t="s">
        <v>20</v>
      </c>
      <c r="I145" t="s">
        <v>2943</v>
      </c>
      <c r="K145" t="s">
        <v>3767</v>
      </c>
      <c r="L145" t="s">
        <v>2997</v>
      </c>
      <c r="M145" t="s">
        <v>3805</v>
      </c>
      <c r="N145" t="s">
        <v>3806</v>
      </c>
      <c r="O145" t="s">
        <v>1929</v>
      </c>
      <c r="Q145" t="s">
        <v>3807</v>
      </c>
      <c r="R145" t="s">
        <v>3808</v>
      </c>
      <c r="S145" t="s">
        <v>3767</v>
      </c>
      <c r="AD145">
        <v>45783</v>
      </c>
    </row>
    <row r="146" spans="1:32" x14ac:dyDescent="0.3">
      <c r="A146" t="s">
        <v>3809</v>
      </c>
      <c r="B146">
        <v>107256</v>
      </c>
      <c r="C1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6" t="s">
        <v>1863</v>
      </c>
      <c r="E146" t="s">
        <v>1878</v>
      </c>
      <c r="F146" t="s">
        <v>2942</v>
      </c>
      <c r="G146" t="s">
        <v>2905</v>
      </c>
      <c r="H146" t="s">
        <v>20</v>
      </c>
      <c r="I146" t="s">
        <v>2943</v>
      </c>
      <c r="K146" t="s">
        <v>3122</v>
      </c>
      <c r="L146" t="s">
        <v>2997</v>
      </c>
      <c r="M146" t="s">
        <v>3810</v>
      </c>
      <c r="N146" t="s">
        <v>3811</v>
      </c>
      <c r="O146" t="s">
        <v>1929</v>
      </c>
      <c r="Q146" t="s">
        <v>3812</v>
      </c>
      <c r="R146" t="s">
        <v>3813</v>
      </c>
      <c r="S146" t="s">
        <v>3003</v>
      </c>
      <c r="T146" t="s">
        <v>3004</v>
      </c>
      <c r="AD146">
        <v>45783</v>
      </c>
    </row>
    <row r="147" spans="1:32" x14ac:dyDescent="0.3">
      <c r="A147" t="s">
        <v>3814</v>
      </c>
      <c r="B147">
        <v>107257</v>
      </c>
      <c r="C1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47" t="s">
        <v>1873</v>
      </c>
      <c r="E147" t="s">
        <v>1878</v>
      </c>
      <c r="F147" t="s">
        <v>2971</v>
      </c>
      <c r="G147" t="s">
        <v>2901</v>
      </c>
      <c r="H147" t="s">
        <v>2077</v>
      </c>
      <c r="I147" t="s">
        <v>2943</v>
      </c>
      <c r="K147" t="s">
        <v>3815</v>
      </c>
      <c r="L147" t="s">
        <v>3118</v>
      </c>
      <c r="M147" t="s">
        <v>3816</v>
      </c>
      <c r="AD147">
        <v>45783</v>
      </c>
    </row>
    <row r="148" spans="1:32" x14ac:dyDescent="0.3">
      <c r="A148" t="s">
        <v>3817</v>
      </c>
      <c r="B148">
        <v>107258</v>
      </c>
      <c r="C1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8" t="s">
        <v>1863</v>
      </c>
      <c r="E148" t="s">
        <v>1878</v>
      </c>
      <c r="F148" t="s">
        <v>2942</v>
      </c>
      <c r="G148" t="s">
        <v>2904</v>
      </c>
      <c r="H148" t="s">
        <v>20</v>
      </c>
      <c r="I148" t="s">
        <v>2943</v>
      </c>
      <c r="K148" t="s">
        <v>3818</v>
      </c>
      <c r="L148" t="s">
        <v>2945</v>
      </c>
      <c r="M148" t="s">
        <v>3819</v>
      </c>
      <c r="N148" t="s">
        <v>3820</v>
      </c>
      <c r="O148" t="s">
        <v>3821</v>
      </c>
      <c r="Q148" t="s">
        <v>3822</v>
      </c>
      <c r="R148" t="s">
        <v>3823</v>
      </c>
      <c r="S148" t="s">
        <v>3824</v>
      </c>
      <c r="AD148">
        <v>45783</v>
      </c>
    </row>
    <row r="149" spans="1:32" x14ac:dyDescent="0.3">
      <c r="A149" t="s">
        <v>3825</v>
      </c>
      <c r="B149">
        <v>107259</v>
      </c>
      <c r="C1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9" t="s">
        <v>1890</v>
      </c>
      <c r="E149" t="s">
        <v>1878</v>
      </c>
      <c r="F149" t="s">
        <v>2942</v>
      </c>
      <c r="G149" t="s">
        <v>2905</v>
      </c>
      <c r="H149" t="s">
        <v>20</v>
      </c>
      <c r="I149" t="s">
        <v>2943</v>
      </c>
      <c r="K149" t="s">
        <v>3826</v>
      </c>
      <c r="L149" t="s">
        <v>2945</v>
      </c>
      <c r="M149" t="s">
        <v>3827</v>
      </c>
      <c r="N149" t="s">
        <v>2412</v>
      </c>
      <c r="O149" t="s">
        <v>2412</v>
      </c>
      <c r="Q149" t="s">
        <v>3828</v>
      </c>
      <c r="R149" t="s">
        <v>3829</v>
      </c>
      <c r="S149" t="s">
        <v>2950</v>
      </c>
      <c r="T149" t="s">
        <v>2951</v>
      </c>
      <c r="AD149">
        <v>45783</v>
      </c>
    </row>
    <row r="150" spans="1:32" x14ac:dyDescent="0.3">
      <c r="A150" t="s">
        <v>3830</v>
      </c>
      <c r="B150">
        <v>107268</v>
      </c>
      <c r="C1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0" t="s">
        <v>1873</v>
      </c>
      <c r="E150" t="s">
        <v>1878</v>
      </c>
      <c r="F150" t="s">
        <v>2942</v>
      </c>
      <c r="G150" t="s">
        <v>2901</v>
      </c>
      <c r="H150" t="s">
        <v>20</v>
      </c>
      <c r="I150" t="s">
        <v>2943</v>
      </c>
      <c r="K150" t="s">
        <v>3831</v>
      </c>
      <c r="L150" t="s">
        <v>2945</v>
      </c>
      <c r="M150" t="s">
        <v>3832</v>
      </c>
      <c r="N150" t="s">
        <v>3833</v>
      </c>
      <c r="O150" t="s">
        <v>1929</v>
      </c>
      <c r="Q150" t="s">
        <v>3834</v>
      </c>
      <c r="R150" t="s">
        <v>3835</v>
      </c>
      <c r="S150" t="s">
        <v>2950</v>
      </c>
      <c r="T150" t="s">
        <v>2951</v>
      </c>
      <c r="AD150">
        <v>45783</v>
      </c>
    </row>
    <row r="151" spans="1:32" x14ac:dyDescent="0.3">
      <c r="A151" t="s">
        <v>3836</v>
      </c>
      <c r="B151">
        <v>107284</v>
      </c>
      <c r="C1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1" t="s">
        <v>1863</v>
      </c>
      <c r="E151" t="s">
        <v>2940</v>
      </c>
      <c r="F151" t="s">
        <v>2942</v>
      </c>
      <c r="G151" t="s">
        <v>2905</v>
      </c>
      <c r="H151" t="s">
        <v>9</v>
      </c>
      <c r="I151" t="s">
        <v>2943</v>
      </c>
      <c r="K151" t="s">
        <v>3837</v>
      </c>
      <c r="L151" t="s">
        <v>3838</v>
      </c>
      <c r="M151" t="s">
        <v>3839</v>
      </c>
      <c r="AD151">
        <v>45783</v>
      </c>
    </row>
    <row r="152" spans="1:32" x14ac:dyDescent="0.3">
      <c r="A152" t="s">
        <v>3840</v>
      </c>
      <c r="B152">
        <v>107306</v>
      </c>
      <c r="C1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2" t="s">
        <v>1873</v>
      </c>
      <c r="E152" t="s">
        <v>2940</v>
      </c>
      <c r="F152" t="s">
        <v>2971</v>
      </c>
      <c r="G152" t="s">
        <v>2905</v>
      </c>
      <c r="H152" t="s">
        <v>83</v>
      </c>
      <c r="I152" t="s">
        <v>2943</v>
      </c>
      <c r="K152" t="s">
        <v>3606</v>
      </c>
      <c r="L152" t="s">
        <v>3118</v>
      </c>
      <c r="M152" t="s">
        <v>3841</v>
      </c>
      <c r="R152" t="s">
        <v>3842</v>
      </c>
      <c r="S152" t="s">
        <v>3843</v>
      </c>
      <c r="AD152">
        <v>45784</v>
      </c>
    </row>
    <row r="153" spans="1:32" x14ac:dyDescent="0.3">
      <c r="A153" t="s">
        <v>3844</v>
      </c>
      <c r="B153">
        <v>107307</v>
      </c>
      <c r="C1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3" t="s">
        <v>1863</v>
      </c>
      <c r="E153" t="s">
        <v>2940</v>
      </c>
      <c r="F153" t="s">
        <v>2971</v>
      </c>
      <c r="G153" t="s">
        <v>2905</v>
      </c>
      <c r="H153" t="s">
        <v>83</v>
      </c>
      <c r="I153" t="s">
        <v>2943</v>
      </c>
      <c r="K153" t="s">
        <v>3606</v>
      </c>
      <c r="L153" t="s">
        <v>3118</v>
      </c>
      <c r="M153" t="s">
        <v>3845</v>
      </c>
      <c r="R153" t="s">
        <v>3846</v>
      </c>
      <c r="S153" t="s">
        <v>3847</v>
      </c>
      <c r="AD153">
        <v>45784</v>
      </c>
    </row>
    <row r="154" spans="1:32" x14ac:dyDescent="0.3">
      <c r="A154" t="s">
        <v>3848</v>
      </c>
      <c r="B154">
        <v>107308</v>
      </c>
      <c r="C1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4" t="s">
        <v>1873</v>
      </c>
      <c r="E154" t="s">
        <v>1878</v>
      </c>
      <c r="F154" t="s">
        <v>2942</v>
      </c>
      <c r="G154" t="s">
        <v>2901</v>
      </c>
      <c r="H154" t="s">
        <v>20</v>
      </c>
      <c r="I154" t="s">
        <v>2943</v>
      </c>
      <c r="K154" t="s">
        <v>3849</v>
      </c>
      <c r="L154" t="s">
        <v>2945</v>
      </c>
      <c r="M154" t="s">
        <v>3850</v>
      </c>
      <c r="N154" t="s">
        <v>3851</v>
      </c>
      <c r="O154" t="s">
        <v>3852</v>
      </c>
      <c r="Q154" t="s">
        <v>3853</v>
      </c>
      <c r="S154" t="s">
        <v>3854</v>
      </c>
      <c r="AD154">
        <v>45784</v>
      </c>
    </row>
    <row r="155" spans="1:32" x14ac:dyDescent="0.3">
      <c r="A155" t="s">
        <v>3855</v>
      </c>
      <c r="B155">
        <v>107312</v>
      </c>
      <c r="C1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5" t="s">
        <v>1873</v>
      </c>
      <c r="E155" t="s">
        <v>1878</v>
      </c>
      <c r="F155" t="s">
        <v>2942</v>
      </c>
      <c r="G155" t="s">
        <v>2905</v>
      </c>
      <c r="H155" t="s">
        <v>20</v>
      </c>
      <c r="I155" t="s">
        <v>2943</v>
      </c>
      <c r="K155" t="s">
        <v>3856</v>
      </c>
      <c r="L155" t="s">
        <v>2963</v>
      </c>
      <c r="M155" t="s">
        <v>3857</v>
      </c>
      <c r="N155" t="s">
        <v>3858</v>
      </c>
      <c r="O155" t="s">
        <v>3859</v>
      </c>
      <c r="Q155" t="s">
        <v>3860</v>
      </c>
      <c r="R155" t="s">
        <v>3861</v>
      </c>
      <c r="S155" t="s">
        <v>3321</v>
      </c>
      <c r="AD155">
        <v>45784</v>
      </c>
    </row>
    <row r="156" spans="1:32" x14ac:dyDescent="0.3">
      <c r="A156" t="s">
        <v>3862</v>
      </c>
      <c r="B156">
        <v>107313</v>
      </c>
      <c r="C1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6" t="s">
        <v>1863</v>
      </c>
      <c r="E156" t="s">
        <v>1878</v>
      </c>
      <c r="F156" t="s">
        <v>2971</v>
      </c>
      <c r="G156" t="s">
        <v>2901</v>
      </c>
      <c r="H156" t="s">
        <v>2077</v>
      </c>
      <c r="I156" t="s">
        <v>2943</v>
      </c>
      <c r="K156" t="s">
        <v>3711</v>
      </c>
      <c r="L156" t="s">
        <v>2963</v>
      </c>
      <c r="M156" t="s">
        <v>3863</v>
      </c>
      <c r="AD156">
        <v>45784</v>
      </c>
    </row>
    <row r="157" spans="1:32" x14ac:dyDescent="0.3">
      <c r="A157" t="s">
        <v>3864</v>
      </c>
      <c r="B157">
        <v>107314</v>
      </c>
      <c r="C1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7" t="s">
        <v>1863</v>
      </c>
      <c r="E157" t="s">
        <v>1878</v>
      </c>
      <c r="F157" t="s">
        <v>2942</v>
      </c>
      <c r="G157" t="s">
        <v>2901</v>
      </c>
      <c r="H157" t="s">
        <v>20</v>
      </c>
      <c r="I157" t="s">
        <v>2943</v>
      </c>
      <c r="K157" t="s">
        <v>3865</v>
      </c>
      <c r="L157" t="s">
        <v>2954</v>
      </c>
      <c r="M157" t="s">
        <v>3866</v>
      </c>
      <c r="N157" t="s">
        <v>3867</v>
      </c>
      <c r="O157" t="s">
        <v>3868</v>
      </c>
      <c r="Q157" t="s">
        <v>3869</v>
      </c>
      <c r="R157" t="s">
        <v>3870</v>
      </c>
      <c r="S157" t="s">
        <v>3871</v>
      </c>
      <c r="AA157">
        <v>45896</v>
      </c>
      <c r="AD157">
        <v>45784</v>
      </c>
      <c r="AE157">
        <v>50</v>
      </c>
      <c r="AF157">
        <v>45965</v>
      </c>
    </row>
    <row r="158" spans="1:32" x14ac:dyDescent="0.3">
      <c r="A158" t="s">
        <v>3872</v>
      </c>
      <c r="B158">
        <v>107316</v>
      </c>
      <c r="C1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8" t="s">
        <v>1873</v>
      </c>
      <c r="E158" t="s">
        <v>2940</v>
      </c>
      <c r="F158" t="s">
        <v>2942</v>
      </c>
      <c r="G158" t="s">
        <v>2901</v>
      </c>
      <c r="H158" t="s">
        <v>9</v>
      </c>
      <c r="I158" t="s">
        <v>2943</v>
      </c>
      <c r="K158" t="s">
        <v>3873</v>
      </c>
      <c r="L158" t="s">
        <v>3838</v>
      </c>
      <c r="M158" t="s">
        <v>3874</v>
      </c>
      <c r="Q158" t="s">
        <v>3875</v>
      </c>
      <c r="AD158">
        <v>45784</v>
      </c>
    </row>
    <row r="159" spans="1:32" x14ac:dyDescent="0.3">
      <c r="A159" t="s">
        <v>3876</v>
      </c>
      <c r="B159">
        <v>107321</v>
      </c>
      <c r="C1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9" t="s">
        <v>1863</v>
      </c>
      <c r="E159" t="s">
        <v>1878</v>
      </c>
      <c r="F159" t="s">
        <v>2942</v>
      </c>
      <c r="G159" t="s">
        <v>2901</v>
      </c>
      <c r="H159" t="s">
        <v>20</v>
      </c>
      <c r="I159" t="s">
        <v>2943</v>
      </c>
      <c r="K159" t="s">
        <v>1441</v>
      </c>
      <c r="L159" t="s">
        <v>2945</v>
      </c>
      <c r="M159" t="s">
        <v>3877</v>
      </c>
      <c r="N159" t="s">
        <v>3878</v>
      </c>
      <c r="O159" t="s">
        <v>3879</v>
      </c>
      <c r="Q159" t="s">
        <v>3880</v>
      </c>
      <c r="R159" t="s">
        <v>3881</v>
      </c>
      <c r="S159" t="s">
        <v>2950</v>
      </c>
      <c r="T159" t="s">
        <v>2951</v>
      </c>
      <c r="AD159">
        <v>45784</v>
      </c>
    </row>
    <row r="160" spans="1:32" x14ac:dyDescent="0.3">
      <c r="A160" t="s">
        <v>3882</v>
      </c>
      <c r="B160">
        <v>107323</v>
      </c>
      <c r="C1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0" t="s">
        <v>1890</v>
      </c>
      <c r="E160" t="s">
        <v>2940</v>
      </c>
      <c r="F160" t="s">
        <v>2942</v>
      </c>
      <c r="G160" t="s">
        <v>2905</v>
      </c>
      <c r="H160" t="s">
        <v>83</v>
      </c>
      <c r="I160" t="s">
        <v>2943</v>
      </c>
      <c r="K160" t="s">
        <v>850</v>
      </c>
      <c r="L160" t="s">
        <v>3118</v>
      </c>
      <c r="M160" t="s">
        <v>3883</v>
      </c>
      <c r="N160" t="s">
        <v>3884</v>
      </c>
      <c r="O160" t="s">
        <v>1929</v>
      </c>
      <c r="Q160" t="s">
        <v>3885</v>
      </c>
      <c r="R160" t="s">
        <v>3886</v>
      </c>
      <c r="S160" t="s">
        <v>2567</v>
      </c>
      <c r="AD160">
        <v>45784</v>
      </c>
    </row>
    <row r="161" spans="1:30" x14ac:dyDescent="0.3">
      <c r="A161" t="s">
        <v>3887</v>
      </c>
      <c r="B161">
        <v>107378</v>
      </c>
      <c r="C1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1" t="s">
        <v>1878</v>
      </c>
      <c r="F161" t="s">
        <v>2971</v>
      </c>
      <c r="G161" t="s">
        <v>2905</v>
      </c>
      <c r="H161" t="s">
        <v>20</v>
      </c>
      <c r="I161" t="s">
        <v>2943</v>
      </c>
      <c r="K161" t="s">
        <v>3888</v>
      </c>
      <c r="L161" t="s">
        <v>3328</v>
      </c>
      <c r="M161" t="s">
        <v>3889</v>
      </c>
      <c r="AD161">
        <v>45785</v>
      </c>
    </row>
    <row r="162" spans="1:30" x14ac:dyDescent="0.3">
      <c r="A162" t="s">
        <v>3890</v>
      </c>
      <c r="B162">
        <v>107530</v>
      </c>
      <c r="C1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2" t="s">
        <v>1863</v>
      </c>
      <c r="E162" t="s">
        <v>1878</v>
      </c>
      <c r="F162" t="s">
        <v>2971</v>
      </c>
      <c r="G162" t="s">
        <v>2905</v>
      </c>
      <c r="H162" t="s">
        <v>20</v>
      </c>
      <c r="I162" t="s">
        <v>2943</v>
      </c>
      <c r="K162" t="s">
        <v>3122</v>
      </c>
      <c r="L162" t="s">
        <v>2997</v>
      </c>
      <c r="M162" t="s">
        <v>3891</v>
      </c>
      <c r="R162" t="s">
        <v>3892</v>
      </c>
      <c r="S162" t="s">
        <v>3003</v>
      </c>
      <c r="AD162">
        <v>45790</v>
      </c>
    </row>
    <row r="163" spans="1:30" x14ac:dyDescent="0.3">
      <c r="A163" t="s">
        <v>3893</v>
      </c>
      <c r="B163">
        <v>107559</v>
      </c>
      <c r="C1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3" t="s">
        <v>1873</v>
      </c>
      <c r="E163" t="s">
        <v>1878</v>
      </c>
      <c r="F163" t="s">
        <v>2942</v>
      </c>
      <c r="G163" t="s">
        <v>2905</v>
      </c>
      <c r="H163" t="s">
        <v>20</v>
      </c>
      <c r="I163" t="s">
        <v>2943</v>
      </c>
      <c r="K163" t="s">
        <v>3894</v>
      </c>
      <c r="L163" t="s">
        <v>2945</v>
      </c>
      <c r="M163" t="s">
        <v>3895</v>
      </c>
      <c r="N163" t="s">
        <v>1929</v>
      </c>
      <c r="O163" t="s">
        <v>1929</v>
      </c>
      <c r="Q163" t="s">
        <v>3896</v>
      </c>
      <c r="R163" t="s">
        <v>2949</v>
      </c>
      <c r="S163" t="s">
        <v>2950</v>
      </c>
      <c r="T163" t="s">
        <v>3629</v>
      </c>
      <c r="AD163">
        <v>45790</v>
      </c>
    </row>
    <row r="164" spans="1:30" x14ac:dyDescent="0.3">
      <c r="A164" t="s">
        <v>3897</v>
      </c>
      <c r="B164">
        <v>107563</v>
      </c>
      <c r="C1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4" t="s">
        <v>1863</v>
      </c>
      <c r="E164" t="s">
        <v>1878</v>
      </c>
      <c r="F164" t="s">
        <v>2942</v>
      </c>
      <c r="G164" t="s">
        <v>2901</v>
      </c>
      <c r="H164" t="s">
        <v>20</v>
      </c>
      <c r="I164" t="s">
        <v>2943</v>
      </c>
      <c r="K164" t="s">
        <v>3898</v>
      </c>
      <c r="L164" t="s">
        <v>2945</v>
      </c>
      <c r="M164" t="s">
        <v>3899</v>
      </c>
      <c r="N164" t="s">
        <v>3900</v>
      </c>
      <c r="O164" t="s">
        <v>3901</v>
      </c>
      <c r="Q164" t="s">
        <v>3902</v>
      </c>
      <c r="R164" t="s">
        <v>3903</v>
      </c>
      <c r="S164" t="s">
        <v>2950</v>
      </c>
      <c r="T164" t="s">
        <v>3629</v>
      </c>
      <c r="AD164">
        <v>45790</v>
      </c>
    </row>
    <row r="165" spans="1:30" x14ac:dyDescent="0.3">
      <c r="A165" t="s">
        <v>3904</v>
      </c>
      <c r="B165">
        <v>107568</v>
      </c>
      <c r="C1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5" t="s">
        <v>1873</v>
      </c>
      <c r="E165" t="s">
        <v>1878</v>
      </c>
      <c r="F165" t="s">
        <v>2942</v>
      </c>
      <c r="G165" t="s">
        <v>2901</v>
      </c>
      <c r="H165" t="s">
        <v>20</v>
      </c>
      <c r="I165" t="s">
        <v>2943</v>
      </c>
      <c r="K165" t="s">
        <v>3905</v>
      </c>
      <c r="L165" t="s">
        <v>3328</v>
      </c>
      <c r="M165" t="s">
        <v>3906</v>
      </c>
      <c r="N165" t="s">
        <v>3907</v>
      </c>
      <c r="O165" t="s">
        <v>3908</v>
      </c>
      <c r="Q165" t="s">
        <v>3909</v>
      </c>
      <c r="R165" t="s">
        <v>3910</v>
      </c>
      <c r="S165" t="s">
        <v>3911</v>
      </c>
      <c r="T165" t="s">
        <v>3912</v>
      </c>
      <c r="AD165">
        <v>45790</v>
      </c>
    </row>
    <row r="166" spans="1:30" x14ac:dyDescent="0.3">
      <c r="A166" t="s">
        <v>3913</v>
      </c>
      <c r="B166">
        <v>107570</v>
      </c>
      <c r="C1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6" t="s">
        <v>1863</v>
      </c>
      <c r="E166" t="s">
        <v>1878</v>
      </c>
      <c r="F166" t="s">
        <v>2942</v>
      </c>
      <c r="G166" t="s">
        <v>2904</v>
      </c>
      <c r="H166" t="s">
        <v>20</v>
      </c>
      <c r="I166" t="s">
        <v>2943</v>
      </c>
      <c r="K166" t="s">
        <v>3914</v>
      </c>
      <c r="L166" t="s">
        <v>3328</v>
      </c>
      <c r="M166" t="s">
        <v>3915</v>
      </c>
      <c r="N166" t="s">
        <v>3916</v>
      </c>
      <c r="O166" t="s">
        <v>3917</v>
      </c>
      <c r="Q166" t="s">
        <v>3918</v>
      </c>
      <c r="R166" t="s">
        <v>3919</v>
      </c>
      <c r="S166" t="s">
        <v>3920</v>
      </c>
      <c r="AD166">
        <v>45790</v>
      </c>
    </row>
    <row r="167" spans="1:30" x14ac:dyDescent="0.3">
      <c r="A167" t="s">
        <v>3921</v>
      </c>
      <c r="B167">
        <v>107571</v>
      </c>
      <c r="C1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7" t="s">
        <v>1863</v>
      </c>
      <c r="E167" t="s">
        <v>1878</v>
      </c>
      <c r="F167" t="s">
        <v>2971</v>
      </c>
      <c r="G167" t="s">
        <v>2905</v>
      </c>
      <c r="H167" t="s">
        <v>20</v>
      </c>
      <c r="I167" t="s">
        <v>2943</v>
      </c>
      <c r="K167" t="s">
        <v>3914</v>
      </c>
      <c r="L167" t="s">
        <v>3328</v>
      </c>
      <c r="M167" t="s">
        <v>3922</v>
      </c>
      <c r="AD167">
        <v>45790</v>
      </c>
    </row>
    <row r="168" spans="1:30" x14ac:dyDescent="0.3">
      <c r="A168" t="s">
        <v>3923</v>
      </c>
      <c r="B168">
        <v>107572</v>
      </c>
      <c r="C1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8" t="s">
        <v>1878</v>
      </c>
      <c r="F168" t="s">
        <v>2971</v>
      </c>
      <c r="G168" t="s">
        <v>2905</v>
      </c>
      <c r="H168" t="s">
        <v>2077</v>
      </c>
      <c r="I168" t="s">
        <v>2943</v>
      </c>
      <c r="K168" t="s">
        <v>3606</v>
      </c>
      <c r="L168" t="s">
        <v>3118</v>
      </c>
      <c r="M168" t="s">
        <v>3924</v>
      </c>
      <c r="R168" t="s">
        <v>3925</v>
      </c>
      <c r="S168" t="s">
        <v>3926</v>
      </c>
      <c r="AD168">
        <v>45790</v>
      </c>
    </row>
    <row r="169" spans="1:30" x14ac:dyDescent="0.3">
      <c r="A169" t="s">
        <v>3927</v>
      </c>
      <c r="B169">
        <v>107573</v>
      </c>
      <c r="C1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9" t="s">
        <v>1890</v>
      </c>
      <c r="E169" t="s">
        <v>1878</v>
      </c>
      <c r="F169" t="s">
        <v>2942</v>
      </c>
      <c r="G169" t="s">
        <v>2901</v>
      </c>
      <c r="H169" t="s">
        <v>20</v>
      </c>
      <c r="I169" t="s">
        <v>2943</v>
      </c>
      <c r="K169" t="s">
        <v>3928</v>
      </c>
      <c r="L169" t="s">
        <v>3381</v>
      </c>
      <c r="M169" t="s">
        <v>3929</v>
      </c>
      <c r="N169" t="s">
        <v>3930</v>
      </c>
      <c r="O169" t="s">
        <v>3591</v>
      </c>
      <c r="Q169" t="s">
        <v>3931</v>
      </c>
      <c r="R169" t="s">
        <v>3932</v>
      </c>
      <c r="S169" t="s">
        <v>3933</v>
      </c>
      <c r="T169" t="s">
        <v>3934</v>
      </c>
      <c r="AD169">
        <v>45790</v>
      </c>
    </row>
    <row r="170" spans="1:30" x14ac:dyDescent="0.3">
      <c r="A170" t="s">
        <v>3935</v>
      </c>
      <c r="B170">
        <v>107665</v>
      </c>
      <c r="C1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0" t="s">
        <v>1863</v>
      </c>
      <c r="E170" t="s">
        <v>1878</v>
      </c>
      <c r="F170" t="s">
        <v>2942</v>
      </c>
      <c r="G170" t="s">
        <v>2901</v>
      </c>
      <c r="H170" t="s">
        <v>20</v>
      </c>
      <c r="I170" t="s">
        <v>2943</v>
      </c>
      <c r="K170" t="s">
        <v>3936</v>
      </c>
      <c r="L170" t="s">
        <v>2945</v>
      </c>
      <c r="M170" t="s">
        <v>3937</v>
      </c>
      <c r="N170" t="s">
        <v>3938</v>
      </c>
      <c r="O170" t="s">
        <v>3939</v>
      </c>
      <c r="Q170" t="s">
        <v>3940</v>
      </c>
      <c r="R170" t="s">
        <v>3941</v>
      </c>
      <c r="S170" t="s">
        <v>3942</v>
      </c>
      <c r="U170">
        <v>1</v>
      </c>
      <c r="V170">
        <v>1</v>
      </c>
      <c r="AD170">
        <v>45792</v>
      </c>
    </row>
    <row r="171" spans="1:30" x14ac:dyDescent="0.3">
      <c r="A171" t="s">
        <v>3943</v>
      </c>
      <c r="B171">
        <v>107676</v>
      </c>
      <c r="C1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1" t="s">
        <v>1863</v>
      </c>
      <c r="E171" t="s">
        <v>1878</v>
      </c>
      <c r="F171" t="s">
        <v>2971</v>
      </c>
      <c r="G171" t="s">
        <v>2905</v>
      </c>
      <c r="H171" t="s">
        <v>2077</v>
      </c>
      <c r="I171" t="s">
        <v>2943</v>
      </c>
      <c r="K171" t="s">
        <v>3606</v>
      </c>
      <c r="L171" t="s">
        <v>3118</v>
      </c>
      <c r="M171" t="s">
        <v>3944</v>
      </c>
      <c r="R171" t="s">
        <v>3945</v>
      </c>
      <c r="S171" t="s">
        <v>3946</v>
      </c>
      <c r="AD171">
        <v>45792</v>
      </c>
    </row>
    <row r="172" spans="1:30" x14ac:dyDescent="0.3">
      <c r="A172" t="s">
        <v>3947</v>
      </c>
      <c r="B172">
        <v>107697</v>
      </c>
      <c r="C1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2" t="s">
        <v>1863</v>
      </c>
      <c r="E172" t="s">
        <v>1878</v>
      </c>
      <c r="F172" t="s">
        <v>2942</v>
      </c>
      <c r="G172" t="s">
        <v>2905</v>
      </c>
      <c r="H172" t="s">
        <v>20</v>
      </c>
      <c r="I172" t="s">
        <v>2943</v>
      </c>
      <c r="K172" t="s">
        <v>607</v>
      </c>
      <c r="L172" t="s">
        <v>2963</v>
      </c>
      <c r="M172" t="s">
        <v>3948</v>
      </c>
      <c r="N172" t="s">
        <v>3949</v>
      </c>
      <c r="O172" t="s">
        <v>3950</v>
      </c>
      <c r="Q172" t="s">
        <v>3951</v>
      </c>
      <c r="R172" t="s">
        <v>3952</v>
      </c>
      <c r="S172" t="s">
        <v>3953</v>
      </c>
      <c r="AD172">
        <v>45793</v>
      </c>
    </row>
    <row r="173" spans="1:30" x14ac:dyDescent="0.3">
      <c r="A173" t="s">
        <v>3954</v>
      </c>
      <c r="B173">
        <v>107732</v>
      </c>
      <c r="C1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3" t="s">
        <v>1890</v>
      </c>
      <c r="E173" t="s">
        <v>1878</v>
      </c>
      <c r="F173" t="s">
        <v>2942</v>
      </c>
      <c r="G173" t="s">
        <v>2901</v>
      </c>
      <c r="H173" t="s">
        <v>20</v>
      </c>
      <c r="I173" t="s">
        <v>2943</v>
      </c>
      <c r="K173" t="s">
        <v>3955</v>
      </c>
      <c r="L173" t="s">
        <v>3118</v>
      </c>
      <c r="M173" t="s">
        <v>3956</v>
      </c>
      <c r="N173" t="s">
        <v>3957</v>
      </c>
      <c r="O173" t="s">
        <v>3958</v>
      </c>
      <c r="Q173" t="s">
        <v>3959</v>
      </c>
      <c r="R173" t="s">
        <v>3960</v>
      </c>
      <c r="S173" t="s">
        <v>3843</v>
      </c>
      <c r="AD173">
        <v>45796</v>
      </c>
    </row>
    <row r="174" spans="1:30" x14ac:dyDescent="0.3">
      <c r="A174" t="s">
        <v>3961</v>
      </c>
      <c r="B174">
        <v>107736</v>
      </c>
      <c r="C1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4" t="s">
        <v>1873</v>
      </c>
      <c r="E174" t="s">
        <v>1878</v>
      </c>
      <c r="F174" t="s">
        <v>2971</v>
      </c>
      <c r="G174" t="s">
        <v>2904</v>
      </c>
      <c r="H174" t="s">
        <v>2077</v>
      </c>
      <c r="I174" t="s">
        <v>2943</v>
      </c>
      <c r="K174" t="s">
        <v>3962</v>
      </c>
      <c r="L174" t="s">
        <v>3118</v>
      </c>
      <c r="M174" t="s">
        <v>3963</v>
      </c>
      <c r="R174" t="s">
        <v>3964</v>
      </c>
      <c r="S174" t="s">
        <v>3965</v>
      </c>
      <c r="AD174">
        <v>45796</v>
      </c>
    </row>
    <row r="175" spans="1:30" x14ac:dyDescent="0.3">
      <c r="A175" t="s">
        <v>3966</v>
      </c>
      <c r="B175">
        <v>107737</v>
      </c>
      <c r="C1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5" t="s">
        <v>1873</v>
      </c>
      <c r="E175" t="s">
        <v>1878</v>
      </c>
      <c r="F175" t="s">
        <v>2942</v>
      </c>
      <c r="G175" t="s">
        <v>2901</v>
      </c>
      <c r="H175" t="s">
        <v>20</v>
      </c>
      <c r="I175" t="s">
        <v>2943</v>
      </c>
      <c r="K175" t="s">
        <v>3967</v>
      </c>
      <c r="L175" t="s">
        <v>2945</v>
      </c>
      <c r="M175" t="s">
        <v>3968</v>
      </c>
      <c r="N175" t="s">
        <v>3969</v>
      </c>
      <c r="O175" t="s">
        <v>3970</v>
      </c>
      <c r="Q175" t="s">
        <v>3971</v>
      </c>
      <c r="R175" t="s">
        <v>3972</v>
      </c>
      <c r="S175" t="s">
        <v>3973</v>
      </c>
      <c r="AD175">
        <v>45796</v>
      </c>
    </row>
    <row r="176" spans="1:30" x14ac:dyDescent="0.3">
      <c r="A176" t="s">
        <v>3974</v>
      </c>
      <c r="B176">
        <v>107738</v>
      </c>
      <c r="C1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6" t="s">
        <v>1873</v>
      </c>
      <c r="E176" t="s">
        <v>1878</v>
      </c>
      <c r="F176" t="s">
        <v>2942</v>
      </c>
      <c r="G176" t="s">
        <v>2901</v>
      </c>
      <c r="H176" t="s">
        <v>20</v>
      </c>
      <c r="I176" t="s">
        <v>2943</v>
      </c>
      <c r="K176" t="s">
        <v>3967</v>
      </c>
      <c r="L176" t="s">
        <v>2945</v>
      </c>
      <c r="M176" t="s">
        <v>3975</v>
      </c>
      <c r="N176" t="s">
        <v>3976</v>
      </c>
      <c r="O176" t="s">
        <v>3977</v>
      </c>
      <c r="Q176" t="s">
        <v>3978</v>
      </c>
      <c r="R176" t="s">
        <v>3979</v>
      </c>
      <c r="S176" t="s">
        <v>3824</v>
      </c>
      <c r="AD176">
        <v>45796</v>
      </c>
    </row>
    <row r="177" spans="1:32" x14ac:dyDescent="0.3">
      <c r="A177" t="s">
        <v>3980</v>
      </c>
      <c r="B177">
        <v>107740</v>
      </c>
      <c r="C1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7" t="s">
        <v>1863</v>
      </c>
      <c r="E177" t="s">
        <v>1878</v>
      </c>
      <c r="F177" t="s">
        <v>2942</v>
      </c>
      <c r="G177" t="s">
        <v>2905</v>
      </c>
      <c r="H177" t="s">
        <v>2077</v>
      </c>
      <c r="I177" t="s">
        <v>2943</v>
      </c>
      <c r="K177" t="s">
        <v>3981</v>
      </c>
      <c r="L177" t="s">
        <v>2997</v>
      </c>
      <c r="M177" t="s">
        <v>3982</v>
      </c>
      <c r="N177" t="s">
        <v>3983</v>
      </c>
      <c r="O177" t="s">
        <v>3984</v>
      </c>
      <c r="Q177" t="s">
        <v>3985</v>
      </c>
      <c r="R177" t="s">
        <v>3986</v>
      </c>
      <c r="S177" t="s">
        <v>3416</v>
      </c>
      <c r="AD177">
        <v>45796</v>
      </c>
    </row>
    <row r="178" spans="1:32" x14ac:dyDescent="0.3">
      <c r="A178" t="s">
        <v>3987</v>
      </c>
      <c r="B178">
        <v>107741</v>
      </c>
      <c r="C1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8" t="s">
        <v>1873</v>
      </c>
      <c r="E178" t="s">
        <v>1878</v>
      </c>
      <c r="F178" t="s">
        <v>2942</v>
      </c>
      <c r="G178" t="s">
        <v>2905</v>
      </c>
      <c r="H178" t="s">
        <v>20</v>
      </c>
      <c r="I178" t="s">
        <v>2943</v>
      </c>
      <c r="K178" t="s">
        <v>3849</v>
      </c>
      <c r="L178" t="s">
        <v>2945</v>
      </c>
      <c r="M178" t="s">
        <v>3988</v>
      </c>
      <c r="N178" t="s">
        <v>3989</v>
      </c>
      <c r="O178" t="s">
        <v>3990</v>
      </c>
      <c r="Q178" t="s">
        <v>3991</v>
      </c>
      <c r="R178" t="s">
        <v>3992</v>
      </c>
      <c r="S178" t="s">
        <v>3854</v>
      </c>
      <c r="AD178">
        <v>45796</v>
      </c>
    </row>
    <row r="179" spans="1:32" x14ac:dyDescent="0.3">
      <c r="A179" t="s">
        <v>3993</v>
      </c>
      <c r="B179">
        <v>107742</v>
      </c>
      <c r="C1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9" t="s">
        <v>1873</v>
      </c>
      <c r="E179" t="s">
        <v>1878</v>
      </c>
      <c r="F179" t="s">
        <v>2942</v>
      </c>
      <c r="G179" t="s">
        <v>2905</v>
      </c>
      <c r="H179" t="s">
        <v>20</v>
      </c>
      <c r="I179" t="s">
        <v>2943</v>
      </c>
      <c r="K179" t="s">
        <v>3849</v>
      </c>
      <c r="L179" t="s">
        <v>2945</v>
      </c>
      <c r="M179" t="s">
        <v>3994</v>
      </c>
      <c r="N179" t="s">
        <v>3995</v>
      </c>
      <c r="O179" t="s">
        <v>3996</v>
      </c>
      <c r="Q179" t="s">
        <v>3997</v>
      </c>
      <c r="R179" t="s">
        <v>3998</v>
      </c>
      <c r="S179" t="s">
        <v>3854</v>
      </c>
      <c r="AD179">
        <v>45796</v>
      </c>
    </row>
    <row r="180" spans="1:32" x14ac:dyDescent="0.3">
      <c r="A180" t="s">
        <v>3999</v>
      </c>
      <c r="B180">
        <v>107812</v>
      </c>
      <c r="C1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0" t="s">
        <v>1863</v>
      </c>
      <c r="E180" t="s">
        <v>2940</v>
      </c>
      <c r="F180" t="s">
        <v>2942</v>
      </c>
      <c r="G180" t="s">
        <v>2901</v>
      </c>
      <c r="H180" t="s">
        <v>9</v>
      </c>
      <c r="I180" t="s">
        <v>2943</v>
      </c>
      <c r="K180" t="s">
        <v>3831</v>
      </c>
      <c r="L180" t="s">
        <v>2945</v>
      </c>
      <c r="M180" t="s">
        <v>4000</v>
      </c>
      <c r="N180" t="s">
        <v>4001</v>
      </c>
      <c r="O180" t="s">
        <v>4002</v>
      </c>
      <c r="Q180" t="s">
        <v>4003</v>
      </c>
      <c r="AD180">
        <v>45797</v>
      </c>
    </row>
    <row r="181" spans="1:32" x14ac:dyDescent="0.3">
      <c r="A181" t="s">
        <v>4004</v>
      </c>
      <c r="B181">
        <v>107816</v>
      </c>
      <c r="C1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1" t="s">
        <v>1863</v>
      </c>
      <c r="E181" t="s">
        <v>2940</v>
      </c>
      <c r="F181" t="s">
        <v>2942</v>
      </c>
      <c r="G181" t="s">
        <v>2901</v>
      </c>
      <c r="H181" t="s">
        <v>9</v>
      </c>
      <c r="I181" t="s">
        <v>2943</v>
      </c>
      <c r="K181" t="s">
        <v>4005</v>
      </c>
      <c r="L181" t="s">
        <v>2963</v>
      </c>
      <c r="M181" t="s">
        <v>4006</v>
      </c>
      <c r="AD181">
        <v>45797</v>
      </c>
    </row>
    <row r="182" spans="1:32" x14ac:dyDescent="0.3">
      <c r="A182" t="s">
        <v>4007</v>
      </c>
      <c r="B182">
        <v>107817</v>
      </c>
      <c r="C1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2" t="s">
        <v>1863</v>
      </c>
      <c r="E182" t="s">
        <v>2940</v>
      </c>
      <c r="F182" t="s">
        <v>2942</v>
      </c>
      <c r="G182" t="s">
        <v>2904</v>
      </c>
      <c r="H182" t="s">
        <v>83</v>
      </c>
      <c r="I182" t="s">
        <v>2943</v>
      </c>
      <c r="K182" t="s">
        <v>4008</v>
      </c>
      <c r="L182" t="s">
        <v>2945</v>
      </c>
      <c r="M182" t="s">
        <v>4009</v>
      </c>
      <c r="N182" t="s">
        <v>4010</v>
      </c>
      <c r="O182" t="s">
        <v>1929</v>
      </c>
      <c r="Q182" t="s">
        <v>4010</v>
      </c>
      <c r="R182" t="s">
        <v>4011</v>
      </c>
      <c r="S182" t="s">
        <v>2951</v>
      </c>
      <c r="T182" t="s">
        <v>2950</v>
      </c>
      <c r="AD182">
        <v>45797</v>
      </c>
    </row>
    <row r="183" spans="1:32" x14ac:dyDescent="0.3">
      <c r="A183" t="s">
        <v>4012</v>
      </c>
      <c r="B183">
        <v>107819</v>
      </c>
      <c r="C1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3" t="s">
        <v>1873</v>
      </c>
      <c r="E183" t="s">
        <v>2940</v>
      </c>
      <c r="F183" t="s">
        <v>2942</v>
      </c>
      <c r="G183" t="s">
        <v>2905</v>
      </c>
      <c r="H183" t="s">
        <v>83</v>
      </c>
      <c r="I183" t="s">
        <v>2943</v>
      </c>
      <c r="K183" t="s">
        <v>3260</v>
      </c>
      <c r="L183" t="s">
        <v>2945</v>
      </c>
      <c r="M183" t="s">
        <v>4013</v>
      </c>
      <c r="N183" t="s">
        <v>4014</v>
      </c>
      <c r="O183" t="s">
        <v>4015</v>
      </c>
      <c r="Q183" t="s">
        <v>4016</v>
      </c>
      <c r="R183" t="s">
        <v>4017</v>
      </c>
      <c r="S183" t="s">
        <v>2950</v>
      </c>
      <c r="T183" t="s">
        <v>2951</v>
      </c>
      <c r="AD183">
        <v>45797</v>
      </c>
    </row>
    <row r="184" spans="1:32" x14ac:dyDescent="0.3">
      <c r="A184" t="s">
        <v>4018</v>
      </c>
      <c r="B184">
        <v>107821</v>
      </c>
      <c r="C1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4" t="s">
        <v>1863</v>
      </c>
      <c r="E184" t="s">
        <v>1878</v>
      </c>
      <c r="F184" t="s">
        <v>2942</v>
      </c>
      <c r="G184" t="s">
        <v>2901</v>
      </c>
      <c r="H184" t="s">
        <v>20</v>
      </c>
      <c r="I184" t="s">
        <v>2943</v>
      </c>
      <c r="K184" t="s">
        <v>3323</v>
      </c>
      <c r="L184" t="s">
        <v>3118</v>
      </c>
      <c r="M184" t="s">
        <v>4019</v>
      </c>
      <c r="N184" t="s">
        <v>4020</v>
      </c>
      <c r="O184" t="s">
        <v>4021</v>
      </c>
      <c r="Q184" t="s">
        <v>4022</v>
      </c>
      <c r="R184" t="s">
        <v>1929</v>
      </c>
      <c r="S184" t="s">
        <v>4023</v>
      </c>
      <c r="AD184">
        <v>45797</v>
      </c>
    </row>
    <row r="185" spans="1:32" x14ac:dyDescent="0.3">
      <c r="A185" t="s">
        <v>4024</v>
      </c>
      <c r="B185">
        <v>107823</v>
      </c>
      <c r="C1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5" t="s">
        <v>1863</v>
      </c>
      <c r="E185" t="s">
        <v>1878</v>
      </c>
      <c r="F185" t="s">
        <v>2942</v>
      </c>
      <c r="G185" t="s">
        <v>2905</v>
      </c>
      <c r="H185" t="s">
        <v>2077</v>
      </c>
      <c r="I185" t="s">
        <v>2943</v>
      </c>
      <c r="K185" t="s">
        <v>3981</v>
      </c>
      <c r="L185" t="s">
        <v>2997</v>
      </c>
      <c r="M185" t="s">
        <v>4025</v>
      </c>
      <c r="N185" t="s">
        <v>4026</v>
      </c>
      <c r="O185" t="s">
        <v>3984</v>
      </c>
      <c r="Q185" t="s">
        <v>4027</v>
      </c>
      <c r="R185" t="s">
        <v>4028</v>
      </c>
      <c r="S185" t="s">
        <v>3416</v>
      </c>
      <c r="AD185">
        <v>45797</v>
      </c>
    </row>
    <row r="186" spans="1:32" x14ac:dyDescent="0.3">
      <c r="A186" t="s">
        <v>4029</v>
      </c>
      <c r="B186">
        <v>107832</v>
      </c>
      <c r="C1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6" t="s">
        <v>1873</v>
      </c>
      <c r="E186" t="s">
        <v>1878</v>
      </c>
      <c r="F186" t="s">
        <v>2942</v>
      </c>
      <c r="G186" t="s">
        <v>2901</v>
      </c>
      <c r="H186" t="s">
        <v>20</v>
      </c>
      <c r="I186" t="s">
        <v>2943</v>
      </c>
      <c r="K186" t="s">
        <v>4030</v>
      </c>
      <c r="L186" t="s">
        <v>3118</v>
      </c>
      <c r="M186" t="s">
        <v>4031</v>
      </c>
      <c r="N186" t="s">
        <v>4032</v>
      </c>
      <c r="O186" t="s">
        <v>4033</v>
      </c>
      <c r="Q186" t="s">
        <v>4034</v>
      </c>
      <c r="R186" t="s">
        <v>4035</v>
      </c>
      <c r="S186" t="s">
        <v>3240</v>
      </c>
      <c r="AD186">
        <v>45797</v>
      </c>
    </row>
    <row r="187" spans="1:32" x14ac:dyDescent="0.3">
      <c r="A187" t="s">
        <v>4036</v>
      </c>
      <c r="B187">
        <v>107844</v>
      </c>
      <c r="C1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7" t="s">
        <v>1863</v>
      </c>
      <c r="E187" t="s">
        <v>1878</v>
      </c>
      <c r="F187" t="s">
        <v>2942</v>
      </c>
      <c r="G187" t="s">
        <v>2901</v>
      </c>
      <c r="H187" t="s">
        <v>20</v>
      </c>
      <c r="I187" t="s">
        <v>2943</v>
      </c>
      <c r="K187" t="s">
        <v>4037</v>
      </c>
      <c r="L187" t="s">
        <v>4038</v>
      </c>
      <c r="M187" t="s">
        <v>4039</v>
      </c>
      <c r="N187" t="s">
        <v>4040</v>
      </c>
      <c r="O187" t="s">
        <v>4041</v>
      </c>
      <c r="Q187" t="s">
        <v>4042</v>
      </c>
      <c r="R187" t="s">
        <v>4043</v>
      </c>
      <c r="S187" t="s">
        <v>4044</v>
      </c>
      <c r="AA187">
        <v>45826</v>
      </c>
      <c r="AD187">
        <v>45798</v>
      </c>
      <c r="AE187">
        <v>200</v>
      </c>
      <c r="AF187">
        <v>46105</v>
      </c>
    </row>
    <row r="188" spans="1:32" x14ac:dyDescent="0.3">
      <c r="A188" t="s">
        <v>4045</v>
      </c>
      <c r="B188">
        <v>107848</v>
      </c>
      <c r="C1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8" t="s">
        <v>1873</v>
      </c>
      <c r="E188" t="s">
        <v>2940</v>
      </c>
      <c r="F188" t="s">
        <v>2942</v>
      </c>
      <c r="G188" t="s">
        <v>2905</v>
      </c>
      <c r="H188" t="s">
        <v>83</v>
      </c>
      <c r="I188" t="s">
        <v>2943</v>
      </c>
      <c r="K188" t="s">
        <v>3285</v>
      </c>
      <c r="L188" t="s">
        <v>2945</v>
      </c>
      <c r="M188" t="s">
        <v>4046</v>
      </c>
      <c r="N188" t="s">
        <v>4047</v>
      </c>
      <c r="O188" t="s">
        <v>4048</v>
      </c>
      <c r="Q188" t="s">
        <v>4049</v>
      </c>
      <c r="R188" t="s">
        <v>4050</v>
      </c>
      <c r="S188" t="s">
        <v>2950</v>
      </c>
      <c r="T188" t="s">
        <v>3594</v>
      </c>
      <c r="AD188">
        <v>45798</v>
      </c>
    </row>
    <row r="189" spans="1:32" x14ac:dyDescent="0.3">
      <c r="A189" t="s">
        <v>4051</v>
      </c>
      <c r="B189">
        <v>107850</v>
      </c>
      <c r="C1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9" t="s">
        <v>1873</v>
      </c>
      <c r="E189" t="s">
        <v>2940</v>
      </c>
      <c r="F189" t="s">
        <v>2942</v>
      </c>
      <c r="G189" t="s">
        <v>2905</v>
      </c>
      <c r="H189" t="s">
        <v>83</v>
      </c>
      <c r="I189" t="s">
        <v>2943</v>
      </c>
      <c r="K189" t="s">
        <v>4052</v>
      </c>
      <c r="L189" t="s">
        <v>2945</v>
      </c>
      <c r="M189" t="s">
        <v>4053</v>
      </c>
      <c r="N189" t="s">
        <v>4054</v>
      </c>
      <c r="O189" t="s">
        <v>1929</v>
      </c>
      <c r="Q189" t="s">
        <v>4055</v>
      </c>
      <c r="R189" t="s">
        <v>4056</v>
      </c>
      <c r="S189" t="s">
        <v>2950</v>
      </c>
      <c r="AD189">
        <v>45798</v>
      </c>
    </row>
    <row r="190" spans="1:32" x14ac:dyDescent="0.3">
      <c r="A190" t="s">
        <v>4057</v>
      </c>
      <c r="B190">
        <v>107853</v>
      </c>
      <c r="C1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0" t="s">
        <v>1863</v>
      </c>
      <c r="E190" t="s">
        <v>1878</v>
      </c>
      <c r="F190" t="s">
        <v>2942</v>
      </c>
      <c r="G190" t="s">
        <v>2904</v>
      </c>
      <c r="H190" t="s">
        <v>20</v>
      </c>
      <c r="I190" t="s">
        <v>2943</v>
      </c>
      <c r="K190" t="s">
        <v>3818</v>
      </c>
      <c r="L190" t="s">
        <v>2945</v>
      </c>
      <c r="M190" t="s">
        <v>4058</v>
      </c>
      <c r="N190" t="s">
        <v>4059</v>
      </c>
      <c r="O190" t="s">
        <v>4060</v>
      </c>
      <c r="Q190" t="s">
        <v>4061</v>
      </c>
      <c r="R190" t="s">
        <v>4062</v>
      </c>
      <c r="S190" t="s">
        <v>2950</v>
      </c>
      <c r="T190" t="s">
        <v>2951</v>
      </c>
      <c r="AA190">
        <v>45810</v>
      </c>
      <c r="AD190">
        <v>45798</v>
      </c>
      <c r="AE190">
        <v>18</v>
      </c>
      <c r="AF190">
        <v>45833</v>
      </c>
    </row>
    <row r="191" spans="1:32" x14ac:dyDescent="0.3">
      <c r="A191" t="s">
        <v>4063</v>
      </c>
      <c r="B191">
        <v>107854</v>
      </c>
      <c r="C1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1" t="s">
        <v>1863</v>
      </c>
      <c r="E191" t="s">
        <v>2940</v>
      </c>
      <c r="F191" t="s">
        <v>2942</v>
      </c>
      <c r="G191" t="s">
        <v>2901</v>
      </c>
      <c r="H191" t="s">
        <v>83</v>
      </c>
      <c r="I191" t="s">
        <v>2943</v>
      </c>
      <c r="K191" t="s">
        <v>4064</v>
      </c>
      <c r="L191" t="s">
        <v>2945</v>
      </c>
      <c r="M191" t="s">
        <v>4065</v>
      </c>
      <c r="N191" t="s">
        <v>4066</v>
      </c>
      <c r="O191" t="s">
        <v>4067</v>
      </c>
      <c r="Q191" t="s">
        <v>4068</v>
      </c>
      <c r="R191" t="s">
        <v>4069</v>
      </c>
      <c r="S191" t="s">
        <v>2950</v>
      </c>
      <c r="T191" t="s">
        <v>2951</v>
      </c>
      <c r="AD191">
        <v>45798</v>
      </c>
    </row>
    <row r="192" spans="1:32" x14ac:dyDescent="0.3">
      <c r="A192" t="s">
        <v>4070</v>
      </c>
      <c r="B192">
        <v>107856</v>
      </c>
      <c r="C1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2" t="s">
        <v>1863</v>
      </c>
      <c r="E192" t="s">
        <v>2940</v>
      </c>
      <c r="F192" t="s">
        <v>2942</v>
      </c>
      <c r="G192" t="s">
        <v>2901</v>
      </c>
      <c r="H192" t="s">
        <v>83</v>
      </c>
      <c r="I192" t="s">
        <v>2943</v>
      </c>
      <c r="K192" t="s">
        <v>4071</v>
      </c>
      <c r="L192" t="s">
        <v>2945</v>
      </c>
      <c r="M192" t="s">
        <v>4072</v>
      </c>
      <c r="N192" t="s">
        <v>4073</v>
      </c>
      <c r="O192" t="s">
        <v>4074</v>
      </c>
      <c r="Q192" t="s">
        <v>4075</v>
      </c>
      <c r="R192" t="s">
        <v>4076</v>
      </c>
      <c r="S192" t="s">
        <v>2950</v>
      </c>
      <c r="T192" t="s">
        <v>2951</v>
      </c>
      <c r="AD192">
        <v>45798</v>
      </c>
    </row>
    <row r="193" spans="1:32" x14ac:dyDescent="0.3">
      <c r="A193" t="s">
        <v>4077</v>
      </c>
      <c r="B193">
        <v>107857</v>
      </c>
      <c r="C1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3" t="s">
        <v>1863</v>
      </c>
      <c r="E193" t="s">
        <v>2940</v>
      </c>
      <c r="F193" t="s">
        <v>2942</v>
      </c>
      <c r="G193" t="s">
        <v>2901</v>
      </c>
      <c r="H193" t="s">
        <v>83</v>
      </c>
      <c r="I193" t="s">
        <v>2943</v>
      </c>
      <c r="K193" t="s">
        <v>4078</v>
      </c>
      <c r="L193" t="s">
        <v>2945</v>
      </c>
      <c r="M193" t="s">
        <v>4079</v>
      </c>
      <c r="N193" t="s">
        <v>4080</v>
      </c>
      <c r="O193" t="s">
        <v>4081</v>
      </c>
      <c r="Q193" t="s">
        <v>4082</v>
      </c>
      <c r="R193" t="s">
        <v>4083</v>
      </c>
      <c r="S193" t="s">
        <v>4084</v>
      </c>
      <c r="T193" t="s">
        <v>4085</v>
      </c>
      <c r="AD193">
        <v>45798</v>
      </c>
    </row>
    <row r="194" spans="1:32" x14ac:dyDescent="0.3">
      <c r="A194" t="s">
        <v>4086</v>
      </c>
      <c r="B194">
        <v>107858</v>
      </c>
      <c r="C1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4" t="s">
        <v>1863</v>
      </c>
      <c r="E194" t="s">
        <v>1878</v>
      </c>
      <c r="F194" t="s">
        <v>2942</v>
      </c>
      <c r="G194" t="s">
        <v>2905</v>
      </c>
      <c r="H194" t="s">
        <v>20</v>
      </c>
      <c r="I194" t="s">
        <v>2943</v>
      </c>
      <c r="K194" t="s">
        <v>4087</v>
      </c>
      <c r="L194" t="s">
        <v>3056</v>
      </c>
      <c r="M194" t="s">
        <v>4088</v>
      </c>
      <c r="N194" t="s">
        <v>4089</v>
      </c>
      <c r="O194" t="s">
        <v>4090</v>
      </c>
      <c r="Q194" t="s">
        <v>4091</v>
      </c>
      <c r="R194" t="s">
        <v>4092</v>
      </c>
      <c r="S194" t="s">
        <v>4093</v>
      </c>
      <c r="T194" t="s">
        <v>4094</v>
      </c>
      <c r="AD194">
        <v>45798</v>
      </c>
    </row>
    <row r="195" spans="1:32" x14ac:dyDescent="0.3">
      <c r="A195" t="s">
        <v>4095</v>
      </c>
      <c r="B195">
        <v>105338</v>
      </c>
      <c r="C1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5" t="s">
        <v>1863</v>
      </c>
      <c r="E195" t="s">
        <v>1878</v>
      </c>
      <c r="F195" t="s">
        <v>2942</v>
      </c>
      <c r="G195" t="s">
        <v>2905</v>
      </c>
      <c r="H195" t="s">
        <v>20</v>
      </c>
      <c r="I195" t="s">
        <v>2943</v>
      </c>
      <c r="K195" t="s">
        <v>2989</v>
      </c>
      <c r="L195" t="s">
        <v>2963</v>
      </c>
      <c r="M195" t="s">
        <v>4096</v>
      </c>
      <c r="N195" t="s">
        <v>4097</v>
      </c>
      <c r="O195" t="s">
        <v>4098</v>
      </c>
      <c r="Q195" t="s">
        <v>4099</v>
      </c>
      <c r="R195" t="s">
        <v>2994</v>
      </c>
      <c r="S195" t="s">
        <v>4100</v>
      </c>
      <c r="AD195">
        <v>45713</v>
      </c>
    </row>
    <row r="196" spans="1:32" x14ac:dyDescent="0.3">
      <c r="A196" t="s">
        <v>4101</v>
      </c>
      <c r="B196">
        <v>105339</v>
      </c>
      <c r="C1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6" t="s">
        <v>1890</v>
      </c>
      <c r="E196" t="s">
        <v>1878</v>
      </c>
      <c r="F196" t="s">
        <v>2942</v>
      </c>
      <c r="G196" t="s">
        <v>2901</v>
      </c>
      <c r="H196" t="s">
        <v>20</v>
      </c>
      <c r="I196" t="s">
        <v>2943</v>
      </c>
      <c r="K196" t="s">
        <v>4102</v>
      </c>
      <c r="L196" t="s">
        <v>2963</v>
      </c>
      <c r="M196" t="s">
        <v>4103</v>
      </c>
      <c r="N196" t="s">
        <v>4104</v>
      </c>
      <c r="O196" t="s">
        <v>4105</v>
      </c>
      <c r="Q196" t="s">
        <v>4106</v>
      </c>
      <c r="R196" t="s">
        <v>4107</v>
      </c>
      <c r="S196" t="s">
        <v>3527</v>
      </c>
      <c r="AD196">
        <v>45713</v>
      </c>
    </row>
    <row r="197" spans="1:32" x14ac:dyDescent="0.3">
      <c r="A197" t="s">
        <v>4108</v>
      </c>
      <c r="B197">
        <v>105342</v>
      </c>
      <c r="C1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7" t="s">
        <v>1897</v>
      </c>
      <c r="E197" t="s">
        <v>1878</v>
      </c>
      <c r="F197" t="s">
        <v>2942</v>
      </c>
      <c r="G197" t="s">
        <v>2901</v>
      </c>
      <c r="H197" t="s">
        <v>20</v>
      </c>
      <c r="I197" t="s">
        <v>2943</v>
      </c>
      <c r="K197" t="s">
        <v>4109</v>
      </c>
      <c r="L197" t="s">
        <v>4110</v>
      </c>
      <c r="M197" t="s">
        <v>4111</v>
      </c>
      <c r="N197" t="s">
        <v>4112</v>
      </c>
      <c r="O197" t="s">
        <v>4113</v>
      </c>
      <c r="Q197" t="s">
        <v>4114</v>
      </c>
      <c r="R197" t="s">
        <v>4115</v>
      </c>
      <c r="S197" t="s">
        <v>4116</v>
      </c>
      <c r="AA197">
        <v>45810</v>
      </c>
      <c r="AD197">
        <v>45713</v>
      </c>
      <c r="AE197">
        <v>628</v>
      </c>
      <c r="AF197">
        <v>46688</v>
      </c>
    </row>
    <row r="198" spans="1:32" x14ac:dyDescent="0.3">
      <c r="A198" t="s">
        <v>4117</v>
      </c>
      <c r="B198">
        <v>105323</v>
      </c>
      <c r="C1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8" t="s">
        <v>1873</v>
      </c>
      <c r="E198" t="s">
        <v>1878</v>
      </c>
      <c r="F198" t="s">
        <v>2942</v>
      </c>
      <c r="G198" t="s">
        <v>2901</v>
      </c>
      <c r="H198" t="s">
        <v>20</v>
      </c>
      <c r="I198" t="s">
        <v>2943</v>
      </c>
      <c r="K198" t="s">
        <v>2976</v>
      </c>
      <c r="L198" t="s">
        <v>3056</v>
      </c>
      <c r="M198" t="s">
        <v>4118</v>
      </c>
      <c r="N198" t="s">
        <v>4119</v>
      </c>
      <c r="O198" t="s">
        <v>4120</v>
      </c>
      <c r="Q198" t="s">
        <v>4121</v>
      </c>
      <c r="R198" t="s">
        <v>4122</v>
      </c>
      <c r="S198" t="s">
        <v>3054</v>
      </c>
      <c r="AD198">
        <v>45713</v>
      </c>
    </row>
    <row r="199" spans="1:32" x14ac:dyDescent="0.3">
      <c r="A199" t="s">
        <v>4123</v>
      </c>
      <c r="B199">
        <v>107865</v>
      </c>
      <c r="C1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9" t="s">
        <v>1873</v>
      </c>
      <c r="E199" t="s">
        <v>1878</v>
      </c>
      <c r="F199" t="s">
        <v>2942</v>
      </c>
      <c r="G199" t="s">
        <v>2905</v>
      </c>
      <c r="H199" t="s">
        <v>20</v>
      </c>
      <c r="I199" t="s">
        <v>2943</v>
      </c>
      <c r="K199" t="s">
        <v>4124</v>
      </c>
      <c r="L199" t="s">
        <v>2945</v>
      </c>
      <c r="M199" t="s">
        <v>4125</v>
      </c>
      <c r="N199" t="s">
        <v>4126</v>
      </c>
      <c r="O199" t="s">
        <v>4127</v>
      </c>
      <c r="Q199" t="s">
        <v>4128</v>
      </c>
      <c r="S199" t="s">
        <v>1929</v>
      </c>
      <c r="AD199">
        <v>45798</v>
      </c>
    </row>
    <row r="200" spans="1:32" x14ac:dyDescent="0.3">
      <c r="A200" t="s">
        <v>4129</v>
      </c>
      <c r="B200">
        <v>107866</v>
      </c>
      <c r="C2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0" t="s">
        <v>1873</v>
      </c>
      <c r="E200" t="s">
        <v>2940</v>
      </c>
      <c r="F200" t="s">
        <v>2942</v>
      </c>
      <c r="G200" t="s">
        <v>2901</v>
      </c>
      <c r="H200" t="s">
        <v>9</v>
      </c>
      <c r="I200" t="s">
        <v>2943</v>
      </c>
      <c r="K200" t="s">
        <v>3374</v>
      </c>
      <c r="L200" t="s">
        <v>2945</v>
      </c>
      <c r="M200" t="s">
        <v>4130</v>
      </c>
      <c r="N200" t="s">
        <v>4131</v>
      </c>
      <c r="O200" t="s">
        <v>1929</v>
      </c>
      <c r="Q200" t="s">
        <v>4132</v>
      </c>
      <c r="AD200">
        <v>45798</v>
      </c>
    </row>
    <row r="201" spans="1:32" x14ac:dyDescent="0.3">
      <c r="A201" t="s">
        <v>4133</v>
      </c>
      <c r="B201">
        <v>107867</v>
      </c>
      <c r="C2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1" t="s">
        <v>1863</v>
      </c>
      <c r="E201" t="s">
        <v>1878</v>
      </c>
      <c r="F201" t="s">
        <v>2942</v>
      </c>
      <c r="G201" t="s">
        <v>2901</v>
      </c>
      <c r="H201" t="s">
        <v>20</v>
      </c>
      <c r="I201" t="s">
        <v>2943</v>
      </c>
      <c r="K201" t="s">
        <v>1441</v>
      </c>
      <c r="L201" t="s">
        <v>2945</v>
      </c>
      <c r="M201" t="s">
        <v>4134</v>
      </c>
      <c r="N201" t="s">
        <v>4135</v>
      </c>
      <c r="O201" t="s">
        <v>4136</v>
      </c>
      <c r="Q201" t="s">
        <v>4137</v>
      </c>
      <c r="R201" t="s">
        <v>4138</v>
      </c>
      <c r="S201" t="s">
        <v>2951</v>
      </c>
      <c r="T201" t="s">
        <v>2950</v>
      </c>
      <c r="AA201">
        <v>46041</v>
      </c>
      <c r="AD201">
        <v>45798</v>
      </c>
      <c r="AE201">
        <v>1</v>
      </c>
      <c r="AF201">
        <v>46041</v>
      </c>
    </row>
    <row r="202" spans="1:32" x14ac:dyDescent="0.3">
      <c r="A202" t="s">
        <v>4139</v>
      </c>
      <c r="B202">
        <v>107869</v>
      </c>
      <c r="C2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2" t="s">
        <v>1878</v>
      </c>
      <c r="F202" t="s">
        <v>2971</v>
      </c>
      <c r="G202" t="s">
        <v>2904</v>
      </c>
      <c r="H202" t="s">
        <v>20</v>
      </c>
      <c r="I202" t="s">
        <v>2943</v>
      </c>
      <c r="K202" t="s">
        <v>4140</v>
      </c>
      <c r="L202" t="s">
        <v>2945</v>
      </c>
      <c r="M202" t="s">
        <v>4141</v>
      </c>
      <c r="AD202">
        <v>45798</v>
      </c>
    </row>
    <row r="203" spans="1:32" x14ac:dyDescent="0.3">
      <c r="A203" t="s">
        <v>4142</v>
      </c>
      <c r="B203">
        <v>107870</v>
      </c>
      <c r="C2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3" t="s">
        <v>1873</v>
      </c>
      <c r="E203" t="s">
        <v>1878</v>
      </c>
      <c r="F203" t="s">
        <v>2942</v>
      </c>
      <c r="G203" t="s">
        <v>2901</v>
      </c>
      <c r="H203" t="s">
        <v>20</v>
      </c>
      <c r="I203" t="s">
        <v>2943</v>
      </c>
      <c r="K203" t="s">
        <v>4143</v>
      </c>
      <c r="L203" t="s">
        <v>2945</v>
      </c>
      <c r="M203" t="s">
        <v>4144</v>
      </c>
      <c r="N203" t="s">
        <v>4145</v>
      </c>
      <c r="O203" t="s">
        <v>4146</v>
      </c>
      <c r="Q203" t="s">
        <v>4145</v>
      </c>
      <c r="R203" t="s">
        <v>4147</v>
      </c>
      <c r="S203" t="s">
        <v>2950</v>
      </c>
      <c r="T203" t="s">
        <v>2951</v>
      </c>
      <c r="AD203">
        <v>45798</v>
      </c>
    </row>
    <row r="204" spans="1:32" x14ac:dyDescent="0.3">
      <c r="A204" t="s">
        <v>4148</v>
      </c>
      <c r="B204">
        <v>107873</v>
      </c>
      <c r="C2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4" t="s">
        <v>1897</v>
      </c>
      <c r="E204" t="s">
        <v>1878</v>
      </c>
      <c r="F204" t="s">
        <v>2942</v>
      </c>
      <c r="G204" t="s">
        <v>2905</v>
      </c>
      <c r="H204" t="s">
        <v>20</v>
      </c>
      <c r="I204" t="s">
        <v>2943</v>
      </c>
      <c r="K204" t="s">
        <v>4149</v>
      </c>
      <c r="L204" t="s">
        <v>4150</v>
      </c>
      <c r="M204" t="s">
        <v>4151</v>
      </c>
      <c r="N204" t="s">
        <v>4152</v>
      </c>
      <c r="O204" t="s">
        <v>4153</v>
      </c>
      <c r="Q204" t="s">
        <v>4154</v>
      </c>
      <c r="R204" t="s">
        <v>4155</v>
      </c>
      <c r="S204" t="s">
        <v>2950</v>
      </c>
      <c r="T204" t="s">
        <v>3629</v>
      </c>
      <c r="AD204">
        <v>45798</v>
      </c>
    </row>
    <row r="205" spans="1:32" x14ac:dyDescent="0.3">
      <c r="A205" t="s">
        <v>4156</v>
      </c>
      <c r="B205">
        <v>107874</v>
      </c>
      <c r="C2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5" t="s">
        <v>1873</v>
      </c>
      <c r="E205" t="s">
        <v>1878</v>
      </c>
      <c r="F205" t="s">
        <v>2942</v>
      </c>
      <c r="G205" t="s">
        <v>2905</v>
      </c>
      <c r="H205" t="s">
        <v>20</v>
      </c>
      <c r="I205" t="s">
        <v>2943</v>
      </c>
      <c r="K205" t="s">
        <v>4149</v>
      </c>
      <c r="L205" t="s">
        <v>4157</v>
      </c>
      <c r="M205" t="s">
        <v>4158</v>
      </c>
      <c r="N205" t="s">
        <v>4158</v>
      </c>
      <c r="O205" t="s">
        <v>4153</v>
      </c>
      <c r="Q205" t="s">
        <v>4159</v>
      </c>
      <c r="R205" t="s">
        <v>4160</v>
      </c>
      <c r="S205" t="s">
        <v>2950</v>
      </c>
      <c r="T205" t="s">
        <v>3629</v>
      </c>
      <c r="AD205">
        <v>45798</v>
      </c>
    </row>
    <row r="206" spans="1:32" x14ac:dyDescent="0.3">
      <c r="A206" t="s">
        <v>4161</v>
      </c>
      <c r="B206">
        <v>107887</v>
      </c>
      <c r="C2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6" t="s">
        <v>1873</v>
      </c>
      <c r="E206" t="s">
        <v>1878</v>
      </c>
      <c r="F206" t="s">
        <v>2971</v>
      </c>
      <c r="G206" t="s">
        <v>2905</v>
      </c>
      <c r="H206" t="s">
        <v>20</v>
      </c>
      <c r="I206" t="s">
        <v>2943</v>
      </c>
      <c r="K206" t="s">
        <v>3132</v>
      </c>
      <c r="L206" t="s">
        <v>2963</v>
      </c>
      <c r="M206" t="s">
        <v>4162</v>
      </c>
      <c r="AD206">
        <v>45798</v>
      </c>
    </row>
    <row r="207" spans="1:32" x14ac:dyDescent="0.3">
      <c r="A207" t="s">
        <v>4163</v>
      </c>
      <c r="B207">
        <v>107906</v>
      </c>
      <c r="C2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7" t="s">
        <v>1863</v>
      </c>
      <c r="E207" t="s">
        <v>1878</v>
      </c>
      <c r="F207" t="s">
        <v>2942</v>
      </c>
      <c r="G207" t="s">
        <v>2905</v>
      </c>
      <c r="H207" t="s">
        <v>20</v>
      </c>
      <c r="I207" t="s">
        <v>2943</v>
      </c>
      <c r="K207" t="s">
        <v>4164</v>
      </c>
      <c r="L207" t="s">
        <v>3118</v>
      </c>
      <c r="M207" t="s">
        <v>4165</v>
      </c>
      <c r="N207" t="s">
        <v>4166</v>
      </c>
      <c r="O207" t="s">
        <v>4167</v>
      </c>
      <c r="Q207" t="s">
        <v>4168</v>
      </c>
      <c r="R207" t="s">
        <v>4169</v>
      </c>
      <c r="S207" t="s">
        <v>4170</v>
      </c>
      <c r="AD207">
        <v>45798</v>
      </c>
    </row>
    <row r="208" spans="1:32" x14ac:dyDescent="0.3">
      <c r="A208" t="s">
        <v>4171</v>
      </c>
      <c r="B208">
        <v>107908</v>
      </c>
      <c r="C2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8" t="s">
        <v>1863</v>
      </c>
      <c r="E208" t="s">
        <v>1878</v>
      </c>
      <c r="F208" t="s">
        <v>2942</v>
      </c>
      <c r="G208" t="s">
        <v>2905</v>
      </c>
      <c r="H208" t="s">
        <v>20</v>
      </c>
      <c r="I208" t="s">
        <v>2943</v>
      </c>
      <c r="K208" t="s">
        <v>4164</v>
      </c>
      <c r="L208" t="s">
        <v>3118</v>
      </c>
      <c r="M208" t="s">
        <v>4165</v>
      </c>
      <c r="N208" t="s">
        <v>4172</v>
      </c>
      <c r="O208" t="s">
        <v>4173</v>
      </c>
      <c r="Q208" t="s">
        <v>4174</v>
      </c>
      <c r="R208" t="s">
        <v>4169</v>
      </c>
      <c r="S208" t="s">
        <v>4170</v>
      </c>
      <c r="AD208">
        <v>45798</v>
      </c>
    </row>
    <row r="209" spans="1:32" x14ac:dyDescent="0.3">
      <c r="A209" t="s">
        <v>4175</v>
      </c>
      <c r="B209">
        <v>107909</v>
      </c>
      <c r="C2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9" t="s">
        <v>1863</v>
      </c>
      <c r="E209" t="s">
        <v>1878</v>
      </c>
      <c r="F209" t="s">
        <v>2942</v>
      </c>
      <c r="G209" t="s">
        <v>2905</v>
      </c>
      <c r="H209" t="s">
        <v>20</v>
      </c>
      <c r="I209" t="s">
        <v>2943</v>
      </c>
      <c r="K209" t="s">
        <v>4164</v>
      </c>
      <c r="L209" t="s">
        <v>3118</v>
      </c>
      <c r="M209" t="s">
        <v>4165</v>
      </c>
      <c r="N209" t="s">
        <v>4176</v>
      </c>
      <c r="O209" t="s">
        <v>4177</v>
      </c>
      <c r="Q209" t="s">
        <v>4178</v>
      </c>
      <c r="R209" t="s">
        <v>4169</v>
      </c>
      <c r="S209" t="s">
        <v>4170</v>
      </c>
      <c r="AD209">
        <v>45798</v>
      </c>
    </row>
    <row r="210" spans="1:32" x14ac:dyDescent="0.3">
      <c r="A210" t="s">
        <v>4179</v>
      </c>
      <c r="B210">
        <v>107910</v>
      </c>
      <c r="C2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0" t="s">
        <v>1863</v>
      </c>
      <c r="E210" t="s">
        <v>1878</v>
      </c>
      <c r="F210" t="s">
        <v>2942</v>
      </c>
      <c r="G210" t="s">
        <v>2905</v>
      </c>
      <c r="H210" t="s">
        <v>20</v>
      </c>
      <c r="I210" t="s">
        <v>2943</v>
      </c>
      <c r="K210" t="s">
        <v>4164</v>
      </c>
      <c r="L210" t="s">
        <v>3118</v>
      </c>
      <c r="M210" t="s">
        <v>4180</v>
      </c>
      <c r="N210" t="s">
        <v>4166</v>
      </c>
      <c r="O210" t="s">
        <v>4167</v>
      </c>
      <c r="Q210" t="s">
        <v>4181</v>
      </c>
      <c r="R210" t="s">
        <v>4169</v>
      </c>
      <c r="S210" t="s">
        <v>4170</v>
      </c>
      <c r="AD210">
        <v>45798</v>
      </c>
    </row>
    <row r="211" spans="1:32" x14ac:dyDescent="0.3">
      <c r="A211" t="s">
        <v>4182</v>
      </c>
      <c r="B211">
        <v>107911</v>
      </c>
      <c r="C2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1" t="s">
        <v>1863</v>
      </c>
      <c r="E211" t="s">
        <v>1878</v>
      </c>
      <c r="F211" t="s">
        <v>2942</v>
      </c>
      <c r="G211" t="s">
        <v>2905</v>
      </c>
      <c r="H211" t="s">
        <v>20</v>
      </c>
      <c r="I211" t="s">
        <v>2943</v>
      </c>
      <c r="K211" t="s">
        <v>4164</v>
      </c>
      <c r="L211" t="s">
        <v>3118</v>
      </c>
      <c r="M211" t="s">
        <v>4183</v>
      </c>
      <c r="N211" t="s">
        <v>4184</v>
      </c>
      <c r="O211" t="s">
        <v>4167</v>
      </c>
      <c r="Q211" t="s">
        <v>4185</v>
      </c>
      <c r="R211" t="s">
        <v>4169</v>
      </c>
      <c r="S211" t="s">
        <v>4170</v>
      </c>
      <c r="AD211">
        <v>45798</v>
      </c>
    </row>
    <row r="212" spans="1:32" x14ac:dyDescent="0.3">
      <c r="A212" t="s">
        <v>4186</v>
      </c>
      <c r="B212">
        <v>107912</v>
      </c>
      <c r="C2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2" t="s">
        <v>1873</v>
      </c>
      <c r="E212" t="s">
        <v>1878</v>
      </c>
      <c r="F212" t="s">
        <v>2942</v>
      </c>
      <c r="G212" t="s">
        <v>2905</v>
      </c>
      <c r="H212" t="s">
        <v>20</v>
      </c>
      <c r="I212" t="s">
        <v>2943</v>
      </c>
      <c r="K212" t="s">
        <v>3323</v>
      </c>
      <c r="L212" t="s">
        <v>3118</v>
      </c>
      <c r="M212" t="s">
        <v>4187</v>
      </c>
      <c r="N212" t="s">
        <v>4188</v>
      </c>
      <c r="O212" t="s">
        <v>1929</v>
      </c>
      <c r="Q212" t="s">
        <v>4189</v>
      </c>
      <c r="R212" t="s">
        <v>4190</v>
      </c>
      <c r="S212" t="s">
        <v>4191</v>
      </c>
      <c r="AD212">
        <v>45798</v>
      </c>
    </row>
    <row r="213" spans="1:32" x14ac:dyDescent="0.3">
      <c r="A213" t="s">
        <v>4192</v>
      </c>
      <c r="B213">
        <v>107945</v>
      </c>
      <c r="C2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3" t="s">
        <v>1873</v>
      </c>
      <c r="E213" t="s">
        <v>1878</v>
      </c>
      <c r="F213" t="s">
        <v>2942</v>
      </c>
      <c r="G213" t="s">
        <v>2905</v>
      </c>
      <c r="H213" t="s">
        <v>20</v>
      </c>
      <c r="I213" t="s">
        <v>2943</v>
      </c>
      <c r="K213" t="s">
        <v>4193</v>
      </c>
      <c r="L213" t="s">
        <v>2954</v>
      </c>
      <c r="M213" t="s">
        <v>4194</v>
      </c>
      <c r="N213" t="s">
        <v>4195</v>
      </c>
      <c r="O213" t="s">
        <v>4196</v>
      </c>
      <c r="Q213" t="s">
        <v>4197</v>
      </c>
      <c r="R213" t="s">
        <v>4198</v>
      </c>
      <c r="S213" t="s">
        <v>4199</v>
      </c>
      <c r="T213" t="s">
        <v>4200</v>
      </c>
      <c r="AA213">
        <v>45966</v>
      </c>
      <c r="AD213">
        <v>45799</v>
      </c>
      <c r="AE213">
        <v>50</v>
      </c>
      <c r="AF213">
        <v>46035</v>
      </c>
    </row>
    <row r="214" spans="1:32" x14ac:dyDescent="0.3">
      <c r="A214" t="s">
        <v>4201</v>
      </c>
      <c r="B214">
        <v>107966</v>
      </c>
      <c r="C2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4" t="s">
        <v>1873</v>
      </c>
      <c r="E214" t="s">
        <v>2940</v>
      </c>
      <c r="F214" t="s">
        <v>2942</v>
      </c>
      <c r="G214" t="s">
        <v>2905</v>
      </c>
      <c r="H214" t="s">
        <v>9</v>
      </c>
      <c r="I214" t="s">
        <v>2943</v>
      </c>
      <c r="K214" t="s">
        <v>4202</v>
      </c>
      <c r="L214" t="s">
        <v>3056</v>
      </c>
      <c r="M214" t="s">
        <v>4203</v>
      </c>
      <c r="N214" t="s">
        <v>4204</v>
      </c>
      <c r="O214" t="s">
        <v>4205</v>
      </c>
      <c r="Q214" t="s">
        <v>4206</v>
      </c>
      <c r="AD214">
        <v>45799</v>
      </c>
    </row>
    <row r="215" spans="1:32" x14ac:dyDescent="0.3">
      <c r="A215" t="s">
        <v>4207</v>
      </c>
      <c r="B215">
        <v>108026</v>
      </c>
      <c r="C2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5" t="s">
        <v>1863</v>
      </c>
      <c r="E215" t="s">
        <v>1878</v>
      </c>
      <c r="F215" t="s">
        <v>2942</v>
      </c>
      <c r="G215" t="s">
        <v>2901</v>
      </c>
      <c r="H215" t="s">
        <v>20</v>
      </c>
      <c r="I215" t="s">
        <v>2943</v>
      </c>
      <c r="K215" t="s">
        <v>4208</v>
      </c>
      <c r="L215" t="s">
        <v>4110</v>
      </c>
      <c r="M215" t="s">
        <v>4209</v>
      </c>
      <c r="N215" t="s">
        <v>4210</v>
      </c>
      <c r="O215" t="s">
        <v>4211</v>
      </c>
      <c r="Q215" t="s">
        <v>4212</v>
      </c>
      <c r="R215" t="s">
        <v>4213</v>
      </c>
      <c r="S215" t="s">
        <v>4214</v>
      </c>
      <c r="AD215">
        <v>45804</v>
      </c>
    </row>
    <row r="216" spans="1:32" x14ac:dyDescent="0.3">
      <c r="A216" t="s">
        <v>4215</v>
      </c>
      <c r="B216">
        <v>108027</v>
      </c>
      <c r="C2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6" t="s">
        <v>1863</v>
      </c>
      <c r="E216" t="s">
        <v>1878</v>
      </c>
      <c r="F216" t="s">
        <v>2942</v>
      </c>
      <c r="G216" t="s">
        <v>2904</v>
      </c>
      <c r="H216" t="s">
        <v>20</v>
      </c>
      <c r="I216" t="s">
        <v>2943</v>
      </c>
      <c r="K216" t="s">
        <v>4216</v>
      </c>
      <c r="L216" t="s">
        <v>2945</v>
      </c>
      <c r="M216" t="s">
        <v>4217</v>
      </c>
      <c r="N216" t="s">
        <v>4218</v>
      </c>
      <c r="O216" t="s">
        <v>4219</v>
      </c>
      <c r="Q216" t="s">
        <v>4220</v>
      </c>
      <c r="R216" t="s">
        <v>4221</v>
      </c>
      <c r="S216" t="s">
        <v>2951</v>
      </c>
      <c r="T216" t="s">
        <v>2950</v>
      </c>
      <c r="AD216">
        <v>45804</v>
      </c>
    </row>
    <row r="217" spans="1:32" x14ac:dyDescent="0.3">
      <c r="A217" t="s">
        <v>4222</v>
      </c>
      <c r="B217">
        <v>108136</v>
      </c>
      <c r="C2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7" t="s">
        <v>1878</v>
      </c>
      <c r="F217" t="s">
        <v>2971</v>
      </c>
      <c r="G217" t="s">
        <v>2905</v>
      </c>
      <c r="H217" t="s">
        <v>20</v>
      </c>
      <c r="I217" t="s">
        <v>2943</v>
      </c>
      <c r="K217" t="s">
        <v>3888</v>
      </c>
      <c r="L217" t="s">
        <v>3328</v>
      </c>
      <c r="M217" t="s">
        <v>4223</v>
      </c>
      <c r="AD217">
        <v>45806</v>
      </c>
    </row>
    <row r="218" spans="1:32" x14ac:dyDescent="0.3">
      <c r="A218" t="s">
        <v>4224</v>
      </c>
      <c r="B218">
        <v>108138</v>
      </c>
      <c r="C2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8" t="s">
        <v>1873</v>
      </c>
      <c r="E218" t="s">
        <v>2940</v>
      </c>
      <c r="F218" t="s">
        <v>2971</v>
      </c>
      <c r="G218" t="s">
        <v>2901</v>
      </c>
      <c r="H218" t="s">
        <v>9</v>
      </c>
      <c r="I218" t="s">
        <v>2943</v>
      </c>
      <c r="K218" t="s">
        <v>2976</v>
      </c>
      <c r="L218" t="s">
        <v>3056</v>
      </c>
      <c r="M218" t="s">
        <v>4225</v>
      </c>
      <c r="Q218" t="s">
        <v>4226</v>
      </c>
      <c r="AD218">
        <v>45806</v>
      </c>
    </row>
    <row r="219" spans="1:32" x14ac:dyDescent="0.3">
      <c r="A219" t="s">
        <v>4227</v>
      </c>
      <c r="B219">
        <v>108139</v>
      </c>
      <c r="C2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9" t="s">
        <v>1863</v>
      </c>
      <c r="E219" t="s">
        <v>1878</v>
      </c>
      <c r="F219" t="s">
        <v>2942</v>
      </c>
      <c r="G219" t="s">
        <v>2901</v>
      </c>
      <c r="H219" t="s">
        <v>20</v>
      </c>
      <c r="I219" t="s">
        <v>2943</v>
      </c>
      <c r="K219" t="s">
        <v>3062</v>
      </c>
      <c r="L219" t="s">
        <v>2963</v>
      </c>
      <c r="M219" t="s">
        <v>4228</v>
      </c>
      <c r="N219" t="s">
        <v>4229</v>
      </c>
      <c r="O219" t="s">
        <v>4230</v>
      </c>
      <c r="Q219" t="s">
        <v>4231</v>
      </c>
      <c r="R219" t="s">
        <v>4232</v>
      </c>
      <c r="S219" t="s">
        <v>3273</v>
      </c>
      <c r="AD219">
        <v>45806</v>
      </c>
    </row>
    <row r="220" spans="1:32" x14ac:dyDescent="0.3">
      <c r="A220" t="s">
        <v>4233</v>
      </c>
      <c r="B220">
        <v>108140</v>
      </c>
      <c r="C2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0" t="s">
        <v>1863</v>
      </c>
      <c r="E220" t="s">
        <v>2940</v>
      </c>
      <c r="F220" t="s">
        <v>2942</v>
      </c>
      <c r="G220" t="s">
        <v>2901</v>
      </c>
      <c r="H220" t="s">
        <v>83</v>
      </c>
      <c r="I220" t="s">
        <v>2943</v>
      </c>
      <c r="K220" t="s">
        <v>3285</v>
      </c>
      <c r="L220" t="s">
        <v>2945</v>
      </c>
      <c r="M220" t="s">
        <v>4234</v>
      </c>
      <c r="N220" t="s">
        <v>4235</v>
      </c>
      <c r="O220" t="s">
        <v>4236</v>
      </c>
      <c r="Q220" t="s">
        <v>4237</v>
      </c>
      <c r="R220" t="s">
        <v>4238</v>
      </c>
      <c r="S220" t="s">
        <v>2950</v>
      </c>
      <c r="T220" t="s">
        <v>3594</v>
      </c>
      <c r="AD220">
        <v>45806</v>
      </c>
    </row>
    <row r="221" spans="1:32" x14ac:dyDescent="0.3">
      <c r="A221" t="s">
        <v>4239</v>
      </c>
      <c r="B221">
        <v>108141</v>
      </c>
      <c r="C2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1" t="s">
        <v>1873</v>
      </c>
      <c r="E221" t="s">
        <v>2940</v>
      </c>
      <c r="F221" t="s">
        <v>2942</v>
      </c>
      <c r="G221" t="s">
        <v>2901</v>
      </c>
      <c r="H221" t="s">
        <v>9</v>
      </c>
      <c r="I221" t="s">
        <v>2943</v>
      </c>
      <c r="K221" t="s">
        <v>3898</v>
      </c>
      <c r="L221" t="s">
        <v>2945</v>
      </c>
      <c r="M221" t="s">
        <v>4240</v>
      </c>
      <c r="N221" t="s">
        <v>4241</v>
      </c>
      <c r="O221" t="s">
        <v>4242</v>
      </c>
      <c r="Q221" t="s">
        <v>4243</v>
      </c>
      <c r="AD221">
        <v>45806</v>
      </c>
    </row>
    <row r="222" spans="1:32" x14ac:dyDescent="0.3">
      <c r="A222" t="s">
        <v>4244</v>
      </c>
      <c r="B222">
        <v>108143</v>
      </c>
      <c r="C2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22" t="s">
        <v>1878</v>
      </c>
      <c r="F222" t="s">
        <v>2971</v>
      </c>
      <c r="G222" t="s">
        <v>2901</v>
      </c>
      <c r="H222" t="s">
        <v>20</v>
      </c>
      <c r="I222" t="s">
        <v>2943</v>
      </c>
      <c r="K222" t="s">
        <v>3888</v>
      </c>
      <c r="L222" t="s">
        <v>3328</v>
      </c>
      <c r="M222" t="s">
        <v>4245</v>
      </c>
      <c r="AD222">
        <v>45806</v>
      </c>
    </row>
    <row r="223" spans="1:32" x14ac:dyDescent="0.3">
      <c r="A223" t="s">
        <v>4246</v>
      </c>
      <c r="B223">
        <v>108144</v>
      </c>
      <c r="C2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23" t="s">
        <v>1878</v>
      </c>
      <c r="F223" t="s">
        <v>2971</v>
      </c>
      <c r="G223" t="s">
        <v>2901</v>
      </c>
      <c r="H223" t="s">
        <v>20</v>
      </c>
      <c r="I223" t="s">
        <v>2943</v>
      </c>
      <c r="K223" t="s">
        <v>3888</v>
      </c>
      <c r="L223" t="s">
        <v>3328</v>
      </c>
      <c r="M223" t="s">
        <v>4247</v>
      </c>
      <c r="AD223">
        <v>45806</v>
      </c>
    </row>
    <row r="224" spans="1:32" x14ac:dyDescent="0.3">
      <c r="A224" t="s">
        <v>4248</v>
      </c>
      <c r="B224">
        <v>108145</v>
      </c>
      <c r="C2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24" t="s">
        <v>1878</v>
      </c>
      <c r="F224" t="s">
        <v>2971</v>
      </c>
      <c r="G224" t="s">
        <v>2905</v>
      </c>
      <c r="H224" t="s">
        <v>20</v>
      </c>
      <c r="I224" t="s">
        <v>2943</v>
      </c>
      <c r="K224" t="s">
        <v>3888</v>
      </c>
      <c r="L224" t="s">
        <v>3328</v>
      </c>
      <c r="M224" t="s">
        <v>4249</v>
      </c>
      <c r="AD224">
        <v>45806</v>
      </c>
    </row>
    <row r="225" spans="1:32" x14ac:dyDescent="0.3">
      <c r="A225" t="s">
        <v>4250</v>
      </c>
      <c r="B225">
        <v>108148</v>
      </c>
      <c r="C2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25" t="s">
        <v>1878</v>
      </c>
      <c r="F225" t="s">
        <v>2971</v>
      </c>
      <c r="G225" t="s">
        <v>2901</v>
      </c>
      <c r="H225" t="s">
        <v>20</v>
      </c>
      <c r="I225" t="s">
        <v>2943</v>
      </c>
      <c r="K225" t="s">
        <v>3888</v>
      </c>
      <c r="L225" t="s">
        <v>3328</v>
      </c>
      <c r="M225" t="s">
        <v>4251</v>
      </c>
      <c r="AD225">
        <v>45806</v>
      </c>
    </row>
    <row r="226" spans="1:32" x14ac:dyDescent="0.3">
      <c r="A226" t="s">
        <v>4252</v>
      </c>
      <c r="B226">
        <v>108149</v>
      </c>
      <c r="C2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26" t="s">
        <v>1878</v>
      </c>
      <c r="F226" t="s">
        <v>2971</v>
      </c>
      <c r="G226" t="s">
        <v>2901</v>
      </c>
      <c r="H226" t="s">
        <v>20</v>
      </c>
      <c r="I226" t="s">
        <v>2943</v>
      </c>
      <c r="K226" t="s">
        <v>3888</v>
      </c>
      <c r="L226" t="s">
        <v>3328</v>
      </c>
      <c r="M226" t="s">
        <v>4253</v>
      </c>
      <c r="AA226">
        <v>46041</v>
      </c>
      <c r="AD226">
        <v>45806</v>
      </c>
      <c r="AE226">
        <v>1</v>
      </c>
      <c r="AF226">
        <v>46041</v>
      </c>
    </row>
    <row r="227" spans="1:32" x14ac:dyDescent="0.3">
      <c r="A227" t="s">
        <v>4254</v>
      </c>
      <c r="B227">
        <v>108150</v>
      </c>
      <c r="C2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27" t="s">
        <v>1878</v>
      </c>
      <c r="F227" t="s">
        <v>2971</v>
      </c>
      <c r="G227" t="s">
        <v>2905</v>
      </c>
      <c r="H227" t="s">
        <v>20</v>
      </c>
      <c r="I227" t="s">
        <v>2943</v>
      </c>
      <c r="K227" t="s">
        <v>3888</v>
      </c>
      <c r="L227" t="s">
        <v>3328</v>
      </c>
      <c r="M227" t="s">
        <v>4255</v>
      </c>
      <c r="AA227">
        <v>46041</v>
      </c>
      <c r="AD227">
        <v>45806</v>
      </c>
      <c r="AE227">
        <v>1</v>
      </c>
      <c r="AF227">
        <v>46041</v>
      </c>
    </row>
    <row r="228" spans="1:32" x14ac:dyDescent="0.3">
      <c r="A228" t="s">
        <v>4256</v>
      </c>
      <c r="B228">
        <v>108151</v>
      </c>
      <c r="C2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28" t="s">
        <v>1878</v>
      </c>
      <c r="F228" t="s">
        <v>2971</v>
      </c>
      <c r="G228" t="s">
        <v>2905</v>
      </c>
      <c r="H228" t="s">
        <v>20</v>
      </c>
      <c r="I228" t="s">
        <v>2943</v>
      </c>
      <c r="K228" t="s">
        <v>3888</v>
      </c>
      <c r="L228" t="s">
        <v>3328</v>
      </c>
      <c r="M228" t="s">
        <v>4257</v>
      </c>
      <c r="AD228">
        <v>45806</v>
      </c>
    </row>
    <row r="229" spans="1:32" x14ac:dyDescent="0.3">
      <c r="A229" t="s">
        <v>4258</v>
      </c>
      <c r="B229">
        <v>108152</v>
      </c>
      <c r="C2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29" t="s">
        <v>1878</v>
      </c>
      <c r="F229" t="s">
        <v>2971</v>
      </c>
      <c r="G229" t="s">
        <v>2901</v>
      </c>
      <c r="H229" t="s">
        <v>20</v>
      </c>
      <c r="I229" t="s">
        <v>2943</v>
      </c>
      <c r="K229" t="s">
        <v>3888</v>
      </c>
      <c r="L229" t="s">
        <v>3328</v>
      </c>
      <c r="M229" t="s">
        <v>4259</v>
      </c>
      <c r="AD229">
        <v>45806</v>
      </c>
    </row>
    <row r="230" spans="1:32" x14ac:dyDescent="0.3">
      <c r="A230" t="s">
        <v>4260</v>
      </c>
      <c r="B230">
        <v>108155</v>
      </c>
      <c r="C2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30" t="s">
        <v>1878</v>
      </c>
      <c r="F230" t="s">
        <v>2971</v>
      </c>
      <c r="G230" t="s">
        <v>2901</v>
      </c>
      <c r="H230" t="s">
        <v>20</v>
      </c>
      <c r="I230" t="s">
        <v>2943</v>
      </c>
      <c r="K230" t="s">
        <v>3888</v>
      </c>
      <c r="L230" t="s">
        <v>3328</v>
      </c>
      <c r="M230" t="s">
        <v>4261</v>
      </c>
      <c r="AA230">
        <v>46041</v>
      </c>
      <c r="AD230">
        <v>45806</v>
      </c>
      <c r="AE230">
        <v>1</v>
      </c>
      <c r="AF230">
        <v>46041</v>
      </c>
    </row>
    <row r="231" spans="1:32" x14ac:dyDescent="0.3">
      <c r="A231" t="s">
        <v>4262</v>
      </c>
      <c r="B231">
        <v>108156</v>
      </c>
      <c r="C2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31" t="s">
        <v>1878</v>
      </c>
      <c r="F231" t="s">
        <v>2971</v>
      </c>
      <c r="G231" t="s">
        <v>2901</v>
      </c>
      <c r="H231" t="s">
        <v>20</v>
      </c>
      <c r="I231" t="s">
        <v>2943</v>
      </c>
      <c r="K231" t="s">
        <v>3888</v>
      </c>
      <c r="L231" t="s">
        <v>3328</v>
      </c>
      <c r="M231" t="s">
        <v>4263</v>
      </c>
      <c r="AD231">
        <v>45806</v>
      </c>
    </row>
    <row r="232" spans="1:32" x14ac:dyDescent="0.3">
      <c r="A232" t="s">
        <v>4264</v>
      </c>
      <c r="B232">
        <v>108158</v>
      </c>
      <c r="C2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32" t="s">
        <v>2940</v>
      </c>
      <c r="F232" t="s">
        <v>2971</v>
      </c>
      <c r="G232" t="s">
        <v>2901</v>
      </c>
      <c r="H232" t="s">
        <v>4265</v>
      </c>
      <c r="I232" t="s">
        <v>2943</v>
      </c>
      <c r="K232" t="s">
        <v>4266</v>
      </c>
      <c r="L232" t="s">
        <v>2954</v>
      </c>
      <c r="M232" t="s">
        <v>4267</v>
      </c>
      <c r="AD232">
        <v>45806</v>
      </c>
    </row>
    <row r="233" spans="1:32" x14ac:dyDescent="0.3">
      <c r="A233" t="s">
        <v>4268</v>
      </c>
      <c r="B233">
        <v>108165</v>
      </c>
      <c r="C2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3" t="s">
        <v>1890</v>
      </c>
      <c r="E233" t="s">
        <v>1878</v>
      </c>
      <c r="F233" t="s">
        <v>2942</v>
      </c>
      <c r="G233" t="s">
        <v>2901</v>
      </c>
      <c r="H233" t="s">
        <v>20</v>
      </c>
      <c r="I233" t="s">
        <v>2943</v>
      </c>
      <c r="K233" t="s">
        <v>4269</v>
      </c>
      <c r="L233" t="s">
        <v>2954</v>
      </c>
      <c r="M233" t="s">
        <v>4270</v>
      </c>
      <c r="N233" t="s">
        <v>4271</v>
      </c>
      <c r="O233" t="s">
        <v>4272</v>
      </c>
      <c r="Q233" t="s">
        <v>4273</v>
      </c>
      <c r="R233" t="s">
        <v>4274</v>
      </c>
      <c r="S233" t="s">
        <v>4275</v>
      </c>
      <c r="T233" t="s">
        <v>4276</v>
      </c>
      <c r="AA233">
        <v>45495</v>
      </c>
      <c r="AD233">
        <v>45807</v>
      </c>
      <c r="AE233">
        <v>287</v>
      </c>
      <c r="AF233">
        <v>45895</v>
      </c>
    </row>
    <row r="234" spans="1:32" x14ac:dyDescent="0.3">
      <c r="A234" t="s">
        <v>4277</v>
      </c>
      <c r="B234">
        <v>108169</v>
      </c>
      <c r="C2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34" t="s">
        <v>1873</v>
      </c>
      <c r="E234" t="s">
        <v>1878</v>
      </c>
      <c r="F234" t="s">
        <v>2971</v>
      </c>
      <c r="G234" t="s">
        <v>2901</v>
      </c>
      <c r="H234" t="s">
        <v>20</v>
      </c>
      <c r="I234" t="s">
        <v>2943</v>
      </c>
      <c r="K234" t="s">
        <v>4278</v>
      </c>
      <c r="L234" t="s">
        <v>3118</v>
      </c>
      <c r="M234" t="s">
        <v>4279</v>
      </c>
      <c r="AD234">
        <v>45807</v>
      </c>
    </row>
    <row r="235" spans="1:32" x14ac:dyDescent="0.3">
      <c r="A235" t="s">
        <v>4280</v>
      </c>
      <c r="B235">
        <v>108181</v>
      </c>
      <c r="C2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5" t="s">
        <v>1873</v>
      </c>
      <c r="E235" t="s">
        <v>1878</v>
      </c>
      <c r="F235" t="s">
        <v>2942</v>
      </c>
      <c r="G235" t="s">
        <v>2901</v>
      </c>
      <c r="H235" t="s">
        <v>20</v>
      </c>
      <c r="I235" t="s">
        <v>2943</v>
      </c>
      <c r="K235" t="s">
        <v>3209</v>
      </c>
      <c r="L235" t="s">
        <v>3056</v>
      </c>
      <c r="M235" t="s">
        <v>4281</v>
      </c>
      <c r="N235" t="s">
        <v>4282</v>
      </c>
      <c r="O235" t="s">
        <v>4283</v>
      </c>
      <c r="Q235" t="s">
        <v>4284</v>
      </c>
      <c r="R235" t="s">
        <v>4285</v>
      </c>
      <c r="S235" t="s">
        <v>4286</v>
      </c>
      <c r="AD235">
        <v>45810</v>
      </c>
    </row>
    <row r="236" spans="1:32" x14ac:dyDescent="0.3">
      <c r="A236" t="s">
        <v>4287</v>
      </c>
      <c r="B236">
        <v>108182</v>
      </c>
      <c r="C2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6" t="s">
        <v>1873</v>
      </c>
      <c r="E236" t="s">
        <v>2940</v>
      </c>
      <c r="F236" t="s">
        <v>2942</v>
      </c>
      <c r="G236" t="s">
        <v>2901</v>
      </c>
      <c r="H236" t="s">
        <v>9</v>
      </c>
      <c r="I236" t="s">
        <v>2943</v>
      </c>
      <c r="K236" t="s">
        <v>4288</v>
      </c>
      <c r="L236" t="s">
        <v>3056</v>
      </c>
      <c r="M236" t="s">
        <v>4289</v>
      </c>
      <c r="S236" t="s">
        <v>4290</v>
      </c>
      <c r="AD236">
        <v>45810</v>
      </c>
    </row>
    <row r="237" spans="1:32" x14ac:dyDescent="0.3">
      <c r="A237" t="s">
        <v>4291</v>
      </c>
      <c r="B237">
        <v>108183</v>
      </c>
      <c r="C2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7" t="s">
        <v>1873</v>
      </c>
      <c r="E237" t="s">
        <v>2940</v>
      </c>
      <c r="F237" t="s">
        <v>2942</v>
      </c>
      <c r="G237" t="s">
        <v>2901</v>
      </c>
      <c r="H237" t="s">
        <v>9</v>
      </c>
      <c r="I237" t="s">
        <v>2943</v>
      </c>
      <c r="K237" t="s">
        <v>3209</v>
      </c>
      <c r="L237" t="s">
        <v>3056</v>
      </c>
      <c r="M237" t="s">
        <v>4292</v>
      </c>
      <c r="AD237">
        <v>45810</v>
      </c>
    </row>
    <row r="238" spans="1:32" x14ac:dyDescent="0.3">
      <c r="A238" t="s">
        <v>4293</v>
      </c>
      <c r="B238">
        <v>108188</v>
      </c>
      <c r="C2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38" t="s">
        <v>2940</v>
      </c>
      <c r="F238" t="s">
        <v>2971</v>
      </c>
      <c r="G238" t="s">
        <v>2901</v>
      </c>
      <c r="H238" t="s">
        <v>83</v>
      </c>
      <c r="I238" t="s">
        <v>2943</v>
      </c>
      <c r="K238" t="s">
        <v>4294</v>
      </c>
      <c r="L238" t="s">
        <v>3118</v>
      </c>
      <c r="M238" t="s">
        <v>4295</v>
      </c>
      <c r="S238" t="s">
        <v>4296</v>
      </c>
      <c r="AD238">
        <v>45810</v>
      </c>
    </row>
    <row r="239" spans="1:32" x14ac:dyDescent="0.3">
      <c r="A239" t="s">
        <v>4297</v>
      </c>
      <c r="B239">
        <v>108190</v>
      </c>
      <c r="C2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39" t="s">
        <v>2940</v>
      </c>
      <c r="F239" t="s">
        <v>2971</v>
      </c>
      <c r="G239" t="s">
        <v>2904</v>
      </c>
      <c r="H239" t="s">
        <v>2077</v>
      </c>
      <c r="I239" t="s">
        <v>2943</v>
      </c>
      <c r="K239" t="s">
        <v>4298</v>
      </c>
      <c r="L239" t="s">
        <v>2954</v>
      </c>
      <c r="M239" t="s">
        <v>4299</v>
      </c>
      <c r="AD239">
        <v>45810</v>
      </c>
    </row>
    <row r="240" spans="1:32" x14ac:dyDescent="0.3">
      <c r="A240" t="s">
        <v>4300</v>
      </c>
      <c r="B240">
        <v>108192</v>
      </c>
      <c r="C2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40" t="s">
        <v>1878</v>
      </c>
      <c r="F240" t="s">
        <v>2971</v>
      </c>
      <c r="G240" t="s">
        <v>2904</v>
      </c>
      <c r="H240" t="s">
        <v>20</v>
      </c>
      <c r="I240" t="s">
        <v>2943</v>
      </c>
      <c r="K240" t="s">
        <v>4301</v>
      </c>
      <c r="L240" t="s">
        <v>2954</v>
      </c>
      <c r="M240" t="s">
        <v>4302</v>
      </c>
      <c r="AA240">
        <v>45810</v>
      </c>
      <c r="AD240">
        <v>45810</v>
      </c>
      <c r="AE240">
        <v>260</v>
      </c>
      <c r="AF240">
        <v>46171</v>
      </c>
    </row>
    <row r="241" spans="1:32" x14ac:dyDescent="0.3">
      <c r="A241" t="s">
        <v>4303</v>
      </c>
      <c r="B241">
        <v>108198</v>
      </c>
      <c r="C2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1" t="s">
        <v>1863</v>
      </c>
      <c r="E241" t="s">
        <v>1878</v>
      </c>
      <c r="F241" t="s">
        <v>2942</v>
      </c>
      <c r="G241" t="s">
        <v>2905</v>
      </c>
      <c r="H241" t="s">
        <v>20</v>
      </c>
      <c r="I241" t="s">
        <v>2943</v>
      </c>
      <c r="K241" t="s">
        <v>3476</v>
      </c>
      <c r="L241" t="s">
        <v>2963</v>
      </c>
      <c r="M241" t="s">
        <v>4304</v>
      </c>
      <c r="N241" t="s">
        <v>4305</v>
      </c>
      <c r="O241" t="s">
        <v>4306</v>
      </c>
      <c r="Q241" t="s">
        <v>4307</v>
      </c>
      <c r="R241" t="s">
        <v>4308</v>
      </c>
      <c r="S241" t="s">
        <v>2985</v>
      </c>
      <c r="AD241">
        <v>45810</v>
      </c>
    </row>
    <row r="242" spans="1:32" x14ac:dyDescent="0.3">
      <c r="A242" t="s">
        <v>4309</v>
      </c>
      <c r="B242">
        <v>108199</v>
      </c>
      <c r="C2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2" t="s">
        <v>1873</v>
      </c>
      <c r="E242" t="s">
        <v>2940</v>
      </c>
      <c r="F242" t="s">
        <v>2942</v>
      </c>
      <c r="G242" t="s">
        <v>2901</v>
      </c>
      <c r="H242" t="s">
        <v>9</v>
      </c>
      <c r="I242" t="s">
        <v>2943</v>
      </c>
      <c r="K242" t="s">
        <v>4310</v>
      </c>
      <c r="L242" t="s">
        <v>2945</v>
      </c>
      <c r="M242" t="s">
        <v>4311</v>
      </c>
      <c r="N242" t="s">
        <v>4312</v>
      </c>
      <c r="O242" t="s">
        <v>4313</v>
      </c>
      <c r="Q242" t="s">
        <v>4314</v>
      </c>
      <c r="S242" t="s">
        <v>2950</v>
      </c>
      <c r="T242" t="s">
        <v>2951</v>
      </c>
      <c r="AD242">
        <v>45810</v>
      </c>
    </row>
    <row r="243" spans="1:32" x14ac:dyDescent="0.3">
      <c r="A243" t="s">
        <v>4315</v>
      </c>
      <c r="B243">
        <v>108200</v>
      </c>
      <c r="C2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3" t="s">
        <v>1863</v>
      </c>
      <c r="E243" t="s">
        <v>2940</v>
      </c>
      <c r="F243" t="s">
        <v>2942</v>
      </c>
      <c r="G243" t="s">
        <v>2905</v>
      </c>
      <c r="H243" t="s">
        <v>83</v>
      </c>
      <c r="I243" t="s">
        <v>2943</v>
      </c>
      <c r="K243" t="s">
        <v>4316</v>
      </c>
      <c r="L243" t="s">
        <v>2945</v>
      </c>
      <c r="M243" t="s">
        <v>4317</v>
      </c>
      <c r="N243" t="s">
        <v>4318</v>
      </c>
      <c r="O243" t="s">
        <v>1929</v>
      </c>
      <c r="Q243" t="s">
        <v>4319</v>
      </c>
      <c r="R243" t="s">
        <v>4320</v>
      </c>
      <c r="S243" t="s">
        <v>2950</v>
      </c>
      <c r="T243" t="s">
        <v>2951</v>
      </c>
      <c r="AD243">
        <v>45810</v>
      </c>
    </row>
    <row r="244" spans="1:32" x14ac:dyDescent="0.3">
      <c r="A244" t="s">
        <v>4321</v>
      </c>
      <c r="B244">
        <v>108201</v>
      </c>
      <c r="C2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4" t="s">
        <v>1863</v>
      </c>
      <c r="E244" t="s">
        <v>1878</v>
      </c>
      <c r="F244" t="s">
        <v>2942</v>
      </c>
      <c r="G244" t="s">
        <v>2901</v>
      </c>
      <c r="H244" t="s">
        <v>20</v>
      </c>
      <c r="I244" t="s">
        <v>2943</v>
      </c>
      <c r="K244" t="s">
        <v>4322</v>
      </c>
      <c r="L244" t="s">
        <v>2945</v>
      </c>
      <c r="M244" t="s">
        <v>4323</v>
      </c>
      <c r="N244" t="s">
        <v>4324</v>
      </c>
      <c r="O244" t="s">
        <v>4325</v>
      </c>
      <c r="Q244" t="s">
        <v>4326</v>
      </c>
      <c r="R244" t="s">
        <v>4327</v>
      </c>
      <c r="S244" t="s">
        <v>4328</v>
      </c>
      <c r="T244" t="s">
        <v>2951</v>
      </c>
      <c r="AD244">
        <v>45810</v>
      </c>
    </row>
    <row r="245" spans="1:32" x14ac:dyDescent="0.3">
      <c r="A245" t="s">
        <v>4329</v>
      </c>
      <c r="B245">
        <v>108202</v>
      </c>
      <c r="C2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5" t="s">
        <v>1863</v>
      </c>
      <c r="E245" t="s">
        <v>1878</v>
      </c>
      <c r="F245" t="s">
        <v>2942</v>
      </c>
      <c r="G245" t="s">
        <v>2901</v>
      </c>
      <c r="H245" t="s">
        <v>20</v>
      </c>
      <c r="I245" t="s">
        <v>2943</v>
      </c>
      <c r="K245" t="s">
        <v>351</v>
      </c>
      <c r="L245" t="s">
        <v>2945</v>
      </c>
      <c r="M245" t="s">
        <v>4330</v>
      </c>
      <c r="N245" t="s">
        <v>4331</v>
      </c>
      <c r="O245" t="s">
        <v>4332</v>
      </c>
      <c r="Q245" t="s">
        <v>4333</v>
      </c>
      <c r="R245" t="s">
        <v>4334</v>
      </c>
      <c r="S245" t="s">
        <v>2950</v>
      </c>
      <c r="T245" t="s">
        <v>2951</v>
      </c>
      <c r="AD245">
        <v>45810</v>
      </c>
    </row>
    <row r="246" spans="1:32" x14ac:dyDescent="0.3">
      <c r="A246" t="s">
        <v>4335</v>
      </c>
      <c r="B246">
        <v>108208</v>
      </c>
      <c r="C2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46" t="s">
        <v>1878</v>
      </c>
      <c r="F246" t="s">
        <v>2971</v>
      </c>
      <c r="G246" t="s">
        <v>2904</v>
      </c>
      <c r="H246" t="s">
        <v>20</v>
      </c>
      <c r="I246" t="s">
        <v>2943</v>
      </c>
      <c r="K246" t="s">
        <v>4336</v>
      </c>
      <c r="L246" t="s">
        <v>2954</v>
      </c>
      <c r="M246" t="s">
        <v>4337</v>
      </c>
      <c r="AA246">
        <v>45495</v>
      </c>
      <c r="AD246">
        <v>45810</v>
      </c>
      <c r="AE246">
        <v>485</v>
      </c>
      <c r="AF246">
        <v>46171</v>
      </c>
    </row>
    <row r="247" spans="1:32" x14ac:dyDescent="0.3">
      <c r="A247" t="s">
        <v>4338</v>
      </c>
      <c r="B247">
        <v>108235</v>
      </c>
      <c r="C2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47" t="s">
        <v>1878</v>
      </c>
      <c r="F247" t="s">
        <v>2971</v>
      </c>
      <c r="G247" t="s">
        <v>2904</v>
      </c>
      <c r="H247" t="s">
        <v>20</v>
      </c>
      <c r="I247" t="s">
        <v>2943</v>
      </c>
      <c r="K247" t="s">
        <v>4339</v>
      </c>
      <c r="L247" t="s">
        <v>2954</v>
      </c>
      <c r="M247" t="s">
        <v>4340</v>
      </c>
      <c r="AA247">
        <v>45826</v>
      </c>
      <c r="AD247">
        <v>45811</v>
      </c>
      <c r="AE247">
        <v>140</v>
      </c>
      <c r="AF247">
        <v>46021</v>
      </c>
    </row>
    <row r="248" spans="1:32" x14ac:dyDescent="0.3">
      <c r="A248" t="s">
        <v>4341</v>
      </c>
      <c r="B248">
        <v>108246</v>
      </c>
      <c r="C2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8" t="s">
        <v>1873</v>
      </c>
      <c r="E248" t="s">
        <v>1878</v>
      </c>
      <c r="F248" t="s">
        <v>2942</v>
      </c>
      <c r="G248" t="s">
        <v>2905</v>
      </c>
      <c r="H248" t="s">
        <v>20</v>
      </c>
      <c r="I248" t="s">
        <v>2943</v>
      </c>
      <c r="K248" t="s">
        <v>3476</v>
      </c>
      <c r="L248" t="s">
        <v>2963</v>
      </c>
      <c r="M248" t="s">
        <v>4342</v>
      </c>
      <c r="N248" t="s">
        <v>4343</v>
      </c>
      <c r="O248" t="s">
        <v>4306</v>
      </c>
      <c r="Q248" t="s">
        <v>4344</v>
      </c>
      <c r="R248" t="s">
        <v>4345</v>
      </c>
      <c r="S248" t="s">
        <v>2985</v>
      </c>
      <c r="AD248">
        <v>45811</v>
      </c>
    </row>
    <row r="249" spans="1:32" x14ac:dyDescent="0.3">
      <c r="A249" t="s">
        <v>4346</v>
      </c>
      <c r="B249">
        <v>108250</v>
      </c>
      <c r="C2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9" t="s">
        <v>1863</v>
      </c>
      <c r="E249" t="s">
        <v>1878</v>
      </c>
      <c r="F249" t="s">
        <v>2942</v>
      </c>
      <c r="G249" t="s">
        <v>2905</v>
      </c>
      <c r="H249" t="s">
        <v>20</v>
      </c>
      <c r="I249" t="s">
        <v>2943</v>
      </c>
      <c r="K249" t="s">
        <v>3476</v>
      </c>
      <c r="L249" t="s">
        <v>2963</v>
      </c>
      <c r="M249" t="s">
        <v>4347</v>
      </c>
      <c r="N249" t="s">
        <v>4305</v>
      </c>
      <c r="O249" t="s">
        <v>4306</v>
      </c>
      <c r="Q249" t="s">
        <v>4348</v>
      </c>
      <c r="R249" t="s">
        <v>4349</v>
      </c>
      <c r="S249" t="s">
        <v>2985</v>
      </c>
      <c r="AD249">
        <v>45811</v>
      </c>
    </row>
    <row r="250" spans="1:32" x14ac:dyDescent="0.3">
      <c r="A250" t="s">
        <v>4350</v>
      </c>
      <c r="B250">
        <v>108254</v>
      </c>
      <c r="C2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0" t="s">
        <v>1863</v>
      </c>
      <c r="E250" t="s">
        <v>1878</v>
      </c>
      <c r="F250" t="s">
        <v>2942</v>
      </c>
      <c r="G250" t="s">
        <v>2901</v>
      </c>
      <c r="H250" t="s">
        <v>20</v>
      </c>
      <c r="I250" t="s">
        <v>2943</v>
      </c>
      <c r="K250" t="s">
        <v>3476</v>
      </c>
      <c r="L250" t="s">
        <v>2963</v>
      </c>
      <c r="M250" t="s">
        <v>4351</v>
      </c>
      <c r="N250" t="s">
        <v>4305</v>
      </c>
      <c r="O250" t="s">
        <v>4306</v>
      </c>
      <c r="Q250" t="s">
        <v>4352</v>
      </c>
      <c r="R250" t="s">
        <v>4353</v>
      </c>
      <c r="S250" t="s">
        <v>2985</v>
      </c>
      <c r="AD250">
        <v>45811</v>
      </c>
    </row>
    <row r="251" spans="1:32" x14ac:dyDescent="0.3">
      <c r="A251" t="s">
        <v>4354</v>
      </c>
      <c r="B251">
        <v>108261</v>
      </c>
      <c r="C2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1" t="s">
        <v>1863</v>
      </c>
      <c r="E251" t="s">
        <v>1878</v>
      </c>
      <c r="F251" t="s">
        <v>2942</v>
      </c>
      <c r="G251" t="s">
        <v>2901</v>
      </c>
      <c r="H251" t="s">
        <v>20</v>
      </c>
      <c r="I251" t="s">
        <v>2943</v>
      </c>
      <c r="K251" t="s">
        <v>4269</v>
      </c>
      <c r="L251" t="s">
        <v>4355</v>
      </c>
      <c r="M251" t="s">
        <v>4356</v>
      </c>
      <c r="N251" t="s">
        <v>4357</v>
      </c>
      <c r="O251" t="s">
        <v>4358</v>
      </c>
      <c r="Q251" t="s">
        <v>4359</v>
      </c>
      <c r="R251" t="s">
        <v>4360</v>
      </c>
      <c r="S251" t="s">
        <v>4275</v>
      </c>
      <c r="T251" t="s">
        <v>4276</v>
      </c>
      <c r="U251">
        <v>1</v>
      </c>
      <c r="V251">
        <v>1</v>
      </c>
      <c r="AA251">
        <v>45495</v>
      </c>
      <c r="AD251">
        <v>45811</v>
      </c>
      <c r="AE251">
        <v>475</v>
      </c>
      <c r="AF251">
        <v>46157</v>
      </c>
    </row>
    <row r="252" spans="1:32" x14ac:dyDescent="0.3">
      <c r="A252" t="s">
        <v>4361</v>
      </c>
      <c r="B252">
        <v>108268</v>
      </c>
      <c r="C2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2" t="s">
        <v>1873</v>
      </c>
      <c r="E252" t="s">
        <v>1878</v>
      </c>
      <c r="F252" t="s">
        <v>2971</v>
      </c>
      <c r="G252" t="s">
        <v>2904</v>
      </c>
      <c r="H252" t="s">
        <v>20</v>
      </c>
      <c r="I252" t="s">
        <v>2943</v>
      </c>
      <c r="K252" t="s">
        <v>4362</v>
      </c>
      <c r="L252" t="s">
        <v>3328</v>
      </c>
      <c r="M252" t="s">
        <v>4363</v>
      </c>
      <c r="Q252" t="s">
        <v>4364</v>
      </c>
      <c r="AD252">
        <v>45811</v>
      </c>
    </row>
    <row r="253" spans="1:32" x14ac:dyDescent="0.3">
      <c r="A253" t="s">
        <v>4365</v>
      </c>
      <c r="B253">
        <v>108273</v>
      </c>
      <c r="C2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3" t="s">
        <v>1873</v>
      </c>
      <c r="E253" t="s">
        <v>1878</v>
      </c>
      <c r="F253" t="s">
        <v>2942</v>
      </c>
      <c r="G253" t="s">
        <v>2905</v>
      </c>
      <c r="H253" t="s">
        <v>20</v>
      </c>
      <c r="I253" t="s">
        <v>2943</v>
      </c>
      <c r="K253" t="s">
        <v>4366</v>
      </c>
      <c r="L253" t="s">
        <v>3328</v>
      </c>
      <c r="M253" t="s">
        <v>4367</v>
      </c>
      <c r="N253" t="s">
        <v>4368</v>
      </c>
      <c r="O253" t="s">
        <v>3591</v>
      </c>
      <c r="Q253" t="s">
        <v>4369</v>
      </c>
      <c r="R253" t="s">
        <v>4370</v>
      </c>
      <c r="S253" t="s">
        <v>4371</v>
      </c>
      <c r="AD253">
        <v>45811</v>
      </c>
    </row>
    <row r="254" spans="1:32" x14ac:dyDescent="0.3">
      <c r="A254" t="s">
        <v>4372</v>
      </c>
      <c r="B254">
        <v>108275</v>
      </c>
      <c r="C2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4" t="s">
        <v>1890</v>
      </c>
      <c r="E254" t="s">
        <v>2940</v>
      </c>
      <c r="F254" t="s">
        <v>2942</v>
      </c>
      <c r="G254" t="s">
        <v>2905</v>
      </c>
      <c r="H254" t="s">
        <v>9</v>
      </c>
      <c r="I254" t="s">
        <v>2943</v>
      </c>
      <c r="K254" t="s">
        <v>4373</v>
      </c>
      <c r="L254" t="s">
        <v>2954</v>
      </c>
      <c r="M254" t="s">
        <v>4374</v>
      </c>
      <c r="AD254">
        <v>45811</v>
      </c>
    </row>
    <row r="255" spans="1:32" x14ac:dyDescent="0.3">
      <c r="A255" t="s">
        <v>4375</v>
      </c>
      <c r="B255">
        <v>108277</v>
      </c>
      <c r="C2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5" t="s">
        <v>1873</v>
      </c>
      <c r="E255" t="s">
        <v>1878</v>
      </c>
      <c r="F255" t="s">
        <v>2971</v>
      </c>
      <c r="G255" t="s">
        <v>2904</v>
      </c>
      <c r="H255" t="s">
        <v>20</v>
      </c>
      <c r="I255" t="s">
        <v>2943</v>
      </c>
      <c r="K255" t="s">
        <v>1533</v>
      </c>
      <c r="L255" t="s">
        <v>3328</v>
      </c>
      <c r="M255" t="s">
        <v>4376</v>
      </c>
      <c r="AD255">
        <v>45811</v>
      </c>
    </row>
    <row r="256" spans="1:32" x14ac:dyDescent="0.3">
      <c r="A256" t="s">
        <v>4377</v>
      </c>
      <c r="B256">
        <v>108278</v>
      </c>
      <c r="C2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6" t="s">
        <v>1873</v>
      </c>
      <c r="E256" t="s">
        <v>1878</v>
      </c>
      <c r="F256" t="s">
        <v>2942</v>
      </c>
      <c r="G256" t="s">
        <v>2905</v>
      </c>
      <c r="H256" t="s">
        <v>20</v>
      </c>
      <c r="I256" t="s">
        <v>2943</v>
      </c>
      <c r="K256" t="s">
        <v>4378</v>
      </c>
      <c r="L256" t="s">
        <v>4379</v>
      </c>
      <c r="M256" t="s">
        <v>4380</v>
      </c>
      <c r="N256" t="s">
        <v>4381</v>
      </c>
      <c r="O256" t="s">
        <v>2567</v>
      </c>
      <c r="Q256" t="s">
        <v>4382</v>
      </c>
      <c r="R256" t="s">
        <v>4383</v>
      </c>
      <c r="S256" t="s">
        <v>4384</v>
      </c>
      <c r="AD256">
        <v>45811</v>
      </c>
    </row>
    <row r="257" spans="1:32" x14ac:dyDescent="0.3">
      <c r="A257" t="s">
        <v>4385</v>
      </c>
      <c r="B257">
        <v>108279</v>
      </c>
      <c r="C2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7" t="s">
        <v>1873</v>
      </c>
      <c r="E257" t="s">
        <v>1878</v>
      </c>
      <c r="F257" t="s">
        <v>2971</v>
      </c>
      <c r="G257" t="s">
        <v>2904</v>
      </c>
      <c r="H257" t="s">
        <v>20</v>
      </c>
      <c r="I257" t="s">
        <v>2943</v>
      </c>
      <c r="K257" t="s">
        <v>1533</v>
      </c>
      <c r="L257" t="s">
        <v>3328</v>
      </c>
      <c r="M257" t="s">
        <v>4386</v>
      </c>
      <c r="AD257">
        <v>45811</v>
      </c>
    </row>
    <row r="258" spans="1:32" x14ac:dyDescent="0.3">
      <c r="A258" t="s">
        <v>4387</v>
      </c>
      <c r="B258">
        <v>108282</v>
      </c>
      <c r="C2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8" t="s">
        <v>1873</v>
      </c>
      <c r="E258" t="s">
        <v>1878</v>
      </c>
      <c r="F258" t="s">
        <v>2942</v>
      </c>
      <c r="G258" t="s">
        <v>2901</v>
      </c>
      <c r="H258" t="s">
        <v>20</v>
      </c>
      <c r="I258" t="s">
        <v>2943</v>
      </c>
      <c r="K258" t="s">
        <v>4388</v>
      </c>
      <c r="L258" t="s">
        <v>3328</v>
      </c>
      <c r="M258" t="s">
        <v>4389</v>
      </c>
      <c r="N258" t="s">
        <v>4390</v>
      </c>
      <c r="O258" t="s">
        <v>4391</v>
      </c>
      <c r="Q258" t="s">
        <v>4392</v>
      </c>
      <c r="R258" t="s">
        <v>4393</v>
      </c>
      <c r="S258" t="s">
        <v>4371</v>
      </c>
      <c r="AD258">
        <v>45811</v>
      </c>
    </row>
    <row r="259" spans="1:32" x14ac:dyDescent="0.3">
      <c r="A259" t="s">
        <v>4394</v>
      </c>
      <c r="B259">
        <v>108412</v>
      </c>
      <c r="C2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9" t="s">
        <v>1863</v>
      </c>
      <c r="E259" t="s">
        <v>1878</v>
      </c>
      <c r="F259" t="s">
        <v>2971</v>
      </c>
      <c r="G259" t="s">
        <v>2905</v>
      </c>
      <c r="H259" t="s">
        <v>20</v>
      </c>
      <c r="I259" t="s">
        <v>2943</v>
      </c>
      <c r="K259" t="s">
        <v>3027</v>
      </c>
      <c r="L259" t="s">
        <v>2997</v>
      </c>
      <c r="M259" t="s">
        <v>4395</v>
      </c>
      <c r="R259" t="s">
        <v>4396</v>
      </c>
      <c r="S259" t="s">
        <v>3416</v>
      </c>
      <c r="AD259">
        <v>45817</v>
      </c>
    </row>
    <row r="260" spans="1:32" x14ac:dyDescent="0.3">
      <c r="A260" t="s">
        <v>4397</v>
      </c>
      <c r="B260">
        <v>108421</v>
      </c>
      <c r="C2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60" t="s">
        <v>1873</v>
      </c>
      <c r="E260" t="s">
        <v>2940</v>
      </c>
      <c r="F260" t="s">
        <v>2942</v>
      </c>
      <c r="G260" t="s">
        <v>2901</v>
      </c>
      <c r="H260" t="s">
        <v>9</v>
      </c>
      <c r="I260" t="s">
        <v>2943</v>
      </c>
      <c r="K260" t="s">
        <v>4398</v>
      </c>
      <c r="L260" t="s">
        <v>2945</v>
      </c>
      <c r="M260" t="s">
        <v>4399</v>
      </c>
      <c r="Q260" t="s">
        <v>4400</v>
      </c>
      <c r="AD260">
        <v>45817</v>
      </c>
    </row>
    <row r="261" spans="1:32" x14ac:dyDescent="0.3">
      <c r="A261" t="s">
        <v>4401</v>
      </c>
      <c r="B261">
        <v>108426</v>
      </c>
      <c r="C2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61" t="s">
        <v>1863</v>
      </c>
      <c r="E261" t="s">
        <v>1878</v>
      </c>
      <c r="F261" t="s">
        <v>2971</v>
      </c>
      <c r="G261" t="s">
        <v>2905</v>
      </c>
      <c r="H261" t="s">
        <v>20</v>
      </c>
      <c r="I261" t="s">
        <v>2943</v>
      </c>
      <c r="K261" t="s">
        <v>1598</v>
      </c>
      <c r="L261" t="s">
        <v>3328</v>
      </c>
      <c r="M261" t="s">
        <v>4402</v>
      </c>
      <c r="AD261">
        <v>45817</v>
      </c>
    </row>
    <row r="262" spans="1:32" x14ac:dyDescent="0.3">
      <c r="A262" t="s">
        <v>4403</v>
      </c>
      <c r="B262">
        <v>108427</v>
      </c>
      <c r="C2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62" t="s">
        <v>1873</v>
      </c>
      <c r="E262" t="s">
        <v>2940</v>
      </c>
      <c r="F262" t="s">
        <v>2942</v>
      </c>
      <c r="G262" t="s">
        <v>2905</v>
      </c>
      <c r="H262" t="s">
        <v>9</v>
      </c>
      <c r="I262" t="s">
        <v>2943</v>
      </c>
      <c r="K262" t="s">
        <v>3779</v>
      </c>
      <c r="L262" t="s">
        <v>2963</v>
      </c>
      <c r="M262" t="s">
        <v>4404</v>
      </c>
      <c r="Q262" t="s">
        <v>4405</v>
      </c>
      <c r="AD262">
        <v>45817</v>
      </c>
    </row>
    <row r="263" spans="1:32" x14ac:dyDescent="0.3">
      <c r="A263" t="s">
        <v>4406</v>
      </c>
      <c r="B263">
        <v>108429</v>
      </c>
      <c r="C2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63" t="s">
        <v>1863</v>
      </c>
      <c r="E263" t="s">
        <v>1878</v>
      </c>
      <c r="F263" t="s">
        <v>2942</v>
      </c>
      <c r="G263" t="s">
        <v>2901</v>
      </c>
      <c r="H263" t="s">
        <v>20</v>
      </c>
      <c r="I263" t="s">
        <v>2943</v>
      </c>
      <c r="K263" t="s">
        <v>4407</v>
      </c>
      <c r="L263" t="s">
        <v>2954</v>
      </c>
      <c r="M263" t="s">
        <v>4408</v>
      </c>
      <c r="N263" t="s">
        <v>4409</v>
      </c>
      <c r="O263" t="s">
        <v>4410</v>
      </c>
      <c r="Q263" t="s">
        <v>4411</v>
      </c>
      <c r="R263" t="s">
        <v>4412</v>
      </c>
      <c r="S263" t="s">
        <v>4413</v>
      </c>
      <c r="T263" t="s">
        <v>4414</v>
      </c>
      <c r="AA263">
        <v>45897</v>
      </c>
      <c r="AD263">
        <v>45817</v>
      </c>
      <c r="AE263">
        <v>49</v>
      </c>
      <c r="AF263">
        <v>45965</v>
      </c>
    </row>
    <row r="264" spans="1:32" x14ac:dyDescent="0.3">
      <c r="A264" t="s">
        <v>4415</v>
      </c>
      <c r="B264">
        <v>108431</v>
      </c>
      <c r="C2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64" t="s">
        <v>1873</v>
      </c>
      <c r="E264" t="s">
        <v>1878</v>
      </c>
      <c r="F264" t="s">
        <v>2942</v>
      </c>
      <c r="G264" t="s">
        <v>2901</v>
      </c>
      <c r="H264" t="s">
        <v>20</v>
      </c>
      <c r="I264" t="s">
        <v>2943</v>
      </c>
      <c r="K264" t="s">
        <v>3723</v>
      </c>
      <c r="L264" t="s">
        <v>2963</v>
      </c>
      <c r="M264" t="s">
        <v>4416</v>
      </c>
      <c r="N264" t="s">
        <v>4417</v>
      </c>
      <c r="O264" t="s">
        <v>4418</v>
      </c>
      <c r="Q264" t="s">
        <v>4419</v>
      </c>
      <c r="R264" t="s">
        <v>4420</v>
      </c>
      <c r="S264" t="s">
        <v>4421</v>
      </c>
      <c r="AD264">
        <v>45817</v>
      </c>
    </row>
    <row r="265" spans="1:32" x14ac:dyDescent="0.3">
      <c r="A265" t="s">
        <v>4422</v>
      </c>
      <c r="B265">
        <v>108462</v>
      </c>
      <c r="C2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65" t="s">
        <v>1863</v>
      </c>
      <c r="E265" t="s">
        <v>1878</v>
      </c>
      <c r="F265" t="s">
        <v>2942</v>
      </c>
      <c r="G265" t="s">
        <v>2901</v>
      </c>
      <c r="H265" t="s">
        <v>20</v>
      </c>
      <c r="I265" t="s">
        <v>2943</v>
      </c>
      <c r="K265" t="s">
        <v>4087</v>
      </c>
      <c r="L265" t="s">
        <v>3056</v>
      </c>
      <c r="M265" t="s">
        <v>4423</v>
      </c>
      <c r="N265" t="s">
        <v>4424</v>
      </c>
      <c r="O265" t="s">
        <v>4425</v>
      </c>
      <c r="Q265" t="s">
        <v>4426</v>
      </c>
      <c r="R265" t="s">
        <v>4427</v>
      </c>
      <c r="S265" t="s">
        <v>4428</v>
      </c>
      <c r="AD265">
        <v>45818</v>
      </c>
    </row>
    <row r="266" spans="1:32" x14ac:dyDescent="0.3">
      <c r="A266" t="s">
        <v>4429</v>
      </c>
      <c r="B266">
        <v>108464</v>
      </c>
      <c r="C2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66" t="s">
        <v>1863</v>
      </c>
      <c r="E266" t="s">
        <v>1878</v>
      </c>
      <c r="F266" t="s">
        <v>2942</v>
      </c>
      <c r="G266" t="s">
        <v>2901</v>
      </c>
      <c r="H266" t="s">
        <v>20</v>
      </c>
      <c r="I266" t="s">
        <v>2943</v>
      </c>
      <c r="K266" t="s">
        <v>4430</v>
      </c>
      <c r="L266" t="s">
        <v>2973</v>
      </c>
      <c r="M266" t="s">
        <v>4431</v>
      </c>
      <c r="N266" t="s">
        <v>4432</v>
      </c>
      <c r="O266" t="s">
        <v>1929</v>
      </c>
      <c r="Q266" t="s">
        <v>4433</v>
      </c>
      <c r="R266" t="s">
        <v>4434</v>
      </c>
      <c r="S266" t="s">
        <v>4435</v>
      </c>
      <c r="AD266">
        <v>45818</v>
      </c>
    </row>
    <row r="267" spans="1:32" x14ac:dyDescent="0.3">
      <c r="A267" t="s">
        <v>4436</v>
      </c>
      <c r="B267">
        <v>108466</v>
      </c>
      <c r="C2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67" t="s">
        <v>1873</v>
      </c>
      <c r="E267" t="s">
        <v>1878</v>
      </c>
      <c r="F267" t="s">
        <v>2942</v>
      </c>
      <c r="G267" t="s">
        <v>2905</v>
      </c>
      <c r="H267" t="s">
        <v>20</v>
      </c>
      <c r="I267" t="s">
        <v>2943</v>
      </c>
      <c r="K267" t="s">
        <v>3723</v>
      </c>
      <c r="L267" t="s">
        <v>2963</v>
      </c>
      <c r="M267" t="s">
        <v>4437</v>
      </c>
      <c r="N267" t="s">
        <v>4438</v>
      </c>
      <c r="O267" t="s">
        <v>4439</v>
      </c>
      <c r="Q267" t="s">
        <v>4440</v>
      </c>
      <c r="R267" t="s">
        <v>4441</v>
      </c>
      <c r="S267" t="s">
        <v>3321</v>
      </c>
      <c r="AD267">
        <v>45818</v>
      </c>
    </row>
    <row r="268" spans="1:32" x14ac:dyDescent="0.3">
      <c r="A268" t="s">
        <v>4442</v>
      </c>
      <c r="B268">
        <v>108473</v>
      </c>
      <c r="C2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68" t="s">
        <v>1863</v>
      </c>
      <c r="E268" t="s">
        <v>1878</v>
      </c>
      <c r="F268" t="s">
        <v>2942</v>
      </c>
      <c r="G268" t="s">
        <v>2901</v>
      </c>
      <c r="H268" t="s">
        <v>20</v>
      </c>
      <c r="I268" t="s">
        <v>2943</v>
      </c>
      <c r="K268" t="s">
        <v>4443</v>
      </c>
      <c r="L268" t="s">
        <v>2945</v>
      </c>
      <c r="M268" t="s">
        <v>4444</v>
      </c>
      <c r="N268" t="s">
        <v>4445</v>
      </c>
      <c r="O268" t="s">
        <v>4446</v>
      </c>
      <c r="Q268" t="s">
        <v>4447</v>
      </c>
      <c r="R268" t="s">
        <v>4448</v>
      </c>
      <c r="S268" t="s">
        <v>3266</v>
      </c>
      <c r="AD268">
        <v>45818</v>
      </c>
    </row>
    <row r="269" spans="1:32" x14ac:dyDescent="0.3">
      <c r="A269" t="s">
        <v>4449</v>
      </c>
      <c r="B269">
        <v>108480</v>
      </c>
      <c r="C2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69" t="s">
        <v>1873</v>
      </c>
      <c r="E269" t="s">
        <v>1878</v>
      </c>
      <c r="F269" t="s">
        <v>2942</v>
      </c>
      <c r="G269" t="s">
        <v>2905</v>
      </c>
      <c r="H269" t="s">
        <v>20</v>
      </c>
      <c r="I269" t="s">
        <v>2943</v>
      </c>
      <c r="K269" t="s">
        <v>4450</v>
      </c>
      <c r="L269" t="s">
        <v>2997</v>
      </c>
      <c r="M269" t="s">
        <v>4451</v>
      </c>
      <c r="N269" t="s">
        <v>4452</v>
      </c>
      <c r="O269" t="s">
        <v>4453</v>
      </c>
      <c r="Q269" t="s">
        <v>4454</v>
      </c>
      <c r="R269" t="s">
        <v>4455</v>
      </c>
      <c r="S269" t="s">
        <v>3416</v>
      </c>
      <c r="T269" t="s">
        <v>4456</v>
      </c>
      <c r="AD269">
        <v>45818</v>
      </c>
    </row>
    <row r="270" spans="1:32" x14ac:dyDescent="0.3">
      <c r="A270" t="s">
        <v>4457</v>
      </c>
      <c r="B270">
        <v>108531</v>
      </c>
      <c r="C2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70" t="s">
        <v>1863</v>
      </c>
      <c r="E270" t="s">
        <v>1878</v>
      </c>
      <c r="F270" t="s">
        <v>2942</v>
      </c>
      <c r="G270" t="s">
        <v>2905</v>
      </c>
      <c r="H270" t="s">
        <v>20</v>
      </c>
      <c r="I270" t="s">
        <v>2943</v>
      </c>
      <c r="K270" t="s">
        <v>4458</v>
      </c>
      <c r="L270" t="s">
        <v>2945</v>
      </c>
      <c r="M270" t="s">
        <v>4459</v>
      </c>
      <c r="N270" t="s">
        <v>4460</v>
      </c>
      <c r="O270" t="s">
        <v>4461</v>
      </c>
      <c r="Q270" t="s">
        <v>4462</v>
      </c>
      <c r="R270" t="s">
        <v>4463</v>
      </c>
      <c r="S270" t="s">
        <v>2950</v>
      </c>
      <c r="T270" t="s">
        <v>2951</v>
      </c>
      <c r="AD270">
        <v>45819</v>
      </c>
    </row>
    <row r="271" spans="1:32" x14ac:dyDescent="0.3">
      <c r="A271" t="s">
        <v>4464</v>
      </c>
      <c r="B271">
        <v>108532</v>
      </c>
      <c r="C2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71" t="s">
        <v>1863</v>
      </c>
      <c r="E271" t="s">
        <v>2940</v>
      </c>
      <c r="F271" t="s">
        <v>2942</v>
      </c>
      <c r="G271" t="s">
        <v>2901</v>
      </c>
      <c r="H271" t="s">
        <v>9</v>
      </c>
      <c r="I271" t="s">
        <v>2943</v>
      </c>
      <c r="K271" t="s">
        <v>4465</v>
      </c>
      <c r="L271" t="s">
        <v>3056</v>
      </c>
      <c r="M271" t="s">
        <v>4466</v>
      </c>
      <c r="Q271" t="s">
        <v>4467</v>
      </c>
      <c r="AD271">
        <v>45819</v>
      </c>
    </row>
    <row r="272" spans="1:32" x14ac:dyDescent="0.3">
      <c r="A272" t="s">
        <v>4468</v>
      </c>
      <c r="B272">
        <v>108547</v>
      </c>
      <c r="C2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72" t="s">
        <v>1873</v>
      </c>
      <c r="E272" t="s">
        <v>1878</v>
      </c>
      <c r="F272" t="s">
        <v>2942</v>
      </c>
      <c r="G272" t="s">
        <v>2901</v>
      </c>
      <c r="H272" t="s">
        <v>20</v>
      </c>
      <c r="I272" t="s">
        <v>2943</v>
      </c>
      <c r="K272" t="s">
        <v>3873</v>
      </c>
      <c r="L272" t="s">
        <v>3056</v>
      </c>
      <c r="M272" t="s">
        <v>4469</v>
      </c>
      <c r="N272" t="s">
        <v>4470</v>
      </c>
      <c r="O272" t="s">
        <v>4471</v>
      </c>
      <c r="Q272" t="s">
        <v>4472</v>
      </c>
      <c r="R272" t="s">
        <v>4473</v>
      </c>
      <c r="S272" t="s">
        <v>4474</v>
      </c>
      <c r="AD272">
        <v>45820</v>
      </c>
    </row>
    <row r="273" spans="1:30" x14ac:dyDescent="0.3">
      <c r="A273" t="s">
        <v>4475</v>
      </c>
      <c r="B273">
        <v>108549</v>
      </c>
      <c r="C2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3" t="s">
        <v>2940</v>
      </c>
      <c r="F273" t="s">
        <v>2971</v>
      </c>
      <c r="G273" t="s">
        <v>2901</v>
      </c>
      <c r="H273" t="s">
        <v>9</v>
      </c>
      <c r="I273" t="s">
        <v>2943</v>
      </c>
      <c r="K273" t="s">
        <v>4476</v>
      </c>
      <c r="L273" t="s">
        <v>3118</v>
      </c>
      <c r="M273" t="s">
        <v>4477</v>
      </c>
      <c r="AD273">
        <v>45820</v>
      </c>
    </row>
    <row r="274" spans="1:30" x14ac:dyDescent="0.3">
      <c r="A274" t="s">
        <v>4478</v>
      </c>
      <c r="B274">
        <v>108551</v>
      </c>
      <c r="C2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74" t="s">
        <v>1873</v>
      </c>
      <c r="E274" t="s">
        <v>1878</v>
      </c>
      <c r="F274" t="s">
        <v>2971</v>
      </c>
      <c r="G274" t="s">
        <v>2905</v>
      </c>
      <c r="H274" t="s">
        <v>20</v>
      </c>
      <c r="I274" t="s">
        <v>2943</v>
      </c>
      <c r="K274" t="s">
        <v>2985</v>
      </c>
      <c r="L274" t="s">
        <v>2963</v>
      </c>
      <c r="M274" t="s">
        <v>4479</v>
      </c>
      <c r="R274" t="s">
        <v>4480</v>
      </c>
      <c r="S274" t="s">
        <v>2985</v>
      </c>
      <c r="AD274">
        <v>45820</v>
      </c>
    </row>
    <row r="275" spans="1:30" x14ac:dyDescent="0.3">
      <c r="A275" t="s">
        <v>4481</v>
      </c>
      <c r="B275">
        <v>108553</v>
      </c>
      <c r="C2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75" t="s">
        <v>1873</v>
      </c>
      <c r="E275" t="s">
        <v>2940</v>
      </c>
      <c r="F275" t="s">
        <v>2942</v>
      </c>
      <c r="G275" t="s">
        <v>2901</v>
      </c>
      <c r="H275" t="s">
        <v>9</v>
      </c>
      <c r="I275" t="s">
        <v>2943</v>
      </c>
      <c r="K275" t="s">
        <v>4482</v>
      </c>
      <c r="L275" t="s">
        <v>2945</v>
      </c>
      <c r="M275" t="s">
        <v>4483</v>
      </c>
      <c r="AD275">
        <v>45820</v>
      </c>
    </row>
    <row r="276" spans="1:30" x14ac:dyDescent="0.3">
      <c r="A276" t="s">
        <v>4484</v>
      </c>
      <c r="B276">
        <v>108556</v>
      </c>
      <c r="C2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76" t="s">
        <v>1873</v>
      </c>
      <c r="E276" t="s">
        <v>2940</v>
      </c>
      <c r="F276" t="s">
        <v>2942</v>
      </c>
      <c r="G276" t="s">
        <v>2904</v>
      </c>
      <c r="H276" t="s">
        <v>9</v>
      </c>
      <c r="I276" t="s">
        <v>2943</v>
      </c>
      <c r="K276" t="s">
        <v>4485</v>
      </c>
      <c r="L276" t="s">
        <v>2945</v>
      </c>
      <c r="M276" t="s">
        <v>4486</v>
      </c>
      <c r="N276" t="s">
        <v>4487</v>
      </c>
      <c r="O276" t="s">
        <v>4488</v>
      </c>
      <c r="Q276" t="s">
        <v>4489</v>
      </c>
      <c r="AD276">
        <v>45820</v>
      </c>
    </row>
    <row r="277" spans="1:30" x14ac:dyDescent="0.3">
      <c r="A277" t="s">
        <v>4490</v>
      </c>
      <c r="B277">
        <v>108557</v>
      </c>
      <c r="C2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77" t="s">
        <v>1873</v>
      </c>
      <c r="E277" t="s">
        <v>1878</v>
      </c>
      <c r="F277" t="s">
        <v>2942</v>
      </c>
      <c r="G277" t="s">
        <v>2905</v>
      </c>
      <c r="H277" t="s">
        <v>20</v>
      </c>
      <c r="I277" t="s">
        <v>2943</v>
      </c>
      <c r="K277" t="s">
        <v>3437</v>
      </c>
      <c r="L277" t="s">
        <v>3118</v>
      </c>
      <c r="M277" t="s">
        <v>4491</v>
      </c>
      <c r="N277" t="s">
        <v>4492</v>
      </c>
      <c r="O277" t="s">
        <v>4493</v>
      </c>
      <c r="Q277" t="s">
        <v>4494</v>
      </c>
      <c r="R277" t="s">
        <v>3441</v>
      </c>
      <c r="S277" t="s">
        <v>4495</v>
      </c>
      <c r="AD277">
        <v>45820</v>
      </c>
    </row>
    <row r="278" spans="1:30" x14ac:dyDescent="0.3">
      <c r="A278" t="s">
        <v>4496</v>
      </c>
      <c r="B278">
        <v>108558</v>
      </c>
      <c r="C2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8" t="s">
        <v>1878</v>
      </c>
      <c r="F278" t="s">
        <v>2971</v>
      </c>
      <c r="G278" t="s">
        <v>2904</v>
      </c>
      <c r="H278" t="s">
        <v>20</v>
      </c>
      <c r="I278" t="s">
        <v>2943</v>
      </c>
      <c r="K278" t="s">
        <v>1778</v>
      </c>
      <c r="L278" t="s">
        <v>2963</v>
      </c>
      <c r="M278" t="s">
        <v>4497</v>
      </c>
      <c r="S278" t="s">
        <v>3527</v>
      </c>
      <c r="AD278">
        <v>45820</v>
      </c>
    </row>
    <row r="279" spans="1:30" x14ac:dyDescent="0.3">
      <c r="A279" t="s">
        <v>4498</v>
      </c>
      <c r="B279">
        <v>108559</v>
      </c>
      <c r="C2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79" t="s">
        <v>1863</v>
      </c>
      <c r="E279" t="s">
        <v>1878</v>
      </c>
      <c r="F279" t="s">
        <v>2942</v>
      </c>
      <c r="G279" t="s">
        <v>2901</v>
      </c>
      <c r="H279" t="s">
        <v>20</v>
      </c>
      <c r="I279" t="s">
        <v>2943</v>
      </c>
      <c r="K279" t="s">
        <v>4499</v>
      </c>
      <c r="L279" t="s">
        <v>2945</v>
      </c>
      <c r="M279" t="s">
        <v>4500</v>
      </c>
      <c r="N279" t="s">
        <v>4501</v>
      </c>
      <c r="O279" t="s">
        <v>4502</v>
      </c>
      <c r="Q279" t="s">
        <v>1865</v>
      </c>
      <c r="R279" t="s">
        <v>4503</v>
      </c>
      <c r="S279" t="s">
        <v>2950</v>
      </c>
      <c r="T279" t="s">
        <v>2951</v>
      </c>
      <c r="AD279">
        <v>45820</v>
      </c>
    </row>
    <row r="280" spans="1:30" x14ac:dyDescent="0.3">
      <c r="A280" t="s">
        <v>4504</v>
      </c>
      <c r="B280">
        <v>108560</v>
      </c>
      <c r="C2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80" t="s">
        <v>1863</v>
      </c>
      <c r="E280" t="s">
        <v>2940</v>
      </c>
      <c r="F280" t="s">
        <v>2942</v>
      </c>
      <c r="G280" t="s">
        <v>2901</v>
      </c>
      <c r="H280" t="s">
        <v>83</v>
      </c>
      <c r="I280" t="s">
        <v>2943</v>
      </c>
      <c r="K280" t="s">
        <v>1559</v>
      </c>
      <c r="L280" t="s">
        <v>2945</v>
      </c>
      <c r="M280" t="s">
        <v>4505</v>
      </c>
      <c r="N280" t="s">
        <v>4506</v>
      </c>
      <c r="O280" t="s">
        <v>4507</v>
      </c>
      <c r="Q280" t="s">
        <v>4508</v>
      </c>
      <c r="R280" t="s">
        <v>2949</v>
      </c>
      <c r="S280" t="s">
        <v>2950</v>
      </c>
      <c r="T280" t="s">
        <v>2951</v>
      </c>
      <c r="AD280">
        <v>45820</v>
      </c>
    </row>
    <row r="281" spans="1:30" x14ac:dyDescent="0.3">
      <c r="A281" t="s">
        <v>4509</v>
      </c>
      <c r="B281">
        <v>108561</v>
      </c>
      <c r="C2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81" t="s">
        <v>1863</v>
      </c>
      <c r="E281" t="s">
        <v>1878</v>
      </c>
      <c r="F281" t="s">
        <v>2942</v>
      </c>
      <c r="G281" t="s">
        <v>2901</v>
      </c>
      <c r="H281" t="s">
        <v>20</v>
      </c>
      <c r="I281" t="s">
        <v>2943</v>
      </c>
      <c r="K281" t="s">
        <v>3280</v>
      </c>
      <c r="L281" t="s">
        <v>2945</v>
      </c>
      <c r="M281" t="s">
        <v>4510</v>
      </c>
      <c r="N281" t="s">
        <v>4511</v>
      </c>
      <c r="O281" t="s">
        <v>1929</v>
      </c>
      <c r="Q281" t="s">
        <v>4512</v>
      </c>
      <c r="R281" t="s">
        <v>2949</v>
      </c>
      <c r="S281" t="s">
        <v>2950</v>
      </c>
      <c r="AD281">
        <v>45820</v>
      </c>
    </row>
    <row r="282" spans="1:30" x14ac:dyDescent="0.3">
      <c r="A282" t="s">
        <v>4513</v>
      </c>
      <c r="B282">
        <v>108562</v>
      </c>
      <c r="C2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82" t="s">
        <v>1873</v>
      </c>
      <c r="E282" t="s">
        <v>2940</v>
      </c>
      <c r="F282" t="s">
        <v>2942</v>
      </c>
      <c r="G282" t="s">
        <v>2904</v>
      </c>
      <c r="H282" t="s">
        <v>83</v>
      </c>
      <c r="I282" t="s">
        <v>2943</v>
      </c>
      <c r="K282" t="s">
        <v>4514</v>
      </c>
      <c r="L282" t="s">
        <v>2945</v>
      </c>
      <c r="M282" t="s">
        <v>4515</v>
      </c>
      <c r="N282" t="s">
        <v>4516</v>
      </c>
      <c r="O282" t="s">
        <v>3591</v>
      </c>
      <c r="Q282" t="s">
        <v>4517</v>
      </c>
      <c r="R282" t="s">
        <v>2949</v>
      </c>
      <c r="S282" t="s">
        <v>2950</v>
      </c>
      <c r="T282" t="s">
        <v>2951</v>
      </c>
      <c r="AD282">
        <v>45820</v>
      </c>
    </row>
    <row r="283" spans="1:30" x14ac:dyDescent="0.3">
      <c r="A283" t="s">
        <v>4518</v>
      </c>
      <c r="B283">
        <v>108566</v>
      </c>
      <c r="C2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3" t="s">
        <v>1878</v>
      </c>
      <c r="F283" t="s">
        <v>2971</v>
      </c>
      <c r="G283" t="s">
        <v>2904</v>
      </c>
      <c r="H283" t="s">
        <v>20</v>
      </c>
      <c r="I283" t="s">
        <v>2943</v>
      </c>
      <c r="K283" t="s">
        <v>3888</v>
      </c>
      <c r="L283" t="s">
        <v>3328</v>
      </c>
      <c r="M283" t="s">
        <v>4519</v>
      </c>
      <c r="AD283">
        <v>45820</v>
      </c>
    </row>
    <row r="284" spans="1:30" x14ac:dyDescent="0.3">
      <c r="A284" t="s">
        <v>4520</v>
      </c>
      <c r="B284">
        <v>108570</v>
      </c>
      <c r="C2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84" t="s">
        <v>1873</v>
      </c>
      <c r="E284" t="s">
        <v>1878</v>
      </c>
      <c r="F284" t="s">
        <v>2942</v>
      </c>
      <c r="G284" t="s">
        <v>2901</v>
      </c>
      <c r="H284" t="s">
        <v>20</v>
      </c>
      <c r="I284" t="s">
        <v>2943</v>
      </c>
      <c r="K284" t="s">
        <v>4521</v>
      </c>
      <c r="L284" t="s">
        <v>4157</v>
      </c>
      <c r="M284" t="s">
        <v>4522</v>
      </c>
      <c r="N284" t="s">
        <v>4523</v>
      </c>
      <c r="O284" t="s">
        <v>3591</v>
      </c>
      <c r="Q284" t="s">
        <v>4524</v>
      </c>
      <c r="R284" t="s">
        <v>4525</v>
      </c>
      <c r="S284" t="s">
        <v>4526</v>
      </c>
      <c r="AD284">
        <v>45820</v>
      </c>
    </row>
    <row r="285" spans="1:30" x14ac:dyDescent="0.3">
      <c r="A285" t="s">
        <v>4527</v>
      </c>
      <c r="B285">
        <v>108580</v>
      </c>
      <c r="C2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85" t="s">
        <v>1873</v>
      </c>
      <c r="E285" t="s">
        <v>1878</v>
      </c>
      <c r="F285" t="s">
        <v>2942</v>
      </c>
      <c r="G285" t="s">
        <v>2905</v>
      </c>
      <c r="H285" t="s">
        <v>20</v>
      </c>
      <c r="I285" t="s">
        <v>2943</v>
      </c>
      <c r="K285" t="s">
        <v>4528</v>
      </c>
      <c r="L285" t="s">
        <v>3328</v>
      </c>
      <c r="M285" t="s">
        <v>4529</v>
      </c>
      <c r="N285" t="s">
        <v>4530</v>
      </c>
      <c r="O285" t="s">
        <v>4531</v>
      </c>
      <c r="Q285" t="s">
        <v>4532</v>
      </c>
      <c r="R285" t="s">
        <v>4533</v>
      </c>
      <c r="S285" t="s">
        <v>4534</v>
      </c>
      <c r="AD285">
        <v>45820</v>
      </c>
    </row>
    <row r="286" spans="1:30" x14ac:dyDescent="0.3">
      <c r="A286" t="s">
        <v>4535</v>
      </c>
      <c r="B286">
        <v>108584</v>
      </c>
      <c r="C2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6" t="s">
        <v>1878</v>
      </c>
      <c r="F286" t="s">
        <v>2971</v>
      </c>
      <c r="G286" t="s">
        <v>2904</v>
      </c>
      <c r="H286" t="s">
        <v>20</v>
      </c>
      <c r="I286" t="s">
        <v>2943</v>
      </c>
      <c r="K286" t="s">
        <v>4366</v>
      </c>
      <c r="L286" t="s">
        <v>3328</v>
      </c>
      <c r="M286" t="s">
        <v>4536</v>
      </c>
      <c r="AD286">
        <v>45820</v>
      </c>
    </row>
    <row r="287" spans="1:30" x14ac:dyDescent="0.3">
      <c r="A287" t="s">
        <v>4537</v>
      </c>
      <c r="B287">
        <v>108587</v>
      </c>
      <c r="C2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87" t="s">
        <v>1863</v>
      </c>
      <c r="E287" t="s">
        <v>2940</v>
      </c>
      <c r="F287" t="s">
        <v>2942</v>
      </c>
      <c r="G287" t="s">
        <v>2905</v>
      </c>
      <c r="H287" t="s">
        <v>9</v>
      </c>
      <c r="I287" t="s">
        <v>2943</v>
      </c>
      <c r="K287" t="s">
        <v>4538</v>
      </c>
      <c r="L287" t="s">
        <v>2945</v>
      </c>
      <c r="M287" t="s">
        <v>4539</v>
      </c>
      <c r="N287" t="s">
        <v>4540</v>
      </c>
      <c r="O287" t="s">
        <v>4541</v>
      </c>
      <c r="Q287" t="s">
        <v>4542</v>
      </c>
      <c r="AD287">
        <v>45820</v>
      </c>
    </row>
    <row r="288" spans="1:30" x14ac:dyDescent="0.3">
      <c r="A288" t="s">
        <v>4543</v>
      </c>
      <c r="B288">
        <v>108598</v>
      </c>
      <c r="C2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88" t="s">
        <v>1863</v>
      </c>
      <c r="E288" t="s">
        <v>2940</v>
      </c>
      <c r="F288" t="s">
        <v>2942</v>
      </c>
      <c r="G288" t="s">
        <v>2905</v>
      </c>
      <c r="H288" t="s">
        <v>9</v>
      </c>
      <c r="I288" t="s">
        <v>2943</v>
      </c>
      <c r="K288" t="s">
        <v>351</v>
      </c>
      <c r="L288" t="s">
        <v>2963</v>
      </c>
      <c r="M288" t="s">
        <v>4544</v>
      </c>
      <c r="N288" t="s">
        <v>4545</v>
      </c>
      <c r="O288" t="s">
        <v>4546</v>
      </c>
      <c r="Q288" t="s">
        <v>4547</v>
      </c>
      <c r="AD288">
        <v>45820</v>
      </c>
    </row>
    <row r="289" spans="1:32" x14ac:dyDescent="0.3">
      <c r="A289" t="s">
        <v>4548</v>
      </c>
      <c r="B289">
        <v>108615</v>
      </c>
      <c r="C2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89" t="s">
        <v>1873</v>
      </c>
      <c r="E289" t="s">
        <v>2940</v>
      </c>
      <c r="F289" t="s">
        <v>2942</v>
      </c>
      <c r="G289" t="s">
        <v>2901</v>
      </c>
      <c r="H289" t="s">
        <v>9</v>
      </c>
      <c r="I289" t="s">
        <v>2943</v>
      </c>
      <c r="K289" t="s">
        <v>4549</v>
      </c>
      <c r="L289" t="s">
        <v>3118</v>
      </c>
      <c r="M289" t="s">
        <v>4550</v>
      </c>
      <c r="N289" t="s">
        <v>4551</v>
      </c>
      <c r="O289" t="s">
        <v>4552</v>
      </c>
      <c r="Q289" t="s">
        <v>4553</v>
      </c>
      <c r="R289" t="s">
        <v>4554</v>
      </c>
      <c r="S289" t="s">
        <v>3240</v>
      </c>
      <c r="AD289">
        <v>45821</v>
      </c>
    </row>
    <row r="290" spans="1:32" x14ac:dyDescent="0.3">
      <c r="A290" t="s">
        <v>4555</v>
      </c>
      <c r="B290">
        <v>108617</v>
      </c>
      <c r="C2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90" t="s">
        <v>1863</v>
      </c>
      <c r="E290" t="s">
        <v>1878</v>
      </c>
      <c r="F290" t="s">
        <v>2971</v>
      </c>
      <c r="G290" t="s">
        <v>2905</v>
      </c>
      <c r="H290" t="s">
        <v>20</v>
      </c>
      <c r="I290" t="s">
        <v>2943</v>
      </c>
      <c r="K290" t="s">
        <v>3323</v>
      </c>
      <c r="L290" t="s">
        <v>3118</v>
      </c>
      <c r="M290" t="s">
        <v>4556</v>
      </c>
      <c r="AA290">
        <v>45868</v>
      </c>
      <c r="AD290">
        <v>45821</v>
      </c>
      <c r="AE290">
        <v>50</v>
      </c>
      <c r="AF290">
        <v>45937</v>
      </c>
    </row>
    <row r="291" spans="1:32" x14ac:dyDescent="0.3">
      <c r="A291" t="s">
        <v>4557</v>
      </c>
      <c r="B291">
        <v>108618</v>
      </c>
      <c r="C2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91" t="s">
        <v>1863</v>
      </c>
      <c r="E291" t="s">
        <v>1878</v>
      </c>
      <c r="F291" t="s">
        <v>2971</v>
      </c>
      <c r="G291" t="s">
        <v>2901</v>
      </c>
      <c r="H291" t="s">
        <v>20</v>
      </c>
      <c r="I291" t="s">
        <v>2943</v>
      </c>
      <c r="K291" t="s">
        <v>3027</v>
      </c>
      <c r="L291" t="s">
        <v>2997</v>
      </c>
      <c r="M291" t="s">
        <v>4558</v>
      </c>
      <c r="AD291">
        <v>45821</v>
      </c>
    </row>
    <row r="292" spans="1:32" x14ac:dyDescent="0.3">
      <c r="A292" t="s">
        <v>4559</v>
      </c>
      <c r="B292">
        <v>108660</v>
      </c>
      <c r="C2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92" t="s">
        <v>1863</v>
      </c>
      <c r="E292" t="s">
        <v>2940</v>
      </c>
      <c r="F292" t="s">
        <v>2971</v>
      </c>
      <c r="G292" t="s">
        <v>2904</v>
      </c>
      <c r="H292" t="s">
        <v>2077</v>
      </c>
      <c r="I292" t="s">
        <v>2943</v>
      </c>
      <c r="K292" t="s">
        <v>4560</v>
      </c>
      <c r="L292" t="s">
        <v>4110</v>
      </c>
      <c r="M292" t="s">
        <v>4561</v>
      </c>
      <c r="AD292">
        <v>45824</v>
      </c>
    </row>
    <row r="293" spans="1:32" x14ac:dyDescent="0.3">
      <c r="A293" t="s">
        <v>4562</v>
      </c>
      <c r="B293">
        <v>108669</v>
      </c>
      <c r="C2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93" t="s">
        <v>1890</v>
      </c>
      <c r="E293" t="s">
        <v>1878</v>
      </c>
      <c r="F293" t="s">
        <v>2971</v>
      </c>
      <c r="G293" t="s">
        <v>2903</v>
      </c>
      <c r="H293" t="s">
        <v>20</v>
      </c>
      <c r="I293" t="s">
        <v>2943</v>
      </c>
      <c r="K293" t="s">
        <v>4563</v>
      </c>
      <c r="L293" t="s">
        <v>3118</v>
      </c>
      <c r="M293" t="s">
        <v>4564</v>
      </c>
      <c r="AA293">
        <v>45819</v>
      </c>
      <c r="AD293">
        <v>45824</v>
      </c>
      <c r="AE293">
        <v>50</v>
      </c>
      <c r="AF293">
        <v>45888</v>
      </c>
    </row>
    <row r="294" spans="1:32" x14ac:dyDescent="0.3">
      <c r="A294" t="s">
        <v>4565</v>
      </c>
      <c r="B294">
        <v>108670</v>
      </c>
      <c r="C2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94" t="s">
        <v>1863</v>
      </c>
      <c r="E294" t="s">
        <v>1878</v>
      </c>
      <c r="F294" t="s">
        <v>2942</v>
      </c>
      <c r="G294" t="s">
        <v>2905</v>
      </c>
      <c r="H294" t="s">
        <v>20</v>
      </c>
      <c r="I294" t="s">
        <v>2943</v>
      </c>
      <c r="K294" t="s">
        <v>3122</v>
      </c>
      <c r="L294" t="s">
        <v>2997</v>
      </c>
      <c r="M294" t="s">
        <v>4566</v>
      </c>
      <c r="N294" t="s">
        <v>4567</v>
      </c>
      <c r="O294" t="s">
        <v>1929</v>
      </c>
      <c r="Q294" t="s">
        <v>4568</v>
      </c>
      <c r="R294" t="s">
        <v>4569</v>
      </c>
      <c r="S294" t="s">
        <v>3003</v>
      </c>
      <c r="T294" t="s">
        <v>3004</v>
      </c>
      <c r="AD294">
        <v>45824</v>
      </c>
    </row>
    <row r="295" spans="1:32" x14ac:dyDescent="0.3">
      <c r="A295" t="s">
        <v>4570</v>
      </c>
      <c r="B295">
        <v>108680</v>
      </c>
      <c r="C2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95" t="s">
        <v>1873</v>
      </c>
      <c r="E295" t="s">
        <v>1878</v>
      </c>
      <c r="F295" t="s">
        <v>2942</v>
      </c>
      <c r="G295" t="s">
        <v>2901</v>
      </c>
      <c r="H295" t="s">
        <v>20</v>
      </c>
      <c r="I295" t="s">
        <v>2943</v>
      </c>
      <c r="K295" t="s">
        <v>4571</v>
      </c>
      <c r="L295" t="s">
        <v>2954</v>
      </c>
      <c r="M295" t="s">
        <v>4572</v>
      </c>
      <c r="N295" t="s">
        <v>4573</v>
      </c>
      <c r="O295" t="s">
        <v>2567</v>
      </c>
      <c r="Q295" t="s">
        <v>4574</v>
      </c>
      <c r="R295" t="s">
        <v>4575</v>
      </c>
      <c r="S295" t="s">
        <v>4199</v>
      </c>
      <c r="AD295">
        <v>45824</v>
      </c>
    </row>
    <row r="296" spans="1:32" x14ac:dyDescent="0.3">
      <c r="A296" t="s">
        <v>4576</v>
      </c>
      <c r="B296">
        <v>108683</v>
      </c>
      <c r="C2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96" t="s">
        <v>1863</v>
      </c>
      <c r="E296" t="s">
        <v>1878</v>
      </c>
      <c r="F296" t="s">
        <v>2942</v>
      </c>
      <c r="G296" t="s">
        <v>2905</v>
      </c>
      <c r="H296" t="s">
        <v>20</v>
      </c>
      <c r="I296" t="s">
        <v>2943</v>
      </c>
      <c r="K296" t="s">
        <v>4407</v>
      </c>
      <c r="L296" t="s">
        <v>2954</v>
      </c>
      <c r="M296" t="s">
        <v>4577</v>
      </c>
      <c r="N296" t="s">
        <v>4578</v>
      </c>
      <c r="O296" t="s">
        <v>4579</v>
      </c>
      <c r="Q296" t="s">
        <v>4580</v>
      </c>
      <c r="R296" t="s">
        <v>4412</v>
      </c>
      <c r="S296" t="s">
        <v>4581</v>
      </c>
      <c r="T296" t="s">
        <v>4414</v>
      </c>
      <c r="AA296">
        <v>45719</v>
      </c>
      <c r="AD296">
        <v>45824</v>
      </c>
      <c r="AE296">
        <v>185</v>
      </c>
      <c r="AF296">
        <v>45975</v>
      </c>
    </row>
    <row r="297" spans="1:32" x14ac:dyDescent="0.3">
      <c r="A297" t="s">
        <v>4582</v>
      </c>
      <c r="B297">
        <v>108685</v>
      </c>
      <c r="C2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97" t="s">
        <v>1863</v>
      </c>
      <c r="E297" t="s">
        <v>1878</v>
      </c>
      <c r="F297" t="s">
        <v>2942</v>
      </c>
      <c r="G297" t="s">
        <v>2901</v>
      </c>
      <c r="H297" t="s">
        <v>20</v>
      </c>
      <c r="I297" t="s">
        <v>2943</v>
      </c>
      <c r="K297" t="s">
        <v>4407</v>
      </c>
      <c r="L297" t="s">
        <v>2954</v>
      </c>
      <c r="M297" t="s">
        <v>4583</v>
      </c>
      <c r="N297" t="s">
        <v>4584</v>
      </c>
      <c r="O297" t="s">
        <v>4585</v>
      </c>
      <c r="Q297" t="s">
        <v>4586</v>
      </c>
      <c r="R297" t="s">
        <v>4412</v>
      </c>
      <c r="S297" t="s">
        <v>4581</v>
      </c>
      <c r="T297" t="s">
        <v>4414</v>
      </c>
      <c r="AA297">
        <v>45896</v>
      </c>
      <c r="AD297">
        <v>45824</v>
      </c>
      <c r="AE297">
        <v>151</v>
      </c>
      <c r="AF297">
        <v>46106</v>
      </c>
    </row>
    <row r="298" spans="1:32" x14ac:dyDescent="0.3">
      <c r="A298" t="s">
        <v>4587</v>
      </c>
      <c r="B298">
        <v>108711</v>
      </c>
      <c r="C2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98" t="s">
        <v>1863</v>
      </c>
      <c r="E298" t="s">
        <v>1878</v>
      </c>
      <c r="F298" t="s">
        <v>2942</v>
      </c>
      <c r="G298" t="s">
        <v>2901</v>
      </c>
      <c r="H298" t="s">
        <v>20</v>
      </c>
      <c r="I298" t="s">
        <v>2943</v>
      </c>
      <c r="K298" t="s">
        <v>3062</v>
      </c>
      <c r="L298" t="s">
        <v>2963</v>
      </c>
      <c r="M298" t="s">
        <v>4588</v>
      </c>
      <c r="N298" t="s">
        <v>4589</v>
      </c>
      <c r="O298" t="s">
        <v>4590</v>
      </c>
      <c r="Q298" t="s">
        <v>4591</v>
      </c>
      <c r="R298" t="s">
        <v>4592</v>
      </c>
      <c r="S298" t="s">
        <v>3953</v>
      </c>
      <c r="AD298">
        <v>45825</v>
      </c>
    </row>
    <row r="299" spans="1:32" x14ac:dyDescent="0.3">
      <c r="A299" t="s">
        <v>4593</v>
      </c>
      <c r="B299">
        <v>108712</v>
      </c>
      <c r="C2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99" t="s">
        <v>1863</v>
      </c>
      <c r="E299" t="s">
        <v>2940</v>
      </c>
      <c r="F299" t="s">
        <v>2942</v>
      </c>
      <c r="G299" t="s">
        <v>2905</v>
      </c>
      <c r="H299" t="s">
        <v>9</v>
      </c>
      <c r="I299" t="s">
        <v>2943</v>
      </c>
      <c r="K299" t="s">
        <v>4594</v>
      </c>
      <c r="L299" t="s">
        <v>3328</v>
      </c>
      <c r="M299" t="s">
        <v>4595</v>
      </c>
      <c r="Q299" t="s">
        <v>4596</v>
      </c>
      <c r="AD299">
        <v>45825</v>
      </c>
    </row>
    <row r="300" spans="1:32" x14ac:dyDescent="0.3">
      <c r="A300" t="s">
        <v>4597</v>
      </c>
      <c r="B300">
        <v>108714</v>
      </c>
      <c r="C3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0" t="s">
        <v>1873</v>
      </c>
      <c r="E300" t="s">
        <v>1878</v>
      </c>
      <c r="F300" t="s">
        <v>2942</v>
      </c>
      <c r="G300" t="s">
        <v>2905</v>
      </c>
      <c r="H300" t="s">
        <v>20</v>
      </c>
      <c r="I300" t="s">
        <v>2943</v>
      </c>
      <c r="K300" t="s">
        <v>3606</v>
      </c>
      <c r="L300" t="s">
        <v>3118</v>
      </c>
      <c r="M300" t="s">
        <v>4598</v>
      </c>
      <c r="N300" t="s">
        <v>4599</v>
      </c>
      <c r="O300" t="s">
        <v>4600</v>
      </c>
      <c r="Q300" t="s">
        <v>4601</v>
      </c>
      <c r="R300" t="s">
        <v>4602</v>
      </c>
      <c r="S300" t="s">
        <v>3847</v>
      </c>
      <c r="T300" t="s">
        <v>4603</v>
      </c>
      <c r="AA300">
        <v>45868</v>
      </c>
      <c r="AD300">
        <v>45825</v>
      </c>
      <c r="AE300">
        <v>51</v>
      </c>
      <c r="AF300">
        <v>45938</v>
      </c>
    </row>
    <row r="301" spans="1:32" x14ac:dyDescent="0.3">
      <c r="A301" t="s">
        <v>4604</v>
      </c>
      <c r="B301">
        <v>108726</v>
      </c>
      <c r="C3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1" t="s">
        <v>1873</v>
      </c>
      <c r="E301" t="s">
        <v>1878</v>
      </c>
      <c r="F301" t="s">
        <v>2942</v>
      </c>
      <c r="G301" t="s">
        <v>2905</v>
      </c>
      <c r="H301" t="s">
        <v>2077</v>
      </c>
      <c r="I301" t="s">
        <v>2943</v>
      </c>
      <c r="K301" t="s">
        <v>4407</v>
      </c>
      <c r="L301" t="s">
        <v>2954</v>
      </c>
      <c r="M301" t="s">
        <v>4605</v>
      </c>
      <c r="N301" t="s">
        <v>4606</v>
      </c>
      <c r="O301" t="s">
        <v>4607</v>
      </c>
      <c r="Q301" t="s">
        <v>4608</v>
      </c>
      <c r="R301" t="s">
        <v>4412</v>
      </c>
      <c r="S301" t="s">
        <v>4581</v>
      </c>
      <c r="T301" t="s">
        <v>4414</v>
      </c>
      <c r="AD301">
        <v>45825</v>
      </c>
    </row>
    <row r="302" spans="1:32" x14ac:dyDescent="0.3">
      <c r="A302" t="s">
        <v>4609</v>
      </c>
      <c r="B302">
        <v>108728</v>
      </c>
      <c r="C3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2" t="s">
        <v>1890</v>
      </c>
      <c r="E302" t="s">
        <v>1878</v>
      </c>
      <c r="F302" t="s">
        <v>2942</v>
      </c>
      <c r="G302" t="s">
        <v>2901</v>
      </c>
      <c r="H302" t="s">
        <v>20</v>
      </c>
      <c r="I302" t="s">
        <v>2943</v>
      </c>
      <c r="K302" t="s">
        <v>4610</v>
      </c>
      <c r="L302" t="s">
        <v>2954</v>
      </c>
      <c r="M302" t="s">
        <v>4611</v>
      </c>
      <c r="N302" t="s">
        <v>4612</v>
      </c>
      <c r="O302" t="s">
        <v>3591</v>
      </c>
      <c r="Q302" t="s">
        <v>4613</v>
      </c>
      <c r="R302" t="s">
        <v>4614</v>
      </c>
      <c r="S302" t="s">
        <v>4581</v>
      </c>
      <c r="AD302">
        <v>45825</v>
      </c>
    </row>
    <row r="303" spans="1:32" x14ac:dyDescent="0.3">
      <c r="A303" t="s">
        <v>4615</v>
      </c>
      <c r="B303">
        <v>108729</v>
      </c>
      <c r="C3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3" t="s">
        <v>1863</v>
      </c>
      <c r="E303" t="s">
        <v>2940</v>
      </c>
      <c r="F303" t="s">
        <v>2942</v>
      </c>
      <c r="G303" t="s">
        <v>2905</v>
      </c>
      <c r="H303" t="s">
        <v>9</v>
      </c>
      <c r="I303" t="s">
        <v>2943</v>
      </c>
      <c r="K303" t="s">
        <v>4616</v>
      </c>
      <c r="L303" t="s">
        <v>2954</v>
      </c>
      <c r="M303" t="s">
        <v>4617</v>
      </c>
      <c r="AD303">
        <v>45825</v>
      </c>
    </row>
    <row r="304" spans="1:32" x14ac:dyDescent="0.3">
      <c r="A304" t="s">
        <v>4618</v>
      </c>
      <c r="B304">
        <v>108731</v>
      </c>
      <c r="C3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4" t="s">
        <v>1873</v>
      </c>
      <c r="E304" t="s">
        <v>1878</v>
      </c>
      <c r="F304" t="s">
        <v>2942</v>
      </c>
      <c r="G304" t="s">
        <v>2905</v>
      </c>
      <c r="H304" t="s">
        <v>20</v>
      </c>
      <c r="I304" t="s">
        <v>2943</v>
      </c>
      <c r="K304" t="s">
        <v>4619</v>
      </c>
      <c r="L304" t="s">
        <v>2945</v>
      </c>
      <c r="M304" t="s">
        <v>4620</v>
      </c>
      <c r="N304" t="s">
        <v>4621</v>
      </c>
      <c r="O304" t="s">
        <v>4622</v>
      </c>
      <c r="Q304" t="s">
        <v>4623</v>
      </c>
      <c r="R304" t="s">
        <v>4624</v>
      </c>
      <c r="S304" t="s">
        <v>2950</v>
      </c>
      <c r="T304" t="s">
        <v>3594</v>
      </c>
      <c r="AD304">
        <v>45825</v>
      </c>
    </row>
    <row r="305" spans="1:32" x14ac:dyDescent="0.3">
      <c r="A305" t="s">
        <v>4625</v>
      </c>
      <c r="B305">
        <v>108732</v>
      </c>
      <c r="C3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5" t="s">
        <v>1863</v>
      </c>
      <c r="E305" t="s">
        <v>1878</v>
      </c>
      <c r="F305" t="s">
        <v>2942</v>
      </c>
      <c r="G305" t="s">
        <v>2905</v>
      </c>
      <c r="H305" t="s">
        <v>20</v>
      </c>
      <c r="I305" t="s">
        <v>2943</v>
      </c>
      <c r="K305" t="s">
        <v>4407</v>
      </c>
      <c r="L305" t="s">
        <v>2954</v>
      </c>
      <c r="M305" t="s">
        <v>4626</v>
      </c>
      <c r="N305" t="s">
        <v>4627</v>
      </c>
      <c r="O305" t="s">
        <v>4628</v>
      </c>
      <c r="Q305" t="s">
        <v>4627</v>
      </c>
      <c r="R305" t="s">
        <v>4412</v>
      </c>
      <c r="S305" t="s">
        <v>4629</v>
      </c>
      <c r="T305" t="s">
        <v>4414</v>
      </c>
      <c r="AA305">
        <v>45896</v>
      </c>
      <c r="AD305">
        <v>45825</v>
      </c>
      <c r="AE305">
        <v>50</v>
      </c>
      <c r="AF305">
        <v>45965</v>
      </c>
    </row>
    <row r="306" spans="1:32" x14ac:dyDescent="0.3">
      <c r="A306" t="s">
        <v>4630</v>
      </c>
      <c r="B306">
        <v>108734</v>
      </c>
      <c r="C3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6" t="s">
        <v>1897</v>
      </c>
      <c r="E306" t="s">
        <v>1878</v>
      </c>
      <c r="F306" t="s">
        <v>2942</v>
      </c>
      <c r="G306" t="s">
        <v>2904</v>
      </c>
      <c r="H306" t="s">
        <v>20</v>
      </c>
      <c r="I306" t="s">
        <v>2943</v>
      </c>
      <c r="K306" t="s">
        <v>4631</v>
      </c>
      <c r="L306" t="s">
        <v>2945</v>
      </c>
      <c r="M306" t="s">
        <v>4632</v>
      </c>
      <c r="N306" t="s">
        <v>4633</v>
      </c>
      <c r="O306" t="s">
        <v>4634</v>
      </c>
      <c r="Q306" t="s">
        <v>4635</v>
      </c>
      <c r="R306" t="s">
        <v>4636</v>
      </c>
      <c r="S306" t="s">
        <v>2950</v>
      </c>
      <c r="T306" t="s">
        <v>2951</v>
      </c>
      <c r="AD306">
        <v>45825</v>
      </c>
    </row>
    <row r="307" spans="1:32" x14ac:dyDescent="0.3">
      <c r="A307" t="s">
        <v>4637</v>
      </c>
      <c r="B307">
        <v>108735</v>
      </c>
      <c r="C3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7" t="s">
        <v>1873</v>
      </c>
      <c r="E307" t="s">
        <v>1878</v>
      </c>
      <c r="F307" t="s">
        <v>2942</v>
      </c>
      <c r="G307" t="s">
        <v>2905</v>
      </c>
      <c r="H307" t="s">
        <v>20</v>
      </c>
      <c r="I307" t="s">
        <v>2943</v>
      </c>
      <c r="K307" t="s">
        <v>4638</v>
      </c>
      <c r="L307" t="s">
        <v>2945</v>
      </c>
      <c r="M307" t="s">
        <v>4639</v>
      </c>
      <c r="N307" t="s">
        <v>4640</v>
      </c>
      <c r="O307" t="s">
        <v>4641</v>
      </c>
      <c r="Q307" t="s">
        <v>4642</v>
      </c>
      <c r="R307" t="s">
        <v>4643</v>
      </c>
      <c r="S307" t="s">
        <v>2950</v>
      </c>
      <c r="T307" t="s">
        <v>3594</v>
      </c>
      <c r="AD307">
        <v>45825</v>
      </c>
    </row>
    <row r="308" spans="1:32" x14ac:dyDescent="0.3">
      <c r="A308" t="s">
        <v>4644</v>
      </c>
      <c r="B308">
        <v>108737</v>
      </c>
      <c r="C3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8" t="s">
        <v>1873</v>
      </c>
      <c r="E308" t="s">
        <v>1878</v>
      </c>
      <c r="F308" t="s">
        <v>2942</v>
      </c>
      <c r="G308" t="s">
        <v>2905</v>
      </c>
      <c r="H308" t="s">
        <v>20</v>
      </c>
      <c r="I308" t="s">
        <v>2943</v>
      </c>
      <c r="K308" t="s">
        <v>3849</v>
      </c>
      <c r="L308" t="s">
        <v>4645</v>
      </c>
      <c r="M308" t="s">
        <v>4646</v>
      </c>
      <c r="N308" t="s">
        <v>4647</v>
      </c>
      <c r="O308" t="s">
        <v>4648</v>
      </c>
      <c r="Q308" t="s">
        <v>4649</v>
      </c>
      <c r="R308" t="s">
        <v>3992</v>
      </c>
      <c r="S308" t="s">
        <v>2950</v>
      </c>
      <c r="T308" t="s">
        <v>2951</v>
      </c>
      <c r="AD308">
        <v>45825</v>
      </c>
    </row>
    <row r="309" spans="1:32" x14ac:dyDescent="0.3">
      <c r="A309" t="s">
        <v>4650</v>
      </c>
      <c r="B309">
        <v>108740</v>
      </c>
      <c r="C3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9" t="s">
        <v>1873</v>
      </c>
      <c r="E309" t="s">
        <v>1878</v>
      </c>
      <c r="F309" t="s">
        <v>2942</v>
      </c>
      <c r="G309" t="s">
        <v>2905</v>
      </c>
      <c r="H309" t="s">
        <v>20</v>
      </c>
      <c r="I309" t="s">
        <v>2943</v>
      </c>
      <c r="K309" t="s">
        <v>4651</v>
      </c>
      <c r="L309" t="s">
        <v>4652</v>
      </c>
      <c r="M309" t="s">
        <v>4653</v>
      </c>
      <c r="N309" t="s">
        <v>4654</v>
      </c>
      <c r="O309" t="s">
        <v>1865</v>
      </c>
      <c r="Q309" t="s">
        <v>4655</v>
      </c>
      <c r="R309" t="s">
        <v>4656</v>
      </c>
      <c r="S309" t="s">
        <v>3742</v>
      </c>
      <c r="AD309">
        <v>45825</v>
      </c>
    </row>
    <row r="310" spans="1:32" x14ac:dyDescent="0.3">
      <c r="A310" t="s">
        <v>4657</v>
      </c>
      <c r="B310">
        <v>108739</v>
      </c>
      <c r="C3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0" t="s">
        <v>1873</v>
      </c>
      <c r="E310" t="s">
        <v>1878</v>
      </c>
      <c r="F310" t="s">
        <v>2942</v>
      </c>
      <c r="G310" t="s">
        <v>2905</v>
      </c>
      <c r="H310" t="s">
        <v>20</v>
      </c>
      <c r="I310" t="s">
        <v>2943</v>
      </c>
      <c r="K310" t="s">
        <v>3849</v>
      </c>
      <c r="L310" t="s">
        <v>2945</v>
      </c>
      <c r="M310" t="s">
        <v>4658</v>
      </c>
      <c r="N310" t="s">
        <v>4659</v>
      </c>
      <c r="O310" t="s">
        <v>4660</v>
      </c>
      <c r="Q310" t="s">
        <v>4661</v>
      </c>
      <c r="R310" t="s">
        <v>3992</v>
      </c>
      <c r="S310" t="s">
        <v>4662</v>
      </c>
      <c r="T310" t="s">
        <v>2951</v>
      </c>
      <c r="AD310">
        <v>45825</v>
      </c>
    </row>
    <row r="311" spans="1:32" x14ac:dyDescent="0.3">
      <c r="A311" t="s">
        <v>4663</v>
      </c>
      <c r="B311">
        <v>108741</v>
      </c>
      <c r="C3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1" t="s">
        <v>1890</v>
      </c>
      <c r="E311" t="s">
        <v>2940</v>
      </c>
      <c r="F311" t="s">
        <v>2942</v>
      </c>
      <c r="G311" t="s">
        <v>2904</v>
      </c>
      <c r="H311" t="s">
        <v>83</v>
      </c>
      <c r="I311" t="s">
        <v>2943</v>
      </c>
      <c r="K311" t="s">
        <v>4664</v>
      </c>
      <c r="L311" t="s">
        <v>2945</v>
      </c>
      <c r="M311" t="s">
        <v>4665</v>
      </c>
      <c r="N311" t="s">
        <v>4666</v>
      </c>
      <c r="O311" t="s">
        <v>4667</v>
      </c>
      <c r="Q311" t="s">
        <v>4668</v>
      </c>
      <c r="R311" t="s">
        <v>4669</v>
      </c>
      <c r="S311" t="s">
        <v>2950</v>
      </c>
      <c r="T311" t="s">
        <v>2951</v>
      </c>
      <c r="AD311">
        <v>45825</v>
      </c>
    </row>
    <row r="312" spans="1:32" x14ac:dyDescent="0.3">
      <c r="A312" t="s">
        <v>4670</v>
      </c>
      <c r="B312">
        <v>108746</v>
      </c>
      <c r="C3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2" t="s">
        <v>1863</v>
      </c>
      <c r="E312" t="s">
        <v>1878</v>
      </c>
      <c r="F312" t="s">
        <v>2971</v>
      </c>
      <c r="G312" t="s">
        <v>2905</v>
      </c>
      <c r="H312" t="s">
        <v>20</v>
      </c>
      <c r="I312" t="s">
        <v>2943</v>
      </c>
      <c r="K312" t="s">
        <v>3323</v>
      </c>
      <c r="L312" t="s">
        <v>3118</v>
      </c>
      <c r="M312" t="s">
        <v>4671</v>
      </c>
      <c r="AD312">
        <v>45825</v>
      </c>
    </row>
    <row r="313" spans="1:32" x14ac:dyDescent="0.3">
      <c r="A313" t="s">
        <v>4672</v>
      </c>
      <c r="B313">
        <v>108750</v>
      </c>
      <c r="C3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3" t="s">
        <v>1863</v>
      </c>
      <c r="E313" t="s">
        <v>1878</v>
      </c>
      <c r="F313" t="s">
        <v>2942</v>
      </c>
      <c r="G313" t="s">
        <v>2901</v>
      </c>
      <c r="H313" t="s">
        <v>20</v>
      </c>
      <c r="I313" t="s">
        <v>2943</v>
      </c>
      <c r="K313" t="s">
        <v>3338</v>
      </c>
      <c r="L313" t="s">
        <v>3118</v>
      </c>
      <c r="M313" t="s">
        <v>4673</v>
      </c>
      <c r="N313" t="s">
        <v>4674</v>
      </c>
      <c r="O313" t="s">
        <v>3591</v>
      </c>
      <c r="Q313" t="s">
        <v>4675</v>
      </c>
      <c r="R313" t="s">
        <v>4676</v>
      </c>
      <c r="S313" t="s">
        <v>4677</v>
      </c>
      <c r="AD313">
        <v>45825</v>
      </c>
    </row>
    <row r="314" spans="1:32" x14ac:dyDescent="0.3">
      <c r="A314" t="s">
        <v>4678</v>
      </c>
      <c r="B314">
        <v>108770</v>
      </c>
      <c r="C3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4" t="s">
        <v>1890</v>
      </c>
      <c r="E314" t="s">
        <v>2940</v>
      </c>
      <c r="F314" t="s">
        <v>2942</v>
      </c>
      <c r="G314" t="s">
        <v>2905</v>
      </c>
      <c r="H314" t="s">
        <v>9</v>
      </c>
      <c r="I314" t="s">
        <v>2943</v>
      </c>
      <c r="K314" t="s">
        <v>4619</v>
      </c>
      <c r="L314" t="s">
        <v>2945</v>
      </c>
      <c r="M314" t="s">
        <v>4679</v>
      </c>
      <c r="AD314">
        <v>45826</v>
      </c>
    </row>
    <row r="315" spans="1:32" x14ac:dyDescent="0.3">
      <c r="A315" t="s">
        <v>4680</v>
      </c>
      <c r="B315">
        <v>108772</v>
      </c>
      <c r="C3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5" t="s">
        <v>1873</v>
      </c>
      <c r="E315" t="s">
        <v>2940</v>
      </c>
      <c r="F315" t="s">
        <v>2942</v>
      </c>
      <c r="G315" t="s">
        <v>2905</v>
      </c>
      <c r="H315" t="s">
        <v>9</v>
      </c>
      <c r="I315" t="s">
        <v>2943</v>
      </c>
      <c r="K315" t="s">
        <v>4681</v>
      </c>
      <c r="L315" t="s">
        <v>2945</v>
      </c>
      <c r="M315" t="s">
        <v>4682</v>
      </c>
      <c r="N315" t="s">
        <v>4683</v>
      </c>
      <c r="O315" t="s">
        <v>4684</v>
      </c>
      <c r="Q315" t="s">
        <v>4685</v>
      </c>
      <c r="R315" t="s">
        <v>4686</v>
      </c>
      <c r="S315" t="s">
        <v>4687</v>
      </c>
      <c r="AD315">
        <v>45826</v>
      </c>
    </row>
    <row r="316" spans="1:32" x14ac:dyDescent="0.3">
      <c r="A316" t="s">
        <v>4688</v>
      </c>
      <c r="B316">
        <v>108775</v>
      </c>
      <c r="C3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6" t="s">
        <v>1873</v>
      </c>
      <c r="E316" t="s">
        <v>1878</v>
      </c>
      <c r="F316" t="s">
        <v>2942</v>
      </c>
      <c r="G316" t="s">
        <v>2905</v>
      </c>
      <c r="H316" t="s">
        <v>20</v>
      </c>
      <c r="I316" t="s">
        <v>2943</v>
      </c>
      <c r="K316" t="s">
        <v>4619</v>
      </c>
      <c r="L316" t="s">
        <v>2945</v>
      </c>
      <c r="M316" t="s">
        <v>4689</v>
      </c>
      <c r="N316" t="s">
        <v>4690</v>
      </c>
      <c r="O316" t="s">
        <v>4691</v>
      </c>
      <c r="Q316" t="s">
        <v>4692</v>
      </c>
      <c r="R316" t="s">
        <v>4693</v>
      </c>
      <c r="S316" t="s">
        <v>2950</v>
      </c>
      <c r="AD316">
        <v>45826</v>
      </c>
    </row>
    <row r="317" spans="1:32" x14ac:dyDescent="0.3">
      <c r="A317" t="s">
        <v>4694</v>
      </c>
      <c r="B317">
        <v>108778</v>
      </c>
      <c r="C3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7" t="s">
        <v>1873</v>
      </c>
      <c r="E317" t="s">
        <v>2940</v>
      </c>
      <c r="F317" t="s">
        <v>2942</v>
      </c>
      <c r="G317" t="s">
        <v>2901</v>
      </c>
      <c r="H317" t="s">
        <v>9</v>
      </c>
      <c r="I317" t="s">
        <v>2943</v>
      </c>
      <c r="K317" t="s">
        <v>4695</v>
      </c>
      <c r="L317" t="s">
        <v>2945</v>
      </c>
      <c r="M317" t="s">
        <v>4696</v>
      </c>
      <c r="N317" t="s">
        <v>4697</v>
      </c>
      <c r="O317" t="s">
        <v>4698</v>
      </c>
      <c r="Q317" t="s">
        <v>4699</v>
      </c>
      <c r="R317" t="s">
        <v>4700</v>
      </c>
      <c r="S317" t="s">
        <v>4701</v>
      </c>
      <c r="AD317">
        <v>45826</v>
      </c>
    </row>
    <row r="318" spans="1:32" x14ac:dyDescent="0.3">
      <c r="A318" t="s">
        <v>4702</v>
      </c>
      <c r="B318">
        <v>108805</v>
      </c>
      <c r="C3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8" t="s">
        <v>1863</v>
      </c>
      <c r="E318" t="s">
        <v>1878</v>
      </c>
      <c r="F318" t="s">
        <v>2942</v>
      </c>
      <c r="G318" t="s">
        <v>2901</v>
      </c>
      <c r="H318" t="s">
        <v>20</v>
      </c>
      <c r="I318" t="s">
        <v>2943</v>
      </c>
      <c r="K318" t="s">
        <v>4407</v>
      </c>
      <c r="L318" t="s">
        <v>2954</v>
      </c>
      <c r="M318" t="s">
        <v>4703</v>
      </c>
      <c r="N318" t="s">
        <v>4704</v>
      </c>
      <c r="O318" t="s">
        <v>4705</v>
      </c>
      <c r="Q318" t="s">
        <v>4706</v>
      </c>
      <c r="R318" t="s">
        <v>4412</v>
      </c>
      <c r="S318" t="s">
        <v>4581</v>
      </c>
      <c r="T318" t="s">
        <v>4414</v>
      </c>
      <c r="AA318">
        <v>45902</v>
      </c>
      <c r="AD318">
        <v>45826</v>
      </c>
      <c r="AE318">
        <v>307</v>
      </c>
      <c r="AF318">
        <v>46330</v>
      </c>
    </row>
    <row r="319" spans="1:32" x14ac:dyDescent="0.3">
      <c r="A319" t="s">
        <v>4707</v>
      </c>
      <c r="B319">
        <v>108813</v>
      </c>
      <c r="C3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9" t="s">
        <v>1863</v>
      </c>
      <c r="E319" t="s">
        <v>1878</v>
      </c>
      <c r="F319" t="s">
        <v>2942</v>
      </c>
      <c r="G319" t="s">
        <v>2901</v>
      </c>
      <c r="H319" t="s">
        <v>20</v>
      </c>
      <c r="I319" t="s">
        <v>2943</v>
      </c>
      <c r="K319" t="s">
        <v>4708</v>
      </c>
      <c r="L319" t="s">
        <v>3328</v>
      </c>
      <c r="M319" t="s">
        <v>4709</v>
      </c>
      <c r="N319" t="s">
        <v>4710</v>
      </c>
      <c r="O319" t="s">
        <v>4711</v>
      </c>
      <c r="Q319" t="s">
        <v>4712</v>
      </c>
      <c r="R319" t="s">
        <v>4713</v>
      </c>
      <c r="S319" t="s">
        <v>4714</v>
      </c>
      <c r="AD319">
        <v>45826</v>
      </c>
    </row>
    <row r="320" spans="1:32" x14ac:dyDescent="0.3">
      <c r="A320" t="s">
        <v>4715</v>
      </c>
      <c r="B320">
        <v>108821</v>
      </c>
      <c r="C3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0" t="s">
        <v>1863</v>
      </c>
      <c r="E320" t="s">
        <v>1878</v>
      </c>
      <c r="F320" t="s">
        <v>2942</v>
      </c>
      <c r="G320" t="s">
        <v>2905</v>
      </c>
      <c r="H320" t="s">
        <v>20</v>
      </c>
      <c r="I320" t="s">
        <v>2943</v>
      </c>
      <c r="K320" t="s">
        <v>4708</v>
      </c>
      <c r="L320" t="s">
        <v>3328</v>
      </c>
      <c r="M320" t="s">
        <v>4716</v>
      </c>
      <c r="N320" t="s">
        <v>4710</v>
      </c>
      <c r="O320" t="s">
        <v>4711</v>
      </c>
      <c r="Q320" t="s">
        <v>4717</v>
      </c>
      <c r="R320" t="s">
        <v>4718</v>
      </c>
      <c r="S320" t="s">
        <v>4714</v>
      </c>
      <c r="AD320">
        <v>45826</v>
      </c>
    </row>
    <row r="321" spans="1:30" x14ac:dyDescent="0.3">
      <c r="A321" t="s">
        <v>4719</v>
      </c>
      <c r="B321">
        <v>108822</v>
      </c>
      <c r="C3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1" t="s">
        <v>1863</v>
      </c>
      <c r="E321" t="s">
        <v>1878</v>
      </c>
      <c r="F321" t="s">
        <v>2942</v>
      </c>
      <c r="G321" t="s">
        <v>2905</v>
      </c>
      <c r="H321" t="s">
        <v>20</v>
      </c>
      <c r="I321" t="s">
        <v>2943</v>
      </c>
      <c r="K321" t="s">
        <v>4708</v>
      </c>
      <c r="L321" t="s">
        <v>3328</v>
      </c>
      <c r="M321" t="s">
        <v>4720</v>
      </c>
      <c r="N321" t="s">
        <v>4710</v>
      </c>
      <c r="O321" t="s">
        <v>4711</v>
      </c>
      <c r="Q321" t="s">
        <v>4721</v>
      </c>
      <c r="R321" t="s">
        <v>4722</v>
      </c>
      <c r="S321" t="s">
        <v>4714</v>
      </c>
      <c r="AD321">
        <v>45826</v>
      </c>
    </row>
    <row r="322" spans="1:30" x14ac:dyDescent="0.3">
      <c r="A322" t="s">
        <v>4723</v>
      </c>
      <c r="B322">
        <v>108823</v>
      </c>
      <c r="C3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2" t="s">
        <v>1890</v>
      </c>
      <c r="E322" t="s">
        <v>1878</v>
      </c>
      <c r="F322" t="s">
        <v>2942</v>
      </c>
      <c r="G322" t="s">
        <v>2905</v>
      </c>
      <c r="H322" t="s">
        <v>20</v>
      </c>
      <c r="I322" t="s">
        <v>2943</v>
      </c>
      <c r="K322" t="s">
        <v>4164</v>
      </c>
      <c r="L322" t="s">
        <v>3118</v>
      </c>
      <c r="M322" t="s">
        <v>4724</v>
      </c>
      <c r="N322" t="s">
        <v>4725</v>
      </c>
      <c r="O322" t="s">
        <v>4726</v>
      </c>
      <c r="Q322" t="s">
        <v>4727</v>
      </c>
      <c r="R322" t="s">
        <v>4728</v>
      </c>
      <c r="S322" t="s">
        <v>4603</v>
      </c>
      <c r="AD322">
        <v>45826</v>
      </c>
    </row>
    <row r="323" spans="1:30" x14ac:dyDescent="0.3">
      <c r="A323" t="s">
        <v>4729</v>
      </c>
      <c r="B323">
        <v>108829</v>
      </c>
      <c r="C3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3" t="s">
        <v>1873</v>
      </c>
      <c r="E323" t="s">
        <v>1878</v>
      </c>
      <c r="F323" t="s">
        <v>2942</v>
      </c>
      <c r="G323" t="s">
        <v>2901</v>
      </c>
      <c r="H323" t="s">
        <v>20</v>
      </c>
      <c r="I323" t="s">
        <v>2943</v>
      </c>
      <c r="K323" t="s">
        <v>4619</v>
      </c>
      <c r="L323" t="s">
        <v>2945</v>
      </c>
      <c r="M323" t="s">
        <v>4730</v>
      </c>
      <c r="N323" t="s">
        <v>4731</v>
      </c>
      <c r="O323" t="s">
        <v>4732</v>
      </c>
      <c r="Q323" t="s">
        <v>4733</v>
      </c>
      <c r="R323" t="s">
        <v>4734</v>
      </c>
      <c r="S323" t="s">
        <v>4735</v>
      </c>
      <c r="AD323">
        <v>45827</v>
      </c>
    </row>
    <row r="324" spans="1:30" x14ac:dyDescent="0.3">
      <c r="A324" t="s">
        <v>4736</v>
      </c>
      <c r="B324">
        <v>108831</v>
      </c>
      <c r="C3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4" t="s">
        <v>1863</v>
      </c>
      <c r="E324" t="s">
        <v>2940</v>
      </c>
      <c r="F324" t="s">
        <v>2942</v>
      </c>
      <c r="G324" t="s">
        <v>2905</v>
      </c>
      <c r="H324" t="s">
        <v>9</v>
      </c>
      <c r="I324" t="s">
        <v>2943</v>
      </c>
      <c r="K324" t="s">
        <v>4052</v>
      </c>
      <c r="L324" t="s">
        <v>2945</v>
      </c>
      <c r="M324" t="s">
        <v>4737</v>
      </c>
      <c r="Q324" t="s">
        <v>4738</v>
      </c>
      <c r="AD324">
        <v>45827</v>
      </c>
    </row>
    <row r="325" spans="1:30" x14ac:dyDescent="0.3">
      <c r="A325" t="s">
        <v>4739</v>
      </c>
      <c r="B325">
        <v>108833</v>
      </c>
      <c r="C3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5" t="s">
        <v>1863</v>
      </c>
      <c r="E325" t="s">
        <v>2940</v>
      </c>
      <c r="F325" t="s">
        <v>2942</v>
      </c>
      <c r="G325" t="s">
        <v>2905</v>
      </c>
      <c r="H325" t="s">
        <v>9</v>
      </c>
      <c r="I325" t="s">
        <v>2943</v>
      </c>
      <c r="K325" t="s">
        <v>4052</v>
      </c>
      <c r="L325" t="s">
        <v>2945</v>
      </c>
      <c r="M325" t="s">
        <v>4740</v>
      </c>
      <c r="Q325" t="s">
        <v>4741</v>
      </c>
      <c r="AD325">
        <v>45827</v>
      </c>
    </row>
    <row r="326" spans="1:30" x14ac:dyDescent="0.3">
      <c r="A326" t="s">
        <v>4742</v>
      </c>
      <c r="B326">
        <v>108834</v>
      </c>
      <c r="C3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6" t="s">
        <v>1863</v>
      </c>
      <c r="E326" t="s">
        <v>2940</v>
      </c>
      <c r="F326" t="s">
        <v>2942</v>
      </c>
      <c r="G326" t="s">
        <v>2905</v>
      </c>
      <c r="H326" t="s">
        <v>9</v>
      </c>
      <c r="I326" t="s">
        <v>2943</v>
      </c>
      <c r="K326" t="s">
        <v>4052</v>
      </c>
      <c r="L326" t="s">
        <v>2945</v>
      </c>
      <c r="M326" t="s">
        <v>4743</v>
      </c>
      <c r="Q326" t="s">
        <v>4744</v>
      </c>
      <c r="AD326">
        <v>45827</v>
      </c>
    </row>
    <row r="327" spans="1:30" x14ac:dyDescent="0.3">
      <c r="A327" t="s">
        <v>4745</v>
      </c>
      <c r="B327">
        <v>108835</v>
      </c>
      <c r="C3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7" t="s">
        <v>1897</v>
      </c>
      <c r="E327" t="s">
        <v>1878</v>
      </c>
      <c r="F327" t="s">
        <v>2942</v>
      </c>
      <c r="G327" t="s">
        <v>2905</v>
      </c>
      <c r="H327" t="s">
        <v>20</v>
      </c>
      <c r="I327" t="s">
        <v>2943</v>
      </c>
      <c r="K327" t="s">
        <v>4746</v>
      </c>
      <c r="L327" t="s">
        <v>2945</v>
      </c>
      <c r="M327" t="s">
        <v>4747</v>
      </c>
      <c r="N327" t="s">
        <v>4747</v>
      </c>
      <c r="O327" t="s">
        <v>4153</v>
      </c>
      <c r="Q327" t="s">
        <v>4748</v>
      </c>
      <c r="R327" t="s">
        <v>4749</v>
      </c>
      <c r="S327" t="s">
        <v>2950</v>
      </c>
      <c r="T327" t="s">
        <v>2951</v>
      </c>
      <c r="AD327">
        <v>45827</v>
      </c>
    </row>
    <row r="328" spans="1:30" x14ac:dyDescent="0.3">
      <c r="A328" t="s">
        <v>4750</v>
      </c>
      <c r="B328">
        <v>108836</v>
      </c>
      <c r="C3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8" t="s">
        <v>1873</v>
      </c>
      <c r="E328" t="s">
        <v>1878</v>
      </c>
      <c r="F328" t="s">
        <v>2942</v>
      </c>
      <c r="G328" t="s">
        <v>2901</v>
      </c>
      <c r="H328" t="s">
        <v>20</v>
      </c>
      <c r="I328" t="s">
        <v>2943</v>
      </c>
      <c r="K328" t="s">
        <v>4751</v>
      </c>
      <c r="L328" t="s">
        <v>2945</v>
      </c>
      <c r="M328" t="s">
        <v>4752</v>
      </c>
      <c r="N328" t="s">
        <v>4753</v>
      </c>
      <c r="O328" t="s">
        <v>4754</v>
      </c>
      <c r="Q328" t="s">
        <v>4755</v>
      </c>
      <c r="R328" t="s">
        <v>4756</v>
      </c>
      <c r="S328" t="s">
        <v>2950</v>
      </c>
      <c r="T328" t="s">
        <v>2951</v>
      </c>
      <c r="AD328">
        <v>45827</v>
      </c>
    </row>
    <row r="329" spans="1:30" x14ac:dyDescent="0.3">
      <c r="A329" t="s">
        <v>4757</v>
      </c>
      <c r="B329">
        <v>108881</v>
      </c>
      <c r="C3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9" t="s">
        <v>1873</v>
      </c>
      <c r="E329" t="s">
        <v>1878</v>
      </c>
      <c r="F329" t="s">
        <v>2942</v>
      </c>
      <c r="G329" t="s">
        <v>2905</v>
      </c>
      <c r="H329" t="s">
        <v>20</v>
      </c>
      <c r="I329" t="s">
        <v>2943</v>
      </c>
      <c r="K329" t="s">
        <v>3036</v>
      </c>
      <c r="L329" t="s">
        <v>2997</v>
      </c>
      <c r="M329" t="s">
        <v>4758</v>
      </c>
      <c r="N329" t="s">
        <v>4759</v>
      </c>
      <c r="O329" t="s">
        <v>4760</v>
      </c>
      <c r="Q329" t="s">
        <v>4761</v>
      </c>
      <c r="R329" t="s">
        <v>4762</v>
      </c>
      <c r="S329" t="s">
        <v>4763</v>
      </c>
      <c r="T329" t="s">
        <v>4764</v>
      </c>
      <c r="AD329">
        <v>45828</v>
      </c>
    </row>
    <row r="330" spans="1:30" x14ac:dyDescent="0.3">
      <c r="A330" t="s">
        <v>4765</v>
      </c>
      <c r="B330">
        <v>108886</v>
      </c>
      <c r="C3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0" t="s">
        <v>1873</v>
      </c>
      <c r="E330" t="s">
        <v>2940</v>
      </c>
      <c r="F330" t="s">
        <v>2942</v>
      </c>
      <c r="G330" t="s">
        <v>2905</v>
      </c>
      <c r="H330" t="s">
        <v>83</v>
      </c>
      <c r="I330" t="s">
        <v>2943</v>
      </c>
      <c r="K330" t="s">
        <v>4087</v>
      </c>
      <c r="L330" t="s">
        <v>3056</v>
      </c>
      <c r="M330" t="s">
        <v>4766</v>
      </c>
      <c r="N330" t="s">
        <v>4767</v>
      </c>
      <c r="O330" t="s">
        <v>4768</v>
      </c>
      <c r="Q330" t="s">
        <v>4769</v>
      </c>
      <c r="R330" t="s">
        <v>4770</v>
      </c>
      <c r="S330" t="s">
        <v>4771</v>
      </c>
      <c r="AD330">
        <v>45828</v>
      </c>
    </row>
    <row r="331" spans="1:30" x14ac:dyDescent="0.3">
      <c r="A331" t="s">
        <v>4772</v>
      </c>
      <c r="B331">
        <v>108907</v>
      </c>
      <c r="C3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1" t="s">
        <v>1863</v>
      </c>
      <c r="E331" t="s">
        <v>1878</v>
      </c>
      <c r="F331" t="s">
        <v>2942</v>
      </c>
      <c r="G331" t="s">
        <v>2905</v>
      </c>
      <c r="H331" t="s">
        <v>20</v>
      </c>
      <c r="I331" t="s">
        <v>2943</v>
      </c>
      <c r="K331" t="s">
        <v>3826</v>
      </c>
      <c r="L331" t="s">
        <v>2945</v>
      </c>
      <c r="M331" t="s">
        <v>4773</v>
      </c>
      <c r="N331" t="s">
        <v>4774</v>
      </c>
      <c r="O331" t="s">
        <v>4774</v>
      </c>
      <c r="Q331" t="s">
        <v>4775</v>
      </c>
      <c r="R331" t="s">
        <v>4776</v>
      </c>
      <c r="S331" t="s">
        <v>2950</v>
      </c>
      <c r="T331" t="s">
        <v>2951</v>
      </c>
      <c r="AD331">
        <v>45828</v>
      </c>
    </row>
    <row r="332" spans="1:30" x14ac:dyDescent="0.3">
      <c r="A332" t="s">
        <v>4777</v>
      </c>
      <c r="B332">
        <v>108909</v>
      </c>
      <c r="C3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2" t="s">
        <v>1863</v>
      </c>
      <c r="E332" t="s">
        <v>1878</v>
      </c>
      <c r="F332" t="s">
        <v>2942</v>
      </c>
      <c r="G332" t="s">
        <v>2905</v>
      </c>
      <c r="H332" t="s">
        <v>20</v>
      </c>
      <c r="I332" t="s">
        <v>2943</v>
      </c>
      <c r="K332" t="s">
        <v>3826</v>
      </c>
      <c r="L332" t="s">
        <v>2945</v>
      </c>
      <c r="M332" t="s">
        <v>4778</v>
      </c>
      <c r="N332" t="s">
        <v>4779</v>
      </c>
      <c r="O332" t="s">
        <v>4779</v>
      </c>
      <c r="Q332" t="s">
        <v>4780</v>
      </c>
      <c r="R332" t="s">
        <v>4776</v>
      </c>
      <c r="S332" t="s">
        <v>2950</v>
      </c>
      <c r="T332" t="s">
        <v>2951</v>
      </c>
      <c r="AD332">
        <v>45828</v>
      </c>
    </row>
    <row r="333" spans="1:30" x14ac:dyDescent="0.3">
      <c r="A333" t="s">
        <v>4781</v>
      </c>
      <c r="B333">
        <v>108989</v>
      </c>
      <c r="C3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3" t="s">
        <v>1873</v>
      </c>
      <c r="E333" t="s">
        <v>1878</v>
      </c>
      <c r="F333" t="s">
        <v>2942</v>
      </c>
      <c r="G333" t="s">
        <v>2901</v>
      </c>
      <c r="H333" t="s">
        <v>20</v>
      </c>
      <c r="I333" t="s">
        <v>2943</v>
      </c>
      <c r="K333" t="s">
        <v>4782</v>
      </c>
      <c r="L333" t="s">
        <v>2945</v>
      </c>
      <c r="M333" t="s">
        <v>4783</v>
      </c>
      <c r="N333" t="s">
        <v>1875</v>
      </c>
      <c r="O333" t="s">
        <v>11</v>
      </c>
      <c r="Q333" t="s">
        <v>4784</v>
      </c>
      <c r="R333" t="s">
        <v>2949</v>
      </c>
      <c r="S333" t="s">
        <v>2950</v>
      </c>
      <c r="T333" t="s">
        <v>2951</v>
      </c>
      <c r="AD333">
        <v>45831</v>
      </c>
    </row>
    <row r="334" spans="1:30" x14ac:dyDescent="0.3">
      <c r="A334" t="s">
        <v>4785</v>
      </c>
      <c r="B334">
        <v>109020</v>
      </c>
      <c r="C3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4" t="s">
        <v>1863</v>
      </c>
      <c r="E334" t="s">
        <v>1878</v>
      </c>
      <c r="F334" t="s">
        <v>2942</v>
      </c>
      <c r="G334" t="s">
        <v>2901</v>
      </c>
      <c r="H334" t="s">
        <v>20</v>
      </c>
      <c r="I334" t="s">
        <v>2943</v>
      </c>
      <c r="K334" t="s">
        <v>4407</v>
      </c>
      <c r="L334" t="s">
        <v>2954</v>
      </c>
      <c r="M334" t="s">
        <v>4786</v>
      </c>
      <c r="N334" t="s">
        <v>4787</v>
      </c>
      <c r="O334" t="s">
        <v>4788</v>
      </c>
      <c r="Q334" t="s">
        <v>4789</v>
      </c>
      <c r="R334" t="s">
        <v>4412</v>
      </c>
      <c r="S334" t="s">
        <v>4581</v>
      </c>
      <c r="T334" t="s">
        <v>4414</v>
      </c>
      <c r="AD334">
        <v>45831</v>
      </c>
    </row>
    <row r="335" spans="1:30" x14ac:dyDescent="0.3">
      <c r="A335" t="s">
        <v>4790</v>
      </c>
      <c r="B335">
        <v>109023</v>
      </c>
      <c r="C3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5" t="s">
        <v>1863</v>
      </c>
      <c r="E335" t="s">
        <v>1878</v>
      </c>
      <c r="F335" t="s">
        <v>2971</v>
      </c>
      <c r="G335" t="s">
        <v>2901</v>
      </c>
      <c r="H335" t="s">
        <v>20</v>
      </c>
      <c r="I335" t="s">
        <v>2943</v>
      </c>
      <c r="K335" t="s">
        <v>4791</v>
      </c>
      <c r="L335" t="s">
        <v>2945</v>
      </c>
      <c r="M335" t="s">
        <v>4792</v>
      </c>
      <c r="R335" t="s">
        <v>4793</v>
      </c>
      <c r="S335" t="s">
        <v>4794</v>
      </c>
      <c r="AD335">
        <v>45832</v>
      </c>
    </row>
    <row r="336" spans="1:30" x14ac:dyDescent="0.3">
      <c r="A336" t="s">
        <v>4795</v>
      </c>
      <c r="B336">
        <v>109024</v>
      </c>
      <c r="C3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6" t="s">
        <v>1863</v>
      </c>
      <c r="E336" t="s">
        <v>1878</v>
      </c>
      <c r="F336" t="s">
        <v>2971</v>
      </c>
      <c r="G336" t="s">
        <v>2901</v>
      </c>
      <c r="H336" t="s">
        <v>20</v>
      </c>
      <c r="I336" t="s">
        <v>2943</v>
      </c>
      <c r="K336" t="s">
        <v>4791</v>
      </c>
      <c r="L336" t="s">
        <v>2945</v>
      </c>
      <c r="M336" t="s">
        <v>4796</v>
      </c>
      <c r="R336" t="s">
        <v>4793</v>
      </c>
      <c r="S336" t="s">
        <v>4794</v>
      </c>
      <c r="AD336">
        <v>45832</v>
      </c>
    </row>
    <row r="337" spans="1:32" x14ac:dyDescent="0.3">
      <c r="A337" t="s">
        <v>4797</v>
      </c>
      <c r="B337">
        <v>109026</v>
      </c>
      <c r="C3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7" t="s">
        <v>1863</v>
      </c>
      <c r="E337" t="s">
        <v>1878</v>
      </c>
      <c r="F337" t="s">
        <v>2971</v>
      </c>
      <c r="G337" t="s">
        <v>2901</v>
      </c>
      <c r="H337" t="s">
        <v>20</v>
      </c>
      <c r="I337" t="s">
        <v>2943</v>
      </c>
      <c r="K337" t="s">
        <v>4791</v>
      </c>
      <c r="L337" t="s">
        <v>2945</v>
      </c>
      <c r="M337" t="s">
        <v>4798</v>
      </c>
      <c r="R337" t="s">
        <v>4793</v>
      </c>
      <c r="S337" t="s">
        <v>4794</v>
      </c>
      <c r="AD337">
        <v>45832</v>
      </c>
    </row>
    <row r="338" spans="1:32" x14ac:dyDescent="0.3">
      <c r="A338" t="s">
        <v>4799</v>
      </c>
      <c r="B338">
        <v>109039</v>
      </c>
      <c r="C3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8" t="s">
        <v>1873</v>
      </c>
      <c r="E338" t="s">
        <v>1878</v>
      </c>
      <c r="F338" t="s">
        <v>2942</v>
      </c>
      <c r="G338" t="s">
        <v>2905</v>
      </c>
      <c r="H338" t="s">
        <v>20</v>
      </c>
      <c r="I338" t="s">
        <v>2943</v>
      </c>
      <c r="K338" t="s">
        <v>550</v>
      </c>
      <c r="L338" t="s">
        <v>2945</v>
      </c>
      <c r="M338" t="s">
        <v>4800</v>
      </c>
      <c r="N338" t="s">
        <v>4801</v>
      </c>
      <c r="O338" t="s">
        <v>4802</v>
      </c>
      <c r="Q338" t="s">
        <v>4803</v>
      </c>
      <c r="R338" t="s">
        <v>4804</v>
      </c>
      <c r="S338" t="s">
        <v>4805</v>
      </c>
      <c r="AD338">
        <v>45832</v>
      </c>
    </row>
    <row r="339" spans="1:32" x14ac:dyDescent="0.3">
      <c r="A339" t="s">
        <v>4806</v>
      </c>
      <c r="B339">
        <v>109040</v>
      </c>
      <c r="C3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9" t="s">
        <v>1873</v>
      </c>
      <c r="E339" t="s">
        <v>2940</v>
      </c>
      <c r="F339" t="s">
        <v>2942</v>
      </c>
      <c r="G339" t="s">
        <v>2901</v>
      </c>
      <c r="H339" t="s">
        <v>9</v>
      </c>
      <c r="I339" t="s">
        <v>2943</v>
      </c>
      <c r="K339" t="s">
        <v>550</v>
      </c>
      <c r="L339" t="s">
        <v>2945</v>
      </c>
      <c r="M339" t="s">
        <v>4807</v>
      </c>
      <c r="AD339">
        <v>45832</v>
      </c>
    </row>
    <row r="340" spans="1:32" x14ac:dyDescent="0.3">
      <c r="A340" t="s">
        <v>4808</v>
      </c>
      <c r="B340">
        <v>109053</v>
      </c>
      <c r="C3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0" t="s">
        <v>1863</v>
      </c>
      <c r="E340" t="s">
        <v>2940</v>
      </c>
      <c r="F340" t="s">
        <v>2942</v>
      </c>
      <c r="G340" t="s">
        <v>2905</v>
      </c>
      <c r="H340" t="s">
        <v>9</v>
      </c>
      <c r="I340" t="s">
        <v>2943</v>
      </c>
      <c r="K340" t="s">
        <v>4538</v>
      </c>
      <c r="L340" t="s">
        <v>2945</v>
      </c>
      <c r="M340" t="s">
        <v>4809</v>
      </c>
      <c r="N340" t="s">
        <v>4810</v>
      </c>
      <c r="O340" t="s">
        <v>4541</v>
      </c>
      <c r="Q340" t="s">
        <v>4811</v>
      </c>
      <c r="AD340">
        <v>45832</v>
      </c>
    </row>
    <row r="341" spans="1:32" x14ac:dyDescent="0.3">
      <c r="A341" t="s">
        <v>4812</v>
      </c>
      <c r="B341">
        <v>109054</v>
      </c>
      <c r="C3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1" t="s">
        <v>1863</v>
      </c>
      <c r="E341" t="s">
        <v>1878</v>
      </c>
      <c r="F341" t="s">
        <v>2942</v>
      </c>
      <c r="G341" t="s">
        <v>2901</v>
      </c>
      <c r="H341" t="s">
        <v>20</v>
      </c>
      <c r="I341" t="s">
        <v>2943</v>
      </c>
      <c r="K341" t="s">
        <v>4813</v>
      </c>
      <c r="L341" t="s">
        <v>2945</v>
      </c>
      <c r="M341" t="s">
        <v>4814</v>
      </c>
      <c r="N341" t="s">
        <v>4815</v>
      </c>
      <c r="O341" t="s">
        <v>4816</v>
      </c>
      <c r="Q341" t="s">
        <v>4817</v>
      </c>
      <c r="R341" t="s">
        <v>4818</v>
      </c>
      <c r="S341" t="s">
        <v>4819</v>
      </c>
      <c r="AA341">
        <v>45929</v>
      </c>
      <c r="AD341">
        <v>45832</v>
      </c>
      <c r="AE341">
        <v>68</v>
      </c>
      <c r="AF341">
        <v>46022</v>
      </c>
    </row>
    <row r="342" spans="1:32" x14ac:dyDescent="0.3">
      <c r="A342" t="s">
        <v>4820</v>
      </c>
      <c r="B342">
        <v>109057</v>
      </c>
      <c r="C3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2" t="s">
        <v>1863</v>
      </c>
      <c r="E342" t="s">
        <v>2940</v>
      </c>
      <c r="F342" t="s">
        <v>2942</v>
      </c>
      <c r="G342" t="s">
        <v>2905</v>
      </c>
      <c r="H342" t="s">
        <v>83</v>
      </c>
      <c r="I342" t="s">
        <v>2943</v>
      </c>
      <c r="K342" t="s">
        <v>550</v>
      </c>
      <c r="L342" t="s">
        <v>2945</v>
      </c>
      <c r="M342" t="s">
        <v>4821</v>
      </c>
      <c r="N342" t="s">
        <v>4822</v>
      </c>
      <c r="O342" t="s">
        <v>4823</v>
      </c>
      <c r="Q342" t="s">
        <v>4824</v>
      </c>
      <c r="R342" t="s">
        <v>4693</v>
      </c>
      <c r="S342" t="s">
        <v>2950</v>
      </c>
      <c r="AD342">
        <v>45832</v>
      </c>
    </row>
    <row r="343" spans="1:32" x14ac:dyDescent="0.3">
      <c r="A343" t="s">
        <v>4825</v>
      </c>
      <c r="B343">
        <v>109059</v>
      </c>
      <c r="C3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3" t="s">
        <v>1863</v>
      </c>
      <c r="E343" t="s">
        <v>1878</v>
      </c>
      <c r="F343" t="s">
        <v>2942</v>
      </c>
      <c r="G343" t="s">
        <v>2901</v>
      </c>
      <c r="H343" t="s">
        <v>20</v>
      </c>
      <c r="I343" t="s">
        <v>2943</v>
      </c>
      <c r="K343" t="s">
        <v>4826</v>
      </c>
      <c r="L343" t="s">
        <v>3056</v>
      </c>
      <c r="M343" t="s">
        <v>4827</v>
      </c>
      <c r="N343" t="s">
        <v>4828</v>
      </c>
      <c r="O343" t="s">
        <v>4829</v>
      </c>
      <c r="Q343" t="s">
        <v>4830</v>
      </c>
      <c r="R343" t="s">
        <v>4831</v>
      </c>
      <c r="S343" t="s">
        <v>2976</v>
      </c>
      <c r="AD343">
        <v>45832</v>
      </c>
    </row>
    <row r="344" spans="1:32" x14ac:dyDescent="0.3">
      <c r="A344" t="s">
        <v>4832</v>
      </c>
      <c r="B344">
        <v>109061</v>
      </c>
      <c r="C3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44" t="s">
        <v>1863</v>
      </c>
      <c r="E344" t="s">
        <v>2940</v>
      </c>
      <c r="F344" t="s">
        <v>2971</v>
      </c>
      <c r="G344" t="s">
        <v>2904</v>
      </c>
      <c r="H344" t="s">
        <v>9</v>
      </c>
      <c r="I344" t="s">
        <v>2943</v>
      </c>
      <c r="K344" t="s">
        <v>4833</v>
      </c>
      <c r="L344" t="s">
        <v>2945</v>
      </c>
      <c r="M344" t="s">
        <v>4834</v>
      </c>
      <c r="AD344">
        <v>45832</v>
      </c>
    </row>
    <row r="345" spans="1:32" x14ac:dyDescent="0.3">
      <c r="A345" t="s">
        <v>4835</v>
      </c>
      <c r="B345">
        <v>109063</v>
      </c>
      <c r="C3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5" t="s">
        <v>1873</v>
      </c>
      <c r="E345" t="s">
        <v>1878</v>
      </c>
      <c r="F345" t="s">
        <v>2942</v>
      </c>
      <c r="G345" t="s">
        <v>2901</v>
      </c>
      <c r="H345" t="s">
        <v>20</v>
      </c>
      <c r="I345" t="s">
        <v>2943</v>
      </c>
      <c r="K345" t="s">
        <v>3209</v>
      </c>
      <c r="L345" t="s">
        <v>3056</v>
      </c>
      <c r="M345" t="s">
        <v>4836</v>
      </c>
      <c r="N345" t="s">
        <v>4837</v>
      </c>
      <c r="O345" t="s">
        <v>4838</v>
      </c>
      <c r="Q345" t="s">
        <v>4839</v>
      </c>
      <c r="R345" t="s">
        <v>4840</v>
      </c>
      <c r="S345" t="s">
        <v>4841</v>
      </c>
      <c r="AD345">
        <v>45832</v>
      </c>
    </row>
    <row r="346" spans="1:32" x14ac:dyDescent="0.3">
      <c r="A346" t="s">
        <v>4842</v>
      </c>
      <c r="B346">
        <v>109080</v>
      </c>
      <c r="C3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6" t="s">
        <v>1873</v>
      </c>
      <c r="E346" t="s">
        <v>1878</v>
      </c>
      <c r="F346" t="s">
        <v>2942</v>
      </c>
      <c r="G346" t="s">
        <v>2901</v>
      </c>
      <c r="H346" t="s">
        <v>20</v>
      </c>
      <c r="I346" t="s">
        <v>2943</v>
      </c>
      <c r="K346" t="s">
        <v>4681</v>
      </c>
      <c r="L346" t="s">
        <v>2945</v>
      </c>
      <c r="M346" t="s">
        <v>4843</v>
      </c>
      <c r="N346" t="s">
        <v>4844</v>
      </c>
      <c r="O346" t="s">
        <v>4845</v>
      </c>
      <c r="Q346" t="s">
        <v>4846</v>
      </c>
      <c r="R346" t="s">
        <v>4847</v>
      </c>
      <c r="S346" t="s">
        <v>4848</v>
      </c>
      <c r="AD346">
        <v>45833</v>
      </c>
    </row>
    <row r="347" spans="1:32" x14ac:dyDescent="0.3">
      <c r="A347" t="s">
        <v>4849</v>
      </c>
      <c r="B347">
        <v>109081</v>
      </c>
      <c r="C3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47" t="s">
        <v>1863</v>
      </c>
      <c r="E347" t="s">
        <v>2940</v>
      </c>
      <c r="F347" t="s">
        <v>2971</v>
      </c>
      <c r="G347" t="s">
        <v>2901</v>
      </c>
      <c r="H347" t="s">
        <v>9</v>
      </c>
      <c r="I347" t="s">
        <v>2943</v>
      </c>
      <c r="K347" t="s">
        <v>4850</v>
      </c>
      <c r="L347" t="s">
        <v>3328</v>
      </c>
      <c r="M347" t="s">
        <v>4851</v>
      </c>
      <c r="AD347">
        <v>45833</v>
      </c>
    </row>
    <row r="348" spans="1:32" x14ac:dyDescent="0.3">
      <c r="A348" t="s">
        <v>4852</v>
      </c>
      <c r="B348">
        <v>109084</v>
      </c>
      <c r="C3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48" t="s">
        <v>1873</v>
      </c>
      <c r="E348" t="s">
        <v>1878</v>
      </c>
      <c r="F348" t="s">
        <v>2971</v>
      </c>
      <c r="G348" t="s">
        <v>2901</v>
      </c>
      <c r="H348" t="s">
        <v>20</v>
      </c>
      <c r="I348" t="s">
        <v>2943</v>
      </c>
      <c r="K348" t="s">
        <v>3209</v>
      </c>
      <c r="L348" t="s">
        <v>3056</v>
      </c>
      <c r="M348" t="s">
        <v>4853</v>
      </c>
      <c r="AD348">
        <v>45833</v>
      </c>
    </row>
    <row r="349" spans="1:32" x14ac:dyDescent="0.3">
      <c r="A349" t="s">
        <v>4854</v>
      </c>
      <c r="B349">
        <v>109086</v>
      </c>
      <c r="C3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9" t="s">
        <v>1863</v>
      </c>
      <c r="E349" t="s">
        <v>1878</v>
      </c>
      <c r="F349" t="s">
        <v>2942</v>
      </c>
      <c r="G349" t="s">
        <v>2901</v>
      </c>
      <c r="H349" t="s">
        <v>20</v>
      </c>
      <c r="I349" t="s">
        <v>2943</v>
      </c>
      <c r="K349" t="s">
        <v>3368</v>
      </c>
      <c r="L349" t="s">
        <v>2963</v>
      </c>
      <c r="M349" t="s">
        <v>4855</v>
      </c>
      <c r="N349" t="s">
        <v>4856</v>
      </c>
      <c r="O349" t="s">
        <v>4857</v>
      </c>
      <c r="Q349" t="s">
        <v>4858</v>
      </c>
      <c r="R349" t="s">
        <v>4859</v>
      </c>
      <c r="S349" t="s">
        <v>3953</v>
      </c>
      <c r="AD349">
        <v>45833</v>
      </c>
    </row>
    <row r="350" spans="1:32" x14ac:dyDescent="0.3">
      <c r="A350" t="s">
        <v>4860</v>
      </c>
      <c r="B350">
        <v>109087</v>
      </c>
      <c r="C3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0" t="s">
        <v>1890</v>
      </c>
      <c r="E350" t="s">
        <v>2940</v>
      </c>
      <c r="F350" t="s">
        <v>2942</v>
      </c>
      <c r="G350" t="s">
        <v>2901</v>
      </c>
      <c r="H350" t="s">
        <v>9</v>
      </c>
      <c r="I350" t="s">
        <v>2943</v>
      </c>
      <c r="K350" t="s">
        <v>4861</v>
      </c>
      <c r="L350" t="s">
        <v>2945</v>
      </c>
      <c r="M350" t="s">
        <v>4862</v>
      </c>
      <c r="N350" t="s">
        <v>4863</v>
      </c>
      <c r="O350" t="s">
        <v>4864</v>
      </c>
      <c r="Q350" t="s">
        <v>4865</v>
      </c>
      <c r="AD350">
        <v>45833</v>
      </c>
    </row>
    <row r="351" spans="1:32" x14ac:dyDescent="0.3">
      <c r="A351" t="s">
        <v>4866</v>
      </c>
      <c r="B351">
        <v>109091</v>
      </c>
      <c r="C3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1" t="s">
        <v>1863</v>
      </c>
      <c r="E351" t="s">
        <v>1878</v>
      </c>
      <c r="F351" t="s">
        <v>2942</v>
      </c>
      <c r="G351" t="s">
        <v>2901</v>
      </c>
      <c r="H351" t="s">
        <v>20</v>
      </c>
      <c r="I351" t="s">
        <v>2943</v>
      </c>
      <c r="K351" t="s">
        <v>4867</v>
      </c>
      <c r="L351" t="s">
        <v>2963</v>
      </c>
      <c r="M351" t="s">
        <v>4868</v>
      </c>
      <c r="N351" t="s">
        <v>4869</v>
      </c>
      <c r="O351" t="s">
        <v>4870</v>
      </c>
      <c r="Q351" t="s">
        <v>4871</v>
      </c>
      <c r="R351" t="s">
        <v>4872</v>
      </c>
      <c r="S351" t="s">
        <v>3135</v>
      </c>
      <c r="AD351">
        <v>45833</v>
      </c>
    </row>
    <row r="352" spans="1:32" x14ac:dyDescent="0.3">
      <c r="A352" t="s">
        <v>4873</v>
      </c>
      <c r="B352">
        <v>109630</v>
      </c>
      <c r="C3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52" t="s">
        <v>1878</v>
      </c>
      <c r="F352" t="s">
        <v>2942</v>
      </c>
      <c r="H352" t="s">
        <v>20</v>
      </c>
      <c r="I352" t="s">
        <v>2943</v>
      </c>
      <c r="K352" t="s">
        <v>4874</v>
      </c>
      <c r="M352" t="s">
        <v>4873</v>
      </c>
      <c r="AD352">
        <v>45834</v>
      </c>
    </row>
    <row r="353" spans="1:32" x14ac:dyDescent="0.3">
      <c r="A353" t="s">
        <v>4875</v>
      </c>
      <c r="B353">
        <v>109637</v>
      </c>
      <c r="C3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53" t="s">
        <v>1878</v>
      </c>
      <c r="F353" t="s">
        <v>2942</v>
      </c>
      <c r="H353" t="s">
        <v>20</v>
      </c>
      <c r="I353" t="s">
        <v>2943</v>
      </c>
      <c r="K353" t="s">
        <v>4876</v>
      </c>
      <c r="AD353">
        <v>45834</v>
      </c>
    </row>
    <row r="354" spans="1:32" x14ac:dyDescent="0.3">
      <c r="A354" t="s">
        <v>4877</v>
      </c>
      <c r="B354">
        <v>109639</v>
      </c>
      <c r="C3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54" t="s">
        <v>1878</v>
      </c>
      <c r="F354" t="s">
        <v>2942</v>
      </c>
      <c r="H354" t="s">
        <v>20</v>
      </c>
      <c r="I354" t="s">
        <v>2943</v>
      </c>
      <c r="K354" t="s">
        <v>4878</v>
      </c>
      <c r="L354" t="s">
        <v>3118</v>
      </c>
      <c r="M354" t="s">
        <v>4879</v>
      </c>
      <c r="AA354">
        <v>45889</v>
      </c>
      <c r="AD354">
        <v>45834</v>
      </c>
      <c r="AE354">
        <v>155</v>
      </c>
      <c r="AF354">
        <v>46105</v>
      </c>
    </row>
    <row r="355" spans="1:32" x14ac:dyDescent="0.3">
      <c r="A355" t="s">
        <v>4880</v>
      </c>
      <c r="B355">
        <v>109640</v>
      </c>
      <c r="C3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55" t="s">
        <v>1878</v>
      </c>
      <c r="F355" t="s">
        <v>2942</v>
      </c>
      <c r="H355" t="s">
        <v>20</v>
      </c>
      <c r="I355" t="s">
        <v>2943</v>
      </c>
      <c r="K355" t="s">
        <v>4878</v>
      </c>
      <c r="L355" t="s">
        <v>3118</v>
      </c>
      <c r="M355" t="s">
        <v>4881</v>
      </c>
      <c r="AA355">
        <v>45889</v>
      </c>
      <c r="AD355">
        <v>45834</v>
      </c>
      <c r="AE355">
        <v>127</v>
      </c>
      <c r="AF355">
        <v>46065</v>
      </c>
    </row>
    <row r="356" spans="1:32" x14ac:dyDescent="0.3">
      <c r="A356" t="s">
        <v>4882</v>
      </c>
      <c r="B356">
        <v>109643</v>
      </c>
      <c r="C3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56" t="s">
        <v>1878</v>
      </c>
      <c r="F356" t="s">
        <v>2942</v>
      </c>
      <c r="H356" t="s">
        <v>20</v>
      </c>
      <c r="I356" t="s">
        <v>2943</v>
      </c>
      <c r="K356" t="s">
        <v>4278</v>
      </c>
      <c r="M356" t="s">
        <v>4883</v>
      </c>
      <c r="AD356">
        <v>45834</v>
      </c>
    </row>
    <row r="357" spans="1:32" x14ac:dyDescent="0.3">
      <c r="A357" t="s">
        <v>4884</v>
      </c>
      <c r="B357">
        <v>109645</v>
      </c>
      <c r="C3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57" t="s">
        <v>1878</v>
      </c>
      <c r="F357" t="s">
        <v>2942</v>
      </c>
      <c r="H357" t="s">
        <v>20</v>
      </c>
      <c r="I357" t="s">
        <v>2943</v>
      </c>
      <c r="K357" t="s">
        <v>4278</v>
      </c>
      <c r="M357" t="s">
        <v>4885</v>
      </c>
      <c r="AD357">
        <v>45834</v>
      </c>
    </row>
    <row r="358" spans="1:32" x14ac:dyDescent="0.3">
      <c r="A358" t="s">
        <v>4886</v>
      </c>
      <c r="B358">
        <v>109646</v>
      </c>
      <c r="C3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58" t="s">
        <v>1878</v>
      </c>
      <c r="F358" t="s">
        <v>2942</v>
      </c>
      <c r="H358" t="s">
        <v>20</v>
      </c>
      <c r="I358" t="s">
        <v>2943</v>
      </c>
      <c r="K358" t="s">
        <v>4887</v>
      </c>
      <c r="M358" t="s">
        <v>4888</v>
      </c>
      <c r="AD358">
        <v>45834</v>
      </c>
    </row>
    <row r="359" spans="1:32" x14ac:dyDescent="0.3">
      <c r="A359" t="s">
        <v>4889</v>
      </c>
      <c r="B359">
        <v>109647</v>
      </c>
      <c r="C3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59" t="s">
        <v>1878</v>
      </c>
      <c r="F359" t="s">
        <v>2942</v>
      </c>
      <c r="H359" t="s">
        <v>20</v>
      </c>
      <c r="I359" t="s">
        <v>2943</v>
      </c>
      <c r="K359" t="s">
        <v>4887</v>
      </c>
      <c r="M359" t="s">
        <v>4890</v>
      </c>
      <c r="AD359">
        <v>45834</v>
      </c>
    </row>
    <row r="360" spans="1:32" x14ac:dyDescent="0.3">
      <c r="A360" t="s">
        <v>4891</v>
      </c>
      <c r="B360">
        <v>109648</v>
      </c>
      <c r="C3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60" t="s">
        <v>1878</v>
      </c>
      <c r="F360" t="s">
        <v>2942</v>
      </c>
      <c r="H360" t="s">
        <v>20</v>
      </c>
      <c r="I360" t="s">
        <v>2943</v>
      </c>
      <c r="K360" t="s">
        <v>4892</v>
      </c>
      <c r="M360" t="s">
        <v>4893</v>
      </c>
      <c r="AD360">
        <v>45834</v>
      </c>
    </row>
    <row r="361" spans="1:32" x14ac:dyDescent="0.3">
      <c r="A361" t="s">
        <v>4894</v>
      </c>
      <c r="B361">
        <v>109649</v>
      </c>
      <c r="C3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361" t="s">
        <v>1878</v>
      </c>
      <c r="F361" t="s">
        <v>2942</v>
      </c>
      <c r="G361" t="s">
        <v>2903</v>
      </c>
      <c r="H361" t="s">
        <v>20</v>
      </c>
      <c r="I361" t="s">
        <v>2943</v>
      </c>
      <c r="K361" t="s">
        <v>4895</v>
      </c>
      <c r="L361" t="s">
        <v>3118</v>
      </c>
      <c r="M361" t="s">
        <v>4896</v>
      </c>
      <c r="AA361">
        <v>45889</v>
      </c>
      <c r="AD361">
        <v>45834</v>
      </c>
      <c r="AE361">
        <v>331</v>
      </c>
      <c r="AF361">
        <v>46351</v>
      </c>
    </row>
    <row r="362" spans="1:32" x14ac:dyDescent="0.3">
      <c r="A362" t="s">
        <v>4897</v>
      </c>
      <c r="B362">
        <v>109652</v>
      </c>
      <c r="C3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62" t="s">
        <v>1878</v>
      </c>
      <c r="F362" t="s">
        <v>2942</v>
      </c>
      <c r="H362" t="s">
        <v>20</v>
      </c>
      <c r="I362" t="s">
        <v>2943</v>
      </c>
      <c r="K362" t="s">
        <v>4898</v>
      </c>
      <c r="M362" t="s">
        <v>4899</v>
      </c>
      <c r="AD362">
        <v>45834</v>
      </c>
    </row>
    <row r="363" spans="1:32" x14ac:dyDescent="0.3">
      <c r="A363" t="s">
        <v>4900</v>
      </c>
      <c r="B363">
        <v>109653</v>
      </c>
      <c r="C3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63" t="s">
        <v>1878</v>
      </c>
      <c r="F363" t="s">
        <v>2942</v>
      </c>
      <c r="H363" t="s">
        <v>20</v>
      </c>
      <c r="I363" t="s">
        <v>2943</v>
      </c>
      <c r="K363" t="s">
        <v>4901</v>
      </c>
      <c r="AD363">
        <v>45834</v>
      </c>
    </row>
    <row r="364" spans="1:32" x14ac:dyDescent="0.3">
      <c r="A364" t="s">
        <v>4902</v>
      </c>
      <c r="B364">
        <v>109654</v>
      </c>
      <c r="C3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64" t="s">
        <v>1878</v>
      </c>
      <c r="F364" t="s">
        <v>2942</v>
      </c>
      <c r="H364" t="s">
        <v>20</v>
      </c>
      <c r="I364" t="s">
        <v>2943</v>
      </c>
      <c r="K364" t="s">
        <v>4901</v>
      </c>
      <c r="AD364">
        <v>45834</v>
      </c>
    </row>
    <row r="365" spans="1:32" x14ac:dyDescent="0.3">
      <c r="A365" t="s">
        <v>4903</v>
      </c>
      <c r="B365">
        <v>109655</v>
      </c>
      <c r="C3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65" t="s">
        <v>1878</v>
      </c>
      <c r="F365" t="s">
        <v>2942</v>
      </c>
      <c r="H365" t="s">
        <v>20</v>
      </c>
      <c r="I365" t="s">
        <v>2943</v>
      </c>
      <c r="K365" t="s">
        <v>4874</v>
      </c>
      <c r="M365" t="s">
        <v>4903</v>
      </c>
      <c r="AD365">
        <v>45834</v>
      </c>
    </row>
    <row r="366" spans="1:32" x14ac:dyDescent="0.3">
      <c r="A366" t="s">
        <v>4904</v>
      </c>
      <c r="B366">
        <v>109660</v>
      </c>
      <c r="C3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66" t="s">
        <v>1878</v>
      </c>
      <c r="F366" t="s">
        <v>2942</v>
      </c>
      <c r="H366" t="s">
        <v>20</v>
      </c>
      <c r="I366" t="s">
        <v>2943</v>
      </c>
      <c r="K366" t="s">
        <v>4874</v>
      </c>
      <c r="M366" t="s">
        <v>4904</v>
      </c>
      <c r="AD366">
        <v>45834</v>
      </c>
    </row>
    <row r="367" spans="1:32" x14ac:dyDescent="0.3">
      <c r="A367" t="s">
        <v>3692</v>
      </c>
      <c r="B367">
        <v>109662</v>
      </c>
      <c r="C3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67" t="s">
        <v>1878</v>
      </c>
      <c r="F367" t="s">
        <v>2942</v>
      </c>
      <c r="G367" t="s">
        <v>2904</v>
      </c>
      <c r="H367" t="s">
        <v>20</v>
      </c>
      <c r="I367" t="s">
        <v>2943</v>
      </c>
      <c r="K367" t="s">
        <v>4905</v>
      </c>
      <c r="L367" t="s">
        <v>2963</v>
      </c>
      <c r="M367" t="s">
        <v>3693</v>
      </c>
      <c r="AD367">
        <v>45834</v>
      </c>
    </row>
    <row r="368" spans="1:32" x14ac:dyDescent="0.3">
      <c r="A368" t="s">
        <v>3663</v>
      </c>
      <c r="B368">
        <v>109663</v>
      </c>
      <c r="C3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368" t="s">
        <v>1878</v>
      </c>
      <c r="F368" t="s">
        <v>2942</v>
      </c>
      <c r="G368" t="s">
        <v>2903</v>
      </c>
      <c r="H368" t="s">
        <v>20</v>
      </c>
      <c r="I368" t="s">
        <v>2943</v>
      </c>
      <c r="K368" t="s">
        <v>4905</v>
      </c>
      <c r="L368" t="s">
        <v>2963</v>
      </c>
      <c r="M368" t="s">
        <v>4906</v>
      </c>
      <c r="AD368">
        <v>45834</v>
      </c>
    </row>
    <row r="369" spans="1:30" x14ac:dyDescent="0.3">
      <c r="A369" t="s">
        <v>4907</v>
      </c>
      <c r="B369">
        <v>109664</v>
      </c>
      <c r="C3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69" t="s">
        <v>1878</v>
      </c>
      <c r="F369" t="s">
        <v>2971</v>
      </c>
      <c r="G369" t="s">
        <v>2905</v>
      </c>
      <c r="H369" t="s">
        <v>20</v>
      </c>
      <c r="I369" t="s">
        <v>2943</v>
      </c>
      <c r="K369" t="s">
        <v>4905</v>
      </c>
      <c r="L369" t="s">
        <v>3056</v>
      </c>
      <c r="M369" t="s">
        <v>4908</v>
      </c>
      <c r="AD369">
        <v>45834</v>
      </c>
    </row>
    <row r="370" spans="1:30" x14ac:dyDescent="0.3">
      <c r="A370" t="s">
        <v>4909</v>
      </c>
      <c r="B370">
        <v>109665</v>
      </c>
      <c r="C3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70" t="s">
        <v>1878</v>
      </c>
      <c r="F370" t="s">
        <v>2942</v>
      </c>
      <c r="G370" t="s">
        <v>2904</v>
      </c>
      <c r="H370" t="s">
        <v>20</v>
      </c>
      <c r="I370" t="s">
        <v>2943</v>
      </c>
      <c r="K370" t="s">
        <v>4905</v>
      </c>
      <c r="M370" t="s">
        <v>4910</v>
      </c>
      <c r="AD370">
        <v>45834</v>
      </c>
    </row>
    <row r="371" spans="1:30" x14ac:dyDescent="0.3">
      <c r="A371" t="s">
        <v>3048</v>
      </c>
      <c r="B371">
        <v>109666</v>
      </c>
      <c r="C3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71" t="s">
        <v>1878</v>
      </c>
      <c r="F371" t="s">
        <v>2942</v>
      </c>
      <c r="G371" t="s">
        <v>2905</v>
      </c>
      <c r="H371" t="s">
        <v>20</v>
      </c>
      <c r="I371" t="s">
        <v>2943</v>
      </c>
      <c r="K371" t="s">
        <v>4905</v>
      </c>
      <c r="M371" t="s">
        <v>4911</v>
      </c>
      <c r="AD371">
        <v>45834</v>
      </c>
    </row>
    <row r="372" spans="1:30" x14ac:dyDescent="0.3">
      <c r="A372" t="s">
        <v>4912</v>
      </c>
      <c r="B372">
        <v>109667</v>
      </c>
      <c r="C3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72" t="s">
        <v>1878</v>
      </c>
      <c r="F372" t="s">
        <v>2971</v>
      </c>
      <c r="G372" t="s">
        <v>2905</v>
      </c>
      <c r="H372" t="s">
        <v>20</v>
      </c>
      <c r="I372" t="s">
        <v>2943</v>
      </c>
      <c r="K372" t="s">
        <v>4905</v>
      </c>
      <c r="L372" t="s">
        <v>2963</v>
      </c>
      <c r="M372" t="s">
        <v>4913</v>
      </c>
      <c r="AD372">
        <v>45834</v>
      </c>
    </row>
    <row r="373" spans="1:30" x14ac:dyDescent="0.3">
      <c r="A373" t="s">
        <v>4914</v>
      </c>
      <c r="B373">
        <v>109669</v>
      </c>
      <c r="C3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73" t="s">
        <v>1878</v>
      </c>
      <c r="F373" t="s">
        <v>2942</v>
      </c>
      <c r="H373" t="s">
        <v>20</v>
      </c>
      <c r="I373" t="s">
        <v>2943</v>
      </c>
      <c r="K373" t="s">
        <v>3323</v>
      </c>
      <c r="L373" t="s">
        <v>3118</v>
      </c>
      <c r="M373" t="s">
        <v>4915</v>
      </c>
      <c r="AD373">
        <v>45834</v>
      </c>
    </row>
    <row r="374" spans="1:30" x14ac:dyDescent="0.3">
      <c r="A374" t="s">
        <v>3380</v>
      </c>
      <c r="B374">
        <v>109670</v>
      </c>
      <c r="C3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74" t="s">
        <v>1878</v>
      </c>
      <c r="F374" t="s">
        <v>2942</v>
      </c>
      <c r="G374" t="s">
        <v>2905</v>
      </c>
      <c r="H374" t="s">
        <v>20</v>
      </c>
      <c r="I374" t="s">
        <v>2943</v>
      </c>
      <c r="K374" t="s">
        <v>4905</v>
      </c>
      <c r="M374" t="s">
        <v>4916</v>
      </c>
      <c r="AD374">
        <v>45834</v>
      </c>
    </row>
    <row r="375" spans="1:30" x14ac:dyDescent="0.3">
      <c r="A375" t="s">
        <v>4917</v>
      </c>
      <c r="B375">
        <v>109671</v>
      </c>
      <c r="C3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75" t="s">
        <v>1878</v>
      </c>
      <c r="F375" t="s">
        <v>2942</v>
      </c>
      <c r="H375" t="s">
        <v>20</v>
      </c>
      <c r="I375" t="s">
        <v>2943</v>
      </c>
      <c r="K375" t="s">
        <v>4791</v>
      </c>
      <c r="L375" t="s">
        <v>2945</v>
      </c>
      <c r="AD375">
        <v>45834</v>
      </c>
    </row>
    <row r="376" spans="1:30" x14ac:dyDescent="0.3">
      <c r="A376" t="s">
        <v>4918</v>
      </c>
      <c r="B376">
        <v>109672</v>
      </c>
      <c r="C3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76" t="s">
        <v>1878</v>
      </c>
      <c r="F376" t="s">
        <v>2942</v>
      </c>
      <c r="H376" t="s">
        <v>20</v>
      </c>
      <c r="I376" t="s">
        <v>2943</v>
      </c>
      <c r="K376" t="s">
        <v>4791</v>
      </c>
      <c r="L376" t="s">
        <v>2945</v>
      </c>
      <c r="M376" t="s">
        <v>4919</v>
      </c>
      <c r="AD376">
        <v>45834</v>
      </c>
    </row>
    <row r="377" spans="1:30" x14ac:dyDescent="0.3">
      <c r="A377" t="s">
        <v>4920</v>
      </c>
      <c r="B377">
        <v>109673</v>
      </c>
      <c r="C3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77" t="s">
        <v>1878</v>
      </c>
      <c r="F377" t="s">
        <v>2942</v>
      </c>
      <c r="H377" t="s">
        <v>20</v>
      </c>
      <c r="I377" t="s">
        <v>2943</v>
      </c>
      <c r="K377" t="s">
        <v>4791</v>
      </c>
      <c r="L377" t="s">
        <v>2945</v>
      </c>
      <c r="M377" t="s">
        <v>4921</v>
      </c>
      <c r="AD377">
        <v>45834</v>
      </c>
    </row>
    <row r="378" spans="1:30" x14ac:dyDescent="0.3">
      <c r="A378" t="s">
        <v>4922</v>
      </c>
      <c r="B378">
        <v>109679</v>
      </c>
      <c r="C3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78" t="s">
        <v>1878</v>
      </c>
      <c r="F378" t="s">
        <v>2942</v>
      </c>
      <c r="H378" t="s">
        <v>20</v>
      </c>
      <c r="I378" t="s">
        <v>2943</v>
      </c>
      <c r="K378" t="s">
        <v>3767</v>
      </c>
      <c r="L378" t="s">
        <v>2997</v>
      </c>
      <c r="AD378">
        <v>45834</v>
      </c>
    </row>
    <row r="379" spans="1:30" x14ac:dyDescent="0.3">
      <c r="A379" t="s">
        <v>4923</v>
      </c>
      <c r="B379">
        <v>109681</v>
      </c>
      <c r="C3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79" t="s">
        <v>1878</v>
      </c>
      <c r="F379" t="s">
        <v>2942</v>
      </c>
      <c r="H379" t="s">
        <v>20</v>
      </c>
      <c r="I379" t="s">
        <v>2943</v>
      </c>
      <c r="K379" t="s">
        <v>3036</v>
      </c>
      <c r="L379" t="s">
        <v>2997</v>
      </c>
      <c r="M379" t="s">
        <v>4924</v>
      </c>
      <c r="AD379">
        <v>45834</v>
      </c>
    </row>
    <row r="380" spans="1:30" x14ac:dyDescent="0.3">
      <c r="A380" t="s">
        <v>4925</v>
      </c>
      <c r="B380">
        <v>109682</v>
      </c>
      <c r="C3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80" t="s">
        <v>1878</v>
      </c>
      <c r="F380" t="s">
        <v>2942</v>
      </c>
      <c r="H380" t="s">
        <v>20</v>
      </c>
      <c r="I380" t="s">
        <v>2943</v>
      </c>
      <c r="K380" t="s">
        <v>3036</v>
      </c>
      <c r="L380" t="s">
        <v>2997</v>
      </c>
      <c r="M380" t="s">
        <v>4926</v>
      </c>
      <c r="AD380">
        <v>45834</v>
      </c>
    </row>
    <row r="381" spans="1:30" x14ac:dyDescent="0.3">
      <c r="A381" t="s">
        <v>4927</v>
      </c>
      <c r="B381">
        <v>109683</v>
      </c>
      <c r="C3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81" t="s">
        <v>1878</v>
      </c>
      <c r="F381" t="s">
        <v>2971</v>
      </c>
      <c r="H381" t="s">
        <v>20</v>
      </c>
      <c r="I381" t="s">
        <v>2943</v>
      </c>
      <c r="K381" t="s">
        <v>3036</v>
      </c>
      <c r="L381" t="s">
        <v>2997</v>
      </c>
      <c r="M381" t="s">
        <v>4928</v>
      </c>
      <c r="AD381">
        <v>45834</v>
      </c>
    </row>
    <row r="382" spans="1:30" x14ac:dyDescent="0.3">
      <c r="A382" t="s">
        <v>4929</v>
      </c>
      <c r="B382">
        <v>109684</v>
      </c>
      <c r="C3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82" t="s">
        <v>1878</v>
      </c>
      <c r="F382" t="s">
        <v>2942</v>
      </c>
      <c r="H382" t="s">
        <v>20</v>
      </c>
      <c r="I382" t="s">
        <v>2943</v>
      </c>
      <c r="K382" t="s">
        <v>3122</v>
      </c>
      <c r="L382" t="s">
        <v>2997</v>
      </c>
      <c r="M382" t="s">
        <v>4930</v>
      </c>
      <c r="AD382">
        <v>45834</v>
      </c>
    </row>
    <row r="383" spans="1:30" x14ac:dyDescent="0.3">
      <c r="A383" t="s">
        <v>4931</v>
      </c>
      <c r="B383">
        <v>109685</v>
      </c>
      <c r="C3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83" t="s">
        <v>1878</v>
      </c>
      <c r="F383" t="s">
        <v>2942</v>
      </c>
      <c r="H383" t="s">
        <v>20</v>
      </c>
      <c r="I383" t="s">
        <v>2943</v>
      </c>
      <c r="K383" t="s">
        <v>3122</v>
      </c>
      <c r="L383" t="s">
        <v>2997</v>
      </c>
      <c r="M383" t="s">
        <v>4932</v>
      </c>
      <c r="AD383">
        <v>45834</v>
      </c>
    </row>
    <row r="384" spans="1:30" x14ac:dyDescent="0.3">
      <c r="A384" t="s">
        <v>4933</v>
      </c>
      <c r="B384">
        <v>109688</v>
      </c>
      <c r="C3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384" t="s">
        <v>1878</v>
      </c>
      <c r="F384" t="s">
        <v>2942</v>
      </c>
      <c r="G384" t="s">
        <v>2902</v>
      </c>
      <c r="H384" t="s">
        <v>20</v>
      </c>
      <c r="I384" t="s">
        <v>2943</v>
      </c>
      <c r="K384" t="s">
        <v>3122</v>
      </c>
      <c r="L384" t="s">
        <v>2997</v>
      </c>
      <c r="M384" t="s">
        <v>4934</v>
      </c>
      <c r="AD384">
        <v>45834</v>
      </c>
    </row>
    <row r="385" spans="1:32" x14ac:dyDescent="0.3">
      <c r="A385" t="s">
        <v>4935</v>
      </c>
      <c r="B385">
        <v>109689</v>
      </c>
      <c r="C3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85" t="s">
        <v>1878</v>
      </c>
      <c r="F385" t="s">
        <v>2971</v>
      </c>
      <c r="G385" t="s">
        <v>2904</v>
      </c>
      <c r="H385" t="s">
        <v>20</v>
      </c>
      <c r="I385" t="s">
        <v>2943</v>
      </c>
      <c r="K385" t="s">
        <v>3323</v>
      </c>
      <c r="L385" t="s">
        <v>3118</v>
      </c>
      <c r="M385" t="s">
        <v>4936</v>
      </c>
      <c r="AD385">
        <v>45834</v>
      </c>
    </row>
    <row r="386" spans="1:32" x14ac:dyDescent="0.3">
      <c r="A386" t="s">
        <v>4937</v>
      </c>
      <c r="B386">
        <v>109690</v>
      </c>
      <c r="C3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86" t="s">
        <v>1878</v>
      </c>
      <c r="F386" t="s">
        <v>2942</v>
      </c>
      <c r="H386" t="s">
        <v>20</v>
      </c>
      <c r="I386" t="s">
        <v>2943</v>
      </c>
      <c r="K386" t="s">
        <v>4938</v>
      </c>
      <c r="L386" t="s">
        <v>2945</v>
      </c>
      <c r="M386" t="s">
        <v>4939</v>
      </c>
      <c r="AD386">
        <v>45834</v>
      </c>
    </row>
    <row r="387" spans="1:32" x14ac:dyDescent="0.3">
      <c r="A387" t="s">
        <v>4940</v>
      </c>
      <c r="B387">
        <v>109691</v>
      </c>
      <c r="C3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87" t="s">
        <v>1878</v>
      </c>
      <c r="F387" t="s">
        <v>2942</v>
      </c>
      <c r="H387" t="s">
        <v>2077</v>
      </c>
      <c r="I387" t="s">
        <v>2943</v>
      </c>
      <c r="K387" t="s">
        <v>4941</v>
      </c>
      <c r="L387" t="s">
        <v>2954</v>
      </c>
      <c r="M387" t="s">
        <v>4942</v>
      </c>
      <c r="AA387">
        <v>45810</v>
      </c>
      <c r="AD387">
        <v>45834</v>
      </c>
      <c r="AE387">
        <v>260</v>
      </c>
      <c r="AF387">
        <v>46171</v>
      </c>
    </row>
    <row r="388" spans="1:32" x14ac:dyDescent="0.3">
      <c r="A388" t="s">
        <v>4943</v>
      </c>
      <c r="B388">
        <v>109694</v>
      </c>
      <c r="C3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88" t="s">
        <v>1878</v>
      </c>
      <c r="F388" t="s">
        <v>2942</v>
      </c>
      <c r="H388" t="s">
        <v>20</v>
      </c>
      <c r="I388" t="s">
        <v>2943</v>
      </c>
      <c r="K388" t="s">
        <v>4278</v>
      </c>
      <c r="M388" t="s">
        <v>4944</v>
      </c>
      <c r="AD388">
        <v>45834</v>
      </c>
    </row>
    <row r="389" spans="1:32" x14ac:dyDescent="0.3">
      <c r="A389" t="s">
        <v>4945</v>
      </c>
      <c r="B389">
        <v>109695</v>
      </c>
      <c r="C3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89" t="s">
        <v>1878</v>
      </c>
      <c r="F389" t="s">
        <v>2942</v>
      </c>
      <c r="H389" t="s">
        <v>20</v>
      </c>
      <c r="I389" t="s">
        <v>2943</v>
      </c>
      <c r="K389" t="s">
        <v>4946</v>
      </c>
      <c r="L389" t="s">
        <v>2945</v>
      </c>
      <c r="M389" t="s">
        <v>4947</v>
      </c>
      <c r="AD389">
        <v>45834</v>
      </c>
    </row>
    <row r="390" spans="1:32" x14ac:dyDescent="0.3">
      <c r="A390" t="s">
        <v>4948</v>
      </c>
      <c r="B390">
        <v>109696</v>
      </c>
      <c r="C3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90" t="s">
        <v>1878</v>
      </c>
      <c r="F390" t="s">
        <v>2942</v>
      </c>
      <c r="H390" t="s">
        <v>20</v>
      </c>
      <c r="I390" t="s">
        <v>2943</v>
      </c>
      <c r="K390" t="s">
        <v>4949</v>
      </c>
      <c r="L390" t="s">
        <v>4652</v>
      </c>
      <c r="M390" t="s">
        <v>4950</v>
      </c>
      <c r="AD390">
        <v>45834</v>
      </c>
    </row>
    <row r="391" spans="1:32" x14ac:dyDescent="0.3">
      <c r="A391" t="s">
        <v>4951</v>
      </c>
      <c r="B391">
        <v>109698</v>
      </c>
      <c r="C3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91" t="s">
        <v>1878</v>
      </c>
      <c r="F391" t="s">
        <v>2942</v>
      </c>
      <c r="H391" t="s">
        <v>20</v>
      </c>
      <c r="I391" t="s">
        <v>2943</v>
      </c>
      <c r="K391" t="s">
        <v>4952</v>
      </c>
      <c r="AD391">
        <v>45834</v>
      </c>
    </row>
    <row r="392" spans="1:32" x14ac:dyDescent="0.3">
      <c r="A392" t="s">
        <v>4953</v>
      </c>
      <c r="B392">
        <v>109700</v>
      </c>
      <c r="C3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92" t="s">
        <v>1878</v>
      </c>
      <c r="F392" t="s">
        <v>2971</v>
      </c>
      <c r="H392" t="s">
        <v>20</v>
      </c>
      <c r="I392" t="s">
        <v>2943</v>
      </c>
      <c r="K392" t="s">
        <v>4938</v>
      </c>
      <c r="L392" t="s">
        <v>2945</v>
      </c>
      <c r="M392" t="s">
        <v>4954</v>
      </c>
      <c r="AD392">
        <v>45834</v>
      </c>
    </row>
    <row r="393" spans="1:32" x14ac:dyDescent="0.3">
      <c r="A393" t="s">
        <v>4955</v>
      </c>
      <c r="B393">
        <v>109701</v>
      </c>
      <c r="C3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93" t="s">
        <v>1878</v>
      </c>
      <c r="F393" t="s">
        <v>2942</v>
      </c>
      <c r="H393" t="s">
        <v>20</v>
      </c>
      <c r="I393" t="s">
        <v>2943</v>
      </c>
      <c r="K393" t="s">
        <v>4956</v>
      </c>
      <c r="L393" t="s">
        <v>2945</v>
      </c>
      <c r="M393" t="s">
        <v>4957</v>
      </c>
      <c r="AD393">
        <v>45834</v>
      </c>
    </row>
    <row r="394" spans="1:32" x14ac:dyDescent="0.3">
      <c r="A394" t="s">
        <v>4958</v>
      </c>
      <c r="B394">
        <v>109702</v>
      </c>
      <c r="C3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94" t="s">
        <v>1878</v>
      </c>
      <c r="F394" t="s">
        <v>2942</v>
      </c>
      <c r="G394" t="s">
        <v>2901</v>
      </c>
      <c r="H394" t="s">
        <v>20</v>
      </c>
      <c r="I394" t="s">
        <v>2943</v>
      </c>
      <c r="K394" t="s">
        <v>4938</v>
      </c>
      <c r="L394" t="s">
        <v>2945</v>
      </c>
      <c r="M394" t="s">
        <v>4959</v>
      </c>
      <c r="AD394">
        <v>45834</v>
      </c>
    </row>
    <row r="395" spans="1:32" x14ac:dyDescent="0.3">
      <c r="A395" t="s">
        <v>4960</v>
      </c>
      <c r="B395">
        <v>109703</v>
      </c>
      <c r="C3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95" t="s">
        <v>1878</v>
      </c>
      <c r="F395" t="s">
        <v>2942</v>
      </c>
      <c r="H395" t="s">
        <v>20</v>
      </c>
      <c r="I395" t="s">
        <v>2943</v>
      </c>
      <c r="K395" t="s">
        <v>4961</v>
      </c>
      <c r="L395" t="s">
        <v>2945</v>
      </c>
      <c r="M395" t="s">
        <v>4962</v>
      </c>
      <c r="AD395">
        <v>45834</v>
      </c>
    </row>
    <row r="396" spans="1:32" x14ac:dyDescent="0.3">
      <c r="A396" t="s">
        <v>4963</v>
      </c>
      <c r="B396">
        <v>109704</v>
      </c>
      <c r="C3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96" t="s">
        <v>1878</v>
      </c>
      <c r="F396" t="s">
        <v>2971</v>
      </c>
      <c r="H396" t="s">
        <v>20</v>
      </c>
      <c r="I396" t="s">
        <v>2943</v>
      </c>
      <c r="K396" t="s">
        <v>4964</v>
      </c>
      <c r="L396" t="s">
        <v>2945</v>
      </c>
      <c r="M396" t="s">
        <v>4965</v>
      </c>
      <c r="AD396">
        <v>45834</v>
      </c>
    </row>
    <row r="397" spans="1:32" x14ac:dyDescent="0.3">
      <c r="A397" t="s">
        <v>4966</v>
      </c>
      <c r="B397">
        <v>109706</v>
      </c>
      <c r="C3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97" t="s">
        <v>1878</v>
      </c>
      <c r="F397" t="s">
        <v>2971</v>
      </c>
      <c r="H397" t="s">
        <v>20</v>
      </c>
      <c r="I397" t="s">
        <v>2943</v>
      </c>
      <c r="K397" t="s">
        <v>4791</v>
      </c>
      <c r="L397" t="s">
        <v>2945</v>
      </c>
      <c r="M397" t="s">
        <v>4967</v>
      </c>
      <c r="AD397">
        <v>45834</v>
      </c>
    </row>
    <row r="398" spans="1:32" x14ac:dyDescent="0.3">
      <c r="A398" t="s">
        <v>4968</v>
      </c>
      <c r="B398">
        <v>109708</v>
      </c>
      <c r="C3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98" t="s">
        <v>1878</v>
      </c>
      <c r="F398" t="s">
        <v>2942</v>
      </c>
      <c r="H398" t="s">
        <v>20</v>
      </c>
      <c r="I398" t="s">
        <v>2943</v>
      </c>
      <c r="K398" t="s">
        <v>4791</v>
      </c>
      <c r="L398" t="s">
        <v>2945</v>
      </c>
      <c r="M398" t="s">
        <v>4969</v>
      </c>
      <c r="AD398">
        <v>45834</v>
      </c>
    </row>
    <row r="399" spans="1:32" x14ac:dyDescent="0.3">
      <c r="A399" t="s">
        <v>4970</v>
      </c>
      <c r="B399">
        <v>109726</v>
      </c>
      <c r="C3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99" t="s">
        <v>1878</v>
      </c>
      <c r="F399" t="s">
        <v>2971</v>
      </c>
      <c r="H399" t="s">
        <v>20</v>
      </c>
      <c r="I399" t="s">
        <v>2943</v>
      </c>
      <c r="K399" t="s">
        <v>4938</v>
      </c>
      <c r="L399" t="s">
        <v>2945</v>
      </c>
      <c r="M399" t="s">
        <v>4971</v>
      </c>
      <c r="AD399">
        <v>45834</v>
      </c>
    </row>
    <row r="400" spans="1:32" x14ac:dyDescent="0.3">
      <c r="A400" t="s">
        <v>4972</v>
      </c>
      <c r="B400">
        <v>109736</v>
      </c>
      <c r="C4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00" t="s">
        <v>1878</v>
      </c>
      <c r="F400" t="s">
        <v>2942</v>
      </c>
      <c r="H400" t="s">
        <v>20</v>
      </c>
      <c r="I400" t="s">
        <v>2943</v>
      </c>
      <c r="K400" t="s">
        <v>4938</v>
      </c>
      <c r="L400" t="s">
        <v>2945</v>
      </c>
      <c r="M400" t="s">
        <v>4973</v>
      </c>
      <c r="AD400">
        <v>45834</v>
      </c>
    </row>
    <row r="401" spans="1:30" x14ac:dyDescent="0.3">
      <c r="A401" t="s">
        <v>4974</v>
      </c>
      <c r="B401">
        <v>109737</v>
      </c>
      <c r="C4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401" t="s">
        <v>1878</v>
      </c>
      <c r="F401" t="s">
        <v>2971</v>
      </c>
      <c r="H401" t="s">
        <v>20</v>
      </c>
      <c r="I401" t="s">
        <v>2943</v>
      </c>
      <c r="K401" t="s">
        <v>4791</v>
      </c>
      <c r="L401" t="s">
        <v>2945</v>
      </c>
      <c r="M401" t="s">
        <v>4975</v>
      </c>
      <c r="AD401">
        <v>45834</v>
      </c>
    </row>
    <row r="402" spans="1:30" x14ac:dyDescent="0.3">
      <c r="A402" t="s">
        <v>4976</v>
      </c>
      <c r="B402">
        <v>109738</v>
      </c>
      <c r="C4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02" t="s">
        <v>1878</v>
      </c>
      <c r="F402" t="s">
        <v>2942</v>
      </c>
      <c r="H402" t="s">
        <v>20</v>
      </c>
      <c r="I402" t="s">
        <v>2943</v>
      </c>
      <c r="K402" t="s">
        <v>4791</v>
      </c>
      <c r="L402" t="s">
        <v>2945</v>
      </c>
      <c r="M402" t="s">
        <v>4977</v>
      </c>
      <c r="AD402">
        <v>45834</v>
      </c>
    </row>
    <row r="403" spans="1:30" x14ac:dyDescent="0.3">
      <c r="A403" t="s">
        <v>4978</v>
      </c>
      <c r="B403">
        <v>109739</v>
      </c>
      <c r="C4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403" t="s">
        <v>1878</v>
      </c>
      <c r="F403" t="s">
        <v>2971</v>
      </c>
      <c r="H403" t="s">
        <v>20</v>
      </c>
      <c r="I403" t="s">
        <v>2943</v>
      </c>
      <c r="K403" t="s">
        <v>4938</v>
      </c>
      <c r="L403" t="s">
        <v>2945</v>
      </c>
      <c r="M403" t="s">
        <v>4979</v>
      </c>
      <c r="AD403">
        <v>45834</v>
      </c>
    </row>
    <row r="404" spans="1:30" x14ac:dyDescent="0.3">
      <c r="A404" t="s">
        <v>4980</v>
      </c>
      <c r="B404">
        <v>109740</v>
      </c>
      <c r="C4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04" t="s">
        <v>1878</v>
      </c>
      <c r="F404" t="s">
        <v>2942</v>
      </c>
      <c r="H404" t="s">
        <v>20</v>
      </c>
      <c r="I404" t="s">
        <v>2943</v>
      </c>
      <c r="K404" t="s">
        <v>4938</v>
      </c>
      <c r="L404" t="s">
        <v>2945</v>
      </c>
      <c r="M404" t="s">
        <v>4981</v>
      </c>
      <c r="AD404">
        <v>45834</v>
      </c>
    </row>
    <row r="405" spans="1:30" x14ac:dyDescent="0.3">
      <c r="A405" t="s">
        <v>4982</v>
      </c>
      <c r="B405">
        <v>109741</v>
      </c>
      <c r="C4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405" t="s">
        <v>1878</v>
      </c>
      <c r="F405" t="s">
        <v>2971</v>
      </c>
      <c r="H405" t="s">
        <v>20</v>
      </c>
      <c r="I405" t="s">
        <v>2943</v>
      </c>
      <c r="K405" t="s">
        <v>4791</v>
      </c>
      <c r="L405" t="s">
        <v>2945</v>
      </c>
      <c r="M405" t="s">
        <v>4983</v>
      </c>
      <c r="AD405">
        <v>45834</v>
      </c>
    </row>
    <row r="406" spans="1:30" x14ac:dyDescent="0.3">
      <c r="A406" t="s">
        <v>4984</v>
      </c>
      <c r="B406">
        <v>109742</v>
      </c>
      <c r="C4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406" t="s">
        <v>1878</v>
      </c>
      <c r="F406" t="s">
        <v>2971</v>
      </c>
      <c r="H406" t="s">
        <v>20</v>
      </c>
      <c r="I406" t="s">
        <v>2943</v>
      </c>
      <c r="K406" t="s">
        <v>4938</v>
      </c>
      <c r="L406" t="s">
        <v>2945</v>
      </c>
      <c r="M406" t="s">
        <v>4985</v>
      </c>
      <c r="AD406">
        <v>45834</v>
      </c>
    </row>
    <row r="407" spans="1:30" x14ac:dyDescent="0.3">
      <c r="A407" t="s">
        <v>4986</v>
      </c>
      <c r="B407">
        <v>109743</v>
      </c>
      <c r="C4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07" t="s">
        <v>1878</v>
      </c>
      <c r="F407" t="s">
        <v>2942</v>
      </c>
      <c r="H407" t="s">
        <v>20</v>
      </c>
      <c r="I407" t="s">
        <v>2943</v>
      </c>
      <c r="K407" t="s">
        <v>4938</v>
      </c>
      <c r="L407" t="s">
        <v>2945</v>
      </c>
      <c r="M407" t="s">
        <v>4987</v>
      </c>
      <c r="AD407">
        <v>45834</v>
      </c>
    </row>
    <row r="408" spans="1:30" x14ac:dyDescent="0.3">
      <c r="A408" t="s">
        <v>4988</v>
      </c>
      <c r="B408">
        <v>109744</v>
      </c>
      <c r="C4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08" t="s">
        <v>1878</v>
      </c>
      <c r="F408" t="s">
        <v>2942</v>
      </c>
      <c r="H408" t="s">
        <v>20</v>
      </c>
      <c r="I408" t="s">
        <v>2943</v>
      </c>
      <c r="K408" t="s">
        <v>4791</v>
      </c>
      <c r="L408" t="s">
        <v>2945</v>
      </c>
      <c r="M408" t="s">
        <v>4989</v>
      </c>
      <c r="AD408">
        <v>45834</v>
      </c>
    </row>
    <row r="409" spans="1:30" x14ac:dyDescent="0.3">
      <c r="A409" t="s">
        <v>4990</v>
      </c>
      <c r="B409">
        <v>109745</v>
      </c>
      <c r="C4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09" t="s">
        <v>1878</v>
      </c>
      <c r="F409" t="s">
        <v>2942</v>
      </c>
      <c r="H409" t="s">
        <v>20</v>
      </c>
      <c r="I409" t="s">
        <v>2943</v>
      </c>
      <c r="K409" t="s">
        <v>4938</v>
      </c>
      <c r="L409" t="s">
        <v>2945</v>
      </c>
      <c r="M409" t="s">
        <v>4991</v>
      </c>
      <c r="AD409">
        <v>45834</v>
      </c>
    </row>
    <row r="410" spans="1:30" x14ac:dyDescent="0.3">
      <c r="A410" t="s">
        <v>4992</v>
      </c>
      <c r="B410">
        <v>109746</v>
      </c>
      <c r="C4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10" t="s">
        <v>1878</v>
      </c>
      <c r="F410" t="s">
        <v>2942</v>
      </c>
      <c r="H410" t="s">
        <v>20</v>
      </c>
      <c r="I410" t="s">
        <v>2943</v>
      </c>
      <c r="K410" t="s">
        <v>4791</v>
      </c>
      <c r="L410" t="s">
        <v>2945</v>
      </c>
      <c r="M410" t="s">
        <v>4993</v>
      </c>
      <c r="AD410">
        <v>45834</v>
      </c>
    </row>
    <row r="411" spans="1:30" x14ac:dyDescent="0.3">
      <c r="A411" t="s">
        <v>4994</v>
      </c>
      <c r="B411">
        <v>109747</v>
      </c>
      <c r="C4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11" t="s">
        <v>1878</v>
      </c>
      <c r="F411" t="s">
        <v>2942</v>
      </c>
      <c r="H411" t="s">
        <v>20</v>
      </c>
      <c r="I411" t="s">
        <v>2943</v>
      </c>
      <c r="K411" t="s">
        <v>4938</v>
      </c>
      <c r="L411" t="s">
        <v>2945</v>
      </c>
      <c r="M411" t="s">
        <v>4995</v>
      </c>
      <c r="AD411">
        <v>45834</v>
      </c>
    </row>
    <row r="412" spans="1:30" x14ac:dyDescent="0.3">
      <c r="A412" t="s">
        <v>4996</v>
      </c>
      <c r="B412">
        <v>109748</v>
      </c>
      <c r="C4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12" t="s">
        <v>1878</v>
      </c>
      <c r="F412" t="s">
        <v>2942</v>
      </c>
      <c r="H412" t="s">
        <v>20</v>
      </c>
      <c r="I412" t="s">
        <v>2943</v>
      </c>
      <c r="K412" t="s">
        <v>4791</v>
      </c>
      <c r="L412" t="s">
        <v>4997</v>
      </c>
      <c r="M412" t="s">
        <v>4998</v>
      </c>
      <c r="AD412">
        <v>45834</v>
      </c>
    </row>
    <row r="413" spans="1:30" x14ac:dyDescent="0.3">
      <c r="A413" t="s">
        <v>4999</v>
      </c>
      <c r="B413">
        <v>109749</v>
      </c>
      <c r="C4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13" t="s">
        <v>1878</v>
      </c>
      <c r="F413" t="s">
        <v>2942</v>
      </c>
      <c r="H413" t="s">
        <v>20</v>
      </c>
      <c r="I413" t="s">
        <v>2943</v>
      </c>
      <c r="K413" t="s">
        <v>4946</v>
      </c>
      <c r="L413" t="s">
        <v>2945</v>
      </c>
      <c r="M413" t="s">
        <v>5000</v>
      </c>
      <c r="AD413">
        <v>45834</v>
      </c>
    </row>
    <row r="414" spans="1:30" x14ac:dyDescent="0.3">
      <c r="A414" t="s">
        <v>5001</v>
      </c>
      <c r="B414">
        <v>109750</v>
      </c>
      <c r="C4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414" t="s">
        <v>1878</v>
      </c>
      <c r="F414" t="s">
        <v>2971</v>
      </c>
      <c r="H414" t="s">
        <v>20</v>
      </c>
      <c r="I414" t="s">
        <v>2943</v>
      </c>
      <c r="K414" t="s">
        <v>4946</v>
      </c>
      <c r="L414" t="s">
        <v>2945</v>
      </c>
      <c r="M414" t="s">
        <v>5002</v>
      </c>
      <c r="AD414">
        <v>45834</v>
      </c>
    </row>
    <row r="415" spans="1:30" x14ac:dyDescent="0.3">
      <c r="A415" t="s">
        <v>5003</v>
      </c>
      <c r="B415">
        <v>109751</v>
      </c>
      <c r="C4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15" t="s">
        <v>1878</v>
      </c>
      <c r="F415" t="s">
        <v>2942</v>
      </c>
      <c r="H415" t="s">
        <v>20</v>
      </c>
      <c r="I415" t="s">
        <v>2943</v>
      </c>
      <c r="K415" t="s">
        <v>4791</v>
      </c>
      <c r="L415" t="s">
        <v>2945</v>
      </c>
      <c r="M415" t="s">
        <v>5004</v>
      </c>
      <c r="AD415">
        <v>45834</v>
      </c>
    </row>
    <row r="416" spans="1:30" x14ac:dyDescent="0.3">
      <c r="A416" t="s">
        <v>5005</v>
      </c>
      <c r="B416">
        <v>109752</v>
      </c>
      <c r="C4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16" t="s">
        <v>1878</v>
      </c>
      <c r="F416" t="s">
        <v>2942</v>
      </c>
      <c r="H416" t="s">
        <v>20</v>
      </c>
      <c r="I416" t="s">
        <v>2943</v>
      </c>
      <c r="K416" t="s">
        <v>4946</v>
      </c>
      <c r="L416" t="s">
        <v>2945</v>
      </c>
      <c r="M416" t="s">
        <v>5006</v>
      </c>
      <c r="AD416">
        <v>45834</v>
      </c>
    </row>
    <row r="417" spans="1:30" x14ac:dyDescent="0.3">
      <c r="A417" t="s">
        <v>5007</v>
      </c>
      <c r="B417">
        <v>109753</v>
      </c>
      <c r="C4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17" t="s">
        <v>1878</v>
      </c>
      <c r="F417" t="s">
        <v>2942</v>
      </c>
      <c r="H417" t="s">
        <v>20</v>
      </c>
      <c r="I417" t="s">
        <v>2943</v>
      </c>
      <c r="K417" t="s">
        <v>4946</v>
      </c>
      <c r="L417" t="s">
        <v>2945</v>
      </c>
      <c r="M417" t="s">
        <v>5008</v>
      </c>
      <c r="AD417">
        <v>45834</v>
      </c>
    </row>
    <row r="418" spans="1:30" x14ac:dyDescent="0.3">
      <c r="A418" t="s">
        <v>5009</v>
      </c>
      <c r="B418">
        <v>109754</v>
      </c>
      <c r="C4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18" t="s">
        <v>1878</v>
      </c>
      <c r="F418" t="s">
        <v>2942</v>
      </c>
      <c r="H418" t="s">
        <v>20</v>
      </c>
      <c r="I418" t="s">
        <v>2943</v>
      </c>
      <c r="K418" t="s">
        <v>4946</v>
      </c>
      <c r="L418" t="s">
        <v>2945</v>
      </c>
      <c r="M418" t="s">
        <v>5010</v>
      </c>
      <c r="AD418">
        <v>45834</v>
      </c>
    </row>
    <row r="419" spans="1:30" x14ac:dyDescent="0.3">
      <c r="A419" t="s">
        <v>5011</v>
      </c>
      <c r="B419">
        <v>109755</v>
      </c>
      <c r="C4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19" t="s">
        <v>1878</v>
      </c>
      <c r="F419" t="s">
        <v>2942</v>
      </c>
      <c r="H419" t="s">
        <v>20</v>
      </c>
      <c r="I419" t="s">
        <v>2943</v>
      </c>
      <c r="K419" t="s">
        <v>5012</v>
      </c>
      <c r="M419" t="s">
        <v>5013</v>
      </c>
      <c r="AD419">
        <v>45834</v>
      </c>
    </row>
    <row r="420" spans="1:30" x14ac:dyDescent="0.3">
      <c r="A420" t="s">
        <v>5014</v>
      </c>
      <c r="B420">
        <v>109756</v>
      </c>
      <c r="C4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20" t="s">
        <v>1878</v>
      </c>
      <c r="F420" t="s">
        <v>2942</v>
      </c>
      <c r="H420" t="s">
        <v>20</v>
      </c>
      <c r="I420" t="s">
        <v>2943</v>
      </c>
      <c r="K420" t="s">
        <v>4946</v>
      </c>
      <c r="M420" t="s">
        <v>5015</v>
      </c>
      <c r="AD420">
        <v>45834</v>
      </c>
    </row>
    <row r="421" spans="1:30" x14ac:dyDescent="0.3">
      <c r="A421" t="s">
        <v>5016</v>
      </c>
      <c r="B421">
        <v>109757</v>
      </c>
      <c r="C4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21" t="s">
        <v>1878</v>
      </c>
      <c r="F421" t="s">
        <v>2942</v>
      </c>
      <c r="H421" t="s">
        <v>20</v>
      </c>
      <c r="I421" t="s">
        <v>2943</v>
      </c>
      <c r="K421" t="s">
        <v>4952</v>
      </c>
      <c r="AD421">
        <v>45834</v>
      </c>
    </row>
    <row r="422" spans="1:30" x14ac:dyDescent="0.3">
      <c r="A422" t="s">
        <v>5017</v>
      </c>
      <c r="B422">
        <v>110381</v>
      </c>
      <c r="C4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22" t="s">
        <v>1873</v>
      </c>
      <c r="E422" t="s">
        <v>1878</v>
      </c>
      <c r="F422" t="s">
        <v>2942</v>
      </c>
      <c r="G422" t="s">
        <v>2901</v>
      </c>
      <c r="H422" t="s">
        <v>20</v>
      </c>
      <c r="I422" t="s">
        <v>2943</v>
      </c>
      <c r="K422" t="s">
        <v>4087</v>
      </c>
      <c r="L422" t="s">
        <v>3056</v>
      </c>
      <c r="M422" t="s">
        <v>4766</v>
      </c>
      <c r="N422" t="s">
        <v>5018</v>
      </c>
      <c r="O422" t="s">
        <v>5019</v>
      </c>
      <c r="Q422" t="s">
        <v>5020</v>
      </c>
      <c r="R422" t="s">
        <v>4092</v>
      </c>
      <c r="S422" t="s">
        <v>4771</v>
      </c>
      <c r="AD422">
        <v>45834</v>
      </c>
    </row>
    <row r="423" spans="1:30" x14ac:dyDescent="0.3">
      <c r="A423" t="s">
        <v>5021</v>
      </c>
      <c r="B423">
        <v>110532</v>
      </c>
      <c r="C4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23" t="s">
        <v>1863</v>
      </c>
      <c r="E423" t="s">
        <v>1878</v>
      </c>
      <c r="F423" t="s">
        <v>2942</v>
      </c>
      <c r="G423" t="s">
        <v>2901</v>
      </c>
      <c r="H423" t="s">
        <v>20</v>
      </c>
      <c r="I423" t="s">
        <v>2943</v>
      </c>
      <c r="K423" t="s">
        <v>4087</v>
      </c>
      <c r="L423" t="s">
        <v>3056</v>
      </c>
      <c r="M423" t="s">
        <v>5022</v>
      </c>
      <c r="N423" t="s">
        <v>5023</v>
      </c>
      <c r="O423" t="s">
        <v>5024</v>
      </c>
      <c r="Q423" t="s">
        <v>5025</v>
      </c>
      <c r="R423" t="s">
        <v>4092</v>
      </c>
      <c r="S423" t="s">
        <v>4428</v>
      </c>
      <c r="AD423">
        <v>45834</v>
      </c>
    </row>
    <row r="424" spans="1:30" x14ac:dyDescent="0.3">
      <c r="A424" t="s">
        <v>5026</v>
      </c>
      <c r="B424">
        <v>110633</v>
      </c>
      <c r="C4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424" t="s">
        <v>1863</v>
      </c>
      <c r="E424" t="s">
        <v>1878</v>
      </c>
      <c r="F424" t="s">
        <v>2971</v>
      </c>
      <c r="G424" t="s">
        <v>2901</v>
      </c>
      <c r="H424" t="s">
        <v>20</v>
      </c>
      <c r="I424" t="s">
        <v>2943</v>
      </c>
      <c r="K424" t="s">
        <v>4087</v>
      </c>
      <c r="L424" t="s">
        <v>3056</v>
      </c>
      <c r="M424" t="s">
        <v>5027</v>
      </c>
      <c r="AD424">
        <v>45834</v>
      </c>
    </row>
    <row r="425" spans="1:30" x14ac:dyDescent="0.3">
      <c r="A425" t="s">
        <v>5028</v>
      </c>
      <c r="B425">
        <v>110678</v>
      </c>
      <c r="C4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25" t="s">
        <v>1873</v>
      </c>
      <c r="E425" t="s">
        <v>2940</v>
      </c>
      <c r="F425" t="s">
        <v>2942</v>
      </c>
      <c r="G425" t="s">
        <v>2905</v>
      </c>
      <c r="H425" t="s">
        <v>83</v>
      </c>
      <c r="I425" t="s">
        <v>2943</v>
      </c>
      <c r="K425" t="s">
        <v>3437</v>
      </c>
      <c r="L425" t="s">
        <v>3118</v>
      </c>
      <c r="M425" t="s">
        <v>5029</v>
      </c>
      <c r="N425" t="s">
        <v>5030</v>
      </c>
      <c r="O425" t="s">
        <v>5031</v>
      </c>
      <c r="Q425" t="s">
        <v>5032</v>
      </c>
      <c r="R425" t="s">
        <v>3441</v>
      </c>
      <c r="S425" t="s">
        <v>4495</v>
      </c>
      <c r="AD425">
        <v>45834</v>
      </c>
    </row>
    <row r="426" spans="1:30" x14ac:dyDescent="0.3">
      <c r="A426" t="s">
        <v>5033</v>
      </c>
      <c r="B426">
        <v>110679</v>
      </c>
      <c r="C4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26" t="s">
        <v>1863</v>
      </c>
      <c r="E426" t="s">
        <v>2940</v>
      </c>
      <c r="F426" t="s">
        <v>2942</v>
      </c>
      <c r="G426" t="s">
        <v>2901</v>
      </c>
      <c r="H426" t="s">
        <v>9</v>
      </c>
      <c r="I426" t="s">
        <v>2943</v>
      </c>
      <c r="K426" t="s">
        <v>5034</v>
      </c>
      <c r="L426" t="s">
        <v>2945</v>
      </c>
      <c r="M426" t="s">
        <v>5035</v>
      </c>
      <c r="AD426">
        <v>45834</v>
      </c>
    </row>
    <row r="427" spans="1:30" x14ac:dyDescent="0.3">
      <c r="A427" t="s">
        <v>5036</v>
      </c>
      <c r="B427">
        <v>110680</v>
      </c>
      <c r="C4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427" t="s">
        <v>2940</v>
      </c>
      <c r="F427" t="s">
        <v>2942</v>
      </c>
      <c r="G427" t="s">
        <v>2901</v>
      </c>
      <c r="H427" t="s">
        <v>9</v>
      </c>
      <c r="I427" t="s">
        <v>2943</v>
      </c>
      <c r="K427" t="s">
        <v>5034</v>
      </c>
      <c r="L427" t="s">
        <v>2945</v>
      </c>
      <c r="M427" t="s">
        <v>5037</v>
      </c>
      <c r="AD427">
        <v>45834</v>
      </c>
    </row>
    <row r="428" spans="1:30" x14ac:dyDescent="0.3">
      <c r="A428" t="s">
        <v>5038</v>
      </c>
      <c r="B428">
        <v>110682</v>
      </c>
      <c r="C4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28" t="s">
        <v>1863</v>
      </c>
      <c r="E428" t="s">
        <v>2940</v>
      </c>
      <c r="F428" t="s">
        <v>2942</v>
      </c>
      <c r="G428" t="s">
        <v>2901</v>
      </c>
      <c r="H428" t="s">
        <v>9</v>
      </c>
      <c r="I428" t="s">
        <v>2943</v>
      </c>
      <c r="K428" t="s">
        <v>5034</v>
      </c>
      <c r="L428" t="s">
        <v>2945</v>
      </c>
      <c r="M428" t="s">
        <v>5039</v>
      </c>
      <c r="AD428">
        <v>45834</v>
      </c>
    </row>
    <row r="429" spans="1:30" x14ac:dyDescent="0.3">
      <c r="A429" t="s">
        <v>5040</v>
      </c>
      <c r="B429">
        <v>110683</v>
      </c>
      <c r="C4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29" t="s">
        <v>1863</v>
      </c>
      <c r="E429" t="s">
        <v>2940</v>
      </c>
      <c r="F429" t="s">
        <v>2942</v>
      </c>
      <c r="G429" t="s">
        <v>2901</v>
      </c>
      <c r="H429" t="s">
        <v>9</v>
      </c>
      <c r="I429" t="s">
        <v>2943</v>
      </c>
      <c r="K429" t="s">
        <v>5034</v>
      </c>
      <c r="L429" t="s">
        <v>2945</v>
      </c>
      <c r="M429" t="s">
        <v>5041</v>
      </c>
      <c r="AD429">
        <v>45834</v>
      </c>
    </row>
    <row r="430" spans="1:30" x14ac:dyDescent="0.3">
      <c r="A430" t="s">
        <v>5042</v>
      </c>
      <c r="B430">
        <v>110684</v>
      </c>
      <c r="C4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30" t="s">
        <v>1863</v>
      </c>
      <c r="E430" t="s">
        <v>1878</v>
      </c>
      <c r="F430" t="s">
        <v>2942</v>
      </c>
      <c r="G430" t="s">
        <v>2904</v>
      </c>
      <c r="H430" t="s">
        <v>20</v>
      </c>
      <c r="I430" t="s">
        <v>2943</v>
      </c>
      <c r="K430" t="s">
        <v>5043</v>
      </c>
      <c r="L430" t="s">
        <v>2945</v>
      </c>
      <c r="M430" t="s">
        <v>5044</v>
      </c>
      <c r="N430" t="s">
        <v>5045</v>
      </c>
      <c r="O430" t="s">
        <v>5046</v>
      </c>
      <c r="Q430" t="s">
        <v>5047</v>
      </c>
      <c r="R430" t="s">
        <v>2949</v>
      </c>
      <c r="S430" t="s">
        <v>2950</v>
      </c>
      <c r="T430" t="s">
        <v>2951</v>
      </c>
      <c r="AD430">
        <v>45834</v>
      </c>
    </row>
    <row r="431" spans="1:30" x14ac:dyDescent="0.3">
      <c r="A431" t="s">
        <v>5048</v>
      </c>
      <c r="B431">
        <v>110685</v>
      </c>
      <c r="C4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31" t="s">
        <v>1863</v>
      </c>
      <c r="E431" t="s">
        <v>1878</v>
      </c>
      <c r="F431" t="s">
        <v>2942</v>
      </c>
      <c r="G431" t="s">
        <v>2901</v>
      </c>
      <c r="H431" t="s">
        <v>20</v>
      </c>
      <c r="I431" t="s">
        <v>2943</v>
      </c>
      <c r="K431" t="s">
        <v>5049</v>
      </c>
      <c r="L431" t="s">
        <v>3118</v>
      </c>
      <c r="M431" t="s">
        <v>5050</v>
      </c>
      <c r="N431" t="s">
        <v>5051</v>
      </c>
      <c r="O431" t="s">
        <v>5052</v>
      </c>
      <c r="Q431" t="s">
        <v>5053</v>
      </c>
      <c r="R431" t="s">
        <v>5054</v>
      </c>
      <c r="S431" t="s">
        <v>3926</v>
      </c>
      <c r="T431" t="s">
        <v>4603</v>
      </c>
      <c r="AD431">
        <v>45834</v>
      </c>
    </row>
    <row r="432" spans="1:30" x14ac:dyDescent="0.3">
      <c r="A432" t="s">
        <v>5055</v>
      </c>
      <c r="B432">
        <v>110686</v>
      </c>
      <c r="C4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432" t="s">
        <v>2940</v>
      </c>
      <c r="F432" t="s">
        <v>2971</v>
      </c>
      <c r="G432" t="s">
        <v>2901</v>
      </c>
      <c r="H432" t="s">
        <v>83</v>
      </c>
      <c r="I432" t="s">
        <v>2943</v>
      </c>
      <c r="K432" t="s">
        <v>3606</v>
      </c>
      <c r="L432" t="s">
        <v>3118</v>
      </c>
      <c r="M432" t="s">
        <v>5056</v>
      </c>
      <c r="R432" t="s">
        <v>5057</v>
      </c>
      <c r="S432" t="s">
        <v>3926</v>
      </c>
      <c r="AD432">
        <v>45834</v>
      </c>
    </row>
    <row r="433" spans="1:30" x14ac:dyDescent="0.3">
      <c r="A433" t="s">
        <v>5058</v>
      </c>
      <c r="B433">
        <v>110715</v>
      </c>
      <c r="C4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33" t="s">
        <v>1873</v>
      </c>
      <c r="E433" t="s">
        <v>1878</v>
      </c>
      <c r="F433" t="s">
        <v>2942</v>
      </c>
      <c r="G433" t="s">
        <v>2901</v>
      </c>
      <c r="H433" t="s">
        <v>20</v>
      </c>
      <c r="I433" t="s">
        <v>2943</v>
      </c>
      <c r="K433" t="s">
        <v>3209</v>
      </c>
      <c r="L433" t="s">
        <v>3056</v>
      </c>
      <c r="M433" t="s">
        <v>5059</v>
      </c>
      <c r="N433" t="s">
        <v>5060</v>
      </c>
      <c r="O433" t="s">
        <v>5061</v>
      </c>
      <c r="Q433" t="s">
        <v>5062</v>
      </c>
      <c r="R433" t="s">
        <v>4840</v>
      </c>
      <c r="S433" t="s">
        <v>5063</v>
      </c>
      <c r="AD433">
        <v>45835</v>
      </c>
    </row>
    <row r="434" spans="1:30" x14ac:dyDescent="0.3">
      <c r="A434" t="s">
        <v>5064</v>
      </c>
      <c r="B434">
        <v>110746</v>
      </c>
      <c r="C4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34" t="s">
        <v>1897</v>
      </c>
      <c r="E434" t="s">
        <v>1878</v>
      </c>
      <c r="F434" t="s">
        <v>2942</v>
      </c>
      <c r="G434" t="s">
        <v>2901</v>
      </c>
      <c r="H434" t="s">
        <v>20</v>
      </c>
      <c r="I434" t="s">
        <v>2943</v>
      </c>
      <c r="K434" t="s">
        <v>5065</v>
      </c>
      <c r="L434" t="s">
        <v>2945</v>
      </c>
      <c r="M434" t="s">
        <v>5066</v>
      </c>
      <c r="N434" t="s">
        <v>5067</v>
      </c>
      <c r="O434" t="s">
        <v>5068</v>
      </c>
      <c r="Q434" t="s">
        <v>5069</v>
      </c>
      <c r="R434" t="s">
        <v>5070</v>
      </c>
      <c r="S434" t="s">
        <v>2950</v>
      </c>
      <c r="T434" t="s">
        <v>2951</v>
      </c>
      <c r="AD434">
        <v>45838</v>
      </c>
    </row>
    <row r="435" spans="1:30" x14ac:dyDescent="0.3">
      <c r="A435" t="s">
        <v>5071</v>
      </c>
      <c r="B435">
        <v>110822</v>
      </c>
      <c r="C4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35" t="s">
        <v>1863</v>
      </c>
      <c r="E435" t="s">
        <v>1878</v>
      </c>
      <c r="F435" t="s">
        <v>2942</v>
      </c>
      <c r="G435" t="s">
        <v>2904</v>
      </c>
      <c r="H435" t="s">
        <v>20</v>
      </c>
      <c r="I435" t="s">
        <v>2943</v>
      </c>
      <c r="K435" t="s">
        <v>3546</v>
      </c>
      <c r="L435" t="s">
        <v>3056</v>
      </c>
      <c r="M435" t="s">
        <v>5072</v>
      </c>
      <c r="N435" t="s">
        <v>1875</v>
      </c>
      <c r="O435" t="s">
        <v>11</v>
      </c>
      <c r="Q435" t="s">
        <v>1929</v>
      </c>
      <c r="R435" t="s">
        <v>5073</v>
      </c>
      <c r="S435" t="s">
        <v>2985</v>
      </c>
      <c r="AD435">
        <v>45840</v>
      </c>
    </row>
    <row r="436" spans="1:30" x14ac:dyDescent="0.3">
      <c r="A436" t="s">
        <v>5074</v>
      </c>
      <c r="B436">
        <v>110823</v>
      </c>
      <c r="C4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36" t="s">
        <v>1873</v>
      </c>
      <c r="E436" t="s">
        <v>2940</v>
      </c>
      <c r="F436" t="s">
        <v>2942</v>
      </c>
      <c r="G436" t="s">
        <v>2901</v>
      </c>
      <c r="H436" t="s">
        <v>83</v>
      </c>
      <c r="I436" t="s">
        <v>2943</v>
      </c>
      <c r="K436" t="s">
        <v>5075</v>
      </c>
      <c r="L436" t="s">
        <v>2954</v>
      </c>
      <c r="M436" t="s">
        <v>5076</v>
      </c>
      <c r="N436" t="s">
        <v>5077</v>
      </c>
      <c r="O436" t="s">
        <v>5078</v>
      </c>
      <c r="Q436" t="s">
        <v>5079</v>
      </c>
      <c r="R436" t="s">
        <v>5080</v>
      </c>
      <c r="S436" t="s">
        <v>5081</v>
      </c>
      <c r="AD436">
        <v>45840</v>
      </c>
    </row>
    <row r="437" spans="1:30" x14ac:dyDescent="0.3">
      <c r="A437" t="s">
        <v>5082</v>
      </c>
      <c r="B437">
        <v>110824</v>
      </c>
      <c r="C4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37" t="s">
        <v>1873</v>
      </c>
      <c r="E437" t="s">
        <v>1878</v>
      </c>
      <c r="F437" t="s">
        <v>2942</v>
      </c>
      <c r="G437" t="s">
        <v>2905</v>
      </c>
      <c r="H437" t="s">
        <v>20</v>
      </c>
      <c r="I437" t="s">
        <v>2943</v>
      </c>
      <c r="K437" t="s">
        <v>3209</v>
      </c>
      <c r="L437" t="s">
        <v>3056</v>
      </c>
      <c r="M437" t="s">
        <v>5083</v>
      </c>
      <c r="N437" t="s">
        <v>5084</v>
      </c>
      <c r="O437" t="s">
        <v>1929</v>
      </c>
      <c r="Q437" t="s">
        <v>5085</v>
      </c>
      <c r="R437" t="s">
        <v>5086</v>
      </c>
      <c r="S437" t="s">
        <v>5087</v>
      </c>
      <c r="AD437">
        <v>45840</v>
      </c>
    </row>
    <row r="438" spans="1:30" x14ac:dyDescent="0.3">
      <c r="A438" t="s">
        <v>5088</v>
      </c>
      <c r="B438">
        <v>110825</v>
      </c>
      <c r="C4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38" t="s">
        <v>1873</v>
      </c>
      <c r="E438" t="s">
        <v>1878</v>
      </c>
      <c r="F438" t="s">
        <v>2942</v>
      </c>
      <c r="G438" t="s">
        <v>2901</v>
      </c>
      <c r="H438" t="s">
        <v>20</v>
      </c>
      <c r="I438" t="s">
        <v>2943</v>
      </c>
      <c r="K438" t="s">
        <v>3209</v>
      </c>
      <c r="L438" t="s">
        <v>3056</v>
      </c>
      <c r="M438" t="s">
        <v>5089</v>
      </c>
      <c r="N438" t="s">
        <v>5090</v>
      </c>
      <c r="O438" t="s">
        <v>5091</v>
      </c>
      <c r="Q438" t="s">
        <v>5092</v>
      </c>
      <c r="R438" t="s">
        <v>4840</v>
      </c>
      <c r="S438" t="s">
        <v>4841</v>
      </c>
      <c r="AD438">
        <v>45840</v>
      </c>
    </row>
    <row r="439" spans="1:30" x14ac:dyDescent="0.3">
      <c r="A439" t="s">
        <v>5093</v>
      </c>
      <c r="B439">
        <v>110839</v>
      </c>
      <c r="C4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439" t="s">
        <v>1863</v>
      </c>
      <c r="E439" t="s">
        <v>1878</v>
      </c>
      <c r="F439" t="s">
        <v>2971</v>
      </c>
      <c r="G439" t="s">
        <v>2901</v>
      </c>
      <c r="H439" t="s">
        <v>20</v>
      </c>
      <c r="I439" t="s">
        <v>2943</v>
      </c>
      <c r="K439" t="s">
        <v>4791</v>
      </c>
      <c r="L439" t="s">
        <v>2945</v>
      </c>
      <c r="M439" t="s">
        <v>5094</v>
      </c>
      <c r="AD439">
        <v>45841</v>
      </c>
    </row>
    <row r="440" spans="1:30" x14ac:dyDescent="0.3">
      <c r="A440" t="s">
        <v>5095</v>
      </c>
      <c r="B440">
        <v>110840</v>
      </c>
      <c r="C4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440" t="s">
        <v>1863</v>
      </c>
      <c r="E440" t="s">
        <v>1878</v>
      </c>
      <c r="F440" t="s">
        <v>2971</v>
      </c>
      <c r="G440" t="s">
        <v>2901</v>
      </c>
      <c r="H440" t="s">
        <v>20</v>
      </c>
      <c r="I440" t="s">
        <v>2943</v>
      </c>
      <c r="K440" t="s">
        <v>4791</v>
      </c>
      <c r="L440" t="s">
        <v>2945</v>
      </c>
      <c r="M440" t="s">
        <v>5096</v>
      </c>
      <c r="AD440">
        <v>45841</v>
      </c>
    </row>
    <row r="441" spans="1:30" x14ac:dyDescent="0.3">
      <c r="A441" t="s">
        <v>5097</v>
      </c>
      <c r="B441">
        <v>110846</v>
      </c>
      <c r="C4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41" t="s">
        <v>1873</v>
      </c>
      <c r="E441" t="s">
        <v>2940</v>
      </c>
      <c r="F441" t="s">
        <v>2942</v>
      </c>
      <c r="G441" t="s">
        <v>2905</v>
      </c>
      <c r="H441" t="s">
        <v>9</v>
      </c>
      <c r="I441" t="s">
        <v>2943</v>
      </c>
      <c r="K441" t="s">
        <v>3209</v>
      </c>
      <c r="L441" t="s">
        <v>3056</v>
      </c>
      <c r="M441" t="s">
        <v>5098</v>
      </c>
      <c r="AD441">
        <v>45841</v>
      </c>
    </row>
    <row r="442" spans="1:30" x14ac:dyDescent="0.3">
      <c r="A442" t="s">
        <v>5099</v>
      </c>
      <c r="B442">
        <v>110847</v>
      </c>
      <c r="C4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42" t="s">
        <v>1863</v>
      </c>
      <c r="E442" t="s">
        <v>1878</v>
      </c>
      <c r="F442" t="s">
        <v>2942</v>
      </c>
      <c r="G442" t="s">
        <v>2904</v>
      </c>
      <c r="H442" t="s">
        <v>20</v>
      </c>
      <c r="I442" t="s">
        <v>2943</v>
      </c>
      <c r="K442" t="s">
        <v>1539</v>
      </c>
      <c r="L442" t="s">
        <v>2945</v>
      </c>
      <c r="M442" t="s">
        <v>5100</v>
      </c>
      <c r="N442" t="s">
        <v>5101</v>
      </c>
      <c r="O442" t="s">
        <v>5102</v>
      </c>
      <c r="Q442" t="s">
        <v>5103</v>
      </c>
      <c r="R442" t="s">
        <v>5104</v>
      </c>
      <c r="S442" t="s">
        <v>2950</v>
      </c>
      <c r="T442" t="s">
        <v>2951</v>
      </c>
      <c r="AD442">
        <v>45841</v>
      </c>
    </row>
    <row r="443" spans="1:30" x14ac:dyDescent="0.3">
      <c r="A443" t="s">
        <v>5105</v>
      </c>
      <c r="B443">
        <v>110848</v>
      </c>
      <c r="C4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43" t="s">
        <v>1863</v>
      </c>
      <c r="E443" t="s">
        <v>1878</v>
      </c>
      <c r="F443" t="s">
        <v>2942</v>
      </c>
      <c r="G443" t="s">
        <v>2905</v>
      </c>
      <c r="H443" t="s">
        <v>20</v>
      </c>
      <c r="I443" t="s">
        <v>2943</v>
      </c>
      <c r="K443" t="s">
        <v>3865</v>
      </c>
      <c r="L443" t="s">
        <v>2954</v>
      </c>
      <c r="M443" t="s">
        <v>5106</v>
      </c>
      <c r="N443" t="s">
        <v>5107</v>
      </c>
      <c r="O443" t="s">
        <v>5108</v>
      </c>
      <c r="Q443" t="s">
        <v>5109</v>
      </c>
      <c r="R443" t="s">
        <v>5110</v>
      </c>
      <c r="S443" t="s">
        <v>5111</v>
      </c>
      <c r="AD443">
        <v>45841</v>
      </c>
    </row>
    <row r="444" spans="1:30" x14ac:dyDescent="0.3">
      <c r="A444" t="s">
        <v>5112</v>
      </c>
      <c r="B444">
        <v>110849</v>
      </c>
      <c r="C4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44" t="s">
        <v>1863</v>
      </c>
      <c r="E444" t="s">
        <v>1878</v>
      </c>
      <c r="F444" t="s">
        <v>2942</v>
      </c>
      <c r="G444" t="s">
        <v>2905</v>
      </c>
      <c r="H444" t="s">
        <v>20</v>
      </c>
      <c r="I444" t="s">
        <v>2943</v>
      </c>
      <c r="K444" t="s">
        <v>5113</v>
      </c>
      <c r="L444" t="s">
        <v>2945</v>
      </c>
      <c r="M444" t="s">
        <v>5114</v>
      </c>
      <c r="N444" t="s">
        <v>5115</v>
      </c>
      <c r="O444" t="s">
        <v>5116</v>
      </c>
      <c r="Q444" t="s">
        <v>5117</v>
      </c>
      <c r="R444" t="s">
        <v>5118</v>
      </c>
      <c r="S444" t="s">
        <v>2950</v>
      </c>
      <c r="T444" t="s">
        <v>2951</v>
      </c>
      <c r="AD444">
        <v>45841</v>
      </c>
    </row>
    <row r="445" spans="1:30" x14ac:dyDescent="0.3">
      <c r="A445" t="s">
        <v>5119</v>
      </c>
      <c r="B445">
        <v>110852</v>
      </c>
      <c r="C4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45" t="s">
        <v>1863</v>
      </c>
      <c r="E445" t="s">
        <v>2237</v>
      </c>
      <c r="F445" t="s">
        <v>2942</v>
      </c>
      <c r="G445" t="s">
        <v>2901</v>
      </c>
      <c r="H445" t="s">
        <v>20</v>
      </c>
      <c r="I445" t="s">
        <v>2943</v>
      </c>
      <c r="K445" t="s">
        <v>3200</v>
      </c>
      <c r="L445" t="s">
        <v>2954</v>
      </c>
      <c r="M445" t="s">
        <v>5120</v>
      </c>
      <c r="N445" t="s">
        <v>5121</v>
      </c>
      <c r="O445" t="s">
        <v>5122</v>
      </c>
      <c r="Q445" t="s">
        <v>5123</v>
      </c>
      <c r="R445" t="s">
        <v>5124</v>
      </c>
      <c r="S445" t="s">
        <v>5125</v>
      </c>
      <c r="T445" t="s">
        <v>3207</v>
      </c>
      <c r="AD445">
        <v>45841</v>
      </c>
    </row>
    <row r="446" spans="1:30" x14ac:dyDescent="0.3">
      <c r="A446" t="s">
        <v>5126</v>
      </c>
      <c r="B446">
        <v>110878</v>
      </c>
      <c r="C4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46" t="s">
        <v>1873</v>
      </c>
      <c r="E446" t="s">
        <v>2940</v>
      </c>
      <c r="F446" t="s">
        <v>2942</v>
      </c>
      <c r="G446" t="s">
        <v>2905</v>
      </c>
      <c r="H446" t="s">
        <v>9</v>
      </c>
      <c r="I446" t="s">
        <v>2943</v>
      </c>
      <c r="K446" t="s">
        <v>5127</v>
      </c>
      <c r="L446" t="s">
        <v>3328</v>
      </c>
      <c r="M446" t="s">
        <v>5128</v>
      </c>
      <c r="AD446">
        <v>45841</v>
      </c>
    </row>
    <row r="447" spans="1:30" x14ac:dyDescent="0.3">
      <c r="A447" t="s">
        <v>5129</v>
      </c>
      <c r="B447">
        <v>110880</v>
      </c>
      <c r="C4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47" t="s">
        <v>1863</v>
      </c>
      <c r="E447" t="s">
        <v>1878</v>
      </c>
      <c r="F447" t="s">
        <v>2942</v>
      </c>
      <c r="G447" t="s">
        <v>2905</v>
      </c>
      <c r="H447" t="s">
        <v>20</v>
      </c>
      <c r="I447" t="s">
        <v>2943</v>
      </c>
      <c r="K447" t="s">
        <v>4826</v>
      </c>
      <c r="L447" t="s">
        <v>3056</v>
      </c>
      <c r="M447" t="s">
        <v>5130</v>
      </c>
      <c r="N447" t="s">
        <v>5131</v>
      </c>
      <c r="O447" t="s">
        <v>5132</v>
      </c>
      <c r="Q447" t="s">
        <v>5133</v>
      </c>
      <c r="S447" t="s">
        <v>5134</v>
      </c>
      <c r="AD447">
        <v>45841</v>
      </c>
    </row>
    <row r="448" spans="1:30" x14ac:dyDescent="0.3">
      <c r="A448" t="s">
        <v>5135</v>
      </c>
      <c r="B448">
        <v>110881</v>
      </c>
      <c r="C4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48" t="s">
        <v>1863</v>
      </c>
      <c r="E448" t="s">
        <v>1878</v>
      </c>
      <c r="F448" t="s">
        <v>2942</v>
      </c>
      <c r="G448" t="s">
        <v>2905</v>
      </c>
      <c r="H448" t="s">
        <v>20</v>
      </c>
      <c r="I448" t="s">
        <v>2943</v>
      </c>
      <c r="K448" t="s">
        <v>4826</v>
      </c>
      <c r="L448" t="s">
        <v>3056</v>
      </c>
      <c r="M448" t="s">
        <v>5136</v>
      </c>
      <c r="N448" t="s">
        <v>5137</v>
      </c>
      <c r="O448" t="s">
        <v>3591</v>
      </c>
      <c r="Q448" t="s">
        <v>5138</v>
      </c>
      <c r="R448" t="s">
        <v>5139</v>
      </c>
      <c r="S448" t="s">
        <v>5134</v>
      </c>
      <c r="AD448">
        <v>45841</v>
      </c>
    </row>
    <row r="449" spans="1:32" x14ac:dyDescent="0.3">
      <c r="A449" t="s">
        <v>5140</v>
      </c>
      <c r="B449">
        <v>110883</v>
      </c>
      <c r="C4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49" t="s">
        <v>1863</v>
      </c>
      <c r="E449" t="s">
        <v>1878</v>
      </c>
      <c r="F449" t="s">
        <v>2942</v>
      </c>
      <c r="G449" t="s">
        <v>2905</v>
      </c>
      <c r="H449" t="s">
        <v>20</v>
      </c>
      <c r="I449" t="s">
        <v>2943</v>
      </c>
      <c r="K449" t="s">
        <v>4826</v>
      </c>
      <c r="L449" t="s">
        <v>3056</v>
      </c>
      <c r="M449" t="s">
        <v>5141</v>
      </c>
      <c r="N449" t="s">
        <v>5142</v>
      </c>
      <c r="O449" t="s">
        <v>5143</v>
      </c>
      <c r="Q449" t="s">
        <v>5144</v>
      </c>
      <c r="R449" t="s">
        <v>5145</v>
      </c>
      <c r="S449" t="s">
        <v>5134</v>
      </c>
      <c r="AD449">
        <v>45841</v>
      </c>
    </row>
    <row r="450" spans="1:32" x14ac:dyDescent="0.3">
      <c r="A450" t="s">
        <v>5146</v>
      </c>
      <c r="B450">
        <v>110901</v>
      </c>
      <c r="C4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450" t="s">
        <v>1863</v>
      </c>
      <c r="E450" t="s">
        <v>1878</v>
      </c>
      <c r="F450" t="s">
        <v>2971</v>
      </c>
      <c r="G450" t="s">
        <v>2905</v>
      </c>
      <c r="H450" t="s">
        <v>20</v>
      </c>
      <c r="I450" t="s">
        <v>2943</v>
      </c>
      <c r="K450" t="s">
        <v>5147</v>
      </c>
      <c r="L450" t="s">
        <v>2954</v>
      </c>
      <c r="M450" t="s">
        <v>5148</v>
      </c>
      <c r="S450" t="s">
        <v>5149</v>
      </c>
      <c r="AA450">
        <v>45896</v>
      </c>
      <c r="AD450">
        <v>45845</v>
      </c>
      <c r="AE450">
        <v>50</v>
      </c>
      <c r="AF450">
        <v>45965</v>
      </c>
    </row>
    <row r="451" spans="1:32" x14ac:dyDescent="0.3">
      <c r="A451" t="s">
        <v>5150</v>
      </c>
      <c r="B451">
        <v>110908</v>
      </c>
      <c r="C4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451" t="s">
        <v>1863</v>
      </c>
      <c r="E451" t="s">
        <v>1878</v>
      </c>
      <c r="F451" t="s">
        <v>2971</v>
      </c>
      <c r="G451" t="s">
        <v>2901</v>
      </c>
      <c r="H451" t="s">
        <v>20</v>
      </c>
      <c r="I451" t="s">
        <v>2943</v>
      </c>
      <c r="K451" t="s">
        <v>4791</v>
      </c>
      <c r="L451" t="s">
        <v>2945</v>
      </c>
      <c r="M451" t="s">
        <v>5151</v>
      </c>
      <c r="AD451">
        <v>45845</v>
      </c>
    </row>
    <row r="452" spans="1:32" x14ac:dyDescent="0.3">
      <c r="A452" t="s">
        <v>5152</v>
      </c>
      <c r="B452">
        <v>110909</v>
      </c>
      <c r="C4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452" t="s">
        <v>1873</v>
      </c>
      <c r="E452" t="s">
        <v>1878</v>
      </c>
      <c r="F452" t="s">
        <v>2971</v>
      </c>
      <c r="G452" t="s">
        <v>2905</v>
      </c>
      <c r="H452" t="s">
        <v>20</v>
      </c>
      <c r="I452" t="s">
        <v>2943</v>
      </c>
      <c r="K452" t="s">
        <v>5153</v>
      </c>
      <c r="L452" t="s">
        <v>2945</v>
      </c>
      <c r="M452" t="s">
        <v>5154</v>
      </c>
      <c r="AD452">
        <v>45845</v>
      </c>
    </row>
    <row r="453" spans="1:32" x14ac:dyDescent="0.3">
      <c r="A453" t="s">
        <v>5155</v>
      </c>
      <c r="B453">
        <v>110910</v>
      </c>
      <c r="C4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53" t="s">
        <v>1873</v>
      </c>
      <c r="E453" t="s">
        <v>1878</v>
      </c>
      <c r="F453" t="s">
        <v>2942</v>
      </c>
      <c r="G453" t="s">
        <v>2904</v>
      </c>
      <c r="H453" t="s">
        <v>2077</v>
      </c>
      <c r="I453" t="s">
        <v>2943</v>
      </c>
      <c r="K453" t="s">
        <v>5153</v>
      </c>
      <c r="L453" t="s">
        <v>2945</v>
      </c>
      <c r="M453" t="s">
        <v>5156</v>
      </c>
      <c r="N453" t="s">
        <v>5157</v>
      </c>
      <c r="O453" t="s">
        <v>5158</v>
      </c>
      <c r="Q453" t="s">
        <v>5159</v>
      </c>
      <c r="R453" t="s">
        <v>5160</v>
      </c>
      <c r="S453" t="s">
        <v>5161</v>
      </c>
      <c r="AD453">
        <v>45845</v>
      </c>
    </row>
    <row r="454" spans="1:32" x14ac:dyDescent="0.3">
      <c r="A454" t="s">
        <v>5162</v>
      </c>
      <c r="B454">
        <v>110911</v>
      </c>
      <c r="C4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54" t="s">
        <v>1873</v>
      </c>
      <c r="E454" t="s">
        <v>1878</v>
      </c>
      <c r="F454" t="s">
        <v>2942</v>
      </c>
      <c r="G454" t="s">
        <v>2901</v>
      </c>
      <c r="H454" t="s">
        <v>20</v>
      </c>
      <c r="I454" t="s">
        <v>2943</v>
      </c>
      <c r="K454" t="s">
        <v>5153</v>
      </c>
      <c r="L454" t="s">
        <v>2945</v>
      </c>
      <c r="M454" t="s">
        <v>5163</v>
      </c>
      <c r="N454" t="s">
        <v>5164</v>
      </c>
      <c r="O454" t="s">
        <v>5165</v>
      </c>
      <c r="Q454" t="s">
        <v>5166</v>
      </c>
      <c r="R454" t="s">
        <v>5160</v>
      </c>
      <c r="S454" t="s">
        <v>5161</v>
      </c>
      <c r="AD454">
        <v>45845</v>
      </c>
    </row>
    <row r="455" spans="1:32" x14ac:dyDescent="0.3">
      <c r="A455" t="s">
        <v>5167</v>
      </c>
      <c r="B455">
        <v>110913</v>
      </c>
      <c r="C4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55" t="s">
        <v>1863</v>
      </c>
      <c r="E455" t="s">
        <v>2940</v>
      </c>
      <c r="F455" t="s">
        <v>2942</v>
      </c>
      <c r="G455" t="s">
        <v>2905</v>
      </c>
      <c r="H455" t="s">
        <v>9</v>
      </c>
      <c r="I455" t="s">
        <v>2943</v>
      </c>
      <c r="K455" t="s">
        <v>4008</v>
      </c>
      <c r="L455" t="s">
        <v>2945</v>
      </c>
      <c r="M455" t="s">
        <v>5168</v>
      </c>
      <c r="AD455">
        <v>45845</v>
      </c>
    </row>
    <row r="456" spans="1:32" x14ac:dyDescent="0.3">
      <c r="A456" t="s">
        <v>5169</v>
      </c>
      <c r="B456">
        <v>110915</v>
      </c>
      <c r="C4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56" t="s">
        <v>1873</v>
      </c>
      <c r="E456" t="s">
        <v>1878</v>
      </c>
      <c r="F456" t="s">
        <v>2942</v>
      </c>
      <c r="G456" t="s">
        <v>2905</v>
      </c>
      <c r="H456" t="s">
        <v>2077</v>
      </c>
      <c r="I456" t="s">
        <v>2943</v>
      </c>
      <c r="K456" t="s">
        <v>4266</v>
      </c>
      <c r="L456" t="s">
        <v>2954</v>
      </c>
      <c r="M456" t="s">
        <v>5170</v>
      </c>
      <c r="N456" t="s">
        <v>5171</v>
      </c>
      <c r="O456" t="s">
        <v>5172</v>
      </c>
      <c r="Q456" t="s">
        <v>5173</v>
      </c>
      <c r="R456" t="s">
        <v>5174</v>
      </c>
      <c r="S456" t="s">
        <v>5175</v>
      </c>
      <c r="AD456">
        <v>45845</v>
      </c>
    </row>
    <row r="457" spans="1:32" x14ac:dyDescent="0.3">
      <c r="A457" t="s">
        <v>5176</v>
      </c>
      <c r="B457">
        <v>110916</v>
      </c>
      <c r="C4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57" t="s">
        <v>1873</v>
      </c>
      <c r="E457" t="s">
        <v>1878</v>
      </c>
      <c r="F457" t="s">
        <v>2942</v>
      </c>
      <c r="G457" t="s">
        <v>2905</v>
      </c>
      <c r="H457" t="s">
        <v>2077</v>
      </c>
      <c r="I457" t="s">
        <v>2943</v>
      </c>
      <c r="K457" t="s">
        <v>4266</v>
      </c>
      <c r="L457" t="s">
        <v>2954</v>
      </c>
      <c r="M457" t="s">
        <v>5177</v>
      </c>
      <c r="N457" t="s">
        <v>5178</v>
      </c>
      <c r="O457" t="s">
        <v>5179</v>
      </c>
      <c r="Q457" t="s">
        <v>5180</v>
      </c>
      <c r="R457" t="s">
        <v>5174</v>
      </c>
      <c r="S457" t="s">
        <v>5181</v>
      </c>
      <c r="AD457">
        <v>45845</v>
      </c>
    </row>
    <row r="458" spans="1:32" x14ac:dyDescent="0.3">
      <c r="A458" t="s">
        <v>5182</v>
      </c>
      <c r="B458">
        <v>110920</v>
      </c>
      <c r="C4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458" t="s">
        <v>1878</v>
      </c>
      <c r="F458" t="s">
        <v>2971</v>
      </c>
      <c r="G458" t="s">
        <v>2905</v>
      </c>
      <c r="H458" t="s">
        <v>20</v>
      </c>
      <c r="I458" t="s">
        <v>2943</v>
      </c>
      <c r="K458" t="s">
        <v>4560</v>
      </c>
      <c r="L458" t="s">
        <v>4110</v>
      </c>
      <c r="M458" t="s">
        <v>5183</v>
      </c>
      <c r="AA458">
        <v>45882</v>
      </c>
      <c r="AD458">
        <v>45845</v>
      </c>
      <c r="AE458">
        <v>50</v>
      </c>
      <c r="AF458">
        <v>45951</v>
      </c>
    </row>
    <row r="459" spans="1:32" x14ac:dyDescent="0.3">
      <c r="A459" t="s">
        <v>5184</v>
      </c>
      <c r="B459">
        <v>110921</v>
      </c>
      <c r="C4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59" t="s">
        <v>1890</v>
      </c>
      <c r="E459" t="s">
        <v>1878</v>
      </c>
      <c r="F459" t="s">
        <v>2942</v>
      </c>
      <c r="G459" t="s">
        <v>2904</v>
      </c>
      <c r="H459" t="s">
        <v>20</v>
      </c>
      <c r="I459" t="s">
        <v>2943</v>
      </c>
      <c r="K459" t="s">
        <v>5185</v>
      </c>
      <c r="L459" t="s">
        <v>2973</v>
      </c>
      <c r="M459" t="s">
        <v>5186</v>
      </c>
      <c r="N459" t="s">
        <v>5187</v>
      </c>
      <c r="O459" t="s">
        <v>5188</v>
      </c>
      <c r="Q459" t="s">
        <v>5189</v>
      </c>
      <c r="R459" t="s">
        <v>5190</v>
      </c>
      <c r="S459" t="s">
        <v>4428</v>
      </c>
      <c r="T459" t="s">
        <v>5191</v>
      </c>
      <c r="AD459">
        <v>45845</v>
      </c>
    </row>
    <row r="460" spans="1:32" x14ac:dyDescent="0.3">
      <c r="A460" t="s">
        <v>5192</v>
      </c>
      <c r="B460">
        <v>110923</v>
      </c>
      <c r="C4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60" t="s">
        <v>1863</v>
      </c>
      <c r="E460" t="s">
        <v>1878</v>
      </c>
      <c r="F460" t="s">
        <v>2942</v>
      </c>
      <c r="G460" t="s">
        <v>2901</v>
      </c>
      <c r="H460" t="s">
        <v>20</v>
      </c>
      <c r="I460" t="s">
        <v>2943</v>
      </c>
      <c r="K460" t="s">
        <v>5193</v>
      </c>
      <c r="L460" t="s">
        <v>2963</v>
      </c>
      <c r="M460" t="s">
        <v>5194</v>
      </c>
      <c r="N460" t="s">
        <v>5195</v>
      </c>
      <c r="O460" t="s">
        <v>5196</v>
      </c>
      <c r="Q460" t="s">
        <v>5197</v>
      </c>
      <c r="R460" t="s">
        <v>5198</v>
      </c>
      <c r="S460" t="s">
        <v>2985</v>
      </c>
      <c r="AD460">
        <v>45845</v>
      </c>
    </row>
    <row r="461" spans="1:32" x14ac:dyDescent="0.3">
      <c r="A461" t="s">
        <v>5199</v>
      </c>
      <c r="B461">
        <v>110924</v>
      </c>
      <c r="C4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61" t="s">
        <v>1873</v>
      </c>
      <c r="E461" t="s">
        <v>1878</v>
      </c>
      <c r="F461" t="s">
        <v>2942</v>
      </c>
      <c r="G461" t="s">
        <v>2901</v>
      </c>
      <c r="H461" t="s">
        <v>20</v>
      </c>
      <c r="I461" t="s">
        <v>2943</v>
      </c>
      <c r="K461" t="s">
        <v>4651</v>
      </c>
      <c r="L461" t="s">
        <v>4652</v>
      </c>
      <c r="M461" t="s">
        <v>5200</v>
      </c>
      <c r="N461" t="s">
        <v>5201</v>
      </c>
      <c r="O461" t="s">
        <v>5202</v>
      </c>
      <c r="Q461" t="s">
        <v>5203</v>
      </c>
      <c r="R461" t="s">
        <v>5204</v>
      </c>
      <c r="S461" t="s">
        <v>5205</v>
      </c>
      <c r="AD461">
        <v>45845</v>
      </c>
    </row>
    <row r="462" spans="1:32" x14ac:dyDescent="0.3">
      <c r="A462" t="s">
        <v>5206</v>
      </c>
      <c r="B462">
        <v>110929</v>
      </c>
      <c r="C4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62" t="s">
        <v>1863</v>
      </c>
      <c r="E462" t="s">
        <v>1878</v>
      </c>
      <c r="F462" t="s">
        <v>2942</v>
      </c>
      <c r="G462" t="s">
        <v>2901</v>
      </c>
      <c r="H462" t="s">
        <v>20</v>
      </c>
      <c r="I462" t="s">
        <v>2943</v>
      </c>
      <c r="K462" t="s">
        <v>4826</v>
      </c>
      <c r="L462" t="s">
        <v>3056</v>
      </c>
      <c r="M462" t="s">
        <v>5207</v>
      </c>
      <c r="N462" t="s">
        <v>5208</v>
      </c>
      <c r="O462" t="s">
        <v>3591</v>
      </c>
      <c r="Q462" t="s">
        <v>5209</v>
      </c>
      <c r="R462" t="s">
        <v>5210</v>
      </c>
      <c r="S462" t="s">
        <v>3750</v>
      </c>
      <c r="AD462">
        <v>45845</v>
      </c>
    </row>
    <row r="463" spans="1:32" x14ac:dyDescent="0.3">
      <c r="A463" t="s">
        <v>5211</v>
      </c>
      <c r="B463">
        <v>110933</v>
      </c>
      <c r="C4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63" t="s">
        <v>1863</v>
      </c>
      <c r="E463" t="s">
        <v>1878</v>
      </c>
      <c r="F463" t="s">
        <v>2942</v>
      </c>
      <c r="G463" t="s">
        <v>2901</v>
      </c>
      <c r="H463" t="s">
        <v>20</v>
      </c>
      <c r="I463" t="s">
        <v>2943</v>
      </c>
      <c r="K463" t="s">
        <v>5212</v>
      </c>
      <c r="L463" t="s">
        <v>3118</v>
      </c>
      <c r="M463" t="s">
        <v>5213</v>
      </c>
      <c r="N463" t="s">
        <v>5213</v>
      </c>
      <c r="O463" t="s">
        <v>5214</v>
      </c>
      <c r="Q463" t="s">
        <v>5215</v>
      </c>
      <c r="R463" t="s">
        <v>5216</v>
      </c>
      <c r="S463" t="s">
        <v>4603</v>
      </c>
      <c r="AD463">
        <v>45845</v>
      </c>
    </row>
    <row r="464" spans="1:32" x14ac:dyDescent="0.3">
      <c r="A464" t="s">
        <v>5217</v>
      </c>
      <c r="B464">
        <v>110934</v>
      </c>
      <c r="C4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64" t="s">
        <v>1863</v>
      </c>
      <c r="E464" t="s">
        <v>1878</v>
      </c>
      <c r="F464" t="s">
        <v>2942</v>
      </c>
      <c r="G464" t="s">
        <v>2905</v>
      </c>
      <c r="H464" t="s">
        <v>20</v>
      </c>
      <c r="I464" t="s">
        <v>2943</v>
      </c>
      <c r="K464" t="s">
        <v>5218</v>
      </c>
      <c r="L464" t="s">
        <v>2997</v>
      </c>
      <c r="M464" t="s">
        <v>5219</v>
      </c>
      <c r="N464" t="s">
        <v>5220</v>
      </c>
      <c r="O464" t="s">
        <v>5221</v>
      </c>
      <c r="Q464" t="s">
        <v>5222</v>
      </c>
      <c r="R464" t="s">
        <v>5223</v>
      </c>
      <c r="S464" t="s">
        <v>5224</v>
      </c>
      <c r="T464" t="s">
        <v>5225</v>
      </c>
      <c r="AD464">
        <v>45845</v>
      </c>
    </row>
    <row r="465" spans="1:32" x14ac:dyDescent="0.3">
      <c r="A465" t="s">
        <v>5226</v>
      </c>
      <c r="B465">
        <v>110935</v>
      </c>
      <c r="C4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65" t="s">
        <v>1873</v>
      </c>
      <c r="E465" t="s">
        <v>1878</v>
      </c>
      <c r="F465" t="s">
        <v>2942</v>
      </c>
      <c r="G465" t="s">
        <v>2901</v>
      </c>
      <c r="H465" t="s">
        <v>20</v>
      </c>
      <c r="I465" t="s">
        <v>2943</v>
      </c>
      <c r="K465" t="s">
        <v>5227</v>
      </c>
      <c r="L465" t="s">
        <v>2945</v>
      </c>
      <c r="M465" t="s">
        <v>5228</v>
      </c>
      <c r="N465" t="s">
        <v>5229</v>
      </c>
      <c r="O465" t="s">
        <v>4211</v>
      </c>
      <c r="Q465" t="s">
        <v>5230</v>
      </c>
      <c r="R465" t="s">
        <v>5231</v>
      </c>
      <c r="S465" t="s">
        <v>5232</v>
      </c>
      <c r="AD465">
        <v>45845</v>
      </c>
    </row>
    <row r="466" spans="1:32" x14ac:dyDescent="0.3">
      <c r="A466" t="s">
        <v>5233</v>
      </c>
      <c r="B466">
        <v>110936</v>
      </c>
      <c r="C4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466" t="s">
        <v>1863</v>
      </c>
      <c r="E466" t="s">
        <v>1878</v>
      </c>
      <c r="F466" t="s">
        <v>2971</v>
      </c>
      <c r="G466" t="s">
        <v>2904</v>
      </c>
      <c r="H466" t="s">
        <v>20</v>
      </c>
      <c r="I466" t="s">
        <v>2943</v>
      </c>
      <c r="K466" t="s">
        <v>5234</v>
      </c>
      <c r="L466" t="s">
        <v>2963</v>
      </c>
      <c r="M466" t="s">
        <v>5235</v>
      </c>
      <c r="AD466">
        <v>45845</v>
      </c>
    </row>
    <row r="467" spans="1:32" x14ac:dyDescent="0.3">
      <c r="A467" t="s">
        <v>5236</v>
      </c>
      <c r="B467">
        <v>110937</v>
      </c>
      <c r="C4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467" t="s">
        <v>1863</v>
      </c>
      <c r="E467" t="s">
        <v>1878</v>
      </c>
      <c r="F467" t="s">
        <v>2971</v>
      </c>
      <c r="G467" t="s">
        <v>2904</v>
      </c>
      <c r="H467" t="s">
        <v>20</v>
      </c>
      <c r="I467" t="s">
        <v>2943</v>
      </c>
      <c r="K467" t="s">
        <v>5234</v>
      </c>
      <c r="L467" t="s">
        <v>2963</v>
      </c>
      <c r="M467" t="s">
        <v>5237</v>
      </c>
      <c r="AD467">
        <v>45845</v>
      </c>
    </row>
    <row r="468" spans="1:32" x14ac:dyDescent="0.3">
      <c r="A468" t="s">
        <v>5238</v>
      </c>
      <c r="B468">
        <v>110946</v>
      </c>
      <c r="C4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68" t="s">
        <v>1873</v>
      </c>
      <c r="E468" t="s">
        <v>1878</v>
      </c>
      <c r="F468" t="s">
        <v>2942</v>
      </c>
      <c r="G468" t="s">
        <v>2904</v>
      </c>
      <c r="H468" t="s">
        <v>20</v>
      </c>
      <c r="I468" t="s">
        <v>2943</v>
      </c>
      <c r="K468" t="s">
        <v>5239</v>
      </c>
      <c r="L468" t="s">
        <v>2945</v>
      </c>
      <c r="M468" t="s">
        <v>5240</v>
      </c>
      <c r="N468" t="s">
        <v>5241</v>
      </c>
      <c r="O468" t="s">
        <v>5242</v>
      </c>
      <c r="Q468" t="s">
        <v>5243</v>
      </c>
      <c r="R468" t="s">
        <v>5244</v>
      </c>
      <c r="S468" t="s">
        <v>5245</v>
      </c>
      <c r="AD468">
        <v>45846</v>
      </c>
    </row>
    <row r="469" spans="1:32" x14ac:dyDescent="0.3">
      <c r="A469" t="s">
        <v>5246</v>
      </c>
      <c r="B469">
        <v>107831</v>
      </c>
      <c r="C4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69" t="s">
        <v>1863</v>
      </c>
      <c r="E469" t="s">
        <v>1878</v>
      </c>
      <c r="F469" t="s">
        <v>2942</v>
      </c>
      <c r="G469" t="s">
        <v>2901</v>
      </c>
      <c r="H469" t="s">
        <v>20</v>
      </c>
      <c r="I469" t="s">
        <v>2943</v>
      </c>
      <c r="K469" t="s">
        <v>5247</v>
      </c>
      <c r="L469" t="s">
        <v>5248</v>
      </c>
      <c r="M469" t="s">
        <v>5249</v>
      </c>
      <c r="N469" t="s">
        <v>5250</v>
      </c>
      <c r="O469" t="s">
        <v>5251</v>
      </c>
      <c r="Q469" t="s">
        <v>5252</v>
      </c>
      <c r="R469" t="s">
        <v>5253</v>
      </c>
      <c r="S469" t="s">
        <v>5254</v>
      </c>
      <c r="AD469">
        <v>45797</v>
      </c>
    </row>
    <row r="470" spans="1:32" x14ac:dyDescent="0.3">
      <c r="A470" t="s">
        <v>5255</v>
      </c>
      <c r="B470">
        <v>110979</v>
      </c>
      <c r="C4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70" t="s">
        <v>1873</v>
      </c>
      <c r="E470" t="s">
        <v>1878</v>
      </c>
      <c r="F470" t="s">
        <v>2942</v>
      </c>
      <c r="G470" t="s">
        <v>2905</v>
      </c>
      <c r="H470" t="s">
        <v>20</v>
      </c>
      <c r="I470" t="s">
        <v>2943</v>
      </c>
      <c r="K470" t="s">
        <v>5256</v>
      </c>
      <c r="L470" t="s">
        <v>5257</v>
      </c>
      <c r="M470" t="s">
        <v>5258</v>
      </c>
      <c r="N470" t="s">
        <v>5259</v>
      </c>
      <c r="O470" t="s">
        <v>1929</v>
      </c>
      <c r="Q470" t="s">
        <v>5260</v>
      </c>
      <c r="R470" t="s">
        <v>5261</v>
      </c>
      <c r="S470" t="s">
        <v>5262</v>
      </c>
      <c r="AA470">
        <v>46041</v>
      </c>
      <c r="AD470">
        <v>45846</v>
      </c>
      <c r="AE470">
        <v>1</v>
      </c>
      <c r="AF470">
        <v>46041</v>
      </c>
    </row>
    <row r="471" spans="1:32" x14ac:dyDescent="0.3">
      <c r="A471" t="s">
        <v>5263</v>
      </c>
      <c r="B471">
        <v>110980</v>
      </c>
      <c r="C4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71" t="s">
        <v>1873</v>
      </c>
      <c r="E471" t="s">
        <v>2940</v>
      </c>
      <c r="F471" t="s">
        <v>2942</v>
      </c>
      <c r="G471" t="s">
        <v>2905</v>
      </c>
      <c r="H471" t="s">
        <v>9</v>
      </c>
      <c r="I471" t="s">
        <v>2943</v>
      </c>
      <c r="K471" t="s">
        <v>5264</v>
      </c>
      <c r="L471" t="s">
        <v>3328</v>
      </c>
      <c r="M471" t="s">
        <v>5265</v>
      </c>
      <c r="N471" t="s">
        <v>5266</v>
      </c>
      <c r="O471" t="s">
        <v>5267</v>
      </c>
      <c r="Q471" t="s">
        <v>5268</v>
      </c>
      <c r="R471" t="s">
        <v>5269</v>
      </c>
      <c r="S471" t="s">
        <v>5270</v>
      </c>
      <c r="AD471">
        <v>45846</v>
      </c>
    </row>
    <row r="472" spans="1:32" x14ac:dyDescent="0.3">
      <c r="A472" t="s">
        <v>5271</v>
      </c>
      <c r="B472">
        <v>110742</v>
      </c>
      <c r="C4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72" t="s">
        <v>1890</v>
      </c>
      <c r="E472" t="s">
        <v>1878</v>
      </c>
      <c r="F472" t="s">
        <v>2942</v>
      </c>
      <c r="G472" t="s">
        <v>2901</v>
      </c>
      <c r="H472" t="s">
        <v>20</v>
      </c>
      <c r="I472" t="s">
        <v>2943</v>
      </c>
      <c r="K472" t="s">
        <v>5272</v>
      </c>
      <c r="L472" t="s">
        <v>3118</v>
      </c>
      <c r="M472" t="s">
        <v>5273</v>
      </c>
      <c r="N472" t="s">
        <v>5274</v>
      </c>
      <c r="O472" t="s">
        <v>5275</v>
      </c>
      <c r="Q472" t="s">
        <v>5276</v>
      </c>
      <c r="R472" t="s">
        <v>5277</v>
      </c>
      <c r="S472" t="s">
        <v>4603</v>
      </c>
      <c r="AD472">
        <v>45838</v>
      </c>
    </row>
    <row r="473" spans="1:32" x14ac:dyDescent="0.3">
      <c r="A473" t="s">
        <v>5278</v>
      </c>
      <c r="B473">
        <v>111079</v>
      </c>
      <c r="C4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73" t="s">
        <v>1863</v>
      </c>
      <c r="E473" t="s">
        <v>1878</v>
      </c>
      <c r="F473" t="s">
        <v>2942</v>
      </c>
      <c r="G473" t="s">
        <v>2901</v>
      </c>
      <c r="H473" t="s">
        <v>20</v>
      </c>
      <c r="I473" t="s">
        <v>2943</v>
      </c>
      <c r="K473" t="s">
        <v>5279</v>
      </c>
      <c r="L473" t="s">
        <v>2963</v>
      </c>
      <c r="M473" t="s">
        <v>5280</v>
      </c>
      <c r="N473" t="s">
        <v>5281</v>
      </c>
      <c r="O473" t="s">
        <v>3591</v>
      </c>
      <c r="Q473" t="s">
        <v>5282</v>
      </c>
      <c r="R473" t="s">
        <v>5283</v>
      </c>
      <c r="S473" t="s">
        <v>5284</v>
      </c>
      <c r="AA473">
        <v>45868</v>
      </c>
      <c r="AD473">
        <v>45848</v>
      </c>
      <c r="AE473">
        <v>50</v>
      </c>
      <c r="AF473">
        <v>45937</v>
      </c>
    </row>
    <row r="474" spans="1:32" x14ac:dyDescent="0.3">
      <c r="A474" t="s">
        <v>5285</v>
      </c>
      <c r="B474">
        <v>111091</v>
      </c>
      <c r="C4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74" t="s">
        <v>1863</v>
      </c>
      <c r="E474" t="s">
        <v>1878</v>
      </c>
      <c r="F474" t="s">
        <v>2942</v>
      </c>
      <c r="G474" t="s">
        <v>2905</v>
      </c>
      <c r="H474" t="s">
        <v>20</v>
      </c>
      <c r="I474" t="s">
        <v>2943</v>
      </c>
      <c r="K474" t="s">
        <v>5286</v>
      </c>
      <c r="L474" t="s">
        <v>3328</v>
      </c>
      <c r="M474" t="s">
        <v>5287</v>
      </c>
      <c r="N474" t="s">
        <v>5288</v>
      </c>
      <c r="O474" t="s">
        <v>5289</v>
      </c>
      <c r="Q474" t="s">
        <v>5290</v>
      </c>
      <c r="R474" t="s">
        <v>5291</v>
      </c>
      <c r="S474" t="s">
        <v>3570</v>
      </c>
      <c r="AA474">
        <v>45856</v>
      </c>
      <c r="AD474">
        <v>45848</v>
      </c>
      <c r="AE474">
        <v>41</v>
      </c>
      <c r="AF474">
        <v>45912</v>
      </c>
    </row>
    <row r="475" spans="1:32" x14ac:dyDescent="0.3">
      <c r="A475" t="s">
        <v>5292</v>
      </c>
      <c r="B475">
        <v>111092</v>
      </c>
      <c r="C4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475" t="s">
        <v>1890</v>
      </c>
      <c r="E475" t="s">
        <v>1878</v>
      </c>
      <c r="F475" t="s">
        <v>2942</v>
      </c>
      <c r="G475" t="s">
        <v>2903</v>
      </c>
      <c r="H475" t="s">
        <v>20</v>
      </c>
      <c r="I475" t="s">
        <v>2943</v>
      </c>
      <c r="K475" t="s">
        <v>5293</v>
      </c>
      <c r="L475" t="s">
        <v>2945</v>
      </c>
      <c r="M475" t="s">
        <v>5294</v>
      </c>
      <c r="N475" t="s">
        <v>5295</v>
      </c>
      <c r="O475" t="s">
        <v>3591</v>
      </c>
      <c r="Q475" t="s">
        <v>5296</v>
      </c>
      <c r="R475" t="s">
        <v>5297</v>
      </c>
      <c r="S475" t="s">
        <v>2950</v>
      </c>
      <c r="T475" t="s">
        <v>2951</v>
      </c>
      <c r="AD475">
        <v>45848</v>
      </c>
    </row>
    <row r="476" spans="1:32" x14ac:dyDescent="0.3">
      <c r="A476" t="s">
        <v>5298</v>
      </c>
      <c r="B476">
        <v>111093</v>
      </c>
      <c r="C4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76" t="s">
        <v>1863</v>
      </c>
      <c r="E476" t="s">
        <v>2940</v>
      </c>
      <c r="F476" t="s">
        <v>2942</v>
      </c>
      <c r="G476" t="s">
        <v>2901</v>
      </c>
      <c r="H476" t="s">
        <v>83</v>
      </c>
      <c r="I476" t="s">
        <v>2943</v>
      </c>
      <c r="K476" t="s">
        <v>1441</v>
      </c>
      <c r="L476" t="s">
        <v>2945</v>
      </c>
      <c r="M476" t="s">
        <v>5299</v>
      </c>
      <c r="N476" t="s">
        <v>5300</v>
      </c>
      <c r="O476" t="s">
        <v>5301</v>
      </c>
      <c r="Q476" t="s">
        <v>5302</v>
      </c>
      <c r="R476" t="s">
        <v>2925</v>
      </c>
      <c r="S476" t="s">
        <v>3313</v>
      </c>
      <c r="AD476">
        <v>45848</v>
      </c>
    </row>
    <row r="477" spans="1:32" x14ac:dyDescent="0.3">
      <c r="A477" t="s">
        <v>5303</v>
      </c>
      <c r="B477">
        <v>111094</v>
      </c>
      <c r="C4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77" t="s">
        <v>1873</v>
      </c>
      <c r="E477" t="s">
        <v>1878</v>
      </c>
      <c r="F477" t="s">
        <v>2942</v>
      </c>
      <c r="G477" t="s">
        <v>2905</v>
      </c>
      <c r="H477" t="s">
        <v>20</v>
      </c>
      <c r="I477" t="s">
        <v>2943</v>
      </c>
      <c r="K477" t="s">
        <v>5304</v>
      </c>
      <c r="L477" t="s">
        <v>2945</v>
      </c>
      <c r="M477" t="s">
        <v>5305</v>
      </c>
      <c r="N477" t="s">
        <v>5306</v>
      </c>
      <c r="O477" t="s">
        <v>5307</v>
      </c>
      <c r="Q477" t="s">
        <v>5308</v>
      </c>
      <c r="R477" t="s">
        <v>5309</v>
      </c>
      <c r="S477" t="s">
        <v>5310</v>
      </c>
      <c r="AD477">
        <v>45848</v>
      </c>
    </row>
    <row r="478" spans="1:32" x14ac:dyDescent="0.3">
      <c r="A478" t="s">
        <v>5311</v>
      </c>
      <c r="B478">
        <v>111095</v>
      </c>
      <c r="C4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78" t="s">
        <v>1890</v>
      </c>
      <c r="E478" t="s">
        <v>1878</v>
      </c>
      <c r="F478" t="s">
        <v>2942</v>
      </c>
      <c r="G478" t="s">
        <v>2901</v>
      </c>
      <c r="H478" t="s">
        <v>20</v>
      </c>
      <c r="I478" t="s">
        <v>2943</v>
      </c>
      <c r="K478" t="s">
        <v>5312</v>
      </c>
      <c r="L478" t="s">
        <v>2945</v>
      </c>
      <c r="M478" t="s">
        <v>5313</v>
      </c>
      <c r="N478" t="s">
        <v>5314</v>
      </c>
      <c r="O478" t="s">
        <v>5315</v>
      </c>
      <c r="Q478" t="s">
        <v>5316</v>
      </c>
      <c r="R478" t="s">
        <v>5317</v>
      </c>
      <c r="S478" t="s">
        <v>2950</v>
      </c>
      <c r="T478" t="s">
        <v>2951</v>
      </c>
      <c r="AD478">
        <v>45848</v>
      </c>
    </row>
    <row r="479" spans="1:32" x14ac:dyDescent="0.3">
      <c r="A479" t="s">
        <v>5318</v>
      </c>
      <c r="B479">
        <v>111097</v>
      </c>
      <c r="C4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79" t="s">
        <v>1873</v>
      </c>
      <c r="E479" t="s">
        <v>2940</v>
      </c>
      <c r="F479" t="s">
        <v>2942</v>
      </c>
      <c r="G479" t="s">
        <v>2901</v>
      </c>
      <c r="H479" t="s">
        <v>83</v>
      </c>
      <c r="I479" t="s">
        <v>2943</v>
      </c>
      <c r="K479" t="s">
        <v>3831</v>
      </c>
      <c r="L479" t="s">
        <v>2945</v>
      </c>
      <c r="M479" t="s">
        <v>5319</v>
      </c>
      <c r="N479" t="s">
        <v>5319</v>
      </c>
      <c r="O479" t="s">
        <v>5320</v>
      </c>
      <c r="Q479" t="s">
        <v>5321</v>
      </c>
      <c r="R479" t="s">
        <v>5322</v>
      </c>
      <c r="S479" t="s">
        <v>2950</v>
      </c>
      <c r="T479" t="s">
        <v>2951</v>
      </c>
      <c r="AD479">
        <v>45848</v>
      </c>
    </row>
    <row r="480" spans="1:32" x14ac:dyDescent="0.3">
      <c r="A480" t="s">
        <v>5323</v>
      </c>
      <c r="B480">
        <v>111099</v>
      </c>
      <c r="C4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80" t="s">
        <v>1873</v>
      </c>
      <c r="E480" t="s">
        <v>1878</v>
      </c>
      <c r="F480" t="s">
        <v>2942</v>
      </c>
      <c r="G480" t="s">
        <v>2905</v>
      </c>
      <c r="H480" t="s">
        <v>20</v>
      </c>
      <c r="I480" t="s">
        <v>2943</v>
      </c>
      <c r="K480" t="s">
        <v>3020</v>
      </c>
      <c r="L480" t="s">
        <v>2945</v>
      </c>
      <c r="M480" t="s">
        <v>5324</v>
      </c>
      <c r="N480" t="s">
        <v>5325</v>
      </c>
      <c r="O480" t="s">
        <v>5326</v>
      </c>
      <c r="Q480" t="s">
        <v>5327</v>
      </c>
      <c r="R480" t="s">
        <v>5328</v>
      </c>
      <c r="S480" t="s">
        <v>2950</v>
      </c>
      <c r="T480" t="s">
        <v>2951</v>
      </c>
      <c r="AD480">
        <v>45848</v>
      </c>
    </row>
    <row r="481" spans="1:32" x14ac:dyDescent="0.3">
      <c r="A481" t="s">
        <v>5329</v>
      </c>
      <c r="B481">
        <v>111102</v>
      </c>
      <c r="C4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481" t="s">
        <v>1863</v>
      </c>
      <c r="E481" t="s">
        <v>1878</v>
      </c>
      <c r="F481" t="s">
        <v>2942</v>
      </c>
      <c r="G481" t="s">
        <v>2903</v>
      </c>
      <c r="H481" t="s">
        <v>20</v>
      </c>
      <c r="I481" t="s">
        <v>2943</v>
      </c>
      <c r="K481" t="s">
        <v>5127</v>
      </c>
      <c r="L481" t="s">
        <v>3328</v>
      </c>
      <c r="M481" t="s">
        <v>5330</v>
      </c>
      <c r="N481" t="s">
        <v>5331</v>
      </c>
      <c r="O481" t="s">
        <v>5332</v>
      </c>
      <c r="Q481" t="s">
        <v>5333</v>
      </c>
      <c r="R481" t="s">
        <v>5334</v>
      </c>
      <c r="S481" t="s">
        <v>3570</v>
      </c>
      <c r="T481" t="s">
        <v>4534</v>
      </c>
      <c r="AD481">
        <v>45848</v>
      </c>
    </row>
    <row r="482" spans="1:32" x14ac:dyDescent="0.3">
      <c r="A482" t="s">
        <v>5335</v>
      </c>
      <c r="B482">
        <v>111121</v>
      </c>
      <c r="C4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82" t="s">
        <v>1863</v>
      </c>
      <c r="E482" t="s">
        <v>2940</v>
      </c>
      <c r="F482" t="s">
        <v>2942</v>
      </c>
      <c r="G482" t="s">
        <v>2901</v>
      </c>
      <c r="H482" t="s">
        <v>9</v>
      </c>
      <c r="I482" t="s">
        <v>2943</v>
      </c>
      <c r="K482" t="s">
        <v>3338</v>
      </c>
      <c r="M482" t="s">
        <v>5336</v>
      </c>
      <c r="AD482">
        <v>45849</v>
      </c>
    </row>
    <row r="483" spans="1:32" x14ac:dyDescent="0.3">
      <c r="A483" t="s">
        <v>5337</v>
      </c>
      <c r="B483">
        <v>111155</v>
      </c>
      <c r="C4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83" t="s">
        <v>1863</v>
      </c>
      <c r="E483" t="s">
        <v>1878</v>
      </c>
      <c r="F483" t="s">
        <v>2942</v>
      </c>
      <c r="G483" t="s">
        <v>2905</v>
      </c>
      <c r="H483" t="s">
        <v>20</v>
      </c>
      <c r="I483" t="s">
        <v>2943</v>
      </c>
      <c r="K483" t="s">
        <v>3027</v>
      </c>
      <c r="L483" t="s">
        <v>2997</v>
      </c>
      <c r="M483" t="s">
        <v>5338</v>
      </c>
      <c r="N483" t="s">
        <v>5339</v>
      </c>
      <c r="O483" t="s">
        <v>5340</v>
      </c>
      <c r="Q483" t="s">
        <v>5341</v>
      </c>
      <c r="R483" t="s">
        <v>5342</v>
      </c>
      <c r="S483" t="s">
        <v>3416</v>
      </c>
      <c r="AD483">
        <v>45852</v>
      </c>
    </row>
    <row r="484" spans="1:32" x14ac:dyDescent="0.3">
      <c r="A484" t="s">
        <v>5343</v>
      </c>
      <c r="B484">
        <v>111158</v>
      </c>
      <c r="C4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84" t="s">
        <v>1863</v>
      </c>
      <c r="E484" t="s">
        <v>1878</v>
      </c>
      <c r="F484" t="s">
        <v>2942</v>
      </c>
      <c r="G484" t="s">
        <v>2905</v>
      </c>
      <c r="H484" t="s">
        <v>20</v>
      </c>
      <c r="I484" t="s">
        <v>2943</v>
      </c>
      <c r="K484" t="s">
        <v>3027</v>
      </c>
      <c r="L484" t="s">
        <v>2997</v>
      </c>
      <c r="M484" t="s">
        <v>5344</v>
      </c>
      <c r="N484" t="s">
        <v>5345</v>
      </c>
      <c r="O484" t="s">
        <v>5346</v>
      </c>
      <c r="Q484" t="s">
        <v>5347</v>
      </c>
      <c r="R484" t="s">
        <v>5342</v>
      </c>
      <c r="S484" t="s">
        <v>3033</v>
      </c>
      <c r="AA484">
        <v>45867</v>
      </c>
      <c r="AD484">
        <v>45852</v>
      </c>
      <c r="AE484">
        <v>51</v>
      </c>
      <c r="AF484">
        <v>45937</v>
      </c>
    </row>
    <row r="485" spans="1:32" x14ac:dyDescent="0.3">
      <c r="A485" t="s">
        <v>5348</v>
      </c>
      <c r="B485">
        <v>111159</v>
      </c>
      <c r="C4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85" t="s">
        <v>1863</v>
      </c>
      <c r="E485" t="s">
        <v>1878</v>
      </c>
      <c r="F485" t="s">
        <v>2942</v>
      </c>
      <c r="G485" t="s">
        <v>2905</v>
      </c>
      <c r="H485" t="s">
        <v>20</v>
      </c>
      <c r="I485" t="s">
        <v>2943</v>
      </c>
      <c r="K485" t="s">
        <v>3027</v>
      </c>
      <c r="L485" t="s">
        <v>2997</v>
      </c>
      <c r="M485" t="s">
        <v>5349</v>
      </c>
      <c r="N485" t="s">
        <v>5350</v>
      </c>
      <c r="O485" t="s">
        <v>1929</v>
      </c>
      <c r="Q485" t="s">
        <v>5351</v>
      </c>
      <c r="R485" t="s">
        <v>5342</v>
      </c>
      <c r="S485" t="s">
        <v>3033</v>
      </c>
      <c r="AD485">
        <v>45852</v>
      </c>
    </row>
    <row r="486" spans="1:32" x14ac:dyDescent="0.3">
      <c r="A486" t="s">
        <v>5352</v>
      </c>
      <c r="B486">
        <v>111160</v>
      </c>
      <c r="C4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86" t="s">
        <v>1863</v>
      </c>
      <c r="E486" t="s">
        <v>1878</v>
      </c>
      <c r="F486" t="s">
        <v>2942</v>
      </c>
      <c r="G486" t="s">
        <v>2901</v>
      </c>
      <c r="H486" t="s">
        <v>20</v>
      </c>
      <c r="I486" t="s">
        <v>2943</v>
      </c>
      <c r="K486" t="s">
        <v>3027</v>
      </c>
      <c r="L486" t="s">
        <v>2997</v>
      </c>
      <c r="M486" t="s">
        <v>5353</v>
      </c>
      <c r="N486" t="s">
        <v>5354</v>
      </c>
      <c r="O486" t="s">
        <v>5355</v>
      </c>
      <c r="Q486" t="s">
        <v>5356</v>
      </c>
      <c r="R486" t="s">
        <v>5342</v>
      </c>
      <c r="S486" t="s">
        <v>3033</v>
      </c>
      <c r="AD486">
        <v>45852</v>
      </c>
    </row>
    <row r="487" spans="1:32" x14ac:dyDescent="0.3">
      <c r="A487" t="s">
        <v>5357</v>
      </c>
      <c r="B487">
        <v>111161</v>
      </c>
      <c r="C4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87" t="s">
        <v>1863</v>
      </c>
      <c r="E487" t="s">
        <v>1878</v>
      </c>
      <c r="F487" t="s">
        <v>2942</v>
      </c>
      <c r="G487" t="s">
        <v>2901</v>
      </c>
      <c r="H487" t="s">
        <v>20</v>
      </c>
      <c r="I487" t="s">
        <v>2943</v>
      </c>
      <c r="K487" t="s">
        <v>3027</v>
      </c>
      <c r="L487" t="s">
        <v>2997</v>
      </c>
      <c r="M487" t="s">
        <v>5358</v>
      </c>
      <c r="N487" t="s">
        <v>5359</v>
      </c>
      <c r="O487" t="s">
        <v>5360</v>
      </c>
      <c r="Q487" t="s">
        <v>5361</v>
      </c>
      <c r="R487" t="s">
        <v>5342</v>
      </c>
      <c r="S487" t="s">
        <v>3033</v>
      </c>
      <c r="AD487">
        <v>45852</v>
      </c>
    </row>
    <row r="488" spans="1:32" x14ac:dyDescent="0.3">
      <c r="A488" t="s">
        <v>5362</v>
      </c>
      <c r="B488">
        <v>111163</v>
      </c>
      <c r="C4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88" t="s">
        <v>1863</v>
      </c>
      <c r="E488" t="s">
        <v>1878</v>
      </c>
      <c r="F488" t="s">
        <v>2942</v>
      </c>
      <c r="G488" t="s">
        <v>2905</v>
      </c>
      <c r="H488" t="s">
        <v>20</v>
      </c>
      <c r="I488" t="s">
        <v>2943</v>
      </c>
      <c r="K488" t="s">
        <v>3027</v>
      </c>
      <c r="L488" t="s">
        <v>2997</v>
      </c>
      <c r="M488" t="s">
        <v>5363</v>
      </c>
      <c r="N488" t="s">
        <v>5364</v>
      </c>
      <c r="O488" t="s">
        <v>5365</v>
      </c>
      <c r="Q488" t="s">
        <v>5366</v>
      </c>
      <c r="R488" t="s">
        <v>5342</v>
      </c>
      <c r="S488" t="s">
        <v>3033</v>
      </c>
      <c r="AD488">
        <v>45852</v>
      </c>
    </row>
    <row r="489" spans="1:32" x14ac:dyDescent="0.3">
      <c r="A489" t="s">
        <v>5367</v>
      </c>
      <c r="B489">
        <v>111164</v>
      </c>
      <c r="C4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89" t="s">
        <v>1863</v>
      </c>
      <c r="E489" t="s">
        <v>1878</v>
      </c>
      <c r="F489" t="s">
        <v>2942</v>
      </c>
      <c r="G489" t="s">
        <v>2901</v>
      </c>
      <c r="H489" t="s">
        <v>20</v>
      </c>
      <c r="I489" t="s">
        <v>2943</v>
      </c>
      <c r="K489" t="s">
        <v>3027</v>
      </c>
      <c r="L489" t="s">
        <v>2997</v>
      </c>
      <c r="M489" t="s">
        <v>5368</v>
      </c>
      <c r="N489" t="s">
        <v>5369</v>
      </c>
      <c r="O489" t="s">
        <v>5370</v>
      </c>
      <c r="Q489" t="s">
        <v>5371</v>
      </c>
      <c r="R489" t="s">
        <v>5342</v>
      </c>
      <c r="S489" t="s">
        <v>3033</v>
      </c>
      <c r="AD489">
        <v>45852</v>
      </c>
    </row>
    <row r="490" spans="1:32" x14ac:dyDescent="0.3">
      <c r="A490" t="s">
        <v>5372</v>
      </c>
      <c r="B490">
        <v>111165</v>
      </c>
      <c r="C4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90" t="s">
        <v>1863</v>
      </c>
      <c r="E490" t="s">
        <v>1878</v>
      </c>
      <c r="F490" t="s">
        <v>2942</v>
      </c>
      <c r="G490" t="s">
        <v>2901</v>
      </c>
      <c r="H490" t="s">
        <v>20</v>
      </c>
      <c r="I490" t="s">
        <v>2943</v>
      </c>
      <c r="K490" t="s">
        <v>3027</v>
      </c>
      <c r="L490" t="s">
        <v>2997</v>
      </c>
      <c r="M490" t="s">
        <v>5373</v>
      </c>
      <c r="N490" t="s">
        <v>5374</v>
      </c>
      <c r="O490" t="s">
        <v>5375</v>
      </c>
      <c r="Q490" t="s">
        <v>5376</v>
      </c>
      <c r="R490" t="s">
        <v>5342</v>
      </c>
      <c r="S490" t="s">
        <v>3033</v>
      </c>
      <c r="AD490">
        <v>45852</v>
      </c>
    </row>
    <row r="491" spans="1:32" x14ac:dyDescent="0.3">
      <c r="A491" t="s">
        <v>5377</v>
      </c>
      <c r="B491">
        <v>111166</v>
      </c>
      <c r="C4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91" t="s">
        <v>1863</v>
      </c>
      <c r="E491" t="s">
        <v>1878</v>
      </c>
      <c r="F491" t="s">
        <v>2942</v>
      </c>
      <c r="G491" t="s">
        <v>2905</v>
      </c>
      <c r="H491" t="s">
        <v>20</v>
      </c>
      <c r="I491" t="s">
        <v>2943</v>
      </c>
      <c r="K491" t="s">
        <v>3027</v>
      </c>
      <c r="L491" t="s">
        <v>2997</v>
      </c>
      <c r="M491" t="s">
        <v>5378</v>
      </c>
      <c r="N491" t="s">
        <v>5379</v>
      </c>
      <c r="O491" t="s">
        <v>5380</v>
      </c>
      <c r="Q491" t="s">
        <v>5381</v>
      </c>
      <c r="R491" t="s">
        <v>5342</v>
      </c>
      <c r="S491" t="s">
        <v>3416</v>
      </c>
      <c r="AD491">
        <v>45852</v>
      </c>
    </row>
    <row r="492" spans="1:32" x14ac:dyDescent="0.3">
      <c r="A492" t="s">
        <v>5382</v>
      </c>
      <c r="B492">
        <v>111167</v>
      </c>
      <c r="C4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92" t="s">
        <v>1863</v>
      </c>
      <c r="E492" t="s">
        <v>1878</v>
      </c>
      <c r="F492" t="s">
        <v>2942</v>
      </c>
      <c r="G492" t="s">
        <v>2901</v>
      </c>
      <c r="H492" t="s">
        <v>20</v>
      </c>
      <c r="I492" t="s">
        <v>2943</v>
      </c>
      <c r="K492" t="s">
        <v>3027</v>
      </c>
      <c r="L492" t="s">
        <v>2997</v>
      </c>
      <c r="M492" t="s">
        <v>5383</v>
      </c>
      <c r="N492" t="s">
        <v>5384</v>
      </c>
      <c r="O492" t="s">
        <v>5385</v>
      </c>
      <c r="Q492" t="s">
        <v>5386</v>
      </c>
      <c r="R492" t="s">
        <v>5342</v>
      </c>
      <c r="S492" t="s">
        <v>3033</v>
      </c>
      <c r="AD492">
        <v>45852</v>
      </c>
    </row>
    <row r="493" spans="1:32" x14ac:dyDescent="0.3">
      <c r="A493" t="s">
        <v>5387</v>
      </c>
      <c r="B493">
        <v>111168</v>
      </c>
      <c r="C4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93" t="s">
        <v>1863</v>
      </c>
      <c r="E493" t="s">
        <v>1878</v>
      </c>
      <c r="F493" t="s">
        <v>2942</v>
      </c>
      <c r="G493" t="s">
        <v>2901</v>
      </c>
      <c r="H493" t="s">
        <v>20</v>
      </c>
      <c r="I493" t="s">
        <v>2943</v>
      </c>
      <c r="K493" t="s">
        <v>3027</v>
      </c>
      <c r="L493" t="s">
        <v>2997</v>
      </c>
      <c r="M493" t="s">
        <v>5388</v>
      </c>
      <c r="N493" t="s">
        <v>5389</v>
      </c>
      <c r="O493" t="s">
        <v>5390</v>
      </c>
      <c r="Q493" t="s">
        <v>5391</v>
      </c>
      <c r="R493" t="s">
        <v>5342</v>
      </c>
      <c r="S493" t="s">
        <v>3416</v>
      </c>
      <c r="AD493">
        <v>45852</v>
      </c>
    </row>
    <row r="494" spans="1:32" x14ac:dyDescent="0.3">
      <c r="A494" t="s">
        <v>5392</v>
      </c>
      <c r="B494">
        <v>111171</v>
      </c>
      <c r="C4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94" t="s">
        <v>1863</v>
      </c>
      <c r="E494" t="s">
        <v>1878</v>
      </c>
      <c r="F494" t="s">
        <v>2942</v>
      </c>
      <c r="G494" t="s">
        <v>2901</v>
      </c>
      <c r="H494" t="s">
        <v>20</v>
      </c>
      <c r="I494" t="s">
        <v>2943</v>
      </c>
      <c r="K494" t="s">
        <v>3027</v>
      </c>
      <c r="L494" t="s">
        <v>2997</v>
      </c>
      <c r="M494" t="s">
        <v>5393</v>
      </c>
      <c r="N494" t="s">
        <v>5394</v>
      </c>
      <c r="O494" t="s">
        <v>5395</v>
      </c>
      <c r="Q494" t="s">
        <v>5396</v>
      </c>
      <c r="R494" t="s">
        <v>5342</v>
      </c>
      <c r="S494" t="s">
        <v>3033</v>
      </c>
      <c r="AD494">
        <v>45852</v>
      </c>
    </row>
    <row r="495" spans="1:32" x14ac:dyDescent="0.3">
      <c r="A495" t="s">
        <v>5397</v>
      </c>
      <c r="B495">
        <v>111173</v>
      </c>
      <c r="C4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95" t="s">
        <v>1863</v>
      </c>
      <c r="E495" t="s">
        <v>1878</v>
      </c>
      <c r="F495" t="s">
        <v>2942</v>
      </c>
      <c r="G495" t="s">
        <v>2905</v>
      </c>
      <c r="H495" t="s">
        <v>20</v>
      </c>
      <c r="I495" t="s">
        <v>2943</v>
      </c>
      <c r="K495" t="s">
        <v>3027</v>
      </c>
      <c r="L495" t="s">
        <v>2997</v>
      </c>
      <c r="M495" t="s">
        <v>5398</v>
      </c>
      <c r="N495" t="s">
        <v>5399</v>
      </c>
      <c r="O495" t="s">
        <v>5400</v>
      </c>
      <c r="Q495" t="s">
        <v>5401</v>
      </c>
      <c r="R495" t="s">
        <v>5402</v>
      </c>
      <c r="S495" t="s">
        <v>3416</v>
      </c>
      <c r="AD495">
        <v>45852</v>
      </c>
    </row>
    <row r="496" spans="1:32" x14ac:dyDescent="0.3">
      <c r="A496" t="s">
        <v>5403</v>
      </c>
      <c r="B496">
        <v>111219</v>
      </c>
      <c r="C4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96" t="s">
        <v>1873</v>
      </c>
      <c r="E496" t="s">
        <v>1878</v>
      </c>
      <c r="F496" t="s">
        <v>2942</v>
      </c>
      <c r="G496" t="s">
        <v>2905</v>
      </c>
      <c r="H496" t="s">
        <v>20</v>
      </c>
      <c r="I496" t="s">
        <v>2943</v>
      </c>
      <c r="K496" t="s">
        <v>3036</v>
      </c>
      <c r="L496" t="s">
        <v>2997</v>
      </c>
      <c r="M496" t="s">
        <v>5404</v>
      </c>
      <c r="N496" t="s">
        <v>5405</v>
      </c>
      <c r="O496" t="s">
        <v>5406</v>
      </c>
      <c r="Q496" t="s">
        <v>5407</v>
      </c>
      <c r="R496" t="s">
        <v>5408</v>
      </c>
      <c r="S496" t="s">
        <v>5409</v>
      </c>
      <c r="AD496">
        <v>45853</v>
      </c>
    </row>
    <row r="497" spans="1:32" x14ac:dyDescent="0.3">
      <c r="A497" t="s">
        <v>5410</v>
      </c>
      <c r="B497">
        <v>111220</v>
      </c>
      <c r="C4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97" t="s">
        <v>1873</v>
      </c>
      <c r="E497" t="s">
        <v>1878</v>
      </c>
      <c r="F497" t="s">
        <v>2942</v>
      </c>
      <c r="G497" t="s">
        <v>2905</v>
      </c>
      <c r="H497" t="s">
        <v>20</v>
      </c>
      <c r="I497" t="s">
        <v>2943</v>
      </c>
      <c r="K497" t="s">
        <v>3437</v>
      </c>
      <c r="L497" t="s">
        <v>3118</v>
      </c>
      <c r="M497" t="s">
        <v>5411</v>
      </c>
      <c r="N497" t="s">
        <v>5412</v>
      </c>
      <c r="O497" t="s">
        <v>5413</v>
      </c>
      <c r="Q497" t="s">
        <v>5414</v>
      </c>
      <c r="R497" t="s">
        <v>3441</v>
      </c>
      <c r="S497" t="s">
        <v>4495</v>
      </c>
      <c r="AD497">
        <v>45853</v>
      </c>
    </row>
    <row r="498" spans="1:32" x14ac:dyDescent="0.3">
      <c r="A498" t="s">
        <v>5415</v>
      </c>
      <c r="B498">
        <v>111232</v>
      </c>
      <c r="C4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98" t="s">
        <v>1890</v>
      </c>
      <c r="E498" t="s">
        <v>1878</v>
      </c>
      <c r="F498" t="s">
        <v>2942</v>
      </c>
      <c r="G498" t="s">
        <v>2901</v>
      </c>
      <c r="H498" t="s">
        <v>20</v>
      </c>
      <c r="I498" t="s">
        <v>2943</v>
      </c>
      <c r="K498" t="s">
        <v>5416</v>
      </c>
      <c r="L498" t="s">
        <v>2945</v>
      </c>
      <c r="M498" t="s">
        <v>5417</v>
      </c>
      <c r="N498" t="s">
        <v>5418</v>
      </c>
      <c r="O498" t="s">
        <v>3591</v>
      </c>
      <c r="Q498" t="s">
        <v>5419</v>
      </c>
      <c r="R498" t="s">
        <v>5420</v>
      </c>
      <c r="S498" t="s">
        <v>5421</v>
      </c>
      <c r="T498" t="s">
        <v>5422</v>
      </c>
      <c r="AD498">
        <v>45854</v>
      </c>
    </row>
    <row r="499" spans="1:32" x14ac:dyDescent="0.3">
      <c r="A499" t="s">
        <v>5423</v>
      </c>
      <c r="B499">
        <v>111234</v>
      </c>
      <c r="C4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499" t="s">
        <v>1863</v>
      </c>
      <c r="E499" t="s">
        <v>1878</v>
      </c>
      <c r="F499" t="s">
        <v>2942</v>
      </c>
      <c r="G499" t="s">
        <v>2905</v>
      </c>
      <c r="H499" t="s">
        <v>20</v>
      </c>
      <c r="I499" t="s">
        <v>2943</v>
      </c>
      <c r="K499" t="s">
        <v>3606</v>
      </c>
      <c r="L499" t="s">
        <v>3118</v>
      </c>
      <c r="M499" t="s">
        <v>5424</v>
      </c>
      <c r="N499" t="s">
        <v>5424</v>
      </c>
      <c r="O499" t="s">
        <v>5425</v>
      </c>
      <c r="Q499" t="s">
        <v>5426</v>
      </c>
      <c r="R499" t="s">
        <v>3616</v>
      </c>
      <c r="S499" t="s">
        <v>3847</v>
      </c>
      <c r="AA499">
        <v>45867</v>
      </c>
      <c r="AD499">
        <v>45854</v>
      </c>
      <c r="AE499">
        <v>51</v>
      </c>
      <c r="AF499">
        <v>45937</v>
      </c>
    </row>
    <row r="500" spans="1:32" x14ac:dyDescent="0.3">
      <c r="A500" t="s">
        <v>5427</v>
      </c>
      <c r="B500">
        <v>111235</v>
      </c>
      <c r="C5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00" t="s">
        <v>1873</v>
      </c>
      <c r="E500" t="s">
        <v>1878</v>
      </c>
      <c r="F500" t="s">
        <v>2942</v>
      </c>
      <c r="G500" t="s">
        <v>2905</v>
      </c>
      <c r="H500" t="s">
        <v>20</v>
      </c>
      <c r="I500" t="s">
        <v>2943</v>
      </c>
      <c r="K500" t="s">
        <v>550</v>
      </c>
      <c r="L500" t="s">
        <v>2945</v>
      </c>
      <c r="M500" t="s">
        <v>5428</v>
      </c>
      <c r="N500" t="s">
        <v>5429</v>
      </c>
      <c r="O500" t="s">
        <v>5430</v>
      </c>
      <c r="Q500" t="s">
        <v>5431</v>
      </c>
      <c r="R500" t="s">
        <v>5432</v>
      </c>
      <c r="S500" t="s">
        <v>4805</v>
      </c>
      <c r="AD500">
        <v>45854</v>
      </c>
    </row>
    <row r="501" spans="1:32" x14ac:dyDescent="0.3">
      <c r="A501" t="s">
        <v>5433</v>
      </c>
      <c r="B501">
        <v>111238</v>
      </c>
      <c r="C5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01" t="s">
        <v>1863</v>
      </c>
      <c r="E501" t="s">
        <v>2940</v>
      </c>
      <c r="F501" t="s">
        <v>2942</v>
      </c>
      <c r="G501" t="s">
        <v>2901</v>
      </c>
      <c r="H501" t="s">
        <v>9</v>
      </c>
      <c r="I501" t="s">
        <v>2943</v>
      </c>
      <c r="K501" t="s">
        <v>1539</v>
      </c>
      <c r="L501" t="s">
        <v>2945</v>
      </c>
      <c r="M501" t="s">
        <v>5434</v>
      </c>
      <c r="N501" t="s">
        <v>5435</v>
      </c>
      <c r="O501" t="s">
        <v>5436</v>
      </c>
      <c r="Q501" t="s">
        <v>5437</v>
      </c>
      <c r="AD501">
        <v>45854</v>
      </c>
    </row>
    <row r="502" spans="1:32" x14ac:dyDescent="0.3">
      <c r="A502" t="s">
        <v>5438</v>
      </c>
      <c r="B502">
        <v>111250</v>
      </c>
      <c r="C5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02" t="s">
        <v>1873</v>
      </c>
      <c r="E502" t="s">
        <v>1878</v>
      </c>
      <c r="F502" t="s">
        <v>2942</v>
      </c>
      <c r="G502" t="s">
        <v>2905</v>
      </c>
      <c r="H502" t="s">
        <v>20</v>
      </c>
      <c r="I502" t="s">
        <v>2943</v>
      </c>
      <c r="K502" t="s">
        <v>5439</v>
      </c>
      <c r="L502" t="s">
        <v>2963</v>
      </c>
      <c r="M502" t="s">
        <v>5440</v>
      </c>
      <c r="N502" t="s">
        <v>5441</v>
      </c>
      <c r="O502" t="s">
        <v>3591</v>
      </c>
      <c r="Q502" t="s">
        <v>5442</v>
      </c>
      <c r="R502" t="s">
        <v>5443</v>
      </c>
      <c r="S502" t="s">
        <v>5284</v>
      </c>
      <c r="AD502">
        <v>45854</v>
      </c>
    </row>
    <row r="503" spans="1:32" x14ac:dyDescent="0.3">
      <c r="A503" t="s">
        <v>5444</v>
      </c>
      <c r="B503">
        <v>111252</v>
      </c>
      <c r="C5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03" t="s">
        <v>1873</v>
      </c>
      <c r="E503" t="s">
        <v>1878</v>
      </c>
      <c r="F503" t="s">
        <v>2942</v>
      </c>
      <c r="G503" t="s">
        <v>2905</v>
      </c>
      <c r="H503" t="s">
        <v>20</v>
      </c>
      <c r="I503" t="s">
        <v>2943</v>
      </c>
      <c r="K503" t="s">
        <v>1731</v>
      </c>
      <c r="L503" t="s">
        <v>2963</v>
      </c>
      <c r="M503" t="s">
        <v>5445</v>
      </c>
      <c r="N503" t="s">
        <v>5446</v>
      </c>
      <c r="O503" t="s">
        <v>5447</v>
      </c>
      <c r="Q503" t="s">
        <v>5448</v>
      </c>
      <c r="R503" t="s">
        <v>5449</v>
      </c>
      <c r="S503" t="s">
        <v>5284</v>
      </c>
      <c r="AA503">
        <v>45938</v>
      </c>
      <c r="AD503">
        <v>45854</v>
      </c>
      <c r="AE503">
        <v>60</v>
      </c>
      <c r="AF503">
        <v>46021</v>
      </c>
    </row>
    <row r="504" spans="1:32" x14ac:dyDescent="0.3">
      <c r="A504" t="s">
        <v>5450</v>
      </c>
      <c r="B504">
        <v>111254</v>
      </c>
      <c r="C5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04" t="s">
        <v>1863</v>
      </c>
      <c r="E504" t="s">
        <v>1878</v>
      </c>
      <c r="F504" t="s">
        <v>2942</v>
      </c>
      <c r="G504" t="s">
        <v>2905</v>
      </c>
      <c r="H504" t="s">
        <v>20</v>
      </c>
      <c r="I504" t="s">
        <v>2943</v>
      </c>
      <c r="K504" t="s">
        <v>5191</v>
      </c>
      <c r="L504" t="s">
        <v>2973</v>
      </c>
      <c r="M504" t="s">
        <v>5451</v>
      </c>
      <c r="N504" t="s">
        <v>5452</v>
      </c>
      <c r="O504" t="s">
        <v>1929</v>
      </c>
      <c r="Q504" t="s">
        <v>5453</v>
      </c>
      <c r="R504" t="s">
        <v>5454</v>
      </c>
      <c r="S504" t="s">
        <v>5455</v>
      </c>
      <c r="T504" t="s">
        <v>5191</v>
      </c>
      <c r="AD504">
        <v>45854</v>
      </c>
    </row>
    <row r="505" spans="1:32" x14ac:dyDescent="0.3">
      <c r="A505" t="s">
        <v>5456</v>
      </c>
      <c r="B505">
        <v>111255</v>
      </c>
      <c r="C5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05" t="s">
        <v>1863</v>
      </c>
      <c r="E505" t="s">
        <v>1878</v>
      </c>
      <c r="F505" t="s">
        <v>2942</v>
      </c>
      <c r="G505" t="s">
        <v>2901</v>
      </c>
      <c r="H505" t="s">
        <v>20</v>
      </c>
      <c r="I505" t="s">
        <v>2943</v>
      </c>
      <c r="K505" t="s">
        <v>5191</v>
      </c>
      <c r="L505" t="s">
        <v>2973</v>
      </c>
      <c r="M505" t="s">
        <v>5457</v>
      </c>
      <c r="N505" t="s">
        <v>5458</v>
      </c>
      <c r="O505" t="s">
        <v>1929</v>
      </c>
      <c r="Q505" t="s">
        <v>5459</v>
      </c>
      <c r="R505" t="s">
        <v>5460</v>
      </c>
      <c r="S505" t="s">
        <v>5455</v>
      </c>
      <c r="T505" t="s">
        <v>5191</v>
      </c>
      <c r="AD505">
        <v>45854</v>
      </c>
    </row>
    <row r="506" spans="1:32" x14ac:dyDescent="0.3">
      <c r="A506" t="s">
        <v>5461</v>
      </c>
      <c r="B506">
        <v>111257</v>
      </c>
      <c r="C5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06" t="s">
        <v>1863</v>
      </c>
      <c r="E506" t="s">
        <v>1878</v>
      </c>
      <c r="F506" t="s">
        <v>2942</v>
      </c>
      <c r="G506" t="s">
        <v>2901</v>
      </c>
      <c r="H506" t="s">
        <v>20</v>
      </c>
      <c r="I506" t="s">
        <v>2943</v>
      </c>
      <c r="K506" t="s">
        <v>5191</v>
      </c>
      <c r="L506" t="s">
        <v>2973</v>
      </c>
      <c r="M506" t="s">
        <v>5462</v>
      </c>
      <c r="N506" t="s">
        <v>5463</v>
      </c>
      <c r="O506" t="s">
        <v>1929</v>
      </c>
      <c r="Q506" t="s">
        <v>5464</v>
      </c>
      <c r="R506" t="s">
        <v>5454</v>
      </c>
      <c r="S506" t="s">
        <v>5455</v>
      </c>
      <c r="T506" t="s">
        <v>5191</v>
      </c>
      <c r="AD506">
        <v>45854</v>
      </c>
    </row>
    <row r="507" spans="1:32" x14ac:dyDescent="0.3">
      <c r="A507" t="s">
        <v>5465</v>
      </c>
      <c r="B507">
        <v>111258</v>
      </c>
      <c r="C5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507" t="s">
        <v>1863</v>
      </c>
      <c r="E507" t="s">
        <v>1878</v>
      </c>
      <c r="F507" t="s">
        <v>2971</v>
      </c>
      <c r="G507" t="s">
        <v>2901</v>
      </c>
      <c r="H507" t="s">
        <v>20</v>
      </c>
      <c r="I507" t="s">
        <v>2943</v>
      </c>
      <c r="K507" t="s">
        <v>5286</v>
      </c>
      <c r="L507" t="s">
        <v>3328</v>
      </c>
      <c r="M507" t="s">
        <v>5466</v>
      </c>
      <c r="R507" t="s">
        <v>2925</v>
      </c>
      <c r="S507" t="s">
        <v>3570</v>
      </c>
      <c r="AD507">
        <v>45854</v>
      </c>
    </row>
    <row r="508" spans="1:32" x14ac:dyDescent="0.3">
      <c r="A508" t="s">
        <v>5467</v>
      </c>
      <c r="B508">
        <v>111260</v>
      </c>
      <c r="C5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08" t="s">
        <v>1873</v>
      </c>
      <c r="E508" t="s">
        <v>1878</v>
      </c>
      <c r="F508" t="s">
        <v>2942</v>
      </c>
      <c r="G508" t="s">
        <v>2901</v>
      </c>
      <c r="H508" t="s">
        <v>20</v>
      </c>
      <c r="I508" t="s">
        <v>2943</v>
      </c>
      <c r="K508" t="s">
        <v>5286</v>
      </c>
      <c r="L508" t="s">
        <v>3328</v>
      </c>
      <c r="M508" t="s">
        <v>5468</v>
      </c>
      <c r="N508" t="s">
        <v>5469</v>
      </c>
      <c r="O508" t="s">
        <v>5470</v>
      </c>
      <c r="Q508" t="s">
        <v>5471</v>
      </c>
      <c r="R508" t="s">
        <v>5472</v>
      </c>
      <c r="S508" t="s">
        <v>3570</v>
      </c>
      <c r="AD508">
        <v>45854</v>
      </c>
    </row>
    <row r="509" spans="1:32" x14ac:dyDescent="0.3">
      <c r="A509" t="s">
        <v>5473</v>
      </c>
      <c r="B509">
        <v>111262</v>
      </c>
      <c r="C5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09" t="s">
        <v>1878</v>
      </c>
      <c r="F509" t="s">
        <v>2971</v>
      </c>
      <c r="G509" t="s">
        <v>2905</v>
      </c>
      <c r="H509" t="s">
        <v>20</v>
      </c>
      <c r="I509" t="s">
        <v>2943</v>
      </c>
      <c r="K509" t="s">
        <v>5286</v>
      </c>
      <c r="L509" t="s">
        <v>3328</v>
      </c>
      <c r="M509" t="s">
        <v>5474</v>
      </c>
      <c r="R509" t="s">
        <v>5475</v>
      </c>
      <c r="S509" t="s">
        <v>3570</v>
      </c>
      <c r="AA509">
        <v>45856</v>
      </c>
      <c r="AD509">
        <v>45854</v>
      </c>
      <c r="AE509">
        <v>58</v>
      </c>
      <c r="AF509">
        <v>45937</v>
      </c>
    </row>
    <row r="510" spans="1:32" x14ac:dyDescent="0.3">
      <c r="A510" t="s">
        <v>5476</v>
      </c>
      <c r="B510">
        <v>111267</v>
      </c>
      <c r="C5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510" t="s">
        <v>1863</v>
      </c>
      <c r="E510" t="s">
        <v>2940</v>
      </c>
      <c r="F510" t="s">
        <v>2971</v>
      </c>
      <c r="G510" t="s">
        <v>2901</v>
      </c>
      <c r="H510" t="s">
        <v>9</v>
      </c>
      <c r="I510" t="s">
        <v>2943</v>
      </c>
      <c r="K510" t="s">
        <v>5477</v>
      </c>
      <c r="L510" t="s">
        <v>3328</v>
      </c>
      <c r="M510" t="s">
        <v>5478</v>
      </c>
      <c r="AD510">
        <v>45854</v>
      </c>
    </row>
    <row r="511" spans="1:32" x14ac:dyDescent="0.3">
      <c r="A511" t="s">
        <v>5479</v>
      </c>
      <c r="B511">
        <v>111273</v>
      </c>
      <c r="C5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11" t="s">
        <v>1863</v>
      </c>
      <c r="E511" t="s">
        <v>1878</v>
      </c>
      <c r="F511" t="s">
        <v>2942</v>
      </c>
      <c r="G511" t="s">
        <v>2905</v>
      </c>
      <c r="H511" t="s">
        <v>20</v>
      </c>
      <c r="I511" t="s">
        <v>2943</v>
      </c>
      <c r="K511" t="s">
        <v>4339</v>
      </c>
      <c r="L511" t="s">
        <v>2954</v>
      </c>
      <c r="M511" t="s">
        <v>5480</v>
      </c>
      <c r="N511" t="s">
        <v>5481</v>
      </c>
      <c r="O511" t="s">
        <v>5482</v>
      </c>
      <c r="Q511" t="s">
        <v>5483</v>
      </c>
      <c r="R511" t="s">
        <v>5484</v>
      </c>
      <c r="S511" t="s">
        <v>5125</v>
      </c>
      <c r="AA511">
        <v>45826</v>
      </c>
      <c r="AD511">
        <v>45854</v>
      </c>
      <c r="AE511">
        <v>50</v>
      </c>
      <c r="AF511">
        <v>45895</v>
      </c>
    </row>
    <row r="512" spans="1:32" x14ac:dyDescent="0.3">
      <c r="A512" t="s">
        <v>5485</v>
      </c>
      <c r="B512">
        <v>111277</v>
      </c>
      <c r="C5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12" t="s">
        <v>1863</v>
      </c>
      <c r="E512" t="s">
        <v>1878</v>
      </c>
      <c r="F512" t="s">
        <v>2942</v>
      </c>
      <c r="G512" t="s">
        <v>2901</v>
      </c>
      <c r="H512" t="s">
        <v>20</v>
      </c>
      <c r="I512" t="s">
        <v>2943</v>
      </c>
      <c r="K512" t="s">
        <v>4407</v>
      </c>
      <c r="L512" t="s">
        <v>3328</v>
      </c>
      <c r="M512" t="s">
        <v>5486</v>
      </c>
      <c r="N512" t="s">
        <v>5487</v>
      </c>
      <c r="O512" t="s">
        <v>5488</v>
      </c>
      <c r="Q512" t="s">
        <v>5489</v>
      </c>
      <c r="R512" t="s">
        <v>4412</v>
      </c>
      <c r="S512" t="s">
        <v>4581</v>
      </c>
      <c r="AA512">
        <v>45901</v>
      </c>
      <c r="AD512">
        <v>45854</v>
      </c>
      <c r="AE512">
        <v>47</v>
      </c>
      <c r="AF512">
        <v>45965</v>
      </c>
    </row>
    <row r="513" spans="1:32" x14ac:dyDescent="0.3">
      <c r="A513" t="s">
        <v>5490</v>
      </c>
      <c r="B513">
        <v>111293</v>
      </c>
      <c r="C5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13" t="s">
        <v>1873</v>
      </c>
      <c r="E513" t="s">
        <v>1878</v>
      </c>
      <c r="F513" t="s">
        <v>2942</v>
      </c>
      <c r="G513" t="s">
        <v>2905</v>
      </c>
      <c r="H513" t="s">
        <v>20</v>
      </c>
      <c r="I513" t="s">
        <v>2943</v>
      </c>
      <c r="K513" t="s">
        <v>5491</v>
      </c>
      <c r="L513" t="s">
        <v>3328</v>
      </c>
      <c r="M513" t="s">
        <v>5492</v>
      </c>
      <c r="N513" t="s">
        <v>5493</v>
      </c>
      <c r="O513" t="s">
        <v>5494</v>
      </c>
      <c r="Q513" t="s">
        <v>5495</v>
      </c>
      <c r="R513" t="s">
        <v>5291</v>
      </c>
      <c r="S513" t="s">
        <v>3570</v>
      </c>
      <c r="AD513">
        <v>45854</v>
      </c>
    </row>
    <row r="514" spans="1:32" x14ac:dyDescent="0.3">
      <c r="A514" t="s">
        <v>5496</v>
      </c>
      <c r="B514">
        <v>111294</v>
      </c>
      <c r="C5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14" t="s">
        <v>1878</v>
      </c>
      <c r="F514" t="s">
        <v>2971</v>
      </c>
      <c r="G514" t="s">
        <v>2905</v>
      </c>
      <c r="H514" t="s">
        <v>20</v>
      </c>
      <c r="I514" t="s">
        <v>2943</v>
      </c>
      <c r="K514" t="s">
        <v>5497</v>
      </c>
      <c r="L514" t="s">
        <v>3328</v>
      </c>
      <c r="M514" t="s">
        <v>5498</v>
      </c>
      <c r="R514" t="s">
        <v>5499</v>
      </c>
      <c r="S514" t="s">
        <v>4534</v>
      </c>
      <c r="AD514">
        <v>45854</v>
      </c>
    </row>
    <row r="515" spans="1:32" x14ac:dyDescent="0.3">
      <c r="A515" t="s">
        <v>5500</v>
      </c>
      <c r="B515">
        <v>111295</v>
      </c>
      <c r="C5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15" t="s">
        <v>1878</v>
      </c>
      <c r="F515" t="s">
        <v>2971</v>
      </c>
      <c r="G515" t="s">
        <v>2905</v>
      </c>
      <c r="H515" t="s">
        <v>20</v>
      </c>
      <c r="I515" t="s">
        <v>2943</v>
      </c>
      <c r="K515" t="s">
        <v>5501</v>
      </c>
      <c r="L515" t="s">
        <v>3328</v>
      </c>
      <c r="M515" t="s">
        <v>5502</v>
      </c>
      <c r="R515" t="s">
        <v>5503</v>
      </c>
      <c r="S515" t="s">
        <v>4534</v>
      </c>
      <c r="AD515">
        <v>45854</v>
      </c>
    </row>
    <row r="516" spans="1:32" x14ac:dyDescent="0.3">
      <c r="A516" t="s">
        <v>5504</v>
      </c>
      <c r="B516">
        <v>111297</v>
      </c>
      <c r="C5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16" t="s">
        <v>1878</v>
      </c>
      <c r="F516" t="s">
        <v>2971</v>
      </c>
      <c r="G516" t="s">
        <v>2905</v>
      </c>
      <c r="H516" t="s">
        <v>20</v>
      </c>
      <c r="I516" t="s">
        <v>2943</v>
      </c>
      <c r="K516" t="s">
        <v>5501</v>
      </c>
      <c r="L516" t="s">
        <v>3328</v>
      </c>
      <c r="M516" t="s">
        <v>5505</v>
      </c>
      <c r="R516" t="s">
        <v>5506</v>
      </c>
      <c r="S516" t="s">
        <v>4534</v>
      </c>
      <c r="AD516">
        <v>45854</v>
      </c>
    </row>
    <row r="517" spans="1:32" x14ac:dyDescent="0.3">
      <c r="A517" t="s">
        <v>5507</v>
      </c>
      <c r="B517">
        <v>111298</v>
      </c>
      <c r="C5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17" t="s">
        <v>1878</v>
      </c>
      <c r="F517" t="s">
        <v>2971</v>
      </c>
      <c r="G517" t="s">
        <v>2905</v>
      </c>
      <c r="H517" t="s">
        <v>20</v>
      </c>
      <c r="I517" t="s">
        <v>2943</v>
      </c>
      <c r="K517" t="s">
        <v>5501</v>
      </c>
      <c r="L517" t="s">
        <v>3328</v>
      </c>
      <c r="M517" t="s">
        <v>5508</v>
      </c>
      <c r="R517" t="s">
        <v>5509</v>
      </c>
      <c r="S517" t="s">
        <v>4534</v>
      </c>
      <c r="AD517">
        <v>45854</v>
      </c>
    </row>
    <row r="518" spans="1:32" x14ac:dyDescent="0.3">
      <c r="A518" t="s">
        <v>5510</v>
      </c>
      <c r="B518">
        <v>111299</v>
      </c>
      <c r="C5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18" t="s">
        <v>1878</v>
      </c>
      <c r="F518" t="s">
        <v>2971</v>
      </c>
      <c r="G518" t="s">
        <v>2905</v>
      </c>
      <c r="H518" t="s">
        <v>20</v>
      </c>
      <c r="I518" t="s">
        <v>2943</v>
      </c>
      <c r="K518" t="s">
        <v>5511</v>
      </c>
      <c r="L518" t="s">
        <v>3328</v>
      </c>
      <c r="M518" t="s">
        <v>5512</v>
      </c>
      <c r="R518" t="s">
        <v>5513</v>
      </c>
      <c r="S518" t="s">
        <v>4534</v>
      </c>
      <c r="AD518">
        <v>45854</v>
      </c>
    </row>
    <row r="519" spans="1:32" x14ac:dyDescent="0.3">
      <c r="A519" t="s">
        <v>5514</v>
      </c>
      <c r="B519">
        <v>111300</v>
      </c>
      <c r="C5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19" t="s">
        <v>1878</v>
      </c>
      <c r="F519" t="s">
        <v>2971</v>
      </c>
      <c r="G519" t="s">
        <v>2905</v>
      </c>
      <c r="H519" t="s">
        <v>20</v>
      </c>
      <c r="I519" t="s">
        <v>2943</v>
      </c>
      <c r="K519" t="s">
        <v>5497</v>
      </c>
      <c r="M519" t="s">
        <v>5515</v>
      </c>
      <c r="R519" t="s">
        <v>5516</v>
      </c>
      <c r="S519" t="s">
        <v>4534</v>
      </c>
      <c r="AD519">
        <v>45854</v>
      </c>
    </row>
    <row r="520" spans="1:32" x14ac:dyDescent="0.3">
      <c r="A520" t="s">
        <v>5517</v>
      </c>
      <c r="B520">
        <v>111302</v>
      </c>
      <c r="C5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20" t="s">
        <v>1878</v>
      </c>
      <c r="F520" t="s">
        <v>2971</v>
      </c>
      <c r="G520" t="s">
        <v>2905</v>
      </c>
      <c r="H520" t="s">
        <v>20</v>
      </c>
      <c r="I520" t="s">
        <v>2943</v>
      </c>
      <c r="K520" t="s">
        <v>5497</v>
      </c>
      <c r="L520" t="s">
        <v>3328</v>
      </c>
      <c r="M520" t="s">
        <v>5518</v>
      </c>
      <c r="S520" t="s">
        <v>4534</v>
      </c>
      <c r="AD520">
        <v>45854</v>
      </c>
    </row>
    <row r="521" spans="1:32" x14ac:dyDescent="0.3">
      <c r="A521" t="s">
        <v>5519</v>
      </c>
      <c r="B521">
        <v>111303</v>
      </c>
      <c r="C5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21" t="s">
        <v>1878</v>
      </c>
      <c r="F521" t="s">
        <v>2971</v>
      </c>
      <c r="G521" t="s">
        <v>2901</v>
      </c>
      <c r="H521" t="s">
        <v>20</v>
      </c>
      <c r="I521" t="s">
        <v>2943</v>
      </c>
      <c r="K521" t="s">
        <v>4366</v>
      </c>
      <c r="L521" t="s">
        <v>3328</v>
      </c>
      <c r="M521" t="s">
        <v>5520</v>
      </c>
      <c r="AD521">
        <v>45854</v>
      </c>
    </row>
    <row r="522" spans="1:32" x14ac:dyDescent="0.3">
      <c r="A522" t="s">
        <v>5521</v>
      </c>
      <c r="B522">
        <v>111359</v>
      </c>
      <c r="C5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22" t="s">
        <v>1873</v>
      </c>
      <c r="E522" t="s">
        <v>1878</v>
      </c>
      <c r="F522" t="s">
        <v>2942</v>
      </c>
      <c r="G522" t="s">
        <v>2901</v>
      </c>
      <c r="H522" t="s">
        <v>20</v>
      </c>
      <c r="I522" t="s">
        <v>2943</v>
      </c>
      <c r="K522" t="s">
        <v>5286</v>
      </c>
      <c r="L522" t="s">
        <v>3328</v>
      </c>
      <c r="M522" t="s">
        <v>5522</v>
      </c>
      <c r="N522" t="s">
        <v>5523</v>
      </c>
      <c r="O522" t="s">
        <v>5524</v>
      </c>
      <c r="Q522" t="s">
        <v>5525</v>
      </c>
      <c r="R522" t="s">
        <v>2925</v>
      </c>
      <c r="S522" t="s">
        <v>3570</v>
      </c>
      <c r="AD522">
        <v>45855</v>
      </c>
    </row>
    <row r="523" spans="1:32" x14ac:dyDescent="0.3">
      <c r="A523" t="s">
        <v>5526</v>
      </c>
      <c r="B523">
        <v>111362</v>
      </c>
      <c r="C5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523" t="s">
        <v>1873</v>
      </c>
      <c r="E523" t="s">
        <v>1878</v>
      </c>
      <c r="F523" t="s">
        <v>2971</v>
      </c>
      <c r="G523" t="s">
        <v>2905</v>
      </c>
      <c r="H523" t="s">
        <v>20</v>
      </c>
      <c r="I523" t="s">
        <v>2943</v>
      </c>
      <c r="K523" t="s">
        <v>5527</v>
      </c>
      <c r="L523" t="s">
        <v>3328</v>
      </c>
      <c r="M523" t="s">
        <v>5528</v>
      </c>
      <c r="R523" t="s">
        <v>5529</v>
      </c>
      <c r="S523" t="s">
        <v>5262</v>
      </c>
      <c r="AA523">
        <v>45495</v>
      </c>
      <c r="AD523">
        <v>45855</v>
      </c>
      <c r="AE523">
        <v>327</v>
      </c>
      <c r="AF523">
        <v>45951</v>
      </c>
    </row>
    <row r="524" spans="1:32" x14ac:dyDescent="0.3">
      <c r="A524" t="s">
        <v>5530</v>
      </c>
      <c r="B524">
        <v>111363</v>
      </c>
      <c r="C5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24" t="s">
        <v>1873</v>
      </c>
      <c r="E524" t="s">
        <v>1878</v>
      </c>
      <c r="F524" t="s">
        <v>2942</v>
      </c>
      <c r="G524" t="s">
        <v>2905</v>
      </c>
      <c r="H524" t="s">
        <v>20</v>
      </c>
      <c r="I524" t="s">
        <v>2943</v>
      </c>
      <c r="K524" t="s">
        <v>3285</v>
      </c>
      <c r="L524" t="s">
        <v>2945</v>
      </c>
      <c r="M524" t="s">
        <v>5531</v>
      </c>
      <c r="N524" t="s">
        <v>5532</v>
      </c>
      <c r="O524" t="s">
        <v>5533</v>
      </c>
      <c r="Q524" t="s">
        <v>5534</v>
      </c>
      <c r="R524" t="s">
        <v>5535</v>
      </c>
      <c r="S524" t="s">
        <v>2950</v>
      </c>
      <c r="T524" t="s">
        <v>2951</v>
      </c>
      <c r="AD524">
        <v>45855</v>
      </c>
    </row>
    <row r="525" spans="1:32" x14ac:dyDescent="0.3">
      <c r="A525" t="s">
        <v>5536</v>
      </c>
      <c r="B525">
        <v>111392</v>
      </c>
      <c r="C5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25" t="s">
        <v>1873</v>
      </c>
      <c r="E525" t="s">
        <v>1878</v>
      </c>
      <c r="F525" t="s">
        <v>2942</v>
      </c>
      <c r="G525" t="s">
        <v>2901</v>
      </c>
      <c r="H525" t="s">
        <v>20</v>
      </c>
      <c r="I525" t="s">
        <v>2943</v>
      </c>
      <c r="K525" t="s">
        <v>5537</v>
      </c>
      <c r="L525" t="s">
        <v>5538</v>
      </c>
      <c r="M525" t="s">
        <v>5539</v>
      </c>
      <c r="N525" t="s">
        <v>5540</v>
      </c>
      <c r="O525" t="s">
        <v>5541</v>
      </c>
      <c r="Q525" t="s">
        <v>5542</v>
      </c>
      <c r="R525" t="s">
        <v>5543</v>
      </c>
      <c r="S525" t="s">
        <v>5544</v>
      </c>
      <c r="AD525">
        <v>45856</v>
      </c>
    </row>
    <row r="526" spans="1:32" x14ac:dyDescent="0.3">
      <c r="A526" t="s">
        <v>5545</v>
      </c>
      <c r="B526">
        <v>111393</v>
      </c>
      <c r="C5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26" t="s">
        <v>1873</v>
      </c>
      <c r="E526" t="s">
        <v>2940</v>
      </c>
      <c r="F526" t="s">
        <v>2942</v>
      </c>
      <c r="G526" t="s">
        <v>2901</v>
      </c>
      <c r="H526" t="s">
        <v>83</v>
      </c>
      <c r="I526" t="s">
        <v>2943</v>
      </c>
      <c r="K526" t="s">
        <v>3209</v>
      </c>
      <c r="L526" t="s">
        <v>4157</v>
      </c>
      <c r="M526" t="s">
        <v>5546</v>
      </c>
      <c r="N526" t="s">
        <v>5547</v>
      </c>
      <c r="O526" t="s">
        <v>1929</v>
      </c>
      <c r="Q526" t="s">
        <v>5548</v>
      </c>
      <c r="R526" t="s">
        <v>5549</v>
      </c>
      <c r="S526" t="s">
        <v>5550</v>
      </c>
      <c r="AD526">
        <v>45856</v>
      </c>
    </row>
    <row r="527" spans="1:32" x14ac:dyDescent="0.3">
      <c r="A527" t="s">
        <v>5551</v>
      </c>
      <c r="B527">
        <v>111435</v>
      </c>
      <c r="C5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27" t="s">
        <v>1863</v>
      </c>
      <c r="E527" t="s">
        <v>2940</v>
      </c>
      <c r="F527" t="s">
        <v>2942</v>
      </c>
      <c r="G527" t="s">
        <v>2901</v>
      </c>
      <c r="H527" t="s">
        <v>9</v>
      </c>
      <c r="I527" t="s">
        <v>2943</v>
      </c>
      <c r="K527" t="s">
        <v>1559</v>
      </c>
      <c r="L527" t="s">
        <v>2945</v>
      </c>
      <c r="M527" t="s">
        <v>5552</v>
      </c>
      <c r="AD527">
        <v>45859</v>
      </c>
    </row>
    <row r="528" spans="1:32" x14ac:dyDescent="0.3">
      <c r="A528" t="s">
        <v>5554</v>
      </c>
      <c r="B528">
        <v>111437</v>
      </c>
      <c r="C5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528" t="s">
        <v>1863</v>
      </c>
      <c r="E528" t="s">
        <v>1878</v>
      </c>
      <c r="F528" t="s">
        <v>2971</v>
      </c>
      <c r="G528" t="s">
        <v>2901</v>
      </c>
      <c r="H528" t="s">
        <v>20</v>
      </c>
      <c r="I528" t="s">
        <v>2943</v>
      </c>
      <c r="K528" t="s">
        <v>5555</v>
      </c>
      <c r="L528" t="s">
        <v>2963</v>
      </c>
      <c r="M528" t="s">
        <v>5556</v>
      </c>
      <c r="R528" t="s">
        <v>5557</v>
      </c>
      <c r="S528" t="s">
        <v>5558</v>
      </c>
      <c r="AD528">
        <v>45859</v>
      </c>
    </row>
    <row r="529" spans="1:32" x14ac:dyDescent="0.3">
      <c r="A529" t="s">
        <v>5559</v>
      </c>
      <c r="B529">
        <v>111438</v>
      </c>
      <c r="C5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29" t="s">
        <v>1873</v>
      </c>
      <c r="E529" t="s">
        <v>1878</v>
      </c>
      <c r="F529" t="s">
        <v>2942</v>
      </c>
      <c r="G529" t="s">
        <v>2901</v>
      </c>
      <c r="H529" t="s">
        <v>20</v>
      </c>
      <c r="I529" t="s">
        <v>2943</v>
      </c>
      <c r="K529" t="s">
        <v>1731</v>
      </c>
      <c r="L529" t="s">
        <v>2963</v>
      </c>
      <c r="M529" t="s">
        <v>5560</v>
      </c>
      <c r="N529" t="s">
        <v>5561</v>
      </c>
      <c r="O529" t="s">
        <v>3591</v>
      </c>
      <c r="Q529" t="s">
        <v>5562</v>
      </c>
      <c r="R529" t="s">
        <v>5563</v>
      </c>
      <c r="S529" t="s">
        <v>5564</v>
      </c>
      <c r="AA529">
        <v>45938</v>
      </c>
      <c r="AD529">
        <v>45859</v>
      </c>
      <c r="AE529">
        <v>60</v>
      </c>
      <c r="AF529">
        <v>46021</v>
      </c>
    </row>
    <row r="530" spans="1:32" x14ac:dyDescent="0.3">
      <c r="A530" t="s">
        <v>5565</v>
      </c>
      <c r="B530">
        <v>111440</v>
      </c>
      <c r="C5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30" t="s">
        <v>1863</v>
      </c>
      <c r="E530" t="s">
        <v>1878</v>
      </c>
      <c r="F530" t="s">
        <v>2942</v>
      </c>
      <c r="G530" t="s">
        <v>2904</v>
      </c>
      <c r="H530" t="s">
        <v>20</v>
      </c>
      <c r="I530" t="s">
        <v>2943</v>
      </c>
      <c r="K530" t="s">
        <v>3894</v>
      </c>
      <c r="L530" t="s">
        <v>5566</v>
      </c>
      <c r="M530" t="s">
        <v>5567</v>
      </c>
      <c r="N530" t="s">
        <v>5568</v>
      </c>
      <c r="O530" t="s">
        <v>5569</v>
      </c>
      <c r="Q530" t="s">
        <v>5570</v>
      </c>
      <c r="R530" t="s">
        <v>2949</v>
      </c>
      <c r="S530" t="s">
        <v>2950</v>
      </c>
      <c r="T530" t="s">
        <v>2951</v>
      </c>
      <c r="AD530">
        <v>45859</v>
      </c>
    </row>
    <row r="531" spans="1:32" x14ac:dyDescent="0.3">
      <c r="A531" t="s">
        <v>5571</v>
      </c>
      <c r="B531">
        <v>111441</v>
      </c>
      <c r="C5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31" t="s">
        <v>1878</v>
      </c>
      <c r="F531" t="s">
        <v>2971</v>
      </c>
      <c r="G531" t="s">
        <v>2904</v>
      </c>
      <c r="H531" t="s">
        <v>20</v>
      </c>
      <c r="I531" t="s">
        <v>2943</v>
      </c>
      <c r="K531" t="s">
        <v>5572</v>
      </c>
      <c r="L531" t="s">
        <v>2945</v>
      </c>
      <c r="M531" t="s">
        <v>5573</v>
      </c>
      <c r="AD531">
        <v>45859</v>
      </c>
    </row>
    <row r="532" spans="1:32" x14ac:dyDescent="0.3">
      <c r="A532" t="s">
        <v>5574</v>
      </c>
      <c r="B532">
        <v>111442</v>
      </c>
      <c r="C5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32" t="s">
        <v>1878</v>
      </c>
      <c r="F532" t="s">
        <v>2971</v>
      </c>
      <c r="G532" t="s">
        <v>2904</v>
      </c>
      <c r="H532" t="s">
        <v>20</v>
      </c>
      <c r="I532" t="s">
        <v>2943</v>
      </c>
      <c r="K532" t="s">
        <v>5572</v>
      </c>
      <c r="L532" t="s">
        <v>2945</v>
      </c>
      <c r="M532" t="s">
        <v>5575</v>
      </c>
      <c r="AD532">
        <v>45859</v>
      </c>
    </row>
    <row r="533" spans="1:32" x14ac:dyDescent="0.3">
      <c r="A533" t="s">
        <v>5576</v>
      </c>
      <c r="B533">
        <v>111443</v>
      </c>
      <c r="C5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33" t="s">
        <v>1890</v>
      </c>
      <c r="E533" t="s">
        <v>2940</v>
      </c>
      <c r="F533" t="s">
        <v>2942</v>
      </c>
      <c r="G533" t="s">
        <v>2901</v>
      </c>
      <c r="H533" t="s">
        <v>83</v>
      </c>
      <c r="I533" t="s">
        <v>2943</v>
      </c>
      <c r="K533" t="s">
        <v>5577</v>
      </c>
      <c r="L533" t="s">
        <v>2945</v>
      </c>
      <c r="M533" t="s">
        <v>5578</v>
      </c>
      <c r="N533" t="s">
        <v>5579</v>
      </c>
      <c r="O533" t="s">
        <v>5580</v>
      </c>
      <c r="Q533" t="s">
        <v>5581</v>
      </c>
      <c r="R533" t="s">
        <v>5582</v>
      </c>
      <c r="S533" t="s">
        <v>3742</v>
      </c>
      <c r="AD533">
        <v>45859</v>
      </c>
    </row>
    <row r="534" spans="1:32" x14ac:dyDescent="0.3">
      <c r="A534" t="s">
        <v>5583</v>
      </c>
      <c r="B534">
        <v>111444</v>
      </c>
      <c r="C5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34" t="s">
        <v>1863</v>
      </c>
      <c r="E534" t="s">
        <v>2940</v>
      </c>
      <c r="F534" t="s">
        <v>2942</v>
      </c>
      <c r="G534" t="s">
        <v>2901</v>
      </c>
      <c r="H534" t="s">
        <v>9</v>
      </c>
      <c r="I534" t="s">
        <v>2943</v>
      </c>
      <c r="K534" t="s">
        <v>1559</v>
      </c>
      <c r="L534" t="s">
        <v>2945</v>
      </c>
      <c r="M534" t="s">
        <v>5584</v>
      </c>
      <c r="Q534" t="s">
        <v>5585</v>
      </c>
      <c r="AD534">
        <v>45859</v>
      </c>
    </row>
    <row r="535" spans="1:32" x14ac:dyDescent="0.3">
      <c r="A535" t="s">
        <v>5586</v>
      </c>
      <c r="B535">
        <v>111445</v>
      </c>
      <c r="C5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535" t="s">
        <v>1863</v>
      </c>
      <c r="E535" t="s">
        <v>2940</v>
      </c>
      <c r="F535" t="s">
        <v>2942</v>
      </c>
      <c r="G535" t="s">
        <v>2902</v>
      </c>
      <c r="H535" t="s">
        <v>83</v>
      </c>
      <c r="I535" t="s">
        <v>2943</v>
      </c>
      <c r="K535" t="s">
        <v>351</v>
      </c>
      <c r="L535" t="s">
        <v>2945</v>
      </c>
      <c r="M535" t="s">
        <v>5587</v>
      </c>
      <c r="N535" t="s">
        <v>5588</v>
      </c>
      <c r="O535" t="s">
        <v>5589</v>
      </c>
      <c r="Q535" t="s">
        <v>5590</v>
      </c>
      <c r="R535" t="s">
        <v>5591</v>
      </c>
      <c r="S535" t="s">
        <v>2950</v>
      </c>
      <c r="T535" t="s">
        <v>2951</v>
      </c>
      <c r="AD535">
        <v>45859</v>
      </c>
    </row>
    <row r="536" spans="1:32" x14ac:dyDescent="0.3">
      <c r="A536" t="s">
        <v>5592</v>
      </c>
      <c r="B536">
        <v>111446</v>
      </c>
      <c r="C5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536" t="s">
        <v>1863</v>
      </c>
      <c r="E536" t="s">
        <v>1878</v>
      </c>
      <c r="F536" t="s">
        <v>2971</v>
      </c>
      <c r="G536" t="s">
        <v>2901</v>
      </c>
      <c r="H536" t="s">
        <v>20</v>
      </c>
      <c r="I536" t="s">
        <v>2943</v>
      </c>
      <c r="K536" t="s">
        <v>4791</v>
      </c>
      <c r="L536" t="s">
        <v>2945</v>
      </c>
      <c r="M536" t="s">
        <v>5593</v>
      </c>
      <c r="AD536">
        <v>45859</v>
      </c>
    </row>
    <row r="537" spans="1:32" x14ac:dyDescent="0.3">
      <c r="A537" t="s">
        <v>5594</v>
      </c>
      <c r="B537">
        <v>111447</v>
      </c>
      <c r="C5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37" t="s">
        <v>1873</v>
      </c>
      <c r="E537" t="s">
        <v>2940</v>
      </c>
      <c r="F537" t="s">
        <v>2942</v>
      </c>
      <c r="G537" t="s">
        <v>2905</v>
      </c>
      <c r="H537" t="s">
        <v>83</v>
      </c>
      <c r="I537" t="s">
        <v>2943</v>
      </c>
      <c r="K537" t="s">
        <v>5595</v>
      </c>
      <c r="L537" t="s">
        <v>2945</v>
      </c>
      <c r="M537" t="s">
        <v>5596</v>
      </c>
      <c r="N537" t="s">
        <v>5597</v>
      </c>
      <c r="O537" t="s">
        <v>5598</v>
      </c>
      <c r="Q537" t="s">
        <v>5599</v>
      </c>
      <c r="R537" t="s">
        <v>5600</v>
      </c>
      <c r="S537" t="s">
        <v>2950</v>
      </c>
      <c r="T537" t="s">
        <v>2951</v>
      </c>
      <c r="AD537">
        <v>45859</v>
      </c>
    </row>
    <row r="538" spans="1:32" x14ac:dyDescent="0.3">
      <c r="A538" t="s">
        <v>5601</v>
      </c>
      <c r="B538">
        <v>111448</v>
      </c>
      <c r="C5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38" t="s">
        <v>1873</v>
      </c>
      <c r="E538" t="s">
        <v>2940</v>
      </c>
      <c r="F538" t="s">
        <v>2942</v>
      </c>
      <c r="G538" t="s">
        <v>2901</v>
      </c>
      <c r="H538" t="s">
        <v>83</v>
      </c>
      <c r="I538" t="s">
        <v>2943</v>
      </c>
      <c r="K538" t="s">
        <v>3020</v>
      </c>
      <c r="L538" t="s">
        <v>2945</v>
      </c>
      <c r="M538" t="s">
        <v>5602</v>
      </c>
      <c r="N538" t="s">
        <v>5603</v>
      </c>
      <c r="O538" t="s">
        <v>5604</v>
      </c>
      <c r="Q538" t="s">
        <v>5605</v>
      </c>
      <c r="R538" t="s">
        <v>5606</v>
      </c>
      <c r="S538" t="s">
        <v>2950</v>
      </c>
      <c r="T538" t="s">
        <v>2951</v>
      </c>
      <c r="AD538">
        <v>45859</v>
      </c>
    </row>
    <row r="539" spans="1:32" x14ac:dyDescent="0.3">
      <c r="A539" t="s">
        <v>5607</v>
      </c>
      <c r="B539">
        <v>111449</v>
      </c>
      <c r="C5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39" t="s">
        <v>1890</v>
      </c>
      <c r="E539" t="s">
        <v>1878</v>
      </c>
      <c r="F539" t="s">
        <v>2942</v>
      </c>
      <c r="G539" t="s">
        <v>2901</v>
      </c>
      <c r="H539" t="s">
        <v>20</v>
      </c>
      <c r="I539" t="s">
        <v>2943</v>
      </c>
      <c r="K539" t="s">
        <v>5608</v>
      </c>
      <c r="L539" t="s">
        <v>3118</v>
      </c>
      <c r="M539" t="s">
        <v>5609</v>
      </c>
      <c r="N539" t="s">
        <v>5610</v>
      </c>
      <c r="O539" t="s">
        <v>2567</v>
      </c>
      <c r="Q539" t="s">
        <v>5611</v>
      </c>
      <c r="R539" t="s">
        <v>5612</v>
      </c>
      <c r="S539" t="s">
        <v>4603</v>
      </c>
      <c r="AD539">
        <v>45859</v>
      </c>
    </row>
    <row r="540" spans="1:32" x14ac:dyDescent="0.3">
      <c r="A540" t="s">
        <v>747</v>
      </c>
      <c r="B540">
        <v>111450</v>
      </c>
      <c r="C5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540" t="s">
        <v>1863</v>
      </c>
      <c r="E540" t="s">
        <v>1878</v>
      </c>
      <c r="F540" t="s">
        <v>2942</v>
      </c>
      <c r="G540" t="s">
        <v>2902</v>
      </c>
      <c r="H540" t="s">
        <v>20</v>
      </c>
      <c r="I540" t="s">
        <v>2943</v>
      </c>
      <c r="K540" t="s">
        <v>3122</v>
      </c>
      <c r="L540" t="s">
        <v>2997</v>
      </c>
      <c r="M540" t="s">
        <v>5613</v>
      </c>
      <c r="N540" t="s">
        <v>5614</v>
      </c>
      <c r="O540" t="s">
        <v>5615</v>
      </c>
      <c r="Q540" t="s">
        <v>5616</v>
      </c>
      <c r="R540" t="s">
        <v>5617</v>
      </c>
      <c r="S540" t="s">
        <v>3003</v>
      </c>
      <c r="T540" t="s">
        <v>3004</v>
      </c>
      <c r="AD540">
        <v>45859</v>
      </c>
    </row>
    <row r="541" spans="1:32" x14ac:dyDescent="0.3">
      <c r="A541" t="s">
        <v>5618</v>
      </c>
      <c r="B541">
        <v>111451</v>
      </c>
      <c r="C5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541" t="s">
        <v>1863</v>
      </c>
      <c r="E541" t="s">
        <v>1878</v>
      </c>
      <c r="F541" t="s">
        <v>2971</v>
      </c>
      <c r="G541" t="s">
        <v>2904</v>
      </c>
      <c r="H541" t="s">
        <v>20</v>
      </c>
      <c r="I541" t="s">
        <v>2943</v>
      </c>
      <c r="K541" t="s">
        <v>1563</v>
      </c>
      <c r="L541" t="s">
        <v>2963</v>
      </c>
      <c r="M541" t="s">
        <v>5619</v>
      </c>
      <c r="S541" t="s">
        <v>3527</v>
      </c>
      <c r="AD541">
        <v>45859</v>
      </c>
    </row>
    <row r="542" spans="1:32" x14ac:dyDescent="0.3">
      <c r="A542" t="s">
        <v>5620</v>
      </c>
      <c r="B542">
        <v>111452</v>
      </c>
      <c r="C5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542" t="s">
        <v>1863</v>
      </c>
      <c r="E542" t="s">
        <v>1878</v>
      </c>
      <c r="F542" t="s">
        <v>2971</v>
      </c>
      <c r="G542" t="s">
        <v>2905</v>
      </c>
      <c r="H542" t="s">
        <v>20</v>
      </c>
      <c r="I542" t="s">
        <v>2943</v>
      </c>
      <c r="K542" t="s">
        <v>4560</v>
      </c>
      <c r="L542" t="s">
        <v>4110</v>
      </c>
      <c r="M542" t="s">
        <v>5621</v>
      </c>
      <c r="AA542">
        <v>45868</v>
      </c>
      <c r="AD542">
        <v>45859</v>
      </c>
      <c r="AE542">
        <v>110</v>
      </c>
      <c r="AF542">
        <v>46021</v>
      </c>
    </row>
    <row r="543" spans="1:32" x14ac:dyDescent="0.3">
      <c r="A543" t="s">
        <v>5622</v>
      </c>
      <c r="B543">
        <v>111453</v>
      </c>
      <c r="C5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543" t="s">
        <v>1863</v>
      </c>
      <c r="E543" t="s">
        <v>1878</v>
      </c>
      <c r="F543" t="s">
        <v>2971</v>
      </c>
      <c r="G543" t="s">
        <v>2905</v>
      </c>
      <c r="H543" t="s">
        <v>20</v>
      </c>
      <c r="I543" t="s">
        <v>2943</v>
      </c>
      <c r="K543" t="s">
        <v>4560</v>
      </c>
      <c r="L543" t="s">
        <v>4110</v>
      </c>
      <c r="M543" t="s">
        <v>5623</v>
      </c>
      <c r="AA543">
        <v>45882</v>
      </c>
      <c r="AD543">
        <v>45859</v>
      </c>
      <c r="AE543">
        <v>51</v>
      </c>
      <c r="AF543">
        <v>45952</v>
      </c>
    </row>
    <row r="544" spans="1:32" x14ac:dyDescent="0.3">
      <c r="A544" t="s">
        <v>5624</v>
      </c>
      <c r="B544">
        <v>111455</v>
      </c>
      <c r="C5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544" t="s">
        <v>1863</v>
      </c>
      <c r="E544" t="s">
        <v>1878</v>
      </c>
      <c r="F544" t="s">
        <v>2971</v>
      </c>
      <c r="G544" t="s">
        <v>2901</v>
      </c>
      <c r="H544" t="s">
        <v>20</v>
      </c>
      <c r="I544" t="s">
        <v>2943</v>
      </c>
      <c r="K544" t="s">
        <v>3027</v>
      </c>
      <c r="L544" t="s">
        <v>2997</v>
      </c>
      <c r="M544" t="s">
        <v>5625</v>
      </c>
      <c r="AD544">
        <v>45859</v>
      </c>
    </row>
    <row r="545" spans="1:30" x14ac:dyDescent="0.3">
      <c r="A545" t="s">
        <v>5626</v>
      </c>
      <c r="B545">
        <v>111456</v>
      </c>
      <c r="C5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45" t="s">
        <v>1863</v>
      </c>
      <c r="E545" t="s">
        <v>1878</v>
      </c>
      <c r="F545" t="s">
        <v>2942</v>
      </c>
      <c r="G545" t="s">
        <v>2905</v>
      </c>
      <c r="H545" t="s">
        <v>20</v>
      </c>
      <c r="I545" t="s">
        <v>2943</v>
      </c>
      <c r="K545" t="s">
        <v>5627</v>
      </c>
      <c r="L545" t="s">
        <v>2997</v>
      </c>
      <c r="M545" t="s">
        <v>5628</v>
      </c>
      <c r="N545" t="s">
        <v>5629</v>
      </c>
      <c r="O545" t="s">
        <v>5630</v>
      </c>
      <c r="Q545" t="s">
        <v>5631</v>
      </c>
      <c r="R545" t="s">
        <v>5632</v>
      </c>
      <c r="S545" t="s">
        <v>3416</v>
      </c>
      <c r="T545" t="s">
        <v>4456</v>
      </c>
      <c r="AD545">
        <v>45859</v>
      </c>
    </row>
    <row r="546" spans="1:30" x14ac:dyDescent="0.3">
      <c r="A546" t="s">
        <v>5633</v>
      </c>
      <c r="B546">
        <v>111458</v>
      </c>
      <c r="C5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46" t="s">
        <v>1863</v>
      </c>
      <c r="E546" t="s">
        <v>1878</v>
      </c>
      <c r="F546" t="s">
        <v>2942</v>
      </c>
      <c r="G546" t="s">
        <v>2905</v>
      </c>
      <c r="H546" t="s">
        <v>20</v>
      </c>
      <c r="I546" t="s">
        <v>2943</v>
      </c>
      <c r="K546" t="s">
        <v>5627</v>
      </c>
      <c r="L546" t="s">
        <v>2997</v>
      </c>
      <c r="M546" t="s">
        <v>5634</v>
      </c>
      <c r="N546" t="s">
        <v>5635</v>
      </c>
      <c r="O546" t="s">
        <v>5636</v>
      </c>
      <c r="Q546" t="s">
        <v>5637</v>
      </c>
      <c r="R546" t="s">
        <v>5632</v>
      </c>
      <c r="S546" t="s">
        <v>3416</v>
      </c>
      <c r="T546" t="s">
        <v>4456</v>
      </c>
      <c r="AD546">
        <v>45859</v>
      </c>
    </row>
    <row r="547" spans="1:30" x14ac:dyDescent="0.3">
      <c r="A547" t="s">
        <v>5638</v>
      </c>
      <c r="B547">
        <v>111460</v>
      </c>
      <c r="C5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47" t="s">
        <v>1863</v>
      </c>
      <c r="E547" t="s">
        <v>1878</v>
      </c>
      <c r="F547" t="s">
        <v>2942</v>
      </c>
      <c r="G547" t="s">
        <v>2901</v>
      </c>
      <c r="H547" t="s">
        <v>20</v>
      </c>
      <c r="I547" t="s">
        <v>2943</v>
      </c>
      <c r="K547" t="s">
        <v>3027</v>
      </c>
      <c r="L547" t="s">
        <v>2997</v>
      </c>
      <c r="M547" t="s">
        <v>5639</v>
      </c>
      <c r="N547" t="s">
        <v>5640</v>
      </c>
      <c r="O547" t="s">
        <v>5641</v>
      </c>
      <c r="Q547" t="s">
        <v>5642</v>
      </c>
      <c r="R547" t="s">
        <v>5342</v>
      </c>
      <c r="S547" t="s">
        <v>3416</v>
      </c>
      <c r="AD547">
        <v>45859</v>
      </c>
    </row>
    <row r="548" spans="1:30" x14ac:dyDescent="0.3">
      <c r="A548" t="s">
        <v>5644</v>
      </c>
      <c r="B548">
        <v>111463</v>
      </c>
      <c r="C5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48" t="s">
        <v>1863</v>
      </c>
      <c r="E548" t="s">
        <v>1878</v>
      </c>
      <c r="F548" t="s">
        <v>2942</v>
      </c>
      <c r="G548" t="s">
        <v>2904</v>
      </c>
      <c r="H548" t="s">
        <v>20</v>
      </c>
      <c r="I548" t="s">
        <v>2943</v>
      </c>
      <c r="K548" t="s">
        <v>5645</v>
      </c>
      <c r="L548" t="s">
        <v>3056</v>
      </c>
      <c r="M548" t="s">
        <v>5646</v>
      </c>
      <c r="N548" t="s">
        <v>5647</v>
      </c>
      <c r="O548" t="s">
        <v>5648</v>
      </c>
      <c r="Q548" t="s">
        <v>5649</v>
      </c>
      <c r="R548" t="s">
        <v>5650</v>
      </c>
      <c r="S548" t="s">
        <v>5651</v>
      </c>
      <c r="AD548">
        <v>45859</v>
      </c>
    </row>
    <row r="549" spans="1:30" x14ac:dyDescent="0.3">
      <c r="A549" t="s">
        <v>5652</v>
      </c>
      <c r="B549">
        <v>111464</v>
      </c>
      <c r="C5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49" t="s">
        <v>1863</v>
      </c>
      <c r="E549" t="s">
        <v>1878</v>
      </c>
      <c r="F549" t="s">
        <v>2942</v>
      </c>
      <c r="G549" t="s">
        <v>2901</v>
      </c>
      <c r="H549" t="s">
        <v>20</v>
      </c>
      <c r="I549" t="s">
        <v>2943</v>
      </c>
      <c r="K549" t="s">
        <v>5645</v>
      </c>
      <c r="L549" t="s">
        <v>3056</v>
      </c>
      <c r="M549" t="s">
        <v>5653</v>
      </c>
      <c r="N549" t="s">
        <v>5654</v>
      </c>
      <c r="O549" t="s">
        <v>5655</v>
      </c>
      <c r="Q549" t="s">
        <v>5656</v>
      </c>
      <c r="R549" t="s">
        <v>4092</v>
      </c>
      <c r="S549" t="s">
        <v>5657</v>
      </c>
      <c r="AD549">
        <v>45859</v>
      </c>
    </row>
    <row r="550" spans="1:30" x14ac:dyDescent="0.3">
      <c r="A550" t="s">
        <v>5658</v>
      </c>
      <c r="B550">
        <v>111465</v>
      </c>
      <c r="C5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50" t="s">
        <v>1863</v>
      </c>
      <c r="E550" t="s">
        <v>1878</v>
      </c>
      <c r="F550" t="s">
        <v>2942</v>
      </c>
      <c r="G550" t="s">
        <v>2904</v>
      </c>
      <c r="H550" t="s">
        <v>20</v>
      </c>
      <c r="I550" t="s">
        <v>2943</v>
      </c>
      <c r="K550" t="s">
        <v>5645</v>
      </c>
      <c r="L550" t="s">
        <v>3056</v>
      </c>
      <c r="M550" t="s">
        <v>5659</v>
      </c>
      <c r="N550" t="s">
        <v>5660</v>
      </c>
      <c r="O550" t="s">
        <v>5661</v>
      </c>
      <c r="Q550" t="s">
        <v>5662</v>
      </c>
      <c r="R550" t="s">
        <v>4092</v>
      </c>
      <c r="S550" t="s">
        <v>4428</v>
      </c>
      <c r="AD550">
        <v>45859</v>
      </c>
    </row>
    <row r="551" spans="1:30" x14ac:dyDescent="0.3">
      <c r="A551" t="s">
        <v>5663</v>
      </c>
      <c r="B551">
        <v>111466</v>
      </c>
      <c r="C5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51" t="s">
        <v>1890</v>
      </c>
      <c r="E551" t="s">
        <v>1878</v>
      </c>
      <c r="F551" t="s">
        <v>2942</v>
      </c>
      <c r="G551" t="s">
        <v>2905</v>
      </c>
      <c r="H551" t="s">
        <v>20</v>
      </c>
      <c r="I551" t="s">
        <v>2943</v>
      </c>
      <c r="K551" t="s">
        <v>5664</v>
      </c>
      <c r="L551" t="s">
        <v>2945</v>
      </c>
      <c r="M551" t="s">
        <v>5665</v>
      </c>
      <c r="N551" t="s">
        <v>5666</v>
      </c>
      <c r="O551" t="s">
        <v>5667</v>
      </c>
      <c r="Q551" t="s">
        <v>5668</v>
      </c>
      <c r="R551" t="s">
        <v>5669</v>
      </c>
      <c r="S551" t="s">
        <v>2950</v>
      </c>
      <c r="T551" t="s">
        <v>2951</v>
      </c>
      <c r="AD551">
        <v>45859</v>
      </c>
    </row>
    <row r="552" spans="1:30" x14ac:dyDescent="0.3">
      <c r="A552" t="s">
        <v>5670</v>
      </c>
      <c r="B552">
        <v>111469</v>
      </c>
      <c r="C5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52" t="s">
        <v>1863</v>
      </c>
      <c r="E552" t="s">
        <v>1878</v>
      </c>
      <c r="F552" t="s">
        <v>2942</v>
      </c>
      <c r="G552" t="s">
        <v>2904</v>
      </c>
      <c r="H552" t="s">
        <v>20</v>
      </c>
      <c r="I552" t="s">
        <v>2943</v>
      </c>
      <c r="K552" t="s">
        <v>5645</v>
      </c>
      <c r="L552" t="s">
        <v>3056</v>
      </c>
      <c r="M552" t="s">
        <v>5671</v>
      </c>
      <c r="N552" t="s">
        <v>5672</v>
      </c>
      <c r="O552" t="s">
        <v>5673</v>
      </c>
      <c r="Q552" t="s">
        <v>5674</v>
      </c>
      <c r="R552" t="s">
        <v>5675</v>
      </c>
      <c r="S552" t="s">
        <v>5651</v>
      </c>
      <c r="AD552">
        <v>45859</v>
      </c>
    </row>
    <row r="553" spans="1:30" x14ac:dyDescent="0.3">
      <c r="A553" t="s">
        <v>5676</v>
      </c>
      <c r="B553">
        <v>111472</v>
      </c>
      <c r="C5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53" t="s">
        <v>1863</v>
      </c>
      <c r="E553" t="s">
        <v>2940</v>
      </c>
      <c r="F553" t="s">
        <v>2942</v>
      </c>
      <c r="G553" t="s">
        <v>2905</v>
      </c>
      <c r="H553" t="s">
        <v>9</v>
      </c>
      <c r="I553" t="s">
        <v>2943</v>
      </c>
      <c r="K553" t="s">
        <v>4476</v>
      </c>
      <c r="L553" t="s">
        <v>3118</v>
      </c>
      <c r="M553" t="s">
        <v>5677</v>
      </c>
      <c r="AD553">
        <v>45859</v>
      </c>
    </row>
    <row r="554" spans="1:30" x14ac:dyDescent="0.3">
      <c r="A554" t="s">
        <v>5678</v>
      </c>
      <c r="B554">
        <v>111474</v>
      </c>
      <c r="C5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54" t="s">
        <v>1863</v>
      </c>
      <c r="E554" t="s">
        <v>1878</v>
      </c>
      <c r="F554" t="s">
        <v>2942</v>
      </c>
      <c r="G554" t="s">
        <v>2901</v>
      </c>
      <c r="H554" t="s">
        <v>20</v>
      </c>
      <c r="I554" t="s">
        <v>2943</v>
      </c>
      <c r="K554" t="s">
        <v>3027</v>
      </c>
      <c r="L554" t="s">
        <v>2997</v>
      </c>
      <c r="M554" t="s">
        <v>5679</v>
      </c>
      <c r="N554" t="s">
        <v>5680</v>
      </c>
      <c r="O554" t="s">
        <v>5681</v>
      </c>
      <c r="Q554" t="s">
        <v>5682</v>
      </c>
      <c r="R554" t="s">
        <v>5342</v>
      </c>
      <c r="S554" t="s">
        <v>3416</v>
      </c>
      <c r="AD554">
        <v>45859</v>
      </c>
    </row>
    <row r="555" spans="1:30" x14ac:dyDescent="0.3">
      <c r="A555" t="s">
        <v>5683</v>
      </c>
      <c r="B555">
        <v>111486</v>
      </c>
      <c r="C5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55" t="s">
        <v>1863</v>
      </c>
      <c r="E555" t="s">
        <v>1878</v>
      </c>
      <c r="F555" t="s">
        <v>2942</v>
      </c>
      <c r="G555" t="s">
        <v>2901</v>
      </c>
      <c r="H555" t="s">
        <v>20</v>
      </c>
      <c r="I555" t="s">
        <v>2943</v>
      </c>
      <c r="K555" t="s">
        <v>3027</v>
      </c>
      <c r="L555" t="s">
        <v>2997</v>
      </c>
      <c r="M555" t="s">
        <v>5684</v>
      </c>
      <c r="N555" t="s">
        <v>5685</v>
      </c>
      <c r="O555" t="s">
        <v>5686</v>
      </c>
      <c r="Q555" t="s">
        <v>5687</v>
      </c>
      <c r="R555" t="s">
        <v>5342</v>
      </c>
      <c r="S555" t="s">
        <v>3416</v>
      </c>
      <c r="AD555">
        <v>45860</v>
      </c>
    </row>
    <row r="556" spans="1:30" x14ac:dyDescent="0.3">
      <c r="A556" t="s">
        <v>5688</v>
      </c>
      <c r="B556">
        <v>111487</v>
      </c>
      <c r="C5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56" t="s">
        <v>1863</v>
      </c>
      <c r="E556" t="s">
        <v>1878</v>
      </c>
      <c r="F556" t="s">
        <v>2942</v>
      </c>
      <c r="G556" t="s">
        <v>2901</v>
      </c>
      <c r="H556" t="s">
        <v>20</v>
      </c>
      <c r="I556" t="s">
        <v>2943</v>
      </c>
      <c r="K556" t="s">
        <v>3027</v>
      </c>
      <c r="L556" t="s">
        <v>2997</v>
      </c>
      <c r="M556" t="s">
        <v>5689</v>
      </c>
      <c r="N556" t="s">
        <v>5690</v>
      </c>
      <c r="O556" t="s">
        <v>5691</v>
      </c>
      <c r="Q556" t="s">
        <v>5692</v>
      </c>
      <c r="R556" t="s">
        <v>5342</v>
      </c>
      <c r="S556" t="s">
        <v>3416</v>
      </c>
      <c r="AD556">
        <v>45860</v>
      </c>
    </row>
    <row r="557" spans="1:30" x14ac:dyDescent="0.3">
      <c r="A557" t="s">
        <v>5693</v>
      </c>
      <c r="B557">
        <v>111489</v>
      </c>
      <c r="C5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57" t="s">
        <v>1890</v>
      </c>
      <c r="E557" t="s">
        <v>1878</v>
      </c>
      <c r="F557" t="s">
        <v>2942</v>
      </c>
      <c r="G557" t="s">
        <v>2901</v>
      </c>
      <c r="H557" t="s">
        <v>20</v>
      </c>
      <c r="I557" t="s">
        <v>2943</v>
      </c>
      <c r="K557" t="s">
        <v>5232</v>
      </c>
      <c r="L557" t="s">
        <v>3328</v>
      </c>
      <c r="M557" t="s">
        <v>5694</v>
      </c>
      <c r="N557" t="s">
        <v>5695</v>
      </c>
      <c r="O557" t="s">
        <v>5696</v>
      </c>
      <c r="Q557" t="s">
        <v>5697</v>
      </c>
      <c r="R557" t="s">
        <v>5698</v>
      </c>
      <c r="S557" t="s">
        <v>5232</v>
      </c>
      <c r="AD557">
        <v>45860</v>
      </c>
    </row>
    <row r="558" spans="1:30" x14ac:dyDescent="0.3">
      <c r="A558" t="s">
        <v>5699</v>
      </c>
      <c r="B558">
        <v>111604</v>
      </c>
      <c r="C5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58" t="s">
        <v>1878</v>
      </c>
      <c r="F558" t="s">
        <v>2971</v>
      </c>
      <c r="G558" t="s">
        <v>2905</v>
      </c>
      <c r="H558" t="s">
        <v>20</v>
      </c>
      <c r="I558" t="s">
        <v>2943</v>
      </c>
      <c r="K558" t="s">
        <v>3122</v>
      </c>
      <c r="L558" t="s">
        <v>2997</v>
      </c>
      <c r="M558" t="s">
        <v>5700</v>
      </c>
      <c r="AD558">
        <v>45862</v>
      </c>
    </row>
    <row r="559" spans="1:30" x14ac:dyDescent="0.3">
      <c r="A559" t="s">
        <v>5701</v>
      </c>
      <c r="B559">
        <v>111605</v>
      </c>
      <c r="C5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59" t="s">
        <v>1863</v>
      </c>
      <c r="E559" t="s">
        <v>1878</v>
      </c>
      <c r="F559" t="s">
        <v>2942</v>
      </c>
      <c r="G559" t="s">
        <v>2905</v>
      </c>
      <c r="H559" t="s">
        <v>20</v>
      </c>
      <c r="I559" t="s">
        <v>2943</v>
      </c>
      <c r="K559" t="s">
        <v>3027</v>
      </c>
      <c r="L559" t="s">
        <v>2997</v>
      </c>
      <c r="M559" t="s">
        <v>5702</v>
      </c>
      <c r="N559" t="s">
        <v>5703</v>
      </c>
      <c r="O559" t="s">
        <v>5704</v>
      </c>
      <c r="Q559" t="s">
        <v>5705</v>
      </c>
      <c r="R559" t="s">
        <v>5342</v>
      </c>
      <c r="S559" t="s">
        <v>3033</v>
      </c>
      <c r="AD559">
        <v>45862</v>
      </c>
    </row>
    <row r="560" spans="1:30" x14ac:dyDescent="0.3">
      <c r="A560" t="s">
        <v>5706</v>
      </c>
      <c r="B560">
        <v>111607</v>
      </c>
      <c r="C5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60" t="s">
        <v>1863</v>
      </c>
      <c r="E560" t="s">
        <v>1878</v>
      </c>
      <c r="F560" t="s">
        <v>2942</v>
      </c>
      <c r="G560" t="s">
        <v>2905</v>
      </c>
      <c r="H560" t="s">
        <v>20</v>
      </c>
      <c r="I560" t="s">
        <v>2943</v>
      </c>
      <c r="K560" t="s">
        <v>3027</v>
      </c>
      <c r="L560" t="s">
        <v>2997</v>
      </c>
      <c r="M560" t="s">
        <v>5707</v>
      </c>
      <c r="N560" t="s">
        <v>5708</v>
      </c>
      <c r="O560" t="s">
        <v>5709</v>
      </c>
      <c r="Q560" t="s">
        <v>5710</v>
      </c>
      <c r="R560" t="s">
        <v>5342</v>
      </c>
      <c r="S560" t="s">
        <v>3416</v>
      </c>
      <c r="AD560">
        <v>45862</v>
      </c>
    </row>
    <row r="561" spans="1:32" x14ac:dyDescent="0.3">
      <c r="A561" t="s">
        <v>5711</v>
      </c>
      <c r="B561">
        <v>111608</v>
      </c>
      <c r="C5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61" t="s">
        <v>1863</v>
      </c>
      <c r="E561" t="s">
        <v>1878</v>
      </c>
      <c r="F561" t="s">
        <v>2942</v>
      </c>
      <c r="G561" t="s">
        <v>2901</v>
      </c>
      <c r="H561" t="s">
        <v>20</v>
      </c>
      <c r="I561" t="s">
        <v>2943</v>
      </c>
      <c r="K561" t="s">
        <v>3027</v>
      </c>
      <c r="L561" t="s">
        <v>2997</v>
      </c>
      <c r="M561" t="s">
        <v>5712</v>
      </c>
      <c r="N561" t="s">
        <v>5713</v>
      </c>
      <c r="O561" t="s">
        <v>5714</v>
      </c>
      <c r="Q561" t="s">
        <v>5715</v>
      </c>
      <c r="R561" t="s">
        <v>5342</v>
      </c>
      <c r="S561" t="s">
        <v>3416</v>
      </c>
      <c r="AD561">
        <v>45862</v>
      </c>
    </row>
    <row r="562" spans="1:32" x14ac:dyDescent="0.3">
      <c r="A562" t="s">
        <v>5716</v>
      </c>
      <c r="B562">
        <v>111609</v>
      </c>
      <c r="C5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62" t="s">
        <v>1863</v>
      </c>
      <c r="E562" t="s">
        <v>1878</v>
      </c>
      <c r="F562" t="s">
        <v>2942</v>
      </c>
      <c r="G562" t="s">
        <v>2901</v>
      </c>
      <c r="H562" t="s">
        <v>20</v>
      </c>
      <c r="I562" t="s">
        <v>2943</v>
      </c>
      <c r="K562" t="s">
        <v>3027</v>
      </c>
      <c r="L562" t="s">
        <v>2997</v>
      </c>
      <c r="M562" t="s">
        <v>5717</v>
      </c>
      <c r="N562" t="s">
        <v>5718</v>
      </c>
      <c r="O562" t="s">
        <v>5719</v>
      </c>
      <c r="Q562" t="s">
        <v>5720</v>
      </c>
      <c r="R562" t="s">
        <v>5342</v>
      </c>
      <c r="S562" t="s">
        <v>3033</v>
      </c>
      <c r="AD562">
        <v>45862</v>
      </c>
    </row>
    <row r="563" spans="1:32" x14ac:dyDescent="0.3">
      <c r="A563" t="s">
        <v>5721</v>
      </c>
      <c r="B563">
        <v>111611</v>
      </c>
      <c r="C5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63" t="s">
        <v>1863</v>
      </c>
      <c r="E563" t="s">
        <v>1878</v>
      </c>
      <c r="F563" t="s">
        <v>2942</v>
      </c>
      <c r="G563" t="s">
        <v>2905</v>
      </c>
      <c r="H563" t="s">
        <v>20</v>
      </c>
      <c r="I563" t="s">
        <v>2943</v>
      </c>
      <c r="K563" t="s">
        <v>4826</v>
      </c>
      <c r="L563" t="s">
        <v>2973</v>
      </c>
      <c r="M563" t="s">
        <v>5722</v>
      </c>
      <c r="N563" t="s">
        <v>5723</v>
      </c>
      <c r="O563" t="s">
        <v>5724</v>
      </c>
      <c r="Q563" t="s">
        <v>5725</v>
      </c>
      <c r="R563" t="s">
        <v>5726</v>
      </c>
      <c r="S563" t="s">
        <v>2976</v>
      </c>
      <c r="AD563">
        <v>45862</v>
      </c>
    </row>
    <row r="564" spans="1:32" x14ac:dyDescent="0.3">
      <c r="A564" t="s">
        <v>5727</v>
      </c>
      <c r="B564">
        <v>111618</v>
      </c>
      <c r="C5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64" t="s">
        <v>1873</v>
      </c>
      <c r="E564" t="s">
        <v>1878</v>
      </c>
      <c r="F564" t="s">
        <v>2942</v>
      </c>
      <c r="G564" t="s">
        <v>2901</v>
      </c>
      <c r="H564" t="s">
        <v>20</v>
      </c>
      <c r="I564" t="s">
        <v>2943</v>
      </c>
      <c r="K564" t="s">
        <v>1554</v>
      </c>
      <c r="L564" t="s">
        <v>2945</v>
      </c>
      <c r="M564" t="s">
        <v>5728</v>
      </c>
      <c r="N564" t="s">
        <v>5729</v>
      </c>
      <c r="O564" t="s">
        <v>5730</v>
      </c>
      <c r="Q564" t="s">
        <v>5731</v>
      </c>
      <c r="R564" t="s">
        <v>5732</v>
      </c>
      <c r="S564" t="s">
        <v>3313</v>
      </c>
      <c r="AD564">
        <v>45862</v>
      </c>
    </row>
    <row r="565" spans="1:32" x14ac:dyDescent="0.3">
      <c r="A565" t="s">
        <v>5733</v>
      </c>
      <c r="B565">
        <v>111622</v>
      </c>
      <c r="C5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65" t="s">
        <v>1863</v>
      </c>
      <c r="E565" t="s">
        <v>2940</v>
      </c>
      <c r="F565" t="s">
        <v>2942</v>
      </c>
      <c r="G565" t="s">
        <v>2905</v>
      </c>
      <c r="H565" t="s">
        <v>83</v>
      </c>
      <c r="I565" t="s">
        <v>2943</v>
      </c>
      <c r="K565" t="s">
        <v>3501</v>
      </c>
      <c r="L565" t="s">
        <v>2945</v>
      </c>
      <c r="M565" t="s">
        <v>5734</v>
      </c>
      <c r="N565" t="s">
        <v>5735</v>
      </c>
      <c r="O565" t="s">
        <v>5736</v>
      </c>
      <c r="Q565" t="s">
        <v>5737</v>
      </c>
      <c r="R565" t="s">
        <v>5738</v>
      </c>
      <c r="S565" t="s">
        <v>2950</v>
      </c>
      <c r="T565" t="s">
        <v>2951</v>
      </c>
      <c r="AD565">
        <v>45862</v>
      </c>
    </row>
    <row r="566" spans="1:32" x14ac:dyDescent="0.3">
      <c r="A566" t="s">
        <v>5739</v>
      </c>
      <c r="B566">
        <v>111625</v>
      </c>
      <c r="C5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66" t="s">
        <v>1863</v>
      </c>
      <c r="E566" t="s">
        <v>2940</v>
      </c>
      <c r="F566" t="s">
        <v>2942</v>
      </c>
      <c r="G566" t="s">
        <v>2901</v>
      </c>
      <c r="H566" t="s">
        <v>9</v>
      </c>
      <c r="I566" t="s">
        <v>2943</v>
      </c>
      <c r="K566" t="s">
        <v>5740</v>
      </c>
      <c r="L566" t="s">
        <v>3838</v>
      </c>
      <c r="M566" t="s">
        <v>5741</v>
      </c>
      <c r="AD566">
        <v>45862</v>
      </c>
    </row>
    <row r="567" spans="1:32" x14ac:dyDescent="0.3">
      <c r="A567" t="s">
        <v>5742</v>
      </c>
      <c r="B567">
        <v>111626</v>
      </c>
      <c r="C5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67" t="s">
        <v>1873</v>
      </c>
      <c r="E567" t="s">
        <v>2940</v>
      </c>
      <c r="F567" t="s">
        <v>2942</v>
      </c>
      <c r="G567" t="s">
        <v>2901</v>
      </c>
      <c r="H567" t="s">
        <v>83</v>
      </c>
      <c r="I567" t="s">
        <v>2943</v>
      </c>
      <c r="K567" t="s">
        <v>4681</v>
      </c>
      <c r="L567" t="s">
        <v>2945</v>
      </c>
      <c r="M567" t="s">
        <v>5743</v>
      </c>
      <c r="N567" t="s">
        <v>5744</v>
      </c>
      <c r="O567" t="s">
        <v>5745</v>
      </c>
      <c r="Q567" t="s">
        <v>5746</v>
      </c>
      <c r="R567" t="s">
        <v>5747</v>
      </c>
      <c r="S567" t="s">
        <v>5748</v>
      </c>
      <c r="AD567">
        <v>45862</v>
      </c>
    </row>
    <row r="568" spans="1:32" x14ac:dyDescent="0.3">
      <c r="A568" t="s">
        <v>5749</v>
      </c>
      <c r="B568">
        <v>111627</v>
      </c>
      <c r="C5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68" t="s">
        <v>1863</v>
      </c>
      <c r="E568" t="s">
        <v>1878</v>
      </c>
      <c r="F568" t="s">
        <v>2942</v>
      </c>
      <c r="G568" t="s">
        <v>2905</v>
      </c>
      <c r="H568" t="s">
        <v>20</v>
      </c>
      <c r="I568" t="s">
        <v>2943</v>
      </c>
      <c r="K568" t="s">
        <v>5750</v>
      </c>
      <c r="L568" t="s">
        <v>2954</v>
      </c>
      <c r="M568" t="s">
        <v>5751</v>
      </c>
      <c r="N568" t="s">
        <v>5752</v>
      </c>
      <c r="O568" t="s">
        <v>5753</v>
      </c>
      <c r="Q568" t="s">
        <v>5754</v>
      </c>
      <c r="R568" t="s">
        <v>3196</v>
      </c>
      <c r="S568" t="s">
        <v>5755</v>
      </c>
      <c r="T568" t="s">
        <v>5756</v>
      </c>
      <c r="AA568">
        <v>45966</v>
      </c>
      <c r="AD568">
        <v>45862</v>
      </c>
      <c r="AE568">
        <v>50</v>
      </c>
      <c r="AF568">
        <v>46035</v>
      </c>
    </row>
    <row r="569" spans="1:32" x14ac:dyDescent="0.3">
      <c r="A569" t="s">
        <v>5757</v>
      </c>
      <c r="B569">
        <v>111629</v>
      </c>
      <c r="C5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569" t="s">
        <v>1863</v>
      </c>
      <c r="E569" t="s">
        <v>2940</v>
      </c>
      <c r="F569" t="s">
        <v>2971</v>
      </c>
      <c r="G569" t="s">
        <v>2905</v>
      </c>
      <c r="H569" t="s">
        <v>83</v>
      </c>
      <c r="I569" t="s">
        <v>2943</v>
      </c>
      <c r="K569" t="s">
        <v>3752</v>
      </c>
      <c r="L569" t="s">
        <v>3118</v>
      </c>
      <c r="M569" t="s">
        <v>5758</v>
      </c>
      <c r="Q569" t="s">
        <v>5759</v>
      </c>
      <c r="R569" t="s">
        <v>3757</v>
      </c>
      <c r="S569" t="s">
        <v>3758</v>
      </c>
      <c r="AD569">
        <v>45862</v>
      </c>
    </row>
    <row r="570" spans="1:32" x14ac:dyDescent="0.3">
      <c r="A570" t="s">
        <v>5760</v>
      </c>
      <c r="B570">
        <v>111631</v>
      </c>
      <c r="C5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70" t="s">
        <v>1863</v>
      </c>
      <c r="E570" t="s">
        <v>1878</v>
      </c>
      <c r="F570" t="s">
        <v>2942</v>
      </c>
      <c r="G570" t="s">
        <v>2901</v>
      </c>
      <c r="H570" t="s">
        <v>20</v>
      </c>
      <c r="I570" t="s">
        <v>2943</v>
      </c>
      <c r="K570" t="s">
        <v>5750</v>
      </c>
      <c r="L570" t="s">
        <v>2954</v>
      </c>
      <c r="M570" t="s">
        <v>5761</v>
      </c>
      <c r="N570" t="s">
        <v>5762</v>
      </c>
      <c r="O570" t="s">
        <v>5763</v>
      </c>
      <c r="Q570" t="s">
        <v>5764</v>
      </c>
      <c r="R570" t="s">
        <v>3196</v>
      </c>
      <c r="S570" t="s">
        <v>5765</v>
      </c>
      <c r="T570" t="s">
        <v>5750</v>
      </c>
      <c r="AD570">
        <v>45862</v>
      </c>
    </row>
    <row r="571" spans="1:32" x14ac:dyDescent="0.3">
      <c r="A571" t="s">
        <v>5766</v>
      </c>
      <c r="B571">
        <v>111633</v>
      </c>
      <c r="C5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71" t="s">
        <v>1863</v>
      </c>
      <c r="E571" t="s">
        <v>1878</v>
      </c>
      <c r="F571" t="s">
        <v>2942</v>
      </c>
      <c r="G571" t="s">
        <v>2905</v>
      </c>
      <c r="H571" t="s">
        <v>20</v>
      </c>
      <c r="I571" t="s">
        <v>2943</v>
      </c>
      <c r="K571" t="s">
        <v>3865</v>
      </c>
      <c r="L571" t="s">
        <v>2954</v>
      </c>
      <c r="M571" t="s">
        <v>5767</v>
      </c>
      <c r="N571" t="s">
        <v>5768</v>
      </c>
      <c r="O571" t="s">
        <v>5769</v>
      </c>
      <c r="Q571" t="s">
        <v>5770</v>
      </c>
      <c r="R571" t="s">
        <v>5771</v>
      </c>
      <c r="S571" t="s">
        <v>3197</v>
      </c>
      <c r="AA571">
        <v>46036</v>
      </c>
      <c r="AD571">
        <v>45862</v>
      </c>
      <c r="AE571">
        <v>98</v>
      </c>
      <c r="AF571">
        <v>46171</v>
      </c>
    </row>
    <row r="572" spans="1:32" x14ac:dyDescent="0.3">
      <c r="A572" t="s">
        <v>5772</v>
      </c>
      <c r="B572">
        <v>111637</v>
      </c>
      <c r="C5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572" t="s">
        <v>1863</v>
      </c>
      <c r="E572" t="s">
        <v>1878</v>
      </c>
      <c r="F572" t="s">
        <v>2971</v>
      </c>
      <c r="G572" t="s">
        <v>2904</v>
      </c>
      <c r="H572" t="s">
        <v>20</v>
      </c>
      <c r="I572" t="s">
        <v>2943</v>
      </c>
      <c r="K572" t="s">
        <v>4791</v>
      </c>
      <c r="L572" t="s">
        <v>2945</v>
      </c>
      <c r="M572" t="s">
        <v>5773</v>
      </c>
      <c r="AD572">
        <v>45862</v>
      </c>
    </row>
    <row r="573" spans="1:32" x14ac:dyDescent="0.3">
      <c r="A573" t="s">
        <v>5774</v>
      </c>
      <c r="B573">
        <v>111639</v>
      </c>
      <c r="C5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73" t="s">
        <v>2940</v>
      </c>
      <c r="F573" t="s">
        <v>2971</v>
      </c>
      <c r="G573" t="s">
        <v>2901</v>
      </c>
      <c r="H573" t="s">
        <v>83</v>
      </c>
      <c r="I573" t="s">
        <v>2943</v>
      </c>
      <c r="K573" t="s">
        <v>4294</v>
      </c>
      <c r="L573" t="s">
        <v>3118</v>
      </c>
      <c r="M573" t="s">
        <v>5775</v>
      </c>
      <c r="S573" t="s">
        <v>4296</v>
      </c>
      <c r="AD573">
        <v>45862</v>
      </c>
    </row>
    <row r="574" spans="1:32" x14ac:dyDescent="0.3">
      <c r="A574" t="s">
        <v>5776</v>
      </c>
      <c r="B574">
        <v>111645</v>
      </c>
      <c r="C5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74" t="s">
        <v>1863</v>
      </c>
      <c r="E574" t="s">
        <v>1878</v>
      </c>
      <c r="F574" t="s">
        <v>2942</v>
      </c>
      <c r="G574" t="s">
        <v>2905</v>
      </c>
      <c r="H574" t="s">
        <v>20</v>
      </c>
      <c r="I574" t="s">
        <v>2943</v>
      </c>
      <c r="K574" t="s">
        <v>5777</v>
      </c>
      <c r="L574" t="s">
        <v>2997</v>
      </c>
      <c r="M574" t="s">
        <v>5778</v>
      </c>
      <c r="N574" t="s">
        <v>5779</v>
      </c>
      <c r="O574" t="s">
        <v>5780</v>
      </c>
      <c r="Q574" t="s">
        <v>5781</v>
      </c>
      <c r="R574" t="s">
        <v>4455</v>
      </c>
      <c r="S574" t="s">
        <v>3416</v>
      </c>
      <c r="T574" t="s">
        <v>4456</v>
      </c>
      <c r="AD574">
        <v>45862</v>
      </c>
    </row>
    <row r="575" spans="1:32" x14ac:dyDescent="0.3">
      <c r="A575" t="s">
        <v>5782</v>
      </c>
      <c r="B575">
        <v>111647</v>
      </c>
      <c r="C5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75" t="s">
        <v>1863</v>
      </c>
      <c r="E575" t="s">
        <v>1878</v>
      </c>
      <c r="F575" t="s">
        <v>2942</v>
      </c>
      <c r="G575" t="s">
        <v>2905</v>
      </c>
      <c r="H575" t="s">
        <v>20</v>
      </c>
      <c r="I575" t="s">
        <v>2943</v>
      </c>
      <c r="K575" t="s">
        <v>5627</v>
      </c>
      <c r="L575" t="s">
        <v>2997</v>
      </c>
      <c r="M575" t="s">
        <v>5783</v>
      </c>
      <c r="N575" t="s">
        <v>5784</v>
      </c>
      <c r="O575" t="s">
        <v>5785</v>
      </c>
      <c r="Q575" t="s">
        <v>5786</v>
      </c>
      <c r="R575" t="s">
        <v>4455</v>
      </c>
      <c r="S575" t="s">
        <v>3416</v>
      </c>
      <c r="T575" t="s">
        <v>5787</v>
      </c>
      <c r="AD575">
        <v>45862</v>
      </c>
    </row>
    <row r="576" spans="1:32" x14ac:dyDescent="0.3">
      <c r="A576" t="s">
        <v>5788</v>
      </c>
      <c r="B576">
        <v>111763</v>
      </c>
      <c r="C5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76" t="s">
        <v>1863</v>
      </c>
      <c r="E576" t="s">
        <v>2940</v>
      </c>
      <c r="F576" t="s">
        <v>2942</v>
      </c>
      <c r="G576" t="s">
        <v>2901</v>
      </c>
      <c r="H576" t="s">
        <v>9</v>
      </c>
      <c r="I576" t="s">
        <v>2943</v>
      </c>
      <c r="K576" t="s">
        <v>5789</v>
      </c>
      <c r="L576" t="s">
        <v>4110</v>
      </c>
      <c r="M576" t="s">
        <v>5790</v>
      </c>
      <c r="AD576">
        <v>45868</v>
      </c>
    </row>
    <row r="577" spans="1:32" x14ac:dyDescent="0.3">
      <c r="A577" t="s">
        <v>5791</v>
      </c>
      <c r="B577">
        <v>111764</v>
      </c>
      <c r="C5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77" t="s">
        <v>1863</v>
      </c>
      <c r="E577" t="s">
        <v>1878</v>
      </c>
      <c r="F577" t="s">
        <v>2942</v>
      </c>
      <c r="G577" t="s">
        <v>2905</v>
      </c>
      <c r="H577" t="s">
        <v>20</v>
      </c>
      <c r="I577" t="s">
        <v>2943</v>
      </c>
      <c r="K577" t="s">
        <v>3539</v>
      </c>
      <c r="L577" t="s">
        <v>2963</v>
      </c>
      <c r="M577" t="s">
        <v>5792</v>
      </c>
      <c r="N577" t="s">
        <v>5793</v>
      </c>
      <c r="O577" t="s">
        <v>5794</v>
      </c>
      <c r="Q577" t="s">
        <v>5795</v>
      </c>
      <c r="R577" t="s">
        <v>5796</v>
      </c>
      <c r="S577" t="s">
        <v>5797</v>
      </c>
      <c r="AD577">
        <v>45868</v>
      </c>
    </row>
    <row r="578" spans="1:32" x14ac:dyDescent="0.3">
      <c r="A578" t="s">
        <v>5798</v>
      </c>
      <c r="B578">
        <v>111766</v>
      </c>
      <c r="C5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78" t="s">
        <v>1863</v>
      </c>
      <c r="E578" t="s">
        <v>1878</v>
      </c>
      <c r="F578" t="s">
        <v>2942</v>
      </c>
      <c r="G578" t="s">
        <v>2905</v>
      </c>
      <c r="H578" t="s">
        <v>20</v>
      </c>
      <c r="I578" t="s">
        <v>2943</v>
      </c>
      <c r="K578" t="s">
        <v>3539</v>
      </c>
      <c r="L578" t="s">
        <v>2963</v>
      </c>
      <c r="M578" t="s">
        <v>5799</v>
      </c>
      <c r="N578" t="s">
        <v>5800</v>
      </c>
      <c r="O578" t="s">
        <v>5801</v>
      </c>
      <c r="Q578" t="s">
        <v>5802</v>
      </c>
      <c r="R578" t="s">
        <v>5803</v>
      </c>
      <c r="S578" t="s">
        <v>5797</v>
      </c>
      <c r="AD578">
        <v>45868</v>
      </c>
    </row>
    <row r="579" spans="1:32" x14ac:dyDescent="0.3">
      <c r="A579" t="s">
        <v>5804</v>
      </c>
      <c r="B579">
        <v>111768</v>
      </c>
      <c r="C5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79" t="s">
        <v>1863</v>
      </c>
      <c r="E579" t="s">
        <v>1878</v>
      </c>
      <c r="F579" t="s">
        <v>2942</v>
      </c>
      <c r="G579" t="s">
        <v>2905</v>
      </c>
      <c r="H579" t="s">
        <v>20</v>
      </c>
      <c r="I579" t="s">
        <v>2943</v>
      </c>
      <c r="K579" t="s">
        <v>3865</v>
      </c>
      <c r="L579" t="s">
        <v>2954</v>
      </c>
      <c r="M579" t="s">
        <v>5805</v>
      </c>
      <c r="N579" t="s">
        <v>5806</v>
      </c>
      <c r="O579" t="s">
        <v>5807</v>
      </c>
      <c r="Q579" t="s">
        <v>5808</v>
      </c>
      <c r="R579" t="s">
        <v>5809</v>
      </c>
      <c r="S579" t="s">
        <v>5111</v>
      </c>
      <c r="AA579">
        <v>45896</v>
      </c>
      <c r="AD579">
        <v>45868</v>
      </c>
      <c r="AE579">
        <v>50</v>
      </c>
      <c r="AF579">
        <v>45965</v>
      </c>
    </row>
    <row r="580" spans="1:32" x14ac:dyDescent="0.3">
      <c r="A580" t="s">
        <v>5810</v>
      </c>
      <c r="B580">
        <v>111769</v>
      </c>
      <c r="C5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80" t="s">
        <v>1890</v>
      </c>
      <c r="E580" t="s">
        <v>1878</v>
      </c>
      <c r="F580" t="s">
        <v>2942</v>
      </c>
      <c r="G580" t="s">
        <v>2905</v>
      </c>
      <c r="H580" t="s">
        <v>20</v>
      </c>
      <c r="I580" t="s">
        <v>2943</v>
      </c>
      <c r="K580" t="s">
        <v>4465</v>
      </c>
      <c r="L580" t="s">
        <v>2973</v>
      </c>
      <c r="M580" t="s">
        <v>5811</v>
      </c>
      <c r="N580" t="s">
        <v>5812</v>
      </c>
      <c r="O580" t="s">
        <v>5813</v>
      </c>
      <c r="Q580" t="s">
        <v>5814</v>
      </c>
      <c r="R580" t="s">
        <v>5815</v>
      </c>
      <c r="S580" t="s">
        <v>5816</v>
      </c>
      <c r="AD580">
        <v>45868</v>
      </c>
    </row>
    <row r="581" spans="1:32" x14ac:dyDescent="0.3">
      <c r="A581" t="s">
        <v>5817</v>
      </c>
      <c r="B581">
        <v>111770</v>
      </c>
      <c r="C5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81" t="s">
        <v>1863</v>
      </c>
      <c r="E581" t="s">
        <v>2940</v>
      </c>
      <c r="F581" t="s">
        <v>2942</v>
      </c>
      <c r="G581" t="s">
        <v>2905</v>
      </c>
      <c r="H581" t="s">
        <v>83</v>
      </c>
      <c r="I581" t="s">
        <v>2943</v>
      </c>
      <c r="K581" t="s">
        <v>4465</v>
      </c>
      <c r="L581" t="s">
        <v>2973</v>
      </c>
      <c r="M581" t="s">
        <v>5818</v>
      </c>
      <c r="N581" t="s">
        <v>5819</v>
      </c>
      <c r="O581" t="s">
        <v>5820</v>
      </c>
      <c r="Q581" t="s">
        <v>5821</v>
      </c>
      <c r="R581" t="s">
        <v>5815</v>
      </c>
      <c r="S581" t="s">
        <v>5816</v>
      </c>
      <c r="AD581">
        <v>45868</v>
      </c>
    </row>
    <row r="582" spans="1:32" x14ac:dyDescent="0.3">
      <c r="A582" t="s">
        <v>5822</v>
      </c>
      <c r="B582">
        <v>111771</v>
      </c>
      <c r="C5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82" t="s">
        <v>1890</v>
      </c>
      <c r="E582" t="s">
        <v>2940</v>
      </c>
      <c r="F582" t="s">
        <v>2942</v>
      </c>
      <c r="G582" t="s">
        <v>2905</v>
      </c>
      <c r="H582" t="s">
        <v>9</v>
      </c>
      <c r="I582" t="s">
        <v>2943</v>
      </c>
      <c r="K582" t="s">
        <v>550</v>
      </c>
      <c r="L582" t="s">
        <v>2945</v>
      </c>
      <c r="M582" t="s">
        <v>5823</v>
      </c>
      <c r="AD582">
        <v>45868</v>
      </c>
    </row>
    <row r="583" spans="1:32" x14ac:dyDescent="0.3">
      <c r="A583" t="s">
        <v>5824</v>
      </c>
      <c r="B583">
        <v>111772</v>
      </c>
      <c r="C5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83" t="s">
        <v>1873</v>
      </c>
      <c r="E583" t="s">
        <v>2940</v>
      </c>
      <c r="F583" t="s">
        <v>2942</v>
      </c>
      <c r="G583" t="s">
        <v>2901</v>
      </c>
      <c r="H583" t="s">
        <v>9</v>
      </c>
      <c r="I583" t="s">
        <v>2943</v>
      </c>
      <c r="K583" t="s">
        <v>4826</v>
      </c>
      <c r="L583" t="s">
        <v>3056</v>
      </c>
      <c r="M583" t="s">
        <v>5825</v>
      </c>
      <c r="Q583" t="s">
        <v>5826</v>
      </c>
      <c r="AD583">
        <v>45868</v>
      </c>
    </row>
    <row r="584" spans="1:32" x14ac:dyDescent="0.3">
      <c r="A584" t="s">
        <v>5827</v>
      </c>
      <c r="B584">
        <v>111773</v>
      </c>
      <c r="C5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84" t="s">
        <v>1897</v>
      </c>
      <c r="E584" t="s">
        <v>1878</v>
      </c>
      <c r="F584" t="s">
        <v>2942</v>
      </c>
      <c r="G584" t="s">
        <v>2905</v>
      </c>
      <c r="H584" t="s">
        <v>20</v>
      </c>
      <c r="I584" t="s">
        <v>2943</v>
      </c>
      <c r="K584" t="s">
        <v>4149</v>
      </c>
      <c r="L584" t="s">
        <v>2945</v>
      </c>
      <c r="M584" t="s">
        <v>5828</v>
      </c>
      <c r="N584" t="s">
        <v>5829</v>
      </c>
      <c r="O584" t="s">
        <v>4153</v>
      </c>
      <c r="Q584" t="s">
        <v>5830</v>
      </c>
      <c r="R584" t="s">
        <v>5831</v>
      </c>
      <c r="S584" t="s">
        <v>2950</v>
      </c>
      <c r="T584" t="s">
        <v>2951</v>
      </c>
      <c r="AD584">
        <v>45868</v>
      </c>
    </row>
    <row r="585" spans="1:32" x14ac:dyDescent="0.3">
      <c r="A585" t="s">
        <v>5832</v>
      </c>
      <c r="B585">
        <v>111785</v>
      </c>
      <c r="C5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85" t="s">
        <v>1873</v>
      </c>
      <c r="E585" t="s">
        <v>1878</v>
      </c>
      <c r="F585" t="s">
        <v>2942</v>
      </c>
      <c r="G585" t="s">
        <v>2904</v>
      </c>
      <c r="H585" t="s">
        <v>20</v>
      </c>
      <c r="I585" t="s">
        <v>2943</v>
      </c>
      <c r="K585" t="s">
        <v>5833</v>
      </c>
      <c r="L585" t="s">
        <v>2954</v>
      </c>
      <c r="M585" t="s">
        <v>5834</v>
      </c>
      <c r="N585" t="s">
        <v>5835</v>
      </c>
      <c r="O585" t="s">
        <v>5836</v>
      </c>
      <c r="Q585" t="s">
        <v>5837</v>
      </c>
      <c r="R585" t="s">
        <v>5838</v>
      </c>
      <c r="S585" t="s">
        <v>5839</v>
      </c>
      <c r="AA585">
        <v>45896</v>
      </c>
      <c r="AD585">
        <v>45868</v>
      </c>
      <c r="AE585">
        <v>51</v>
      </c>
      <c r="AF585">
        <v>45966</v>
      </c>
    </row>
    <row r="586" spans="1:32" x14ac:dyDescent="0.3">
      <c r="A586" t="s">
        <v>5840</v>
      </c>
      <c r="B586">
        <v>111791</v>
      </c>
      <c r="C5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86" t="s">
        <v>1863</v>
      </c>
      <c r="E586" t="s">
        <v>1878</v>
      </c>
      <c r="F586" t="s">
        <v>2942</v>
      </c>
      <c r="G586" t="s">
        <v>2905</v>
      </c>
      <c r="H586" t="s">
        <v>20</v>
      </c>
      <c r="I586" t="s">
        <v>2943</v>
      </c>
      <c r="K586" t="s">
        <v>5627</v>
      </c>
      <c r="L586" t="s">
        <v>2997</v>
      </c>
      <c r="M586" t="s">
        <v>5841</v>
      </c>
      <c r="N586" t="s">
        <v>5842</v>
      </c>
      <c r="O586" t="s">
        <v>5843</v>
      </c>
      <c r="Q586" t="s">
        <v>5844</v>
      </c>
      <c r="R586" t="s">
        <v>5632</v>
      </c>
      <c r="S586" t="s">
        <v>3416</v>
      </c>
      <c r="T586" t="s">
        <v>4456</v>
      </c>
      <c r="AD586">
        <v>45868</v>
      </c>
    </row>
    <row r="587" spans="1:32" x14ac:dyDescent="0.3">
      <c r="A587" t="s">
        <v>5845</v>
      </c>
      <c r="B587">
        <v>111794</v>
      </c>
      <c r="C5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87" t="s">
        <v>1863</v>
      </c>
      <c r="E587" t="s">
        <v>1878</v>
      </c>
      <c r="F587" t="s">
        <v>2942</v>
      </c>
      <c r="G587" t="s">
        <v>2905</v>
      </c>
      <c r="H587" t="s">
        <v>20</v>
      </c>
      <c r="I587" t="s">
        <v>2943</v>
      </c>
      <c r="K587" t="s">
        <v>5627</v>
      </c>
      <c r="L587" t="s">
        <v>2997</v>
      </c>
      <c r="M587" t="s">
        <v>5846</v>
      </c>
      <c r="N587" t="s">
        <v>5847</v>
      </c>
      <c r="O587" t="s">
        <v>5848</v>
      </c>
      <c r="Q587" t="s">
        <v>5849</v>
      </c>
      <c r="R587" t="s">
        <v>5632</v>
      </c>
      <c r="S587" t="s">
        <v>3416</v>
      </c>
      <c r="T587" t="s">
        <v>4456</v>
      </c>
      <c r="AD587">
        <v>45868</v>
      </c>
    </row>
    <row r="588" spans="1:32" x14ac:dyDescent="0.3">
      <c r="A588" t="s">
        <v>5850</v>
      </c>
      <c r="B588">
        <v>111796</v>
      </c>
      <c r="C5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88" t="s">
        <v>1863</v>
      </c>
      <c r="E588" t="s">
        <v>1878</v>
      </c>
      <c r="F588" t="s">
        <v>2942</v>
      </c>
      <c r="G588" t="s">
        <v>2905</v>
      </c>
      <c r="H588" t="s">
        <v>20</v>
      </c>
      <c r="I588" t="s">
        <v>2943</v>
      </c>
      <c r="K588" t="s">
        <v>5777</v>
      </c>
      <c r="L588" t="s">
        <v>2997</v>
      </c>
      <c r="M588" t="s">
        <v>5851</v>
      </c>
      <c r="N588" t="s">
        <v>5852</v>
      </c>
      <c r="O588" t="s">
        <v>5853</v>
      </c>
      <c r="Q588" t="s">
        <v>5854</v>
      </c>
      <c r="R588" t="s">
        <v>5632</v>
      </c>
      <c r="S588" t="s">
        <v>3416</v>
      </c>
      <c r="T588" t="s">
        <v>4456</v>
      </c>
      <c r="AD588">
        <v>45868</v>
      </c>
    </row>
    <row r="589" spans="1:32" x14ac:dyDescent="0.3">
      <c r="A589" t="s">
        <v>5855</v>
      </c>
      <c r="B589">
        <v>111805</v>
      </c>
      <c r="C5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89" t="s">
        <v>1863</v>
      </c>
      <c r="E589" t="s">
        <v>1878</v>
      </c>
      <c r="F589" t="s">
        <v>2942</v>
      </c>
      <c r="G589" t="s">
        <v>2905</v>
      </c>
      <c r="H589" t="s">
        <v>20</v>
      </c>
      <c r="I589" t="s">
        <v>2943</v>
      </c>
      <c r="K589" t="s">
        <v>3865</v>
      </c>
      <c r="L589" t="s">
        <v>2954</v>
      </c>
      <c r="M589" t="s">
        <v>5856</v>
      </c>
      <c r="N589" t="s">
        <v>5857</v>
      </c>
      <c r="O589" t="s">
        <v>5858</v>
      </c>
      <c r="Q589" t="s">
        <v>5859</v>
      </c>
      <c r="R589" t="s">
        <v>5860</v>
      </c>
      <c r="S589" t="s">
        <v>5111</v>
      </c>
      <c r="AA589">
        <v>46113</v>
      </c>
      <c r="AD589">
        <v>45868</v>
      </c>
      <c r="AE589">
        <v>43</v>
      </c>
      <c r="AF589">
        <v>46171</v>
      </c>
    </row>
    <row r="590" spans="1:32" x14ac:dyDescent="0.3">
      <c r="A590" t="s">
        <v>5861</v>
      </c>
      <c r="B590">
        <v>111833</v>
      </c>
      <c r="C5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90" t="s">
        <v>1890</v>
      </c>
      <c r="E590" t="s">
        <v>1878</v>
      </c>
      <c r="F590" t="s">
        <v>2942</v>
      </c>
      <c r="G590" t="s">
        <v>2905</v>
      </c>
      <c r="H590" t="s">
        <v>20</v>
      </c>
      <c r="I590" t="s">
        <v>2943</v>
      </c>
      <c r="K590" t="s">
        <v>5862</v>
      </c>
      <c r="L590" t="s">
        <v>3118</v>
      </c>
      <c r="M590" t="s">
        <v>5863</v>
      </c>
      <c r="N590" t="s">
        <v>5864</v>
      </c>
      <c r="O590" t="s">
        <v>5865</v>
      </c>
      <c r="Q590" t="s">
        <v>5866</v>
      </c>
      <c r="R590" t="s">
        <v>5867</v>
      </c>
      <c r="S590" t="s">
        <v>5868</v>
      </c>
      <c r="AD590">
        <v>45869</v>
      </c>
    </row>
    <row r="591" spans="1:32" x14ac:dyDescent="0.3">
      <c r="A591" t="s">
        <v>5869</v>
      </c>
      <c r="B591">
        <v>111834</v>
      </c>
      <c r="C5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591" t="s">
        <v>1878</v>
      </c>
      <c r="F591" t="s">
        <v>2971</v>
      </c>
      <c r="G591" t="s">
        <v>2901</v>
      </c>
      <c r="H591" t="s">
        <v>20</v>
      </c>
      <c r="I591" t="s">
        <v>2943</v>
      </c>
      <c r="K591" t="s">
        <v>3606</v>
      </c>
      <c r="L591" t="s">
        <v>3118</v>
      </c>
      <c r="M591" t="s">
        <v>5870</v>
      </c>
      <c r="R591" t="s">
        <v>5871</v>
      </c>
      <c r="S591" t="s">
        <v>3926</v>
      </c>
      <c r="AA591">
        <v>45938</v>
      </c>
      <c r="AD591">
        <v>45869</v>
      </c>
      <c r="AE591">
        <v>60</v>
      </c>
      <c r="AF591">
        <v>46021</v>
      </c>
    </row>
    <row r="592" spans="1:32" x14ac:dyDescent="0.3">
      <c r="A592" t="s">
        <v>5872</v>
      </c>
      <c r="B592">
        <v>111835</v>
      </c>
      <c r="C5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592" t="s">
        <v>1863</v>
      </c>
      <c r="E592" t="s">
        <v>1878</v>
      </c>
      <c r="F592" t="s">
        <v>2971</v>
      </c>
      <c r="G592" t="s">
        <v>2901</v>
      </c>
      <c r="H592" t="s">
        <v>20</v>
      </c>
      <c r="I592" t="s">
        <v>2943</v>
      </c>
      <c r="K592" t="s">
        <v>3606</v>
      </c>
      <c r="L592" t="s">
        <v>3118</v>
      </c>
      <c r="M592" t="s">
        <v>5873</v>
      </c>
      <c r="R592" t="s">
        <v>5871</v>
      </c>
      <c r="S592" t="s">
        <v>3926</v>
      </c>
      <c r="AA592">
        <v>45868</v>
      </c>
      <c r="AD592">
        <v>45869</v>
      </c>
      <c r="AE592">
        <v>50</v>
      </c>
      <c r="AF592">
        <v>45937</v>
      </c>
    </row>
    <row r="593" spans="1:32" x14ac:dyDescent="0.3">
      <c r="A593" t="s">
        <v>5874</v>
      </c>
      <c r="B593">
        <v>111838</v>
      </c>
      <c r="C5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93" t="s">
        <v>1863</v>
      </c>
      <c r="E593" t="s">
        <v>1878</v>
      </c>
      <c r="F593" t="s">
        <v>2942</v>
      </c>
      <c r="G593" t="s">
        <v>2905</v>
      </c>
      <c r="H593" t="s">
        <v>20</v>
      </c>
      <c r="I593" t="s">
        <v>2943</v>
      </c>
      <c r="K593" t="s">
        <v>3122</v>
      </c>
      <c r="L593" t="s">
        <v>2997</v>
      </c>
      <c r="M593" t="s">
        <v>5875</v>
      </c>
      <c r="N593" t="s">
        <v>5876</v>
      </c>
      <c r="O593" t="s">
        <v>5877</v>
      </c>
      <c r="Q593" t="s">
        <v>5878</v>
      </c>
      <c r="R593" t="s">
        <v>5879</v>
      </c>
      <c r="S593" t="s">
        <v>5880</v>
      </c>
      <c r="AD593">
        <v>45869</v>
      </c>
    </row>
    <row r="594" spans="1:32" x14ac:dyDescent="0.3">
      <c r="A594" t="s">
        <v>5881</v>
      </c>
      <c r="B594">
        <v>111879</v>
      </c>
      <c r="C5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94" t="s">
        <v>1863</v>
      </c>
      <c r="E594" t="s">
        <v>1878</v>
      </c>
      <c r="F594" t="s">
        <v>2942</v>
      </c>
      <c r="G594" t="s">
        <v>2904</v>
      </c>
      <c r="H594" t="s">
        <v>20</v>
      </c>
      <c r="I594" t="s">
        <v>2943</v>
      </c>
      <c r="K594" t="s">
        <v>4407</v>
      </c>
      <c r="L594" t="s">
        <v>2954</v>
      </c>
      <c r="M594" t="s">
        <v>5882</v>
      </c>
      <c r="N594" t="s">
        <v>5882</v>
      </c>
      <c r="O594" t="s">
        <v>5883</v>
      </c>
      <c r="Q594" t="s">
        <v>5884</v>
      </c>
      <c r="R594" t="s">
        <v>5885</v>
      </c>
      <c r="S594" t="s">
        <v>4581</v>
      </c>
      <c r="AA594">
        <v>45896</v>
      </c>
      <c r="AD594">
        <v>45869</v>
      </c>
      <c r="AE594">
        <v>50</v>
      </c>
      <c r="AF594">
        <v>45965</v>
      </c>
    </row>
    <row r="595" spans="1:32" x14ac:dyDescent="0.3">
      <c r="A595" t="s">
        <v>5886</v>
      </c>
      <c r="B595">
        <v>111880</v>
      </c>
      <c r="C5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95" t="s">
        <v>1863</v>
      </c>
      <c r="E595" t="s">
        <v>2940</v>
      </c>
      <c r="F595" t="s">
        <v>2942</v>
      </c>
      <c r="G595" t="s">
        <v>2904</v>
      </c>
      <c r="H595" t="s">
        <v>9</v>
      </c>
      <c r="I595" t="s">
        <v>2943</v>
      </c>
      <c r="K595" t="s">
        <v>4407</v>
      </c>
      <c r="L595" t="s">
        <v>2954</v>
      </c>
      <c r="M595" t="s">
        <v>5887</v>
      </c>
      <c r="AD595">
        <v>45869</v>
      </c>
    </row>
    <row r="596" spans="1:32" x14ac:dyDescent="0.3">
      <c r="A596" t="s">
        <v>5888</v>
      </c>
      <c r="B596">
        <v>111881</v>
      </c>
      <c r="C5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96" t="s">
        <v>1863</v>
      </c>
      <c r="E596" t="s">
        <v>2940</v>
      </c>
      <c r="F596" t="s">
        <v>2942</v>
      </c>
      <c r="G596" t="s">
        <v>2901</v>
      </c>
      <c r="H596" t="s">
        <v>9</v>
      </c>
      <c r="I596" t="s">
        <v>2943</v>
      </c>
      <c r="K596" t="s">
        <v>4407</v>
      </c>
      <c r="L596" t="s">
        <v>2954</v>
      </c>
      <c r="M596" t="s">
        <v>5889</v>
      </c>
      <c r="AD596">
        <v>45869</v>
      </c>
    </row>
    <row r="597" spans="1:32" x14ac:dyDescent="0.3">
      <c r="A597" t="s">
        <v>5890</v>
      </c>
      <c r="B597">
        <v>111882</v>
      </c>
      <c r="C5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97" t="s">
        <v>1863</v>
      </c>
      <c r="E597" t="s">
        <v>1878</v>
      </c>
      <c r="F597" t="s">
        <v>2942</v>
      </c>
      <c r="G597" t="s">
        <v>2901</v>
      </c>
      <c r="H597" t="s">
        <v>20</v>
      </c>
      <c r="I597" t="s">
        <v>2943</v>
      </c>
      <c r="K597" t="s">
        <v>4407</v>
      </c>
      <c r="L597" t="s">
        <v>2954</v>
      </c>
      <c r="M597" t="s">
        <v>5891</v>
      </c>
      <c r="N597" t="s">
        <v>5892</v>
      </c>
      <c r="O597" t="s">
        <v>4705</v>
      </c>
      <c r="Q597" t="s">
        <v>5892</v>
      </c>
      <c r="R597" t="s">
        <v>4412</v>
      </c>
      <c r="S597" t="s">
        <v>4581</v>
      </c>
      <c r="T597" t="s">
        <v>4414</v>
      </c>
      <c r="AD597">
        <v>45869</v>
      </c>
    </row>
    <row r="598" spans="1:32" x14ac:dyDescent="0.3">
      <c r="A598" t="s">
        <v>5893</v>
      </c>
      <c r="B598">
        <v>111900</v>
      </c>
      <c r="C5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98" t="s">
        <v>1863</v>
      </c>
      <c r="E598" t="s">
        <v>2940</v>
      </c>
      <c r="F598" t="s">
        <v>2942</v>
      </c>
      <c r="G598" t="s">
        <v>2904</v>
      </c>
      <c r="H598" t="s">
        <v>9</v>
      </c>
      <c r="I598" t="s">
        <v>2943</v>
      </c>
      <c r="K598" t="s">
        <v>4407</v>
      </c>
      <c r="L598" t="s">
        <v>2954</v>
      </c>
      <c r="M598" t="s">
        <v>5894</v>
      </c>
      <c r="AD598">
        <v>45870</v>
      </c>
    </row>
    <row r="599" spans="1:32" x14ac:dyDescent="0.3">
      <c r="A599" t="s">
        <v>5895</v>
      </c>
      <c r="B599">
        <v>111907</v>
      </c>
      <c r="C5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599" t="s">
        <v>1863</v>
      </c>
      <c r="E599" t="s">
        <v>2940</v>
      </c>
      <c r="F599" t="s">
        <v>2942</v>
      </c>
      <c r="G599" t="s">
        <v>2904</v>
      </c>
      <c r="H599" t="s">
        <v>9</v>
      </c>
      <c r="I599" t="s">
        <v>2943</v>
      </c>
      <c r="K599" t="s">
        <v>4407</v>
      </c>
      <c r="L599" t="s">
        <v>2954</v>
      </c>
      <c r="M599" t="s">
        <v>5896</v>
      </c>
      <c r="AD599">
        <v>45870</v>
      </c>
    </row>
    <row r="600" spans="1:32" x14ac:dyDescent="0.3">
      <c r="A600" t="s">
        <v>5897</v>
      </c>
      <c r="B600">
        <v>111913</v>
      </c>
      <c r="C6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00" t="s">
        <v>1873</v>
      </c>
      <c r="E600" t="s">
        <v>1878</v>
      </c>
      <c r="F600" t="s">
        <v>2942</v>
      </c>
      <c r="G600" t="s">
        <v>2905</v>
      </c>
      <c r="H600" t="s">
        <v>20</v>
      </c>
      <c r="I600" t="s">
        <v>2943</v>
      </c>
      <c r="K600" t="s">
        <v>1778</v>
      </c>
      <c r="L600" t="s">
        <v>2963</v>
      </c>
      <c r="M600" t="s">
        <v>5898</v>
      </c>
      <c r="N600" t="s">
        <v>5899</v>
      </c>
      <c r="O600" t="s">
        <v>5900</v>
      </c>
      <c r="Q600" t="s">
        <v>5901</v>
      </c>
      <c r="R600" t="s">
        <v>5902</v>
      </c>
      <c r="S600" t="s">
        <v>3527</v>
      </c>
      <c r="AD600">
        <v>45870</v>
      </c>
    </row>
    <row r="601" spans="1:32" x14ac:dyDescent="0.3">
      <c r="A601" t="s">
        <v>5903</v>
      </c>
      <c r="B601">
        <v>111915</v>
      </c>
      <c r="C6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01" t="s">
        <v>1863</v>
      </c>
      <c r="E601" t="s">
        <v>1878</v>
      </c>
      <c r="F601" t="s">
        <v>2942</v>
      </c>
      <c r="G601" t="s">
        <v>2905</v>
      </c>
      <c r="H601" t="s">
        <v>20</v>
      </c>
      <c r="I601" t="s">
        <v>2943</v>
      </c>
      <c r="K601" t="s">
        <v>1778</v>
      </c>
      <c r="L601" t="s">
        <v>2963</v>
      </c>
      <c r="M601" t="s">
        <v>5904</v>
      </c>
      <c r="N601" t="s">
        <v>5905</v>
      </c>
      <c r="O601" t="s">
        <v>5906</v>
      </c>
      <c r="Q601" t="s">
        <v>5907</v>
      </c>
      <c r="R601" t="s">
        <v>5902</v>
      </c>
      <c r="S601" t="s">
        <v>3527</v>
      </c>
      <c r="AD601">
        <v>45870</v>
      </c>
    </row>
    <row r="602" spans="1:32" x14ac:dyDescent="0.3">
      <c r="A602" t="s">
        <v>5908</v>
      </c>
      <c r="B602">
        <v>111916</v>
      </c>
      <c r="C6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02" t="s">
        <v>1890</v>
      </c>
      <c r="E602" t="s">
        <v>1878</v>
      </c>
      <c r="F602" t="s">
        <v>2942</v>
      </c>
      <c r="G602" t="s">
        <v>2901</v>
      </c>
      <c r="H602" t="s">
        <v>20</v>
      </c>
      <c r="I602" t="s">
        <v>2943</v>
      </c>
      <c r="K602" t="s">
        <v>1778</v>
      </c>
      <c r="L602" t="s">
        <v>2963</v>
      </c>
      <c r="M602" t="s">
        <v>5909</v>
      </c>
      <c r="N602" t="s">
        <v>5910</v>
      </c>
      <c r="O602" t="s">
        <v>5911</v>
      </c>
      <c r="Q602" t="s">
        <v>5912</v>
      </c>
      <c r="R602" t="s">
        <v>5913</v>
      </c>
      <c r="S602" t="s">
        <v>3527</v>
      </c>
      <c r="AD602">
        <v>45870</v>
      </c>
    </row>
    <row r="603" spans="1:32" x14ac:dyDescent="0.3">
      <c r="A603" t="s">
        <v>5914</v>
      </c>
      <c r="B603">
        <v>111918</v>
      </c>
      <c r="C6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03" t="s">
        <v>1873</v>
      </c>
      <c r="E603" t="s">
        <v>1878</v>
      </c>
      <c r="F603" t="s">
        <v>2942</v>
      </c>
      <c r="G603" t="s">
        <v>2905</v>
      </c>
      <c r="H603" t="s">
        <v>20</v>
      </c>
      <c r="I603" t="s">
        <v>2943</v>
      </c>
      <c r="K603" t="s">
        <v>5915</v>
      </c>
      <c r="L603" t="s">
        <v>2997</v>
      </c>
      <c r="M603" t="s">
        <v>5916</v>
      </c>
      <c r="N603" t="s">
        <v>5917</v>
      </c>
      <c r="O603" t="s">
        <v>5918</v>
      </c>
      <c r="Q603" t="s">
        <v>5919</v>
      </c>
      <c r="R603" t="s">
        <v>5920</v>
      </c>
      <c r="S603" t="s">
        <v>5921</v>
      </c>
      <c r="AD603">
        <v>45870</v>
      </c>
    </row>
    <row r="604" spans="1:32" x14ac:dyDescent="0.3">
      <c r="A604" t="s">
        <v>5922</v>
      </c>
      <c r="B604">
        <v>111922</v>
      </c>
      <c r="C6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604" t="s">
        <v>1863</v>
      </c>
      <c r="E604" t="s">
        <v>1878</v>
      </c>
      <c r="F604" t="s">
        <v>2942</v>
      </c>
      <c r="G604" t="s">
        <v>2903</v>
      </c>
      <c r="H604" t="s">
        <v>20</v>
      </c>
      <c r="I604" t="s">
        <v>2943</v>
      </c>
      <c r="K604" t="s">
        <v>5839</v>
      </c>
      <c r="L604" t="s">
        <v>2954</v>
      </c>
      <c r="M604" t="s">
        <v>5923</v>
      </c>
      <c r="N604" t="s">
        <v>5924</v>
      </c>
      <c r="O604" t="s">
        <v>5925</v>
      </c>
      <c r="Q604" t="s">
        <v>5926</v>
      </c>
      <c r="R604" t="s">
        <v>5927</v>
      </c>
      <c r="S604" t="s">
        <v>5839</v>
      </c>
      <c r="AD604">
        <v>45870</v>
      </c>
    </row>
    <row r="605" spans="1:32" x14ac:dyDescent="0.3">
      <c r="A605" t="s">
        <v>5928</v>
      </c>
      <c r="B605">
        <v>111923</v>
      </c>
      <c r="C6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605" t="s">
        <v>1890</v>
      </c>
      <c r="E605" t="s">
        <v>1878</v>
      </c>
      <c r="F605" t="s">
        <v>2942</v>
      </c>
      <c r="G605" t="s">
        <v>2903</v>
      </c>
      <c r="H605" t="s">
        <v>20</v>
      </c>
      <c r="I605" t="s">
        <v>2943</v>
      </c>
      <c r="K605" t="s">
        <v>5839</v>
      </c>
      <c r="L605" t="s">
        <v>2954</v>
      </c>
      <c r="M605" t="s">
        <v>5929</v>
      </c>
      <c r="N605" t="s">
        <v>5930</v>
      </c>
      <c r="O605" t="s">
        <v>5931</v>
      </c>
      <c r="Q605" t="s">
        <v>5932</v>
      </c>
      <c r="R605" t="s">
        <v>5933</v>
      </c>
      <c r="S605" t="s">
        <v>5839</v>
      </c>
      <c r="AD605">
        <v>45870</v>
      </c>
    </row>
    <row r="606" spans="1:32" x14ac:dyDescent="0.3">
      <c r="A606" t="s">
        <v>5934</v>
      </c>
      <c r="B606">
        <v>111934</v>
      </c>
      <c r="C6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06" t="s">
        <v>1863</v>
      </c>
      <c r="E606" t="s">
        <v>1878</v>
      </c>
      <c r="F606" t="s">
        <v>2942</v>
      </c>
      <c r="G606" t="s">
        <v>2905</v>
      </c>
      <c r="H606" t="s">
        <v>20</v>
      </c>
      <c r="I606" t="s">
        <v>2943</v>
      </c>
      <c r="K606" t="s">
        <v>5935</v>
      </c>
      <c r="L606" t="s">
        <v>3118</v>
      </c>
      <c r="M606" t="s">
        <v>5936</v>
      </c>
      <c r="N606" t="s">
        <v>5937</v>
      </c>
      <c r="O606" t="s">
        <v>5938</v>
      </c>
      <c r="Q606" t="s">
        <v>5939</v>
      </c>
      <c r="R606" t="s">
        <v>5940</v>
      </c>
      <c r="S606" t="s">
        <v>4603</v>
      </c>
      <c r="AD606">
        <v>45870</v>
      </c>
    </row>
    <row r="607" spans="1:32" x14ac:dyDescent="0.3">
      <c r="A607" t="s">
        <v>5941</v>
      </c>
      <c r="B607">
        <v>111935</v>
      </c>
      <c r="C6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07" t="s">
        <v>1863</v>
      </c>
      <c r="E607" t="s">
        <v>1878</v>
      </c>
      <c r="F607" t="s">
        <v>2942</v>
      </c>
      <c r="G607" t="s">
        <v>2901</v>
      </c>
      <c r="H607" t="s">
        <v>20</v>
      </c>
      <c r="I607" t="s">
        <v>2943</v>
      </c>
      <c r="K607" t="s">
        <v>5935</v>
      </c>
      <c r="L607" t="s">
        <v>3118</v>
      </c>
      <c r="M607" t="s">
        <v>5942</v>
      </c>
      <c r="N607" t="s">
        <v>5943</v>
      </c>
      <c r="O607" t="s">
        <v>5944</v>
      </c>
      <c r="Q607" t="s">
        <v>5945</v>
      </c>
      <c r="R607" t="s">
        <v>5941</v>
      </c>
      <c r="S607" t="s">
        <v>5946</v>
      </c>
      <c r="AD607">
        <v>45870</v>
      </c>
    </row>
    <row r="608" spans="1:32" x14ac:dyDescent="0.3">
      <c r="A608" t="s">
        <v>5947</v>
      </c>
      <c r="B608">
        <v>111980</v>
      </c>
      <c r="C6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08" t="s">
        <v>1863</v>
      </c>
      <c r="E608" t="s">
        <v>1878</v>
      </c>
      <c r="F608" t="s">
        <v>2942</v>
      </c>
      <c r="G608" t="s">
        <v>2905</v>
      </c>
      <c r="H608" t="s">
        <v>20</v>
      </c>
      <c r="I608" t="s">
        <v>2943</v>
      </c>
      <c r="K608" t="s">
        <v>5948</v>
      </c>
      <c r="L608" t="s">
        <v>3118</v>
      </c>
      <c r="M608" t="s">
        <v>5949</v>
      </c>
      <c r="N608" t="s">
        <v>5950</v>
      </c>
      <c r="O608" t="s">
        <v>5951</v>
      </c>
      <c r="Q608" t="s">
        <v>5952</v>
      </c>
      <c r="R608" t="s">
        <v>5953</v>
      </c>
      <c r="S608" t="s">
        <v>4603</v>
      </c>
      <c r="T608" t="s">
        <v>5946</v>
      </c>
      <c r="AD608">
        <v>45874</v>
      </c>
    </row>
    <row r="609" spans="1:32" x14ac:dyDescent="0.3">
      <c r="A609" t="s">
        <v>5954</v>
      </c>
      <c r="B609">
        <v>111981</v>
      </c>
      <c r="C6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09" t="s">
        <v>1890</v>
      </c>
      <c r="E609" t="s">
        <v>1878</v>
      </c>
      <c r="F609" t="s">
        <v>2942</v>
      </c>
      <c r="G609" t="s">
        <v>2905</v>
      </c>
      <c r="H609" t="s">
        <v>20</v>
      </c>
      <c r="I609" t="s">
        <v>2943</v>
      </c>
      <c r="K609" t="s">
        <v>5948</v>
      </c>
      <c r="L609" t="s">
        <v>3118</v>
      </c>
      <c r="M609" t="s">
        <v>5955</v>
      </c>
      <c r="N609" t="s">
        <v>5956</v>
      </c>
      <c r="O609" t="s">
        <v>5957</v>
      </c>
      <c r="Q609" t="s">
        <v>5958</v>
      </c>
      <c r="R609" t="s">
        <v>5959</v>
      </c>
      <c r="S609" t="s">
        <v>4603</v>
      </c>
      <c r="T609" t="s">
        <v>5946</v>
      </c>
      <c r="AD609">
        <v>45874</v>
      </c>
    </row>
    <row r="610" spans="1:32" x14ac:dyDescent="0.3">
      <c r="A610" t="s">
        <v>5960</v>
      </c>
      <c r="B610">
        <v>111982</v>
      </c>
      <c r="C6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10" t="s">
        <v>1890</v>
      </c>
      <c r="E610" t="s">
        <v>1878</v>
      </c>
      <c r="F610" t="s">
        <v>2942</v>
      </c>
      <c r="G610" t="s">
        <v>2901</v>
      </c>
      <c r="H610" t="s">
        <v>20</v>
      </c>
      <c r="I610" t="s">
        <v>2943</v>
      </c>
      <c r="K610" t="s">
        <v>5961</v>
      </c>
      <c r="L610" t="s">
        <v>3118</v>
      </c>
      <c r="M610" t="s">
        <v>5962</v>
      </c>
      <c r="N610" t="s">
        <v>5963</v>
      </c>
      <c r="O610" t="s">
        <v>5964</v>
      </c>
      <c r="Q610" t="s">
        <v>5965</v>
      </c>
      <c r="R610" t="s">
        <v>5966</v>
      </c>
      <c r="S610" t="s">
        <v>4603</v>
      </c>
      <c r="AD610">
        <v>45874</v>
      </c>
    </row>
    <row r="611" spans="1:32" x14ac:dyDescent="0.3">
      <c r="A611" t="s">
        <v>5967</v>
      </c>
      <c r="B611">
        <v>111983</v>
      </c>
      <c r="C6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11" t="s">
        <v>1863</v>
      </c>
      <c r="E611" t="s">
        <v>1878</v>
      </c>
      <c r="F611" t="s">
        <v>2942</v>
      </c>
      <c r="G611" t="s">
        <v>2905</v>
      </c>
      <c r="H611" t="s">
        <v>20</v>
      </c>
      <c r="I611" t="s">
        <v>2943</v>
      </c>
      <c r="K611" t="s">
        <v>5948</v>
      </c>
      <c r="L611" t="s">
        <v>3118</v>
      </c>
      <c r="M611" t="s">
        <v>5968</v>
      </c>
      <c r="N611" t="s">
        <v>5969</v>
      </c>
      <c r="O611" t="s">
        <v>5970</v>
      </c>
      <c r="Q611" t="s">
        <v>5971</v>
      </c>
      <c r="R611" t="s">
        <v>5972</v>
      </c>
      <c r="S611" t="s">
        <v>4603</v>
      </c>
      <c r="T611" t="s">
        <v>5946</v>
      </c>
      <c r="AD611">
        <v>45874</v>
      </c>
    </row>
    <row r="612" spans="1:32" x14ac:dyDescent="0.3">
      <c r="A612" t="s">
        <v>5973</v>
      </c>
      <c r="B612">
        <v>111984</v>
      </c>
      <c r="C6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12" t="s">
        <v>1873</v>
      </c>
      <c r="E612" t="s">
        <v>1878</v>
      </c>
      <c r="F612" t="s">
        <v>2942</v>
      </c>
      <c r="G612" t="s">
        <v>2905</v>
      </c>
      <c r="H612" t="s">
        <v>20</v>
      </c>
      <c r="I612" t="s">
        <v>2943</v>
      </c>
      <c r="K612" t="s">
        <v>5974</v>
      </c>
      <c r="L612" t="s">
        <v>2945</v>
      </c>
      <c r="M612" t="s">
        <v>5975</v>
      </c>
      <c r="N612" t="s">
        <v>5976</v>
      </c>
      <c r="O612" t="s">
        <v>5977</v>
      </c>
      <c r="Q612" t="s">
        <v>5978</v>
      </c>
      <c r="R612" t="s">
        <v>5979</v>
      </c>
      <c r="S612" t="s">
        <v>5980</v>
      </c>
      <c r="AD612">
        <v>45874</v>
      </c>
    </row>
    <row r="613" spans="1:32" x14ac:dyDescent="0.3">
      <c r="A613" t="s">
        <v>5981</v>
      </c>
      <c r="B613">
        <v>111986</v>
      </c>
      <c r="C6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13" t="s">
        <v>1873</v>
      </c>
      <c r="E613" t="s">
        <v>1878</v>
      </c>
      <c r="F613" t="s">
        <v>2942</v>
      </c>
      <c r="G613" t="s">
        <v>2905</v>
      </c>
      <c r="H613" t="s">
        <v>20</v>
      </c>
      <c r="I613" t="s">
        <v>2943</v>
      </c>
      <c r="K613" t="s">
        <v>4149</v>
      </c>
      <c r="L613" t="s">
        <v>2945</v>
      </c>
      <c r="M613" t="s">
        <v>5982</v>
      </c>
      <c r="N613" t="s">
        <v>5983</v>
      </c>
      <c r="O613" t="s">
        <v>4153</v>
      </c>
      <c r="Q613" t="s">
        <v>5984</v>
      </c>
      <c r="R613" t="s">
        <v>5985</v>
      </c>
      <c r="S613" t="s">
        <v>2950</v>
      </c>
      <c r="T613" t="s">
        <v>2951</v>
      </c>
      <c r="AD613">
        <v>45874</v>
      </c>
    </row>
    <row r="614" spans="1:32" x14ac:dyDescent="0.3">
      <c r="A614" t="s">
        <v>5986</v>
      </c>
      <c r="B614">
        <v>111988</v>
      </c>
      <c r="C6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14" t="s">
        <v>1873</v>
      </c>
      <c r="E614" t="s">
        <v>2940</v>
      </c>
      <c r="F614" t="s">
        <v>2942</v>
      </c>
      <c r="G614" t="s">
        <v>2901</v>
      </c>
      <c r="H614" t="s">
        <v>83</v>
      </c>
      <c r="I614" t="s">
        <v>2943</v>
      </c>
      <c r="K614" t="s">
        <v>1574</v>
      </c>
      <c r="L614" t="s">
        <v>2945</v>
      </c>
      <c r="M614" t="s">
        <v>5987</v>
      </c>
      <c r="N614" t="s">
        <v>5988</v>
      </c>
      <c r="O614" t="s">
        <v>5989</v>
      </c>
      <c r="Q614" t="s">
        <v>5990</v>
      </c>
      <c r="R614" t="s">
        <v>5991</v>
      </c>
      <c r="S614" t="s">
        <v>2950</v>
      </c>
      <c r="T614" t="s">
        <v>2951</v>
      </c>
      <c r="AD614">
        <v>45874</v>
      </c>
    </row>
    <row r="615" spans="1:32" x14ac:dyDescent="0.3">
      <c r="A615" t="s">
        <v>5992</v>
      </c>
      <c r="B615">
        <v>111990</v>
      </c>
      <c r="C6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15" t="s">
        <v>1863</v>
      </c>
      <c r="E615" t="s">
        <v>1878</v>
      </c>
      <c r="F615" t="s">
        <v>2942</v>
      </c>
      <c r="G615" t="s">
        <v>2901</v>
      </c>
      <c r="H615" t="s">
        <v>20</v>
      </c>
      <c r="I615" t="s">
        <v>2943</v>
      </c>
      <c r="K615" t="s">
        <v>5627</v>
      </c>
      <c r="L615" t="s">
        <v>2997</v>
      </c>
      <c r="M615" t="s">
        <v>5993</v>
      </c>
      <c r="N615" t="s">
        <v>5994</v>
      </c>
      <c r="O615" t="s">
        <v>5995</v>
      </c>
      <c r="Q615" t="s">
        <v>5996</v>
      </c>
      <c r="R615" t="s">
        <v>5632</v>
      </c>
      <c r="S615" t="s">
        <v>5997</v>
      </c>
      <c r="AD615">
        <v>45874</v>
      </c>
    </row>
    <row r="616" spans="1:32" x14ac:dyDescent="0.3">
      <c r="A616" t="s">
        <v>5998</v>
      </c>
      <c r="B616">
        <v>112006</v>
      </c>
      <c r="C6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616" t="s">
        <v>1878</v>
      </c>
      <c r="F616" t="s">
        <v>2971</v>
      </c>
      <c r="G616" t="s">
        <v>2905</v>
      </c>
      <c r="H616" t="s">
        <v>20</v>
      </c>
      <c r="I616" t="s">
        <v>2943</v>
      </c>
      <c r="K616" t="s">
        <v>5147</v>
      </c>
      <c r="L616" t="s">
        <v>2954</v>
      </c>
      <c r="M616" t="s">
        <v>5999</v>
      </c>
      <c r="R616" t="s">
        <v>6000</v>
      </c>
      <c r="S616" t="s">
        <v>5149</v>
      </c>
      <c r="AA616">
        <v>45896</v>
      </c>
      <c r="AD616">
        <v>45874</v>
      </c>
      <c r="AE616">
        <v>50</v>
      </c>
      <c r="AF616">
        <v>45965</v>
      </c>
    </row>
    <row r="617" spans="1:32" x14ac:dyDescent="0.3">
      <c r="A617" t="s">
        <v>6001</v>
      </c>
      <c r="B617">
        <v>112008</v>
      </c>
      <c r="C6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617" t="s">
        <v>1863</v>
      </c>
      <c r="E617" t="s">
        <v>1878</v>
      </c>
      <c r="F617" t="s">
        <v>2971</v>
      </c>
      <c r="G617" t="s">
        <v>2901</v>
      </c>
      <c r="H617" t="s">
        <v>20</v>
      </c>
      <c r="I617" t="s">
        <v>2943</v>
      </c>
      <c r="K617" t="s">
        <v>5147</v>
      </c>
      <c r="L617" t="s">
        <v>2954</v>
      </c>
      <c r="M617" t="s">
        <v>6002</v>
      </c>
      <c r="R617" t="s">
        <v>6003</v>
      </c>
      <c r="S617" t="s">
        <v>5149</v>
      </c>
      <c r="AA617">
        <v>45896</v>
      </c>
      <c r="AD617">
        <v>45874</v>
      </c>
      <c r="AE617">
        <v>50</v>
      </c>
      <c r="AF617">
        <v>45965</v>
      </c>
    </row>
    <row r="618" spans="1:32" x14ac:dyDescent="0.3">
      <c r="A618" t="s">
        <v>6004</v>
      </c>
      <c r="B618">
        <v>112010</v>
      </c>
      <c r="C6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18" t="s">
        <v>1863</v>
      </c>
      <c r="E618" t="s">
        <v>2940</v>
      </c>
      <c r="F618" t="s">
        <v>2942</v>
      </c>
      <c r="G618" t="s">
        <v>2901</v>
      </c>
      <c r="H618" t="s">
        <v>9</v>
      </c>
      <c r="I618" t="s">
        <v>2943</v>
      </c>
      <c r="K618" t="s">
        <v>6005</v>
      </c>
      <c r="L618" t="s">
        <v>4110</v>
      </c>
      <c r="M618" t="s">
        <v>6006</v>
      </c>
      <c r="Q618" t="s">
        <v>6007</v>
      </c>
      <c r="AD618">
        <v>45874</v>
      </c>
    </row>
    <row r="619" spans="1:32" x14ac:dyDescent="0.3">
      <c r="A619" t="s">
        <v>6008</v>
      </c>
      <c r="B619">
        <v>112011</v>
      </c>
      <c r="C6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19" t="s">
        <v>1863</v>
      </c>
      <c r="E619" t="s">
        <v>1878</v>
      </c>
      <c r="F619" t="s">
        <v>2942</v>
      </c>
      <c r="G619" t="s">
        <v>2901</v>
      </c>
      <c r="H619" t="s">
        <v>20</v>
      </c>
      <c r="I619" t="s">
        <v>2943</v>
      </c>
      <c r="K619" t="s">
        <v>6009</v>
      </c>
      <c r="L619" t="s">
        <v>2954</v>
      </c>
      <c r="M619" t="s">
        <v>6010</v>
      </c>
      <c r="N619" t="s">
        <v>6011</v>
      </c>
      <c r="O619" t="s">
        <v>6012</v>
      </c>
      <c r="Q619" t="s">
        <v>6013</v>
      </c>
      <c r="R619" t="s">
        <v>6014</v>
      </c>
      <c r="S619" t="s">
        <v>6015</v>
      </c>
      <c r="AA619">
        <v>45896</v>
      </c>
      <c r="AD619">
        <v>45874</v>
      </c>
      <c r="AE619">
        <v>51</v>
      </c>
      <c r="AF619">
        <v>45966</v>
      </c>
    </row>
    <row r="620" spans="1:32" x14ac:dyDescent="0.3">
      <c r="A620" t="s">
        <v>6016</v>
      </c>
      <c r="B620">
        <v>112036</v>
      </c>
      <c r="C6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20" t="s">
        <v>1873</v>
      </c>
      <c r="E620" t="s">
        <v>1878</v>
      </c>
      <c r="F620" t="s">
        <v>2942</v>
      </c>
      <c r="G620" t="s">
        <v>2905</v>
      </c>
      <c r="H620" t="s">
        <v>20</v>
      </c>
      <c r="I620" t="s">
        <v>2943</v>
      </c>
      <c r="K620" t="s">
        <v>6017</v>
      </c>
      <c r="L620" t="s">
        <v>3056</v>
      </c>
      <c r="M620" t="s">
        <v>6018</v>
      </c>
      <c r="N620" t="s">
        <v>6019</v>
      </c>
      <c r="O620" t="s">
        <v>6020</v>
      </c>
      <c r="Q620" t="s">
        <v>6021</v>
      </c>
      <c r="R620" t="s">
        <v>6022</v>
      </c>
      <c r="S620" t="s">
        <v>3212</v>
      </c>
      <c r="AD620">
        <v>45875</v>
      </c>
    </row>
    <row r="621" spans="1:32" x14ac:dyDescent="0.3">
      <c r="A621" t="s">
        <v>6023</v>
      </c>
      <c r="B621">
        <v>112037</v>
      </c>
      <c r="C6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21" t="s">
        <v>1863</v>
      </c>
      <c r="E621" t="s">
        <v>2940</v>
      </c>
      <c r="F621" t="s">
        <v>2942</v>
      </c>
      <c r="G621" t="s">
        <v>2905</v>
      </c>
      <c r="H621" t="s">
        <v>9</v>
      </c>
      <c r="I621" t="s">
        <v>2943</v>
      </c>
      <c r="K621" t="s">
        <v>4465</v>
      </c>
      <c r="L621" t="s">
        <v>3056</v>
      </c>
      <c r="M621" t="s">
        <v>6024</v>
      </c>
      <c r="Q621" t="s">
        <v>6025</v>
      </c>
      <c r="AD621">
        <v>45875</v>
      </c>
    </row>
    <row r="622" spans="1:32" x14ac:dyDescent="0.3">
      <c r="A622" t="s">
        <v>6026</v>
      </c>
      <c r="B622">
        <v>112039</v>
      </c>
      <c r="C6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622" t="s">
        <v>1878</v>
      </c>
      <c r="F622" t="s">
        <v>2971</v>
      </c>
      <c r="G622" t="s">
        <v>2904</v>
      </c>
      <c r="H622" t="s">
        <v>20</v>
      </c>
      <c r="I622" t="s">
        <v>2943</v>
      </c>
      <c r="K622" t="s">
        <v>6027</v>
      </c>
      <c r="L622" t="s">
        <v>2963</v>
      </c>
      <c r="M622" t="s">
        <v>6028</v>
      </c>
      <c r="AD622">
        <v>45875</v>
      </c>
    </row>
    <row r="623" spans="1:32" x14ac:dyDescent="0.3">
      <c r="A623" t="s">
        <v>6029</v>
      </c>
      <c r="B623">
        <v>112040</v>
      </c>
      <c r="C6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623" t="s">
        <v>1878</v>
      </c>
      <c r="F623" t="s">
        <v>2971</v>
      </c>
      <c r="G623" t="s">
        <v>2901</v>
      </c>
      <c r="H623" t="s">
        <v>20</v>
      </c>
      <c r="I623" t="s">
        <v>2943</v>
      </c>
      <c r="K623" t="s">
        <v>3132</v>
      </c>
      <c r="L623" t="s">
        <v>2963</v>
      </c>
      <c r="M623" t="s">
        <v>6030</v>
      </c>
      <c r="AD623">
        <v>45875</v>
      </c>
    </row>
    <row r="624" spans="1:32" x14ac:dyDescent="0.3">
      <c r="A624" t="s">
        <v>6031</v>
      </c>
      <c r="B624">
        <v>112042</v>
      </c>
      <c r="C6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624" t="s">
        <v>1863</v>
      </c>
      <c r="E624" t="s">
        <v>1878</v>
      </c>
      <c r="F624" t="s">
        <v>2942</v>
      </c>
      <c r="G624" t="s">
        <v>2903</v>
      </c>
      <c r="H624" t="s">
        <v>20</v>
      </c>
      <c r="I624" t="s">
        <v>2943</v>
      </c>
      <c r="K624" t="s">
        <v>3818</v>
      </c>
      <c r="L624" t="s">
        <v>2945</v>
      </c>
      <c r="M624" t="s">
        <v>6032</v>
      </c>
      <c r="N624" t="s">
        <v>6033</v>
      </c>
      <c r="O624" t="s">
        <v>1929</v>
      </c>
      <c r="Q624" t="s">
        <v>6034</v>
      </c>
      <c r="R624" t="s">
        <v>6035</v>
      </c>
      <c r="S624" t="s">
        <v>2950</v>
      </c>
      <c r="T624" t="s">
        <v>2951</v>
      </c>
      <c r="AD624">
        <v>45875</v>
      </c>
    </row>
    <row r="625" spans="1:32" x14ac:dyDescent="0.3">
      <c r="A625" t="s">
        <v>6036</v>
      </c>
      <c r="B625">
        <v>112044</v>
      </c>
      <c r="C6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25" t="s">
        <v>1873</v>
      </c>
      <c r="E625" t="s">
        <v>2940</v>
      </c>
      <c r="F625" t="s">
        <v>2942</v>
      </c>
      <c r="G625" t="s">
        <v>2901</v>
      </c>
      <c r="H625" t="s">
        <v>83</v>
      </c>
      <c r="I625" t="s">
        <v>2943</v>
      </c>
      <c r="K625" t="s">
        <v>6037</v>
      </c>
      <c r="L625" t="s">
        <v>2945</v>
      </c>
      <c r="M625" t="s">
        <v>6038</v>
      </c>
      <c r="N625" t="s">
        <v>6039</v>
      </c>
      <c r="O625" t="s">
        <v>6040</v>
      </c>
      <c r="Q625" t="s">
        <v>6041</v>
      </c>
      <c r="R625" t="s">
        <v>6042</v>
      </c>
      <c r="S625" t="s">
        <v>2950</v>
      </c>
      <c r="T625" t="s">
        <v>2951</v>
      </c>
      <c r="AD625">
        <v>45875</v>
      </c>
    </row>
    <row r="626" spans="1:32" x14ac:dyDescent="0.3">
      <c r="A626" t="s">
        <v>6043</v>
      </c>
      <c r="B626">
        <v>112045</v>
      </c>
      <c r="C6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26" t="s">
        <v>1863</v>
      </c>
      <c r="E626" t="s">
        <v>2940</v>
      </c>
      <c r="F626" t="s">
        <v>2942</v>
      </c>
      <c r="G626" t="s">
        <v>2901</v>
      </c>
      <c r="H626" t="s">
        <v>9</v>
      </c>
      <c r="I626" t="s">
        <v>2943</v>
      </c>
      <c r="K626" t="s">
        <v>6044</v>
      </c>
      <c r="L626" t="s">
        <v>3118</v>
      </c>
      <c r="M626" t="s">
        <v>6045</v>
      </c>
      <c r="AD626">
        <v>45875</v>
      </c>
    </row>
    <row r="627" spans="1:32" x14ac:dyDescent="0.3">
      <c r="A627" t="s">
        <v>6046</v>
      </c>
      <c r="B627">
        <v>112085</v>
      </c>
      <c r="C6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27" t="s">
        <v>1873</v>
      </c>
      <c r="E627" t="s">
        <v>1878</v>
      </c>
      <c r="F627" t="s">
        <v>2942</v>
      </c>
      <c r="G627" t="s">
        <v>2904</v>
      </c>
      <c r="H627" t="s">
        <v>20</v>
      </c>
      <c r="I627" t="s">
        <v>2943</v>
      </c>
      <c r="K627" t="s">
        <v>6047</v>
      </c>
      <c r="L627" t="s">
        <v>6048</v>
      </c>
      <c r="M627" t="s">
        <v>6049</v>
      </c>
      <c r="N627" t="s">
        <v>6050</v>
      </c>
      <c r="O627" t="s">
        <v>6051</v>
      </c>
      <c r="Q627" t="s">
        <v>6052</v>
      </c>
      <c r="R627" t="s">
        <v>3616</v>
      </c>
      <c r="S627" t="s">
        <v>5063</v>
      </c>
      <c r="AD627">
        <v>45875</v>
      </c>
    </row>
    <row r="628" spans="1:32" x14ac:dyDescent="0.3">
      <c r="A628" t="s">
        <v>6053</v>
      </c>
      <c r="B628">
        <v>112182</v>
      </c>
      <c r="C6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28" t="s">
        <v>1863</v>
      </c>
      <c r="E628" t="s">
        <v>1878</v>
      </c>
      <c r="F628" t="s">
        <v>2942</v>
      </c>
      <c r="G628" t="s">
        <v>2901</v>
      </c>
      <c r="H628" t="s">
        <v>20</v>
      </c>
      <c r="I628" t="s">
        <v>2943</v>
      </c>
      <c r="K628" t="s">
        <v>3027</v>
      </c>
      <c r="L628" t="s">
        <v>2997</v>
      </c>
      <c r="M628" t="s">
        <v>6054</v>
      </c>
      <c r="N628" t="s">
        <v>6055</v>
      </c>
      <c r="O628" t="s">
        <v>6056</v>
      </c>
      <c r="Q628" t="s">
        <v>6057</v>
      </c>
      <c r="R628" t="s">
        <v>6058</v>
      </c>
      <c r="S628" t="s">
        <v>3416</v>
      </c>
      <c r="AD628">
        <v>45877</v>
      </c>
    </row>
    <row r="629" spans="1:32" x14ac:dyDescent="0.3">
      <c r="A629" t="s">
        <v>6059</v>
      </c>
      <c r="B629">
        <v>112184</v>
      </c>
      <c r="C6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29" t="s">
        <v>1863</v>
      </c>
      <c r="E629" t="s">
        <v>1878</v>
      </c>
      <c r="F629" t="s">
        <v>2942</v>
      </c>
      <c r="G629" t="s">
        <v>2905</v>
      </c>
      <c r="H629" t="s">
        <v>20</v>
      </c>
      <c r="I629" t="s">
        <v>2943</v>
      </c>
      <c r="K629" t="s">
        <v>3027</v>
      </c>
      <c r="L629" t="s">
        <v>2997</v>
      </c>
      <c r="M629" t="s">
        <v>6060</v>
      </c>
      <c r="N629" t="s">
        <v>6061</v>
      </c>
      <c r="O629" t="s">
        <v>6062</v>
      </c>
      <c r="Q629" t="s">
        <v>6063</v>
      </c>
      <c r="R629" t="s">
        <v>6064</v>
      </c>
      <c r="S629" t="s">
        <v>5643</v>
      </c>
      <c r="AD629">
        <v>45877</v>
      </c>
    </row>
    <row r="630" spans="1:32" x14ac:dyDescent="0.3">
      <c r="A630" t="s">
        <v>6065</v>
      </c>
      <c r="B630">
        <v>112185</v>
      </c>
      <c r="C6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30" t="s">
        <v>1863</v>
      </c>
      <c r="E630" t="s">
        <v>1878</v>
      </c>
      <c r="F630" t="s">
        <v>2942</v>
      </c>
      <c r="G630" t="s">
        <v>2901</v>
      </c>
      <c r="H630" t="s">
        <v>20</v>
      </c>
      <c r="I630" t="s">
        <v>2943</v>
      </c>
      <c r="K630" t="s">
        <v>3027</v>
      </c>
      <c r="L630" t="s">
        <v>2997</v>
      </c>
      <c r="M630" t="s">
        <v>6066</v>
      </c>
      <c r="N630" t="s">
        <v>6067</v>
      </c>
      <c r="O630" t="s">
        <v>6068</v>
      </c>
      <c r="Q630" t="s">
        <v>6069</v>
      </c>
      <c r="R630" t="s">
        <v>6070</v>
      </c>
      <c r="S630" t="s">
        <v>3033</v>
      </c>
      <c r="AD630">
        <v>45877</v>
      </c>
    </row>
    <row r="631" spans="1:32" x14ac:dyDescent="0.3">
      <c r="A631" t="s">
        <v>6071</v>
      </c>
      <c r="B631">
        <v>112186</v>
      </c>
      <c r="C6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31" t="s">
        <v>1873</v>
      </c>
      <c r="E631" t="s">
        <v>1878</v>
      </c>
      <c r="F631" t="s">
        <v>2942</v>
      </c>
      <c r="G631" t="s">
        <v>2905</v>
      </c>
      <c r="H631" t="s">
        <v>20</v>
      </c>
      <c r="I631" t="s">
        <v>2943</v>
      </c>
      <c r="K631" t="s">
        <v>3122</v>
      </c>
      <c r="L631" t="s">
        <v>2997</v>
      </c>
      <c r="M631" t="s">
        <v>6072</v>
      </c>
      <c r="N631" t="s">
        <v>6073</v>
      </c>
      <c r="O631" t="s">
        <v>6074</v>
      </c>
      <c r="Q631" t="s">
        <v>6075</v>
      </c>
      <c r="R631" t="s">
        <v>6076</v>
      </c>
      <c r="S631" t="s">
        <v>3003</v>
      </c>
      <c r="AD631">
        <v>45877</v>
      </c>
    </row>
    <row r="632" spans="1:32" x14ac:dyDescent="0.3">
      <c r="A632" t="s">
        <v>6077</v>
      </c>
      <c r="B632">
        <v>112187</v>
      </c>
      <c r="C6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32" t="s">
        <v>1863</v>
      </c>
      <c r="E632" t="s">
        <v>1878</v>
      </c>
      <c r="F632" t="s">
        <v>2942</v>
      </c>
      <c r="G632" t="s">
        <v>2905</v>
      </c>
      <c r="H632" t="s">
        <v>20</v>
      </c>
      <c r="I632" t="s">
        <v>2943</v>
      </c>
      <c r="K632" t="s">
        <v>3122</v>
      </c>
      <c r="L632" t="s">
        <v>2997</v>
      </c>
      <c r="M632" t="s">
        <v>6078</v>
      </c>
      <c r="N632" t="s">
        <v>6079</v>
      </c>
      <c r="O632" t="s">
        <v>6080</v>
      </c>
      <c r="Q632" t="s">
        <v>6081</v>
      </c>
      <c r="R632" t="s">
        <v>6082</v>
      </c>
      <c r="S632" t="s">
        <v>3003</v>
      </c>
      <c r="AD632">
        <v>45877</v>
      </c>
    </row>
    <row r="633" spans="1:32" x14ac:dyDescent="0.3">
      <c r="A633" t="s">
        <v>6083</v>
      </c>
      <c r="B633">
        <v>112188</v>
      </c>
      <c r="C6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33" t="s">
        <v>1863</v>
      </c>
      <c r="E633" t="s">
        <v>1878</v>
      </c>
      <c r="F633" t="s">
        <v>2942</v>
      </c>
      <c r="G633" t="s">
        <v>2905</v>
      </c>
      <c r="H633" t="s">
        <v>20</v>
      </c>
      <c r="I633" t="s">
        <v>2943</v>
      </c>
      <c r="K633" t="s">
        <v>3122</v>
      </c>
      <c r="L633" t="s">
        <v>2997</v>
      </c>
      <c r="M633" t="s">
        <v>6084</v>
      </c>
      <c r="N633" t="s">
        <v>6085</v>
      </c>
      <c r="O633" t="s">
        <v>6086</v>
      </c>
      <c r="Q633" t="s">
        <v>6087</v>
      </c>
      <c r="R633" t="s">
        <v>6088</v>
      </c>
      <c r="S633" t="s">
        <v>3003</v>
      </c>
      <c r="AD633">
        <v>45877</v>
      </c>
    </row>
    <row r="634" spans="1:32" x14ac:dyDescent="0.3">
      <c r="A634" t="s">
        <v>6089</v>
      </c>
      <c r="B634">
        <v>112245</v>
      </c>
      <c r="C6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34" t="s">
        <v>1863</v>
      </c>
      <c r="E634" t="s">
        <v>1878</v>
      </c>
      <c r="F634" t="s">
        <v>2942</v>
      </c>
      <c r="G634" t="s">
        <v>2901</v>
      </c>
      <c r="H634" t="s">
        <v>20</v>
      </c>
      <c r="I634" t="s">
        <v>2943</v>
      </c>
      <c r="K634" t="s">
        <v>4407</v>
      </c>
      <c r="L634" t="s">
        <v>2954</v>
      </c>
      <c r="M634" t="s">
        <v>6090</v>
      </c>
      <c r="N634" t="s">
        <v>6091</v>
      </c>
      <c r="O634" t="s">
        <v>6092</v>
      </c>
      <c r="Q634" t="s">
        <v>6093</v>
      </c>
      <c r="R634" t="s">
        <v>4412</v>
      </c>
      <c r="S634" t="s">
        <v>4581</v>
      </c>
      <c r="AA634">
        <v>45965</v>
      </c>
      <c r="AD634">
        <v>45880</v>
      </c>
      <c r="AE634">
        <v>102</v>
      </c>
      <c r="AF634">
        <v>46106</v>
      </c>
    </row>
    <row r="635" spans="1:32" x14ac:dyDescent="0.3">
      <c r="A635" t="s">
        <v>6094</v>
      </c>
      <c r="B635">
        <v>112246</v>
      </c>
      <c r="C6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35" t="s">
        <v>1863</v>
      </c>
      <c r="E635" t="s">
        <v>1878</v>
      </c>
      <c r="F635" t="s">
        <v>2942</v>
      </c>
      <c r="G635" t="s">
        <v>2901</v>
      </c>
      <c r="H635" t="s">
        <v>20</v>
      </c>
      <c r="I635" t="s">
        <v>2943</v>
      </c>
      <c r="K635" t="s">
        <v>4037</v>
      </c>
      <c r="L635" t="s">
        <v>2954</v>
      </c>
      <c r="M635" t="s">
        <v>6095</v>
      </c>
      <c r="N635" t="s">
        <v>6096</v>
      </c>
      <c r="O635" t="s">
        <v>6097</v>
      </c>
      <c r="Q635" t="s">
        <v>6098</v>
      </c>
      <c r="R635" t="s">
        <v>6099</v>
      </c>
      <c r="S635" t="s">
        <v>6100</v>
      </c>
      <c r="U635">
        <v>1</v>
      </c>
      <c r="V635">
        <v>1</v>
      </c>
      <c r="AA635">
        <v>45966</v>
      </c>
      <c r="AD635">
        <v>45880</v>
      </c>
      <c r="AE635">
        <v>100</v>
      </c>
      <c r="AF635">
        <v>46105</v>
      </c>
    </row>
    <row r="636" spans="1:32" x14ac:dyDescent="0.3">
      <c r="A636" t="s">
        <v>6101</v>
      </c>
      <c r="B636">
        <v>112248</v>
      </c>
      <c r="C6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36" t="s">
        <v>1863</v>
      </c>
      <c r="E636" t="s">
        <v>1878</v>
      </c>
      <c r="F636" t="s">
        <v>2942</v>
      </c>
      <c r="G636" t="s">
        <v>2901</v>
      </c>
      <c r="H636" t="s">
        <v>20</v>
      </c>
      <c r="I636" t="s">
        <v>2943</v>
      </c>
      <c r="K636" t="s">
        <v>4407</v>
      </c>
      <c r="L636" t="s">
        <v>2954</v>
      </c>
      <c r="M636" t="s">
        <v>6102</v>
      </c>
      <c r="N636" t="s">
        <v>6103</v>
      </c>
      <c r="O636" t="s">
        <v>6104</v>
      </c>
      <c r="Q636" t="s">
        <v>6105</v>
      </c>
      <c r="R636" t="s">
        <v>4412</v>
      </c>
      <c r="S636" t="s">
        <v>4581</v>
      </c>
      <c r="T636" t="s">
        <v>4414</v>
      </c>
      <c r="AD636">
        <v>45880</v>
      </c>
    </row>
    <row r="637" spans="1:32" x14ac:dyDescent="0.3">
      <c r="A637" t="s">
        <v>6106</v>
      </c>
      <c r="B637">
        <v>112249</v>
      </c>
      <c r="C6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37" t="s">
        <v>1873</v>
      </c>
      <c r="E637" t="s">
        <v>1878</v>
      </c>
      <c r="F637" t="s">
        <v>2942</v>
      </c>
      <c r="G637" t="s">
        <v>2905</v>
      </c>
      <c r="H637" t="s">
        <v>20</v>
      </c>
      <c r="I637" t="s">
        <v>2943</v>
      </c>
      <c r="K637" t="s">
        <v>3515</v>
      </c>
      <c r="L637" t="s">
        <v>2963</v>
      </c>
      <c r="M637" t="s">
        <v>6107</v>
      </c>
      <c r="N637" t="s">
        <v>3517</v>
      </c>
      <c r="O637" t="s">
        <v>1929</v>
      </c>
      <c r="Q637" t="s">
        <v>6108</v>
      </c>
      <c r="R637" t="s">
        <v>6109</v>
      </c>
      <c r="S637" t="s">
        <v>2985</v>
      </c>
      <c r="AD637">
        <v>45880</v>
      </c>
    </row>
    <row r="638" spans="1:32" x14ac:dyDescent="0.3">
      <c r="A638" t="s">
        <v>6110</v>
      </c>
      <c r="B638">
        <v>112250</v>
      </c>
      <c r="C6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38" t="s">
        <v>1873</v>
      </c>
      <c r="E638" t="s">
        <v>1878</v>
      </c>
      <c r="F638" t="s">
        <v>2942</v>
      </c>
      <c r="G638" t="s">
        <v>2901</v>
      </c>
      <c r="H638" t="s">
        <v>20</v>
      </c>
      <c r="I638" t="s">
        <v>2943</v>
      </c>
      <c r="K638" t="s">
        <v>3515</v>
      </c>
      <c r="L638" t="s">
        <v>2963</v>
      </c>
      <c r="M638" t="s">
        <v>6111</v>
      </c>
      <c r="N638" t="s">
        <v>3517</v>
      </c>
      <c r="O638" t="s">
        <v>1929</v>
      </c>
      <c r="Q638" t="s">
        <v>6112</v>
      </c>
      <c r="R638" t="s">
        <v>6113</v>
      </c>
      <c r="S638" t="s">
        <v>2985</v>
      </c>
      <c r="AD638">
        <v>45880</v>
      </c>
    </row>
    <row r="639" spans="1:32" x14ac:dyDescent="0.3">
      <c r="A639" t="s">
        <v>6114</v>
      </c>
      <c r="B639">
        <v>112251</v>
      </c>
      <c r="C6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39" t="s">
        <v>1873</v>
      </c>
      <c r="E639" t="s">
        <v>1878</v>
      </c>
      <c r="F639" t="s">
        <v>2942</v>
      </c>
      <c r="G639" t="s">
        <v>2901</v>
      </c>
      <c r="H639" t="s">
        <v>20</v>
      </c>
      <c r="I639" t="s">
        <v>2943</v>
      </c>
      <c r="K639" t="s">
        <v>3515</v>
      </c>
      <c r="L639" t="s">
        <v>2963</v>
      </c>
      <c r="M639" t="s">
        <v>6115</v>
      </c>
      <c r="N639" t="s">
        <v>6116</v>
      </c>
      <c r="O639" t="s">
        <v>1929</v>
      </c>
      <c r="Q639" t="s">
        <v>6117</v>
      </c>
      <c r="R639" t="s">
        <v>6118</v>
      </c>
      <c r="S639" t="s">
        <v>2985</v>
      </c>
      <c r="AD639">
        <v>45880</v>
      </c>
    </row>
    <row r="640" spans="1:32" x14ac:dyDescent="0.3">
      <c r="A640" t="s">
        <v>6119</v>
      </c>
      <c r="B640">
        <v>112331</v>
      </c>
      <c r="C6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40" t="s">
        <v>1863</v>
      </c>
      <c r="E640" t="s">
        <v>1878</v>
      </c>
      <c r="F640" t="s">
        <v>2942</v>
      </c>
      <c r="G640" t="s">
        <v>2901</v>
      </c>
      <c r="H640" t="s">
        <v>20</v>
      </c>
      <c r="I640" t="s">
        <v>2943</v>
      </c>
      <c r="K640" t="s">
        <v>1486</v>
      </c>
      <c r="L640" t="s">
        <v>2945</v>
      </c>
      <c r="M640" t="s">
        <v>6120</v>
      </c>
      <c r="N640" t="s">
        <v>6121</v>
      </c>
      <c r="O640" t="s">
        <v>6122</v>
      </c>
      <c r="Q640" t="s">
        <v>6123</v>
      </c>
      <c r="R640" t="s">
        <v>2949</v>
      </c>
      <c r="S640" t="s">
        <v>2950</v>
      </c>
      <c r="T640" t="s">
        <v>2951</v>
      </c>
      <c r="AD640">
        <v>45883</v>
      </c>
    </row>
    <row r="641" spans="1:32" x14ac:dyDescent="0.3">
      <c r="A641" t="s">
        <v>6124</v>
      </c>
      <c r="B641">
        <v>112333</v>
      </c>
      <c r="C6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41" t="s">
        <v>1863</v>
      </c>
      <c r="E641" t="s">
        <v>2940</v>
      </c>
      <c r="F641" t="s">
        <v>2942</v>
      </c>
      <c r="G641" t="s">
        <v>2905</v>
      </c>
      <c r="H641" t="s">
        <v>9</v>
      </c>
      <c r="I641" t="s">
        <v>2943</v>
      </c>
      <c r="K641" t="s">
        <v>1554</v>
      </c>
      <c r="L641" t="s">
        <v>2945</v>
      </c>
      <c r="M641" t="s">
        <v>6125</v>
      </c>
      <c r="AD641">
        <v>45883</v>
      </c>
    </row>
    <row r="642" spans="1:32" x14ac:dyDescent="0.3">
      <c r="A642" t="s">
        <v>6126</v>
      </c>
      <c r="B642">
        <v>112342</v>
      </c>
      <c r="C6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42" t="s">
        <v>1890</v>
      </c>
      <c r="E642" t="s">
        <v>2940</v>
      </c>
      <c r="F642" t="s">
        <v>2942</v>
      </c>
      <c r="G642" t="s">
        <v>2904</v>
      </c>
      <c r="H642" t="s">
        <v>83</v>
      </c>
      <c r="I642" t="s">
        <v>2943</v>
      </c>
      <c r="K642" t="s">
        <v>6127</v>
      </c>
      <c r="L642" t="s">
        <v>2945</v>
      </c>
      <c r="M642" t="s">
        <v>6128</v>
      </c>
      <c r="N642" t="s">
        <v>6129</v>
      </c>
      <c r="O642" t="s">
        <v>6130</v>
      </c>
      <c r="Q642" t="s">
        <v>6131</v>
      </c>
      <c r="R642" t="s">
        <v>6132</v>
      </c>
      <c r="S642" t="s">
        <v>2950</v>
      </c>
      <c r="T642" t="s">
        <v>2951</v>
      </c>
      <c r="AD642">
        <v>45883</v>
      </c>
    </row>
    <row r="643" spans="1:32" x14ac:dyDescent="0.3">
      <c r="A643" t="s">
        <v>6133</v>
      </c>
      <c r="B643">
        <v>112343</v>
      </c>
      <c r="C6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43" t="s">
        <v>1863</v>
      </c>
      <c r="E643" t="s">
        <v>2940</v>
      </c>
      <c r="F643" t="s">
        <v>2942</v>
      </c>
      <c r="G643" t="s">
        <v>2901</v>
      </c>
      <c r="H643" t="s">
        <v>9</v>
      </c>
      <c r="I643" t="s">
        <v>2943</v>
      </c>
      <c r="K643" t="s">
        <v>4407</v>
      </c>
      <c r="L643" t="s">
        <v>2954</v>
      </c>
      <c r="M643" t="s">
        <v>6134</v>
      </c>
      <c r="Q643" t="s">
        <v>6135</v>
      </c>
      <c r="AD643">
        <v>45883</v>
      </c>
    </row>
    <row r="644" spans="1:32" x14ac:dyDescent="0.3">
      <c r="A644" t="s">
        <v>6136</v>
      </c>
      <c r="B644">
        <v>112345</v>
      </c>
      <c r="C6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44" t="s">
        <v>1890</v>
      </c>
      <c r="E644" t="s">
        <v>1878</v>
      </c>
      <c r="F644" t="s">
        <v>2942</v>
      </c>
      <c r="G644" t="s">
        <v>2901</v>
      </c>
      <c r="H644" t="s">
        <v>2077</v>
      </c>
      <c r="I644" t="s">
        <v>2943</v>
      </c>
      <c r="K644" t="s">
        <v>6137</v>
      </c>
      <c r="L644" t="s">
        <v>2954</v>
      </c>
      <c r="M644" t="s">
        <v>6138</v>
      </c>
      <c r="N644" t="s">
        <v>6139</v>
      </c>
      <c r="O644" t="s">
        <v>6140</v>
      </c>
      <c r="Q644" t="s">
        <v>6141</v>
      </c>
      <c r="R644" t="s">
        <v>6142</v>
      </c>
      <c r="S644" t="s">
        <v>6143</v>
      </c>
      <c r="T644" t="s">
        <v>6137</v>
      </c>
      <c r="AA644">
        <v>45896</v>
      </c>
      <c r="AD644">
        <v>45883</v>
      </c>
      <c r="AE644">
        <v>50</v>
      </c>
      <c r="AF644">
        <v>45965</v>
      </c>
    </row>
    <row r="645" spans="1:32" x14ac:dyDescent="0.3">
      <c r="A645" t="s">
        <v>6144</v>
      </c>
      <c r="B645">
        <v>112347</v>
      </c>
      <c r="C6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45" t="s">
        <v>1863</v>
      </c>
      <c r="E645" t="s">
        <v>1878</v>
      </c>
      <c r="F645" t="s">
        <v>2942</v>
      </c>
      <c r="G645" t="s">
        <v>2901</v>
      </c>
      <c r="H645" t="s">
        <v>2077</v>
      </c>
      <c r="I645" t="s">
        <v>2943</v>
      </c>
      <c r="K645" t="s">
        <v>6145</v>
      </c>
      <c r="L645" t="s">
        <v>2954</v>
      </c>
      <c r="M645" t="s">
        <v>6146</v>
      </c>
      <c r="N645" t="s">
        <v>6147</v>
      </c>
      <c r="O645" t="s">
        <v>6148</v>
      </c>
      <c r="Q645" t="s">
        <v>6149</v>
      </c>
      <c r="R645" t="s">
        <v>6150</v>
      </c>
      <c r="S645" t="s">
        <v>6151</v>
      </c>
      <c r="AA645">
        <v>45896</v>
      </c>
      <c r="AD645">
        <v>45883</v>
      </c>
      <c r="AE645">
        <v>110</v>
      </c>
      <c r="AF645">
        <v>46049</v>
      </c>
    </row>
    <row r="646" spans="1:32" x14ac:dyDescent="0.3">
      <c r="A646" t="s">
        <v>6152</v>
      </c>
      <c r="B646">
        <v>112350</v>
      </c>
      <c r="C6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46" t="s">
        <v>1873</v>
      </c>
      <c r="E646" t="s">
        <v>2940</v>
      </c>
      <c r="F646" t="s">
        <v>2942</v>
      </c>
      <c r="G646" t="s">
        <v>2905</v>
      </c>
      <c r="H646" t="s">
        <v>9</v>
      </c>
      <c r="I646" t="s">
        <v>2943</v>
      </c>
      <c r="K646" t="s">
        <v>6153</v>
      </c>
      <c r="L646" t="s">
        <v>2945</v>
      </c>
      <c r="M646" t="s">
        <v>6154</v>
      </c>
      <c r="Q646" t="s">
        <v>6155</v>
      </c>
      <c r="AD646">
        <v>45883</v>
      </c>
    </row>
    <row r="647" spans="1:32" x14ac:dyDescent="0.3">
      <c r="A647" t="s">
        <v>6156</v>
      </c>
      <c r="B647">
        <v>112399</v>
      </c>
      <c r="C6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47" t="s">
        <v>1863</v>
      </c>
      <c r="E647" t="s">
        <v>1878</v>
      </c>
      <c r="F647" t="s">
        <v>2942</v>
      </c>
      <c r="G647" t="s">
        <v>2904</v>
      </c>
      <c r="H647" t="s">
        <v>20</v>
      </c>
      <c r="I647" t="s">
        <v>2943</v>
      </c>
      <c r="K647" t="s">
        <v>4791</v>
      </c>
      <c r="L647" t="s">
        <v>2945</v>
      </c>
      <c r="M647" t="s">
        <v>6157</v>
      </c>
      <c r="N647" t="s">
        <v>6158</v>
      </c>
      <c r="O647" t="s">
        <v>6158</v>
      </c>
      <c r="Q647" t="s">
        <v>6159</v>
      </c>
      <c r="R647" t="s">
        <v>6160</v>
      </c>
      <c r="S647" t="s">
        <v>6161</v>
      </c>
      <c r="AD647">
        <v>45884</v>
      </c>
    </row>
    <row r="648" spans="1:32" x14ac:dyDescent="0.3">
      <c r="A648" t="s">
        <v>6162</v>
      </c>
      <c r="B648">
        <v>112402</v>
      </c>
      <c r="C6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48" t="s">
        <v>1863</v>
      </c>
      <c r="E648" t="s">
        <v>1878</v>
      </c>
      <c r="F648" t="s">
        <v>2942</v>
      </c>
      <c r="G648" t="s">
        <v>2901</v>
      </c>
      <c r="H648" t="s">
        <v>20</v>
      </c>
      <c r="I648" t="s">
        <v>2943</v>
      </c>
      <c r="K648" t="s">
        <v>3831</v>
      </c>
      <c r="L648" t="s">
        <v>2945</v>
      </c>
      <c r="M648" t="s">
        <v>6163</v>
      </c>
      <c r="N648" t="s">
        <v>6164</v>
      </c>
      <c r="O648" t="s">
        <v>4002</v>
      </c>
      <c r="Q648" t="s">
        <v>6165</v>
      </c>
      <c r="R648" t="s">
        <v>6166</v>
      </c>
      <c r="S648" t="s">
        <v>2950</v>
      </c>
      <c r="T648" t="s">
        <v>2951</v>
      </c>
      <c r="AD648">
        <v>45884</v>
      </c>
    </row>
    <row r="649" spans="1:32" x14ac:dyDescent="0.3">
      <c r="A649" t="s">
        <v>6167</v>
      </c>
      <c r="B649">
        <v>112506</v>
      </c>
      <c r="C6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49" t="s">
        <v>1863</v>
      </c>
      <c r="E649" t="s">
        <v>1878</v>
      </c>
      <c r="F649" t="s">
        <v>2942</v>
      </c>
      <c r="G649" t="s">
        <v>2904</v>
      </c>
      <c r="H649" t="s">
        <v>20</v>
      </c>
      <c r="I649" t="s">
        <v>2943</v>
      </c>
      <c r="K649" t="s">
        <v>6168</v>
      </c>
      <c r="L649" t="s">
        <v>2945</v>
      </c>
      <c r="M649" t="s">
        <v>6169</v>
      </c>
      <c r="N649" t="s">
        <v>6170</v>
      </c>
      <c r="O649" t="s">
        <v>6171</v>
      </c>
      <c r="Q649" t="s">
        <v>6172</v>
      </c>
      <c r="R649" t="s">
        <v>6173</v>
      </c>
      <c r="S649" t="s">
        <v>6174</v>
      </c>
      <c r="AD649">
        <v>45889</v>
      </c>
    </row>
    <row r="650" spans="1:32" x14ac:dyDescent="0.3">
      <c r="A650" t="s">
        <v>6175</v>
      </c>
      <c r="B650">
        <v>112544</v>
      </c>
      <c r="C6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50" t="s">
        <v>1863</v>
      </c>
      <c r="E650" t="s">
        <v>1878</v>
      </c>
      <c r="F650" t="s">
        <v>2942</v>
      </c>
      <c r="G650" t="s">
        <v>2905</v>
      </c>
      <c r="H650" t="s">
        <v>20</v>
      </c>
      <c r="I650" t="s">
        <v>2943</v>
      </c>
      <c r="K650" t="s">
        <v>6176</v>
      </c>
      <c r="L650" t="s">
        <v>2945</v>
      </c>
      <c r="M650" t="s">
        <v>6177</v>
      </c>
      <c r="N650" t="s">
        <v>6178</v>
      </c>
      <c r="O650" t="s">
        <v>1865</v>
      </c>
      <c r="Q650" t="s">
        <v>6179</v>
      </c>
      <c r="R650" t="s">
        <v>6180</v>
      </c>
      <c r="S650" t="s">
        <v>4526</v>
      </c>
      <c r="AD650">
        <v>45890</v>
      </c>
    </row>
    <row r="651" spans="1:32" x14ac:dyDescent="0.3">
      <c r="A651" t="s">
        <v>6181</v>
      </c>
      <c r="B651">
        <v>112545</v>
      </c>
      <c r="C6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51" t="s">
        <v>1863</v>
      </c>
      <c r="E651" t="s">
        <v>1878</v>
      </c>
      <c r="F651" t="s">
        <v>2942</v>
      </c>
      <c r="G651" t="s">
        <v>2904</v>
      </c>
      <c r="H651" t="s">
        <v>20</v>
      </c>
      <c r="I651" t="s">
        <v>2943</v>
      </c>
      <c r="K651" t="s">
        <v>3818</v>
      </c>
      <c r="L651" t="s">
        <v>2945</v>
      </c>
      <c r="M651" t="s">
        <v>6182</v>
      </c>
      <c r="N651" t="s">
        <v>6183</v>
      </c>
      <c r="O651" t="s">
        <v>6184</v>
      </c>
      <c r="Q651" t="s">
        <v>6185</v>
      </c>
      <c r="R651" t="s">
        <v>6186</v>
      </c>
      <c r="S651" t="s">
        <v>3266</v>
      </c>
      <c r="AD651">
        <v>45890</v>
      </c>
    </row>
    <row r="652" spans="1:32" x14ac:dyDescent="0.3">
      <c r="A652" t="s">
        <v>6187</v>
      </c>
      <c r="B652">
        <v>112546</v>
      </c>
      <c r="C6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52" t="s">
        <v>1863</v>
      </c>
      <c r="E652" t="s">
        <v>1878</v>
      </c>
      <c r="F652" t="s">
        <v>2942</v>
      </c>
      <c r="G652" t="s">
        <v>2905</v>
      </c>
      <c r="H652" t="s">
        <v>2077</v>
      </c>
      <c r="I652" t="s">
        <v>2943</v>
      </c>
      <c r="K652" t="s">
        <v>6137</v>
      </c>
      <c r="L652" t="s">
        <v>2954</v>
      </c>
      <c r="M652" t="s">
        <v>6188</v>
      </c>
      <c r="N652" t="s">
        <v>6189</v>
      </c>
      <c r="O652" t="s">
        <v>6190</v>
      </c>
      <c r="Q652" t="s">
        <v>6191</v>
      </c>
      <c r="R652" t="s">
        <v>6192</v>
      </c>
      <c r="S652" t="s">
        <v>6143</v>
      </c>
      <c r="T652" t="s">
        <v>6137</v>
      </c>
      <c r="AA652">
        <v>45896</v>
      </c>
      <c r="AD652">
        <v>45890</v>
      </c>
      <c r="AE652">
        <v>50</v>
      </c>
      <c r="AF652">
        <v>45965</v>
      </c>
    </row>
    <row r="653" spans="1:32" x14ac:dyDescent="0.3">
      <c r="A653" t="s">
        <v>6193</v>
      </c>
      <c r="B653">
        <v>112548</v>
      </c>
      <c r="C6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53" t="s">
        <v>1873</v>
      </c>
      <c r="E653" t="s">
        <v>1878</v>
      </c>
      <c r="F653" t="s">
        <v>2942</v>
      </c>
      <c r="G653" t="s">
        <v>2905</v>
      </c>
      <c r="H653" t="s">
        <v>2077</v>
      </c>
      <c r="I653" t="s">
        <v>2943</v>
      </c>
      <c r="K653" t="s">
        <v>6137</v>
      </c>
      <c r="L653" t="s">
        <v>2954</v>
      </c>
      <c r="M653" t="s">
        <v>6194</v>
      </c>
      <c r="N653" t="s">
        <v>6195</v>
      </c>
      <c r="O653" t="s">
        <v>6196</v>
      </c>
      <c r="Q653" t="s">
        <v>6197</v>
      </c>
      <c r="R653" t="s">
        <v>6198</v>
      </c>
      <c r="S653" t="s">
        <v>6143</v>
      </c>
      <c r="T653" t="s">
        <v>6137</v>
      </c>
      <c r="AA653">
        <v>45896</v>
      </c>
      <c r="AD653">
        <v>45890</v>
      </c>
      <c r="AE653">
        <v>50</v>
      </c>
      <c r="AF653">
        <v>45965</v>
      </c>
    </row>
    <row r="654" spans="1:32" x14ac:dyDescent="0.3">
      <c r="A654" t="s">
        <v>6199</v>
      </c>
      <c r="B654">
        <v>112549</v>
      </c>
      <c r="C6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54" t="s">
        <v>1863</v>
      </c>
      <c r="E654" t="s">
        <v>1878</v>
      </c>
      <c r="F654" t="s">
        <v>2942</v>
      </c>
      <c r="G654" t="s">
        <v>2901</v>
      </c>
      <c r="H654" t="s">
        <v>2077</v>
      </c>
      <c r="I654" t="s">
        <v>2943</v>
      </c>
      <c r="K654" t="s">
        <v>6137</v>
      </c>
      <c r="L654" t="s">
        <v>2954</v>
      </c>
      <c r="M654" t="s">
        <v>6200</v>
      </c>
      <c r="N654" t="s">
        <v>6201</v>
      </c>
      <c r="O654" t="s">
        <v>6202</v>
      </c>
      <c r="Q654" t="s">
        <v>6203</v>
      </c>
      <c r="R654" t="s">
        <v>6204</v>
      </c>
      <c r="S654" t="s">
        <v>6143</v>
      </c>
      <c r="T654" t="s">
        <v>6137</v>
      </c>
      <c r="AA654">
        <v>45896</v>
      </c>
      <c r="AD654">
        <v>45890</v>
      </c>
      <c r="AE654">
        <v>50</v>
      </c>
      <c r="AF654">
        <v>45965</v>
      </c>
    </row>
    <row r="655" spans="1:32" x14ac:dyDescent="0.3">
      <c r="A655" t="s">
        <v>6205</v>
      </c>
      <c r="B655">
        <v>112551</v>
      </c>
      <c r="C6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655" t="s">
        <v>1863</v>
      </c>
      <c r="E655" t="s">
        <v>1878</v>
      </c>
      <c r="F655" t="s">
        <v>2971</v>
      </c>
      <c r="G655" t="s">
        <v>2901</v>
      </c>
      <c r="H655" t="s">
        <v>20</v>
      </c>
      <c r="I655" t="s">
        <v>2943</v>
      </c>
      <c r="K655" t="s">
        <v>5147</v>
      </c>
      <c r="L655" t="s">
        <v>2954</v>
      </c>
      <c r="M655" t="s">
        <v>6206</v>
      </c>
      <c r="S655" t="s">
        <v>5149</v>
      </c>
      <c r="AA655">
        <v>45896</v>
      </c>
      <c r="AD655">
        <v>45890</v>
      </c>
      <c r="AE655">
        <v>50</v>
      </c>
      <c r="AF655">
        <v>45965</v>
      </c>
    </row>
    <row r="656" spans="1:32" x14ac:dyDescent="0.3">
      <c r="A656" t="s">
        <v>6207</v>
      </c>
      <c r="B656">
        <v>112552</v>
      </c>
      <c r="C6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56" t="s">
        <v>1873</v>
      </c>
      <c r="E656" t="s">
        <v>1878</v>
      </c>
      <c r="F656" t="s">
        <v>2942</v>
      </c>
      <c r="G656" t="s">
        <v>2901</v>
      </c>
      <c r="H656" t="s">
        <v>2077</v>
      </c>
      <c r="I656" t="s">
        <v>2943</v>
      </c>
      <c r="K656" t="s">
        <v>6137</v>
      </c>
      <c r="L656" t="s">
        <v>2954</v>
      </c>
      <c r="M656" t="s">
        <v>6208</v>
      </c>
      <c r="N656" t="s">
        <v>6209</v>
      </c>
      <c r="O656" t="s">
        <v>6210</v>
      </c>
      <c r="Q656" t="s">
        <v>6211</v>
      </c>
      <c r="R656" t="s">
        <v>6212</v>
      </c>
      <c r="S656" t="s">
        <v>6143</v>
      </c>
      <c r="AA656">
        <v>45896</v>
      </c>
      <c r="AD656">
        <v>45890</v>
      </c>
      <c r="AE656">
        <v>110</v>
      </c>
      <c r="AF656">
        <v>46049</v>
      </c>
    </row>
    <row r="657" spans="1:32" x14ac:dyDescent="0.3">
      <c r="A657" t="s">
        <v>6213</v>
      </c>
      <c r="B657">
        <v>112553</v>
      </c>
      <c r="C6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57" t="s">
        <v>1863</v>
      </c>
      <c r="E657" t="s">
        <v>1878</v>
      </c>
      <c r="F657" t="s">
        <v>2942</v>
      </c>
      <c r="G657" t="s">
        <v>2901</v>
      </c>
      <c r="H657" t="s">
        <v>20</v>
      </c>
      <c r="I657" t="s">
        <v>2943</v>
      </c>
      <c r="K657" t="s">
        <v>6137</v>
      </c>
      <c r="L657" t="s">
        <v>2954</v>
      </c>
      <c r="M657" t="s">
        <v>6214</v>
      </c>
      <c r="N657" t="s">
        <v>6215</v>
      </c>
      <c r="O657" t="s">
        <v>6216</v>
      </c>
      <c r="Q657" t="s">
        <v>6217</v>
      </c>
      <c r="R657" t="s">
        <v>6204</v>
      </c>
      <c r="S657" t="s">
        <v>6143</v>
      </c>
      <c r="T657" t="s">
        <v>6137</v>
      </c>
      <c r="AD657">
        <v>45890</v>
      </c>
    </row>
    <row r="658" spans="1:32" x14ac:dyDescent="0.3">
      <c r="A658" t="s">
        <v>6218</v>
      </c>
      <c r="B658">
        <v>112554</v>
      </c>
      <c r="C6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58" t="s">
        <v>1890</v>
      </c>
      <c r="E658" t="s">
        <v>2940</v>
      </c>
      <c r="F658" t="s">
        <v>2942</v>
      </c>
      <c r="G658" t="s">
        <v>2901</v>
      </c>
      <c r="H658" t="s">
        <v>83</v>
      </c>
      <c r="I658" t="s">
        <v>2943</v>
      </c>
      <c r="K658" t="s">
        <v>4782</v>
      </c>
      <c r="L658" t="s">
        <v>2945</v>
      </c>
      <c r="M658" t="s">
        <v>6219</v>
      </c>
      <c r="N658" t="s">
        <v>1875</v>
      </c>
      <c r="O658" t="s">
        <v>1929</v>
      </c>
      <c r="Q658" t="s">
        <v>6220</v>
      </c>
      <c r="R658" t="s">
        <v>2949</v>
      </c>
      <c r="S658" t="s">
        <v>2950</v>
      </c>
      <c r="T658" t="s">
        <v>2951</v>
      </c>
      <c r="AD658">
        <v>45890</v>
      </c>
    </row>
    <row r="659" spans="1:32" x14ac:dyDescent="0.3">
      <c r="A659" t="s">
        <v>6221</v>
      </c>
      <c r="B659">
        <v>112555</v>
      </c>
      <c r="C6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59" t="s">
        <v>1873</v>
      </c>
      <c r="E659" t="s">
        <v>2940</v>
      </c>
      <c r="F659" t="s">
        <v>2942</v>
      </c>
      <c r="G659" t="s">
        <v>2904</v>
      </c>
      <c r="H659" t="s">
        <v>9</v>
      </c>
      <c r="I659" t="s">
        <v>2943</v>
      </c>
      <c r="K659" t="s">
        <v>600</v>
      </c>
      <c r="L659" t="s">
        <v>3118</v>
      </c>
      <c r="M659" t="s">
        <v>6222</v>
      </c>
      <c r="AD659">
        <v>45890</v>
      </c>
    </row>
    <row r="660" spans="1:32" x14ac:dyDescent="0.3">
      <c r="A660" t="s">
        <v>6223</v>
      </c>
      <c r="B660">
        <v>112556</v>
      </c>
      <c r="C6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660" t="s">
        <v>1863</v>
      </c>
      <c r="E660" t="s">
        <v>2940</v>
      </c>
      <c r="F660" t="s">
        <v>2971</v>
      </c>
      <c r="G660" t="s">
        <v>2904</v>
      </c>
      <c r="H660" t="s">
        <v>9</v>
      </c>
      <c r="I660" t="s">
        <v>2943</v>
      </c>
      <c r="K660" t="s">
        <v>6224</v>
      </c>
      <c r="L660" t="s">
        <v>2963</v>
      </c>
      <c r="M660" t="s">
        <v>6225</v>
      </c>
      <c r="AD660">
        <v>45890</v>
      </c>
    </row>
    <row r="661" spans="1:32" x14ac:dyDescent="0.3">
      <c r="A661" t="s">
        <v>6226</v>
      </c>
      <c r="B661">
        <v>112558</v>
      </c>
      <c r="C6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61" t="s">
        <v>1873</v>
      </c>
      <c r="E661" t="s">
        <v>2940</v>
      </c>
      <c r="F661" t="s">
        <v>2942</v>
      </c>
      <c r="G661" t="s">
        <v>2905</v>
      </c>
      <c r="H661" t="s">
        <v>9</v>
      </c>
      <c r="I661" t="s">
        <v>2943</v>
      </c>
      <c r="K661" t="s">
        <v>6227</v>
      </c>
      <c r="L661" t="s">
        <v>3328</v>
      </c>
      <c r="M661" t="s">
        <v>6228</v>
      </c>
      <c r="AD661">
        <v>45890</v>
      </c>
    </row>
    <row r="662" spans="1:32" x14ac:dyDescent="0.3">
      <c r="A662" t="s">
        <v>6229</v>
      </c>
      <c r="B662">
        <v>112559</v>
      </c>
      <c r="C6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62" t="s">
        <v>1873</v>
      </c>
      <c r="E662" t="s">
        <v>1878</v>
      </c>
      <c r="F662" t="s">
        <v>2942</v>
      </c>
      <c r="G662" t="s">
        <v>2901</v>
      </c>
      <c r="H662" t="s">
        <v>20</v>
      </c>
      <c r="I662" t="s">
        <v>2943</v>
      </c>
      <c r="K662" t="s">
        <v>3437</v>
      </c>
      <c r="L662" t="s">
        <v>3118</v>
      </c>
      <c r="M662" t="s">
        <v>6230</v>
      </c>
      <c r="N662" t="s">
        <v>6231</v>
      </c>
      <c r="O662" t="s">
        <v>6232</v>
      </c>
      <c r="Q662" t="s">
        <v>6233</v>
      </c>
      <c r="R662" t="s">
        <v>3441</v>
      </c>
      <c r="S662" t="s">
        <v>4495</v>
      </c>
      <c r="AD662">
        <v>45890</v>
      </c>
    </row>
    <row r="663" spans="1:32" x14ac:dyDescent="0.3">
      <c r="A663" t="s">
        <v>6234</v>
      </c>
      <c r="B663">
        <v>112561</v>
      </c>
      <c r="C6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63" t="s">
        <v>1863</v>
      </c>
      <c r="E663" t="s">
        <v>2940</v>
      </c>
      <c r="F663" t="s">
        <v>2942</v>
      </c>
      <c r="G663" t="s">
        <v>2905</v>
      </c>
      <c r="H663" t="s">
        <v>9</v>
      </c>
      <c r="I663" t="s">
        <v>2943</v>
      </c>
      <c r="K663" t="s">
        <v>6235</v>
      </c>
      <c r="L663" t="s">
        <v>2945</v>
      </c>
      <c r="M663" t="s">
        <v>6236</v>
      </c>
      <c r="N663" t="s">
        <v>6237</v>
      </c>
      <c r="O663" t="s">
        <v>6238</v>
      </c>
      <c r="Q663" t="s">
        <v>6239</v>
      </c>
      <c r="R663" t="s">
        <v>6240</v>
      </c>
      <c r="S663" t="s">
        <v>5205</v>
      </c>
      <c r="AD663">
        <v>45890</v>
      </c>
    </row>
    <row r="664" spans="1:32" x14ac:dyDescent="0.3">
      <c r="A664" t="s">
        <v>6241</v>
      </c>
      <c r="B664">
        <v>112562</v>
      </c>
      <c r="C6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64" t="s">
        <v>1863</v>
      </c>
      <c r="E664" t="s">
        <v>1878</v>
      </c>
      <c r="F664" t="s">
        <v>2942</v>
      </c>
      <c r="G664" t="s">
        <v>2905</v>
      </c>
      <c r="H664" t="s">
        <v>20</v>
      </c>
      <c r="I664" t="s">
        <v>2943</v>
      </c>
      <c r="K664" t="s">
        <v>6242</v>
      </c>
      <c r="L664" t="s">
        <v>2945</v>
      </c>
      <c r="M664" t="s">
        <v>6243</v>
      </c>
      <c r="N664" t="s">
        <v>6244</v>
      </c>
      <c r="O664" t="s">
        <v>6245</v>
      </c>
      <c r="Q664" t="s">
        <v>6246</v>
      </c>
      <c r="R664" t="s">
        <v>6247</v>
      </c>
      <c r="S664" t="s">
        <v>5205</v>
      </c>
      <c r="AD664">
        <v>45890</v>
      </c>
    </row>
    <row r="665" spans="1:32" x14ac:dyDescent="0.3">
      <c r="A665" t="s">
        <v>6248</v>
      </c>
      <c r="B665">
        <v>112563</v>
      </c>
      <c r="C6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65" t="s">
        <v>1863</v>
      </c>
      <c r="E665" t="s">
        <v>1878</v>
      </c>
      <c r="F665" t="s">
        <v>2942</v>
      </c>
      <c r="G665" t="s">
        <v>2901</v>
      </c>
      <c r="H665" t="s">
        <v>20</v>
      </c>
      <c r="I665" t="s">
        <v>2943</v>
      </c>
      <c r="K665" t="s">
        <v>3027</v>
      </c>
      <c r="L665" t="s">
        <v>2997</v>
      </c>
      <c r="M665" t="s">
        <v>6249</v>
      </c>
      <c r="N665" t="s">
        <v>6250</v>
      </c>
      <c r="O665" t="s">
        <v>6251</v>
      </c>
      <c r="Q665" t="s">
        <v>6252</v>
      </c>
      <c r="R665" t="s">
        <v>6070</v>
      </c>
      <c r="S665" t="s">
        <v>3003</v>
      </c>
      <c r="AD665">
        <v>45890</v>
      </c>
    </row>
    <row r="666" spans="1:32" x14ac:dyDescent="0.3">
      <c r="A666" t="s">
        <v>6253</v>
      </c>
      <c r="B666">
        <v>112565</v>
      </c>
      <c r="C6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66" t="s">
        <v>1863</v>
      </c>
      <c r="E666" t="s">
        <v>1878</v>
      </c>
      <c r="F666" t="s">
        <v>2942</v>
      </c>
      <c r="G666" t="s">
        <v>2905</v>
      </c>
      <c r="H666" t="s">
        <v>20</v>
      </c>
      <c r="I666" t="s">
        <v>2943</v>
      </c>
      <c r="K666" t="s">
        <v>3027</v>
      </c>
      <c r="L666" t="s">
        <v>2997</v>
      </c>
      <c r="M666" t="s">
        <v>6254</v>
      </c>
      <c r="N666" t="s">
        <v>6255</v>
      </c>
      <c r="O666" t="s">
        <v>6256</v>
      </c>
      <c r="Q666" t="s">
        <v>6257</v>
      </c>
      <c r="R666" t="s">
        <v>6070</v>
      </c>
      <c r="S666" t="s">
        <v>3033</v>
      </c>
      <c r="AD666">
        <v>45890</v>
      </c>
    </row>
    <row r="667" spans="1:32" x14ac:dyDescent="0.3">
      <c r="A667" t="s">
        <v>6258</v>
      </c>
      <c r="B667">
        <v>112566</v>
      </c>
      <c r="C6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67" t="s">
        <v>1863</v>
      </c>
      <c r="E667" t="s">
        <v>1878</v>
      </c>
      <c r="F667" t="s">
        <v>2942</v>
      </c>
      <c r="G667" t="s">
        <v>2901</v>
      </c>
      <c r="H667" t="s">
        <v>20</v>
      </c>
      <c r="I667" t="s">
        <v>2943</v>
      </c>
      <c r="K667" t="s">
        <v>3027</v>
      </c>
      <c r="L667" t="s">
        <v>2997</v>
      </c>
      <c r="M667" t="s">
        <v>6259</v>
      </c>
      <c r="N667" t="s">
        <v>6260</v>
      </c>
      <c r="O667" t="s">
        <v>6261</v>
      </c>
      <c r="Q667" t="s">
        <v>6262</v>
      </c>
      <c r="R667" t="s">
        <v>6070</v>
      </c>
      <c r="S667" t="s">
        <v>5643</v>
      </c>
      <c r="AD667">
        <v>45890</v>
      </c>
    </row>
    <row r="668" spans="1:32" x14ac:dyDescent="0.3">
      <c r="A668" t="s">
        <v>6263</v>
      </c>
      <c r="B668">
        <v>112567</v>
      </c>
      <c r="C6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68" t="s">
        <v>1873</v>
      </c>
      <c r="E668" t="s">
        <v>1878</v>
      </c>
      <c r="F668" t="s">
        <v>2942</v>
      </c>
      <c r="G668" t="s">
        <v>2905</v>
      </c>
      <c r="H668" t="s">
        <v>20</v>
      </c>
      <c r="I668" t="s">
        <v>2943</v>
      </c>
      <c r="K668" t="s">
        <v>6264</v>
      </c>
      <c r="L668" t="s">
        <v>2945</v>
      </c>
      <c r="M668" t="s">
        <v>6265</v>
      </c>
      <c r="N668" t="s">
        <v>6266</v>
      </c>
      <c r="O668" t="s">
        <v>3591</v>
      </c>
      <c r="Q668" t="s">
        <v>6267</v>
      </c>
      <c r="R668" t="s">
        <v>6268</v>
      </c>
      <c r="S668" t="s">
        <v>6269</v>
      </c>
      <c r="AD668">
        <v>45890</v>
      </c>
    </row>
    <row r="669" spans="1:32" x14ac:dyDescent="0.3">
      <c r="A669" t="s">
        <v>6270</v>
      </c>
      <c r="B669">
        <v>112568</v>
      </c>
      <c r="C6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69" t="s">
        <v>1873</v>
      </c>
      <c r="E669" t="s">
        <v>1878</v>
      </c>
      <c r="F669" t="s">
        <v>2942</v>
      </c>
      <c r="G669" t="s">
        <v>2905</v>
      </c>
      <c r="H669" t="s">
        <v>20</v>
      </c>
      <c r="I669" t="s">
        <v>2943</v>
      </c>
      <c r="K669" t="s">
        <v>6264</v>
      </c>
      <c r="L669" t="s">
        <v>2945</v>
      </c>
      <c r="M669" t="s">
        <v>6271</v>
      </c>
      <c r="N669" t="s">
        <v>6266</v>
      </c>
      <c r="O669" t="s">
        <v>3591</v>
      </c>
      <c r="Q669" t="s">
        <v>6272</v>
      </c>
      <c r="R669" t="s">
        <v>6268</v>
      </c>
      <c r="S669" t="s">
        <v>6269</v>
      </c>
      <c r="AD669">
        <v>45891</v>
      </c>
    </row>
    <row r="670" spans="1:32" x14ac:dyDescent="0.3">
      <c r="A670" t="s">
        <v>6273</v>
      </c>
      <c r="B670">
        <v>112601</v>
      </c>
      <c r="C6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70" t="s">
        <v>1863</v>
      </c>
      <c r="E670" t="s">
        <v>1878</v>
      </c>
      <c r="F670" t="s">
        <v>2942</v>
      </c>
      <c r="G670" t="s">
        <v>2904</v>
      </c>
      <c r="H670" t="s">
        <v>20</v>
      </c>
      <c r="I670" t="s">
        <v>2943</v>
      </c>
      <c r="K670" t="s">
        <v>6274</v>
      </c>
      <c r="L670" t="s">
        <v>3056</v>
      </c>
      <c r="M670" t="s">
        <v>6275</v>
      </c>
      <c r="N670" t="s">
        <v>6276</v>
      </c>
      <c r="O670" t="s">
        <v>1929</v>
      </c>
      <c r="Q670" t="s">
        <v>6277</v>
      </c>
      <c r="R670" t="s">
        <v>6278</v>
      </c>
      <c r="S670" t="s">
        <v>6279</v>
      </c>
      <c r="AA670">
        <v>45868</v>
      </c>
      <c r="AD670">
        <v>45891</v>
      </c>
      <c r="AE670">
        <v>50</v>
      </c>
      <c r="AF670">
        <v>45937</v>
      </c>
    </row>
    <row r="671" spans="1:32" x14ac:dyDescent="0.3">
      <c r="A671" t="s">
        <v>6280</v>
      </c>
      <c r="B671">
        <v>112631</v>
      </c>
      <c r="C6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71" t="s">
        <v>1873</v>
      </c>
      <c r="E671" t="s">
        <v>1878</v>
      </c>
      <c r="F671" t="s">
        <v>2942</v>
      </c>
      <c r="G671" t="s">
        <v>2905</v>
      </c>
      <c r="H671" t="s">
        <v>20</v>
      </c>
      <c r="I671" t="s">
        <v>2943</v>
      </c>
      <c r="K671" t="s">
        <v>3247</v>
      </c>
      <c r="L671" t="s">
        <v>2945</v>
      </c>
      <c r="M671" t="s">
        <v>6281</v>
      </c>
      <c r="N671" t="s">
        <v>6282</v>
      </c>
      <c r="O671" t="s">
        <v>3591</v>
      </c>
      <c r="Q671" t="s">
        <v>6283</v>
      </c>
      <c r="R671" t="s">
        <v>6284</v>
      </c>
      <c r="S671" t="s">
        <v>2950</v>
      </c>
      <c r="AD671">
        <v>45895</v>
      </c>
    </row>
    <row r="672" spans="1:32" x14ac:dyDescent="0.3">
      <c r="A672" t="s">
        <v>6285</v>
      </c>
      <c r="B672">
        <v>112642</v>
      </c>
      <c r="C6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672" t="s">
        <v>1873</v>
      </c>
      <c r="E672" t="s">
        <v>2940</v>
      </c>
      <c r="F672" t="s">
        <v>2971</v>
      </c>
      <c r="G672" t="s">
        <v>2901</v>
      </c>
      <c r="H672" t="s">
        <v>83</v>
      </c>
      <c r="I672" t="s">
        <v>2943</v>
      </c>
      <c r="K672" t="s">
        <v>1413</v>
      </c>
      <c r="L672" t="s">
        <v>3118</v>
      </c>
      <c r="M672" t="s">
        <v>6286</v>
      </c>
      <c r="AD672">
        <v>45895</v>
      </c>
    </row>
    <row r="673" spans="1:32" x14ac:dyDescent="0.3">
      <c r="A673" t="s">
        <v>6287</v>
      </c>
      <c r="B673">
        <v>112643</v>
      </c>
      <c r="C6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73" t="s">
        <v>1873</v>
      </c>
      <c r="E673" t="s">
        <v>2940</v>
      </c>
      <c r="F673" t="s">
        <v>2942</v>
      </c>
      <c r="G673" t="s">
        <v>2901</v>
      </c>
      <c r="H673" t="s">
        <v>9</v>
      </c>
      <c r="I673" t="s">
        <v>2943</v>
      </c>
      <c r="K673" t="s">
        <v>6288</v>
      </c>
      <c r="L673" t="s">
        <v>3838</v>
      </c>
      <c r="M673" t="s">
        <v>6289</v>
      </c>
      <c r="Q673" t="s">
        <v>6290</v>
      </c>
      <c r="AD673">
        <v>45895</v>
      </c>
    </row>
    <row r="674" spans="1:32" x14ac:dyDescent="0.3">
      <c r="A674" t="s">
        <v>6291</v>
      </c>
      <c r="B674">
        <v>112644</v>
      </c>
      <c r="C6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74" t="s">
        <v>1897</v>
      </c>
      <c r="E674" t="s">
        <v>2940</v>
      </c>
      <c r="F674" t="s">
        <v>2942</v>
      </c>
      <c r="G674" t="s">
        <v>2901</v>
      </c>
      <c r="H674" t="s">
        <v>9</v>
      </c>
      <c r="I674" t="s">
        <v>2943</v>
      </c>
      <c r="K674" t="s">
        <v>6292</v>
      </c>
      <c r="L674" t="s">
        <v>2945</v>
      </c>
      <c r="M674" t="s">
        <v>6293</v>
      </c>
      <c r="AD674">
        <v>45895</v>
      </c>
    </row>
    <row r="675" spans="1:32" x14ac:dyDescent="0.3">
      <c r="A675" t="s">
        <v>6294</v>
      </c>
      <c r="B675">
        <v>112648</v>
      </c>
      <c r="C6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75" t="s">
        <v>1863</v>
      </c>
      <c r="E675" t="s">
        <v>1878</v>
      </c>
      <c r="F675" t="s">
        <v>2942</v>
      </c>
      <c r="G675" t="s">
        <v>2904</v>
      </c>
      <c r="H675" t="s">
        <v>20</v>
      </c>
      <c r="I675" t="s">
        <v>2943</v>
      </c>
      <c r="K675" t="s">
        <v>6295</v>
      </c>
      <c r="L675" t="s">
        <v>2963</v>
      </c>
      <c r="M675" t="s">
        <v>6296</v>
      </c>
      <c r="N675" t="s">
        <v>6297</v>
      </c>
      <c r="O675" t="s">
        <v>6298</v>
      </c>
      <c r="Q675" t="s">
        <v>6299</v>
      </c>
      <c r="R675" t="s">
        <v>6300</v>
      </c>
      <c r="S675" t="s">
        <v>5796</v>
      </c>
      <c r="AD675">
        <v>45895</v>
      </c>
    </row>
    <row r="676" spans="1:32" x14ac:dyDescent="0.3">
      <c r="A676" t="s">
        <v>6301</v>
      </c>
      <c r="B676">
        <v>112654</v>
      </c>
      <c r="C6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676" t="s">
        <v>1873</v>
      </c>
      <c r="E676" t="s">
        <v>1878</v>
      </c>
      <c r="F676" t="s">
        <v>2971</v>
      </c>
      <c r="G676" t="s">
        <v>2905</v>
      </c>
      <c r="H676" t="s">
        <v>20</v>
      </c>
      <c r="I676" t="s">
        <v>2943</v>
      </c>
      <c r="K676" t="s">
        <v>6302</v>
      </c>
      <c r="L676" t="s">
        <v>3328</v>
      </c>
      <c r="M676" t="s">
        <v>6303</v>
      </c>
      <c r="AD676">
        <v>45895</v>
      </c>
    </row>
    <row r="677" spans="1:32" x14ac:dyDescent="0.3">
      <c r="A677" t="s">
        <v>6304</v>
      </c>
      <c r="B677">
        <v>112660</v>
      </c>
      <c r="C6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77" t="s">
        <v>1863</v>
      </c>
      <c r="E677" t="s">
        <v>2940</v>
      </c>
      <c r="F677" t="s">
        <v>2942</v>
      </c>
      <c r="G677" t="s">
        <v>2904</v>
      </c>
      <c r="H677" t="s">
        <v>83</v>
      </c>
      <c r="I677" t="s">
        <v>2943</v>
      </c>
      <c r="K677" t="s">
        <v>1387</v>
      </c>
      <c r="L677" t="s">
        <v>2945</v>
      </c>
      <c r="M677" t="s">
        <v>6305</v>
      </c>
      <c r="N677" t="s">
        <v>6306</v>
      </c>
      <c r="O677" t="s">
        <v>6307</v>
      </c>
      <c r="Q677" t="s">
        <v>6308</v>
      </c>
      <c r="R677" t="s">
        <v>6309</v>
      </c>
      <c r="S677" t="s">
        <v>6310</v>
      </c>
      <c r="T677" t="s">
        <v>1387</v>
      </c>
      <c r="AD677">
        <v>45895</v>
      </c>
    </row>
    <row r="678" spans="1:32" x14ac:dyDescent="0.3">
      <c r="A678" t="s">
        <v>6311</v>
      </c>
      <c r="B678">
        <v>112664</v>
      </c>
      <c r="C6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78" t="s">
        <v>1863</v>
      </c>
      <c r="E678" t="s">
        <v>2940</v>
      </c>
      <c r="F678" t="s">
        <v>2942</v>
      </c>
      <c r="G678" t="s">
        <v>2901</v>
      </c>
      <c r="H678" t="s">
        <v>9</v>
      </c>
      <c r="I678" t="s">
        <v>2943</v>
      </c>
      <c r="K678" t="s">
        <v>6312</v>
      </c>
      <c r="L678" t="s">
        <v>2963</v>
      </c>
      <c r="M678" t="s">
        <v>6313</v>
      </c>
      <c r="AD678">
        <v>45895</v>
      </c>
    </row>
    <row r="679" spans="1:32" x14ac:dyDescent="0.3">
      <c r="A679" t="s">
        <v>6314</v>
      </c>
      <c r="B679">
        <v>112665</v>
      </c>
      <c r="C6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79" t="s">
        <v>1890</v>
      </c>
      <c r="E679" t="s">
        <v>1878</v>
      </c>
      <c r="F679" t="s">
        <v>2942</v>
      </c>
      <c r="G679" t="s">
        <v>2904</v>
      </c>
      <c r="H679" t="s">
        <v>20</v>
      </c>
      <c r="I679" t="s">
        <v>2943</v>
      </c>
      <c r="K679" t="s">
        <v>3865</v>
      </c>
      <c r="L679" t="s">
        <v>2954</v>
      </c>
      <c r="M679" t="s">
        <v>6315</v>
      </c>
      <c r="N679" t="s">
        <v>6316</v>
      </c>
      <c r="O679" t="s">
        <v>1929</v>
      </c>
      <c r="Q679" t="s">
        <v>6317</v>
      </c>
      <c r="R679" t="s">
        <v>6318</v>
      </c>
      <c r="S679" t="s">
        <v>5111</v>
      </c>
      <c r="AA679">
        <v>45896</v>
      </c>
      <c r="AD679">
        <v>45895</v>
      </c>
      <c r="AE679">
        <v>151</v>
      </c>
      <c r="AF679">
        <v>46106</v>
      </c>
    </row>
    <row r="680" spans="1:32" x14ac:dyDescent="0.3">
      <c r="A680" t="s">
        <v>6319</v>
      </c>
      <c r="B680">
        <v>112666</v>
      </c>
      <c r="C6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80" t="s">
        <v>1873</v>
      </c>
      <c r="E680" t="s">
        <v>1878</v>
      </c>
      <c r="F680" t="s">
        <v>2942</v>
      </c>
      <c r="G680" t="s">
        <v>2905</v>
      </c>
      <c r="H680" t="s">
        <v>20</v>
      </c>
      <c r="I680" t="s">
        <v>2943</v>
      </c>
      <c r="K680" t="s">
        <v>3515</v>
      </c>
      <c r="L680" t="s">
        <v>2963</v>
      </c>
      <c r="M680" t="s">
        <v>6320</v>
      </c>
      <c r="N680" t="s">
        <v>3700</v>
      </c>
      <c r="O680" t="s">
        <v>1929</v>
      </c>
      <c r="Q680" t="s">
        <v>6321</v>
      </c>
      <c r="R680" t="s">
        <v>6322</v>
      </c>
      <c r="S680" t="s">
        <v>2985</v>
      </c>
      <c r="AD680">
        <v>45895</v>
      </c>
    </row>
    <row r="681" spans="1:32" x14ac:dyDescent="0.3">
      <c r="A681" t="s">
        <v>6323</v>
      </c>
      <c r="B681">
        <v>112669</v>
      </c>
      <c r="C6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81" t="s">
        <v>1863</v>
      </c>
      <c r="E681" t="s">
        <v>1878</v>
      </c>
      <c r="F681" t="s">
        <v>2942</v>
      </c>
      <c r="G681" t="s">
        <v>2901</v>
      </c>
      <c r="H681" t="s">
        <v>20</v>
      </c>
      <c r="I681" t="s">
        <v>2943</v>
      </c>
      <c r="K681" t="s">
        <v>6324</v>
      </c>
      <c r="L681" t="s">
        <v>2945</v>
      </c>
      <c r="M681" t="s">
        <v>6325</v>
      </c>
      <c r="N681" t="s">
        <v>6326</v>
      </c>
      <c r="O681" t="s">
        <v>1929</v>
      </c>
      <c r="Q681" t="s">
        <v>1929</v>
      </c>
      <c r="R681" t="s">
        <v>6327</v>
      </c>
      <c r="S681" t="s">
        <v>2950</v>
      </c>
      <c r="T681" t="s">
        <v>2951</v>
      </c>
      <c r="AD681">
        <v>45895</v>
      </c>
    </row>
    <row r="682" spans="1:32" x14ac:dyDescent="0.3">
      <c r="A682" t="s">
        <v>6328</v>
      </c>
      <c r="B682">
        <v>112670</v>
      </c>
      <c r="C6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82" t="s">
        <v>1863</v>
      </c>
      <c r="E682" t="s">
        <v>1878</v>
      </c>
      <c r="F682" t="s">
        <v>2942</v>
      </c>
      <c r="G682" t="s">
        <v>2905</v>
      </c>
      <c r="H682" t="s">
        <v>20</v>
      </c>
      <c r="I682" t="s">
        <v>2943</v>
      </c>
      <c r="K682" t="s">
        <v>3122</v>
      </c>
      <c r="L682" t="s">
        <v>2997</v>
      </c>
      <c r="M682" t="s">
        <v>6329</v>
      </c>
      <c r="N682" t="s">
        <v>6330</v>
      </c>
      <c r="O682" t="s">
        <v>6331</v>
      </c>
      <c r="Q682" t="s">
        <v>6332</v>
      </c>
      <c r="R682" t="s">
        <v>6333</v>
      </c>
      <c r="S682" t="s">
        <v>3003</v>
      </c>
      <c r="AD682">
        <v>45895</v>
      </c>
    </row>
    <row r="683" spans="1:32" x14ac:dyDescent="0.3">
      <c r="A683" t="s">
        <v>6334</v>
      </c>
      <c r="B683">
        <v>112683</v>
      </c>
      <c r="C6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83" t="s">
        <v>1863</v>
      </c>
      <c r="E683" t="s">
        <v>1878</v>
      </c>
      <c r="F683" t="s">
        <v>2942</v>
      </c>
      <c r="G683" t="s">
        <v>2901</v>
      </c>
      <c r="H683" t="s">
        <v>20</v>
      </c>
      <c r="I683" t="s">
        <v>2943</v>
      </c>
      <c r="K683" t="s">
        <v>3912</v>
      </c>
      <c r="L683" t="s">
        <v>3328</v>
      </c>
      <c r="M683" t="s">
        <v>6335</v>
      </c>
      <c r="N683" t="s">
        <v>6336</v>
      </c>
      <c r="O683" t="s">
        <v>6337</v>
      </c>
      <c r="Q683" t="s">
        <v>6338</v>
      </c>
      <c r="R683" t="s">
        <v>6339</v>
      </c>
      <c r="S683" t="s">
        <v>3591</v>
      </c>
      <c r="AD683">
        <v>45895</v>
      </c>
    </row>
    <row r="684" spans="1:32" x14ac:dyDescent="0.3">
      <c r="A684" t="s">
        <v>6340</v>
      </c>
      <c r="B684">
        <v>112685</v>
      </c>
      <c r="C6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84" t="s">
        <v>1873</v>
      </c>
      <c r="E684" t="s">
        <v>1878</v>
      </c>
      <c r="F684" t="s">
        <v>2942</v>
      </c>
      <c r="G684" t="s">
        <v>2905</v>
      </c>
      <c r="H684" t="s">
        <v>20</v>
      </c>
      <c r="I684" t="s">
        <v>2943</v>
      </c>
      <c r="K684" t="s">
        <v>6341</v>
      </c>
      <c r="L684" t="s">
        <v>5257</v>
      </c>
      <c r="M684" t="s">
        <v>6342</v>
      </c>
      <c r="N684" t="s">
        <v>6343</v>
      </c>
      <c r="O684" t="s">
        <v>3591</v>
      </c>
      <c r="Q684" t="s">
        <v>6344</v>
      </c>
      <c r="R684" t="s">
        <v>6345</v>
      </c>
      <c r="S684" t="s">
        <v>6346</v>
      </c>
      <c r="AD684">
        <v>45895</v>
      </c>
    </row>
    <row r="685" spans="1:32" x14ac:dyDescent="0.3">
      <c r="A685" t="s">
        <v>6347</v>
      </c>
      <c r="B685">
        <v>112705</v>
      </c>
      <c r="C6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85" t="s">
        <v>1863</v>
      </c>
      <c r="E685" t="s">
        <v>1878</v>
      </c>
      <c r="F685" t="s">
        <v>2942</v>
      </c>
      <c r="G685" t="s">
        <v>2904</v>
      </c>
      <c r="H685" t="s">
        <v>20</v>
      </c>
      <c r="I685" t="s">
        <v>2943</v>
      </c>
      <c r="K685" t="s">
        <v>6348</v>
      </c>
      <c r="L685" t="s">
        <v>3056</v>
      </c>
      <c r="M685" t="s">
        <v>6349</v>
      </c>
      <c r="N685" t="s">
        <v>6350</v>
      </c>
      <c r="O685" t="s">
        <v>6351</v>
      </c>
      <c r="Q685" t="s">
        <v>6352</v>
      </c>
      <c r="R685" t="s">
        <v>6353</v>
      </c>
      <c r="S685" t="s">
        <v>6354</v>
      </c>
      <c r="AD685">
        <v>45896</v>
      </c>
    </row>
    <row r="686" spans="1:32" x14ac:dyDescent="0.3">
      <c r="A686" t="s">
        <v>6355</v>
      </c>
      <c r="B686">
        <v>112707</v>
      </c>
      <c r="C6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86" t="s">
        <v>1863</v>
      </c>
      <c r="E686" t="s">
        <v>1878</v>
      </c>
      <c r="F686" t="s">
        <v>2942</v>
      </c>
      <c r="G686" t="s">
        <v>2901</v>
      </c>
      <c r="H686" t="s">
        <v>20</v>
      </c>
      <c r="I686" t="s">
        <v>2943</v>
      </c>
      <c r="K686" t="s">
        <v>4443</v>
      </c>
      <c r="L686" t="s">
        <v>2945</v>
      </c>
      <c r="M686" t="s">
        <v>6356</v>
      </c>
      <c r="N686" t="s">
        <v>6357</v>
      </c>
      <c r="O686" t="s">
        <v>6358</v>
      </c>
      <c r="Q686" t="s">
        <v>6359</v>
      </c>
      <c r="R686" t="s">
        <v>4448</v>
      </c>
      <c r="S686" t="s">
        <v>3266</v>
      </c>
      <c r="AD686">
        <v>45896</v>
      </c>
    </row>
    <row r="687" spans="1:32" x14ac:dyDescent="0.3">
      <c r="A687" t="s">
        <v>6360</v>
      </c>
      <c r="B687">
        <v>112708</v>
      </c>
      <c r="C6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87" t="s">
        <v>1863</v>
      </c>
      <c r="E687" t="s">
        <v>2940</v>
      </c>
      <c r="F687" t="s">
        <v>2942</v>
      </c>
      <c r="G687" t="s">
        <v>2901</v>
      </c>
      <c r="H687" t="s">
        <v>9</v>
      </c>
      <c r="I687" t="s">
        <v>2943</v>
      </c>
      <c r="K687" t="s">
        <v>1539</v>
      </c>
      <c r="L687" t="s">
        <v>2945</v>
      </c>
      <c r="M687" t="s">
        <v>6361</v>
      </c>
      <c r="Q687" t="s">
        <v>6362</v>
      </c>
      <c r="AD687">
        <v>45896</v>
      </c>
    </row>
    <row r="688" spans="1:32" x14ac:dyDescent="0.3">
      <c r="A688" t="s">
        <v>6363</v>
      </c>
      <c r="B688">
        <v>112709</v>
      </c>
      <c r="C6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88" t="s">
        <v>1873</v>
      </c>
      <c r="E688" t="s">
        <v>1878</v>
      </c>
      <c r="F688" t="s">
        <v>2942</v>
      </c>
      <c r="G688" t="s">
        <v>2904</v>
      </c>
      <c r="H688" t="s">
        <v>20</v>
      </c>
      <c r="I688" t="s">
        <v>2943</v>
      </c>
      <c r="K688" t="s">
        <v>6364</v>
      </c>
      <c r="L688" t="s">
        <v>3328</v>
      </c>
      <c r="M688" t="s">
        <v>6365</v>
      </c>
      <c r="N688" t="s">
        <v>6366</v>
      </c>
      <c r="O688" t="s">
        <v>6367</v>
      </c>
      <c r="Q688" t="s">
        <v>6368</v>
      </c>
      <c r="R688" t="s">
        <v>6369</v>
      </c>
      <c r="S688" t="s">
        <v>3570</v>
      </c>
      <c r="AD688">
        <v>45896</v>
      </c>
    </row>
    <row r="689" spans="1:32" x14ac:dyDescent="0.3">
      <c r="A689" t="s">
        <v>6370</v>
      </c>
      <c r="B689">
        <v>112711</v>
      </c>
      <c r="C6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689" t="s">
        <v>1878</v>
      </c>
      <c r="F689" t="s">
        <v>2971</v>
      </c>
      <c r="G689" t="s">
        <v>2905</v>
      </c>
      <c r="H689" t="s">
        <v>20</v>
      </c>
      <c r="I689" t="s">
        <v>2943</v>
      </c>
      <c r="K689" t="s">
        <v>5627</v>
      </c>
      <c r="L689" t="s">
        <v>2997</v>
      </c>
      <c r="M689" t="s">
        <v>6371</v>
      </c>
      <c r="S689" t="s">
        <v>4456</v>
      </c>
      <c r="AD689">
        <v>45896</v>
      </c>
    </row>
    <row r="690" spans="1:32" x14ac:dyDescent="0.3">
      <c r="A690" t="s">
        <v>6372</v>
      </c>
      <c r="B690">
        <v>112719</v>
      </c>
      <c r="C6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90" t="s">
        <v>1863</v>
      </c>
      <c r="E690" t="s">
        <v>1878</v>
      </c>
      <c r="F690" t="s">
        <v>2942</v>
      </c>
      <c r="G690" t="s">
        <v>2905</v>
      </c>
      <c r="H690" t="s">
        <v>20</v>
      </c>
      <c r="I690" t="s">
        <v>2943</v>
      </c>
      <c r="K690" t="s">
        <v>6373</v>
      </c>
      <c r="L690" t="s">
        <v>3118</v>
      </c>
      <c r="M690" t="s">
        <v>6374</v>
      </c>
      <c r="N690" t="s">
        <v>6375</v>
      </c>
      <c r="O690" t="s">
        <v>6376</v>
      </c>
      <c r="Q690" t="s">
        <v>6377</v>
      </c>
      <c r="R690" t="s">
        <v>6378</v>
      </c>
      <c r="S690" t="s">
        <v>3323</v>
      </c>
      <c r="AA690">
        <v>45868</v>
      </c>
      <c r="AD690">
        <v>45896</v>
      </c>
      <c r="AE690">
        <v>50</v>
      </c>
      <c r="AF690">
        <v>45937</v>
      </c>
    </row>
    <row r="691" spans="1:32" x14ac:dyDescent="0.3">
      <c r="A691" t="s">
        <v>6379</v>
      </c>
      <c r="B691">
        <v>112764</v>
      </c>
      <c r="C6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91" t="s">
        <v>1890</v>
      </c>
      <c r="E691" t="s">
        <v>1878</v>
      </c>
      <c r="F691" t="s">
        <v>2942</v>
      </c>
      <c r="G691" t="s">
        <v>2901</v>
      </c>
      <c r="H691" t="s">
        <v>20</v>
      </c>
      <c r="I691" t="s">
        <v>2943</v>
      </c>
      <c r="K691" t="s">
        <v>4269</v>
      </c>
      <c r="L691" t="s">
        <v>2954</v>
      </c>
      <c r="M691" t="s">
        <v>6380</v>
      </c>
      <c r="N691" t="s">
        <v>6381</v>
      </c>
      <c r="O691" t="s">
        <v>6382</v>
      </c>
      <c r="Q691" t="s">
        <v>6383</v>
      </c>
      <c r="R691" t="s">
        <v>4274</v>
      </c>
      <c r="S691" t="s">
        <v>4275</v>
      </c>
      <c r="T691" t="s">
        <v>6384</v>
      </c>
      <c r="AD691">
        <v>45898</v>
      </c>
    </row>
    <row r="692" spans="1:32" x14ac:dyDescent="0.3">
      <c r="A692" t="s">
        <v>6385</v>
      </c>
      <c r="B692">
        <v>112806</v>
      </c>
      <c r="C6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92" t="s">
        <v>1863</v>
      </c>
      <c r="E692" t="s">
        <v>2940</v>
      </c>
      <c r="F692" t="s">
        <v>2942</v>
      </c>
      <c r="G692" t="s">
        <v>2901</v>
      </c>
      <c r="H692" t="s">
        <v>9</v>
      </c>
      <c r="I692" t="s">
        <v>2943</v>
      </c>
      <c r="K692" t="s">
        <v>3176</v>
      </c>
      <c r="L692" t="s">
        <v>2945</v>
      </c>
      <c r="M692" t="s">
        <v>6386</v>
      </c>
      <c r="N692" t="s">
        <v>6387</v>
      </c>
      <c r="O692" t="s">
        <v>6388</v>
      </c>
      <c r="Q692" t="s">
        <v>6389</v>
      </c>
      <c r="AD692">
        <v>45902</v>
      </c>
    </row>
    <row r="693" spans="1:32" x14ac:dyDescent="0.3">
      <c r="A693" t="s">
        <v>6390</v>
      </c>
      <c r="B693">
        <v>112808</v>
      </c>
      <c r="C6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93" t="s">
        <v>1873</v>
      </c>
      <c r="E693" t="s">
        <v>1878</v>
      </c>
      <c r="F693" t="s">
        <v>2942</v>
      </c>
      <c r="G693" t="s">
        <v>2901</v>
      </c>
      <c r="H693" t="s">
        <v>20</v>
      </c>
      <c r="I693" t="s">
        <v>2943</v>
      </c>
      <c r="K693" t="s">
        <v>3515</v>
      </c>
      <c r="L693" t="s">
        <v>2963</v>
      </c>
      <c r="M693" t="s">
        <v>6391</v>
      </c>
      <c r="N693" t="s">
        <v>6392</v>
      </c>
      <c r="O693" t="s">
        <v>1929</v>
      </c>
      <c r="Q693" t="s">
        <v>6393</v>
      </c>
      <c r="R693" t="s">
        <v>6394</v>
      </c>
      <c r="S693" t="s">
        <v>2985</v>
      </c>
      <c r="AD693">
        <v>45902</v>
      </c>
    </row>
    <row r="694" spans="1:32" x14ac:dyDescent="0.3">
      <c r="A694" t="s">
        <v>6395</v>
      </c>
      <c r="B694">
        <v>112812</v>
      </c>
      <c r="C6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94" t="s">
        <v>1897</v>
      </c>
      <c r="E694" t="s">
        <v>2940</v>
      </c>
      <c r="F694" t="s">
        <v>2942</v>
      </c>
      <c r="G694" t="s">
        <v>2905</v>
      </c>
      <c r="H694" t="s">
        <v>83</v>
      </c>
      <c r="I694" t="s">
        <v>2943</v>
      </c>
      <c r="K694" t="s">
        <v>1197</v>
      </c>
      <c r="L694" t="s">
        <v>2945</v>
      </c>
      <c r="M694" t="s">
        <v>6396</v>
      </c>
      <c r="N694" t="s">
        <v>6397</v>
      </c>
      <c r="O694" t="s">
        <v>6398</v>
      </c>
      <c r="Q694" t="s">
        <v>6399</v>
      </c>
      <c r="R694" t="s">
        <v>6400</v>
      </c>
      <c r="S694" t="s">
        <v>2950</v>
      </c>
      <c r="T694" t="s">
        <v>2951</v>
      </c>
      <c r="AD694">
        <v>45902</v>
      </c>
    </row>
    <row r="695" spans="1:32" x14ac:dyDescent="0.3">
      <c r="A695" t="s">
        <v>6401</v>
      </c>
      <c r="B695">
        <v>112813</v>
      </c>
      <c r="C6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95" t="s">
        <v>1873</v>
      </c>
      <c r="E695" t="s">
        <v>1878</v>
      </c>
      <c r="F695" t="s">
        <v>2942</v>
      </c>
      <c r="G695" t="s">
        <v>2905</v>
      </c>
      <c r="H695" t="s">
        <v>20</v>
      </c>
      <c r="I695" t="s">
        <v>2943</v>
      </c>
      <c r="K695" t="s">
        <v>6402</v>
      </c>
      <c r="L695" t="s">
        <v>2945</v>
      </c>
      <c r="M695" t="s">
        <v>6403</v>
      </c>
      <c r="N695" t="s">
        <v>1875</v>
      </c>
      <c r="O695" t="s">
        <v>1865</v>
      </c>
      <c r="Q695" t="s">
        <v>6404</v>
      </c>
      <c r="R695" t="s">
        <v>2949</v>
      </c>
      <c r="S695" t="s">
        <v>6405</v>
      </c>
      <c r="T695" t="s">
        <v>2951</v>
      </c>
      <c r="AD695">
        <v>45902</v>
      </c>
    </row>
    <row r="696" spans="1:32" x14ac:dyDescent="0.3">
      <c r="A696" t="s">
        <v>6406</v>
      </c>
      <c r="B696">
        <v>112816</v>
      </c>
      <c r="C6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96" t="s">
        <v>1897</v>
      </c>
      <c r="E696" t="s">
        <v>1878</v>
      </c>
      <c r="F696" t="s">
        <v>2942</v>
      </c>
      <c r="G696" t="s">
        <v>2901</v>
      </c>
      <c r="H696" t="s">
        <v>20</v>
      </c>
      <c r="I696" t="s">
        <v>2943</v>
      </c>
      <c r="K696" t="s">
        <v>6407</v>
      </c>
      <c r="L696" t="s">
        <v>3118</v>
      </c>
      <c r="M696" t="s">
        <v>6408</v>
      </c>
      <c r="N696" t="s">
        <v>6408</v>
      </c>
      <c r="O696" t="s">
        <v>6409</v>
      </c>
      <c r="Q696" t="s">
        <v>6410</v>
      </c>
      <c r="R696" t="s">
        <v>5966</v>
      </c>
      <c r="S696" t="s">
        <v>4603</v>
      </c>
      <c r="AD696">
        <v>45902</v>
      </c>
    </row>
    <row r="697" spans="1:32" x14ac:dyDescent="0.3">
      <c r="A697" t="s">
        <v>6411</v>
      </c>
      <c r="B697">
        <v>112817</v>
      </c>
      <c r="C6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97" t="s">
        <v>1863</v>
      </c>
      <c r="E697" t="s">
        <v>2940</v>
      </c>
      <c r="F697" t="s">
        <v>2942</v>
      </c>
      <c r="G697" t="s">
        <v>2901</v>
      </c>
      <c r="H697" t="s">
        <v>9</v>
      </c>
      <c r="I697" t="s">
        <v>2943</v>
      </c>
      <c r="K697" t="s">
        <v>6412</v>
      </c>
      <c r="L697" t="s">
        <v>2945</v>
      </c>
      <c r="M697" t="s">
        <v>6413</v>
      </c>
      <c r="N697" t="s">
        <v>6414</v>
      </c>
      <c r="O697" t="s">
        <v>6415</v>
      </c>
      <c r="Q697" t="s">
        <v>6416</v>
      </c>
      <c r="R697" t="s">
        <v>6417</v>
      </c>
      <c r="S697" t="s">
        <v>3266</v>
      </c>
      <c r="AD697">
        <v>45902</v>
      </c>
    </row>
    <row r="698" spans="1:32" x14ac:dyDescent="0.3">
      <c r="A698" t="s">
        <v>6418</v>
      </c>
      <c r="B698">
        <v>112819</v>
      </c>
      <c r="C6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98" t="s">
        <v>1863</v>
      </c>
      <c r="E698" t="s">
        <v>1878</v>
      </c>
      <c r="F698" t="s">
        <v>2942</v>
      </c>
      <c r="G698" t="s">
        <v>2904</v>
      </c>
      <c r="H698" t="s">
        <v>20</v>
      </c>
      <c r="I698" t="s">
        <v>2943</v>
      </c>
      <c r="K698" t="s">
        <v>6005</v>
      </c>
      <c r="L698" t="s">
        <v>3838</v>
      </c>
      <c r="M698" t="s">
        <v>6419</v>
      </c>
      <c r="N698" t="s">
        <v>6420</v>
      </c>
      <c r="O698" t="s">
        <v>6421</v>
      </c>
      <c r="Q698" t="s">
        <v>6422</v>
      </c>
      <c r="R698" t="s">
        <v>6423</v>
      </c>
      <c r="S698" t="s">
        <v>6424</v>
      </c>
      <c r="AD698">
        <v>45902</v>
      </c>
    </row>
    <row r="699" spans="1:32" x14ac:dyDescent="0.3">
      <c r="A699" t="s">
        <v>6425</v>
      </c>
      <c r="B699">
        <v>112828</v>
      </c>
      <c r="C6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699" t="s">
        <v>1863</v>
      </c>
      <c r="E699" t="s">
        <v>2940</v>
      </c>
      <c r="F699" t="s">
        <v>2942</v>
      </c>
      <c r="G699" t="s">
        <v>2904</v>
      </c>
      <c r="H699" t="s">
        <v>9</v>
      </c>
      <c r="I699" t="s">
        <v>2943</v>
      </c>
      <c r="K699" t="s">
        <v>5789</v>
      </c>
      <c r="L699" t="s">
        <v>4110</v>
      </c>
      <c r="M699" t="s">
        <v>6426</v>
      </c>
      <c r="Q699" t="s">
        <v>6427</v>
      </c>
      <c r="AD699">
        <v>45903</v>
      </c>
    </row>
    <row r="700" spans="1:32" x14ac:dyDescent="0.3">
      <c r="A700" t="s">
        <v>6428</v>
      </c>
      <c r="B700">
        <v>112829</v>
      </c>
      <c r="C7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00" t="s">
        <v>1863</v>
      </c>
      <c r="E700" t="s">
        <v>2940</v>
      </c>
      <c r="F700" t="s">
        <v>2942</v>
      </c>
      <c r="G700" t="s">
        <v>2901</v>
      </c>
      <c r="H700" t="s">
        <v>9</v>
      </c>
      <c r="I700" t="s">
        <v>2943</v>
      </c>
      <c r="K700" t="s">
        <v>2989</v>
      </c>
      <c r="L700" t="s">
        <v>2963</v>
      </c>
      <c r="M700" t="s">
        <v>6429</v>
      </c>
      <c r="AD700">
        <v>45903</v>
      </c>
    </row>
    <row r="701" spans="1:32" x14ac:dyDescent="0.3">
      <c r="A701" t="s">
        <v>6430</v>
      </c>
      <c r="B701">
        <v>112853</v>
      </c>
      <c r="C7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01" t="s">
        <v>1890</v>
      </c>
      <c r="E701" t="s">
        <v>1878</v>
      </c>
      <c r="F701" t="s">
        <v>2942</v>
      </c>
      <c r="G701" t="s">
        <v>2901</v>
      </c>
      <c r="H701" t="s">
        <v>20</v>
      </c>
      <c r="I701" t="s">
        <v>2943</v>
      </c>
      <c r="K701" t="s">
        <v>6431</v>
      </c>
      <c r="L701" t="s">
        <v>3118</v>
      </c>
      <c r="M701" t="s">
        <v>6432</v>
      </c>
      <c r="N701" t="s">
        <v>6432</v>
      </c>
      <c r="O701" t="s">
        <v>6409</v>
      </c>
      <c r="Q701" t="s">
        <v>6433</v>
      </c>
      <c r="R701" t="s">
        <v>5966</v>
      </c>
      <c r="S701" t="s">
        <v>4603</v>
      </c>
      <c r="AD701">
        <v>45903</v>
      </c>
    </row>
    <row r="702" spans="1:32" x14ac:dyDescent="0.3">
      <c r="A702" t="s">
        <v>6434</v>
      </c>
      <c r="B702">
        <v>112854</v>
      </c>
      <c r="C7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02" t="s">
        <v>1863</v>
      </c>
      <c r="E702" t="s">
        <v>1878</v>
      </c>
      <c r="F702" t="s">
        <v>2942</v>
      </c>
      <c r="G702" t="s">
        <v>2905</v>
      </c>
      <c r="H702" t="s">
        <v>20</v>
      </c>
      <c r="I702" t="s">
        <v>2943</v>
      </c>
      <c r="K702" t="s">
        <v>3315</v>
      </c>
      <c r="L702" t="s">
        <v>2963</v>
      </c>
      <c r="M702" t="s">
        <v>6435</v>
      </c>
      <c r="N702" t="s">
        <v>6436</v>
      </c>
      <c r="O702" t="s">
        <v>6437</v>
      </c>
      <c r="Q702" t="s">
        <v>6438</v>
      </c>
      <c r="R702" t="s">
        <v>6439</v>
      </c>
      <c r="S702" t="s">
        <v>3135</v>
      </c>
      <c r="AD702">
        <v>45903</v>
      </c>
    </row>
    <row r="703" spans="1:32" x14ac:dyDescent="0.3">
      <c r="A703" t="s">
        <v>6440</v>
      </c>
      <c r="B703">
        <v>112911</v>
      </c>
      <c r="C7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03" t="s">
        <v>1873</v>
      </c>
      <c r="E703" t="s">
        <v>1878</v>
      </c>
      <c r="F703" t="s">
        <v>2942</v>
      </c>
      <c r="G703" t="s">
        <v>2901</v>
      </c>
      <c r="H703" t="s">
        <v>20</v>
      </c>
      <c r="I703" t="s">
        <v>2943</v>
      </c>
      <c r="K703" t="s">
        <v>6441</v>
      </c>
      <c r="L703" t="s">
        <v>3328</v>
      </c>
      <c r="M703" t="s">
        <v>6442</v>
      </c>
      <c r="N703" t="s">
        <v>6443</v>
      </c>
      <c r="O703" t="s">
        <v>6444</v>
      </c>
      <c r="Q703" t="s">
        <v>6445</v>
      </c>
      <c r="R703" t="s">
        <v>6446</v>
      </c>
      <c r="S703" t="s">
        <v>6447</v>
      </c>
      <c r="AD703">
        <v>45905</v>
      </c>
    </row>
    <row r="704" spans="1:32" x14ac:dyDescent="0.3">
      <c r="A704" t="s">
        <v>6448</v>
      </c>
      <c r="B704">
        <v>112973</v>
      </c>
      <c r="C7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04" t="s">
        <v>1890</v>
      </c>
      <c r="E704" t="s">
        <v>1878</v>
      </c>
      <c r="F704" t="s">
        <v>2942</v>
      </c>
      <c r="G704" t="s">
        <v>2905</v>
      </c>
      <c r="H704" t="s">
        <v>20</v>
      </c>
      <c r="I704" t="s">
        <v>2943</v>
      </c>
      <c r="K704" t="s">
        <v>6449</v>
      </c>
      <c r="L704" t="s">
        <v>2945</v>
      </c>
      <c r="M704" t="s">
        <v>6450</v>
      </c>
      <c r="N704" t="s">
        <v>6451</v>
      </c>
      <c r="O704" t="s">
        <v>6452</v>
      </c>
      <c r="Q704" t="s">
        <v>6453</v>
      </c>
      <c r="R704" t="s">
        <v>2949</v>
      </c>
      <c r="S704" t="s">
        <v>2950</v>
      </c>
      <c r="T704" t="s">
        <v>2951</v>
      </c>
      <c r="AD704">
        <v>45908</v>
      </c>
    </row>
    <row r="705" spans="1:32" x14ac:dyDescent="0.3">
      <c r="A705" t="s">
        <v>6454</v>
      </c>
      <c r="B705">
        <v>112974</v>
      </c>
      <c r="C7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705" t="s">
        <v>1873</v>
      </c>
      <c r="E705" t="s">
        <v>1878</v>
      </c>
      <c r="F705" t="s">
        <v>2971</v>
      </c>
      <c r="G705" t="s">
        <v>2901</v>
      </c>
      <c r="H705" t="s">
        <v>20</v>
      </c>
      <c r="I705" t="s">
        <v>2943</v>
      </c>
      <c r="K705" t="s">
        <v>2985</v>
      </c>
      <c r="L705" t="s">
        <v>2963</v>
      </c>
      <c r="M705" t="s">
        <v>6455</v>
      </c>
      <c r="R705" t="s">
        <v>6456</v>
      </c>
      <c r="S705" t="s">
        <v>2985</v>
      </c>
      <c r="AD705">
        <v>45908</v>
      </c>
    </row>
    <row r="706" spans="1:32" x14ac:dyDescent="0.3">
      <c r="A706" t="s">
        <v>6457</v>
      </c>
      <c r="B706">
        <v>112975</v>
      </c>
      <c r="C7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06" t="s">
        <v>1863</v>
      </c>
      <c r="E706" t="s">
        <v>1878</v>
      </c>
      <c r="F706" t="s">
        <v>2942</v>
      </c>
      <c r="G706" t="s">
        <v>2901</v>
      </c>
      <c r="H706" t="s">
        <v>20</v>
      </c>
      <c r="I706" t="s">
        <v>2943</v>
      </c>
      <c r="K706" t="s">
        <v>4064</v>
      </c>
      <c r="L706" t="s">
        <v>2945</v>
      </c>
      <c r="M706" t="s">
        <v>6458</v>
      </c>
      <c r="N706" t="s">
        <v>6459</v>
      </c>
      <c r="O706" t="s">
        <v>6460</v>
      </c>
      <c r="Q706" t="s">
        <v>6461</v>
      </c>
      <c r="R706" t="s">
        <v>6462</v>
      </c>
      <c r="S706" t="s">
        <v>2950</v>
      </c>
      <c r="T706" t="s">
        <v>2951</v>
      </c>
      <c r="AD706">
        <v>45908</v>
      </c>
    </row>
    <row r="707" spans="1:32" x14ac:dyDescent="0.3">
      <c r="A707" t="s">
        <v>6463</v>
      </c>
      <c r="B707">
        <v>112976</v>
      </c>
      <c r="C7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07" t="s">
        <v>1890</v>
      </c>
      <c r="E707" t="s">
        <v>2940</v>
      </c>
      <c r="F707" t="s">
        <v>2942</v>
      </c>
      <c r="G707" t="s">
        <v>2901</v>
      </c>
      <c r="H707" t="s">
        <v>9</v>
      </c>
      <c r="I707" t="s">
        <v>2943</v>
      </c>
      <c r="K707" t="s">
        <v>351</v>
      </c>
      <c r="L707" t="s">
        <v>2945</v>
      </c>
      <c r="M707" t="s">
        <v>6464</v>
      </c>
      <c r="N707" t="s">
        <v>6465</v>
      </c>
      <c r="O707" t="s">
        <v>6466</v>
      </c>
      <c r="Q707" t="s">
        <v>6467</v>
      </c>
      <c r="AD707">
        <v>45908</v>
      </c>
    </row>
    <row r="708" spans="1:32" x14ac:dyDescent="0.3">
      <c r="A708" t="s">
        <v>6468</v>
      </c>
      <c r="B708">
        <v>112978</v>
      </c>
      <c r="C7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08" t="s">
        <v>1873</v>
      </c>
      <c r="E708" t="s">
        <v>2940</v>
      </c>
      <c r="F708" t="s">
        <v>2942</v>
      </c>
      <c r="G708" t="s">
        <v>2901</v>
      </c>
      <c r="H708" t="s">
        <v>9</v>
      </c>
      <c r="I708" t="s">
        <v>2943</v>
      </c>
      <c r="K708" t="s">
        <v>6469</v>
      </c>
      <c r="L708" t="s">
        <v>2954</v>
      </c>
      <c r="M708" t="s">
        <v>6470</v>
      </c>
      <c r="AD708">
        <v>45908</v>
      </c>
    </row>
    <row r="709" spans="1:32" x14ac:dyDescent="0.3">
      <c r="A709" t="s">
        <v>6471</v>
      </c>
      <c r="B709">
        <v>112979</v>
      </c>
      <c r="C7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09" t="s">
        <v>1863</v>
      </c>
      <c r="E709" t="s">
        <v>2940</v>
      </c>
      <c r="F709" t="s">
        <v>2942</v>
      </c>
      <c r="G709" t="s">
        <v>2905</v>
      </c>
      <c r="H709" t="s">
        <v>9</v>
      </c>
      <c r="I709" t="s">
        <v>2943</v>
      </c>
      <c r="K709" t="s">
        <v>6472</v>
      </c>
      <c r="L709" t="s">
        <v>2945</v>
      </c>
      <c r="M709" t="s">
        <v>6473</v>
      </c>
      <c r="N709" t="s">
        <v>6474</v>
      </c>
      <c r="O709" t="s">
        <v>6475</v>
      </c>
      <c r="Q709" t="s">
        <v>6476</v>
      </c>
      <c r="S709" t="s">
        <v>6477</v>
      </c>
      <c r="AD709">
        <v>45908</v>
      </c>
    </row>
    <row r="710" spans="1:32" x14ac:dyDescent="0.3">
      <c r="A710" t="s">
        <v>6478</v>
      </c>
      <c r="B710">
        <v>112980</v>
      </c>
      <c r="C7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710" t="s">
        <v>1863</v>
      </c>
      <c r="E710" t="s">
        <v>2940</v>
      </c>
      <c r="F710" t="s">
        <v>2971</v>
      </c>
      <c r="G710" t="s">
        <v>2901</v>
      </c>
      <c r="H710" t="s">
        <v>83</v>
      </c>
      <c r="I710" t="s">
        <v>2943</v>
      </c>
      <c r="K710" t="s">
        <v>6479</v>
      </c>
      <c r="L710" t="s">
        <v>3118</v>
      </c>
      <c r="M710" t="s">
        <v>6480</v>
      </c>
      <c r="AD710">
        <v>45908</v>
      </c>
    </row>
    <row r="711" spans="1:32" x14ac:dyDescent="0.3">
      <c r="A711" t="s">
        <v>6481</v>
      </c>
      <c r="B711">
        <v>113006</v>
      </c>
      <c r="C7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11" t="s">
        <v>1863</v>
      </c>
      <c r="E711" t="s">
        <v>1878</v>
      </c>
      <c r="F711" t="s">
        <v>2942</v>
      </c>
      <c r="G711" t="s">
        <v>2901</v>
      </c>
      <c r="H711" t="s">
        <v>20</v>
      </c>
      <c r="I711" t="s">
        <v>2943</v>
      </c>
      <c r="K711" t="s">
        <v>1731</v>
      </c>
      <c r="L711" t="s">
        <v>2963</v>
      </c>
      <c r="M711" t="s">
        <v>6482</v>
      </c>
      <c r="N711" t="s">
        <v>6483</v>
      </c>
      <c r="O711" t="s">
        <v>3591</v>
      </c>
      <c r="Q711" t="s">
        <v>6484</v>
      </c>
      <c r="R711" t="s">
        <v>6485</v>
      </c>
      <c r="S711" t="s">
        <v>6486</v>
      </c>
      <c r="AA711">
        <v>45938</v>
      </c>
      <c r="AD711">
        <v>45909</v>
      </c>
      <c r="AE711">
        <v>60</v>
      </c>
      <c r="AF711">
        <v>46021</v>
      </c>
    </row>
    <row r="712" spans="1:32" x14ac:dyDescent="0.3">
      <c r="A712" t="s">
        <v>6487</v>
      </c>
      <c r="B712">
        <v>113007</v>
      </c>
      <c r="C7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12" t="s">
        <v>1863</v>
      </c>
      <c r="E712" t="s">
        <v>1878</v>
      </c>
      <c r="F712" t="s">
        <v>2942</v>
      </c>
      <c r="G712" t="s">
        <v>2905</v>
      </c>
      <c r="H712" t="s">
        <v>20</v>
      </c>
      <c r="I712" t="s">
        <v>2943</v>
      </c>
      <c r="K712" t="s">
        <v>1731</v>
      </c>
      <c r="L712" t="s">
        <v>2963</v>
      </c>
      <c r="M712" t="s">
        <v>6488</v>
      </c>
      <c r="N712" t="s">
        <v>6489</v>
      </c>
      <c r="O712" t="s">
        <v>3591</v>
      </c>
      <c r="Q712" t="s">
        <v>6490</v>
      </c>
      <c r="R712" t="s">
        <v>6485</v>
      </c>
      <c r="S712" t="s">
        <v>5284</v>
      </c>
      <c r="AA712">
        <v>45938</v>
      </c>
      <c r="AD712">
        <v>45909</v>
      </c>
      <c r="AE712">
        <v>60</v>
      </c>
      <c r="AF712">
        <v>46021</v>
      </c>
    </row>
    <row r="713" spans="1:32" x14ac:dyDescent="0.3">
      <c r="A713" t="s">
        <v>6491</v>
      </c>
      <c r="B713">
        <v>113008</v>
      </c>
      <c r="C7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713" t="s">
        <v>1878</v>
      </c>
      <c r="F713" t="s">
        <v>2971</v>
      </c>
      <c r="G713" t="s">
        <v>2905</v>
      </c>
      <c r="H713" t="s">
        <v>20</v>
      </c>
      <c r="I713" t="s">
        <v>2943</v>
      </c>
      <c r="K713" t="s">
        <v>6492</v>
      </c>
      <c r="L713" t="s">
        <v>3056</v>
      </c>
      <c r="M713" t="s">
        <v>6493</v>
      </c>
      <c r="AD713">
        <v>45909</v>
      </c>
    </row>
    <row r="714" spans="1:32" x14ac:dyDescent="0.3">
      <c r="A714" t="s">
        <v>6494</v>
      </c>
      <c r="B714">
        <v>113009</v>
      </c>
      <c r="C7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14" t="s">
        <v>1863</v>
      </c>
      <c r="E714" t="s">
        <v>2940</v>
      </c>
      <c r="F714" t="s">
        <v>2942</v>
      </c>
      <c r="G714" t="s">
        <v>2905</v>
      </c>
      <c r="H714" t="s">
        <v>83</v>
      </c>
      <c r="I714" t="s">
        <v>2943</v>
      </c>
      <c r="K714" t="s">
        <v>4616</v>
      </c>
      <c r="L714" t="s">
        <v>2954</v>
      </c>
      <c r="M714" t="s">
        <v>6495</v>
      </c>
      <c r="N714" t="s">
        <v>6496</v>
      </c>
      <c r="O714" t="s">
        <v>6497</v>
      </c>
      <c r="Q714" t="s">
        <v>6498</v>
      </c>
      <c r="R714" t="s">
        <v>6499</v>
      </c>
      <c r="S714" t="s">
        <v>6500</v>
      </c>
      <c r="AD714">
        <v>45909</v>
      </c>
    </row>
    <row r="715" spans="1:32" x14ac:dyDescent="0.3">
      <c r="A715" t="s">
        <v>6501</v>
      </c>
      <c r="B715">
        <v>113010</v>
      </c>
      <c r="C7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15" t="s">
        <v>1863</v>
      </c>
      <c r="E715" t="s">
        <v>1878</v>
      </c>
      <c r="F715" t="s">
        <v>2942</v>
      </c>
      <c r="G715" t="s">
        <v>2905</v>
      </c>
      <c r="H715" t="s">
        <v>20</v>
      </c>
      <c r="I715" t="s">
        <v>2943</v>
      </c>
      <c r="K715" t="s">
        <v>4465</v>
      </c>
      <c r="L715" t="s">
        <v>3056</v>
      </c>
      <c r="M715" t="s">
        <v>6502</v>
      </c>
      <c r="N715" t="s">
        <v>6503</v>
      </c>
      <c r="O715" t="s">
        <v>6504</v>
      </c>
      <c r="Q715" t="s">
        <v>6505</v>
      </c>
      <c r="R715" t="s">
        <v>5815</v>
      </c>
      <c r="S715" t="s">
        <v>6506</v>
      </c>
      <c r="AD715">
        <v>45909</v>
      </c>
    </row>
    <row r="716" spans="1:32" x14ac:dyDescent="0.3">
      <c r="A716" t="s">
        <v>6507</v>
      </c>
      <c r="B716">
        <v>113013</v>
      </c>
      <c r="C7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16" t="s">
        <v>1873</v>
      </c>
      <c r="E716" t="s">
        <v>1878</v>
      </c>
      <c r="F716" t="s">
        <v>2942</v>
      </c>
      <c r="G716" t="s">
        <v>2901</v>
      </c>
      <c r="H716" t="s">
        <v>20</v>
      </c>
      <c r="I716" t="s">
        <v>2943</v>
      </c>
      <c r="K716" t="s">
        <v>5915</v>
      </c>
      <c r="L716" t="s">
        <v>2997</v>
      </c>
      <c r="M716" t="s">
        <v>6508</v>
      </c>
      <c r="N716" t="s">
        <v>6509</v>
      </c>
      <c r="O716" t="s">
        <v>6510</v>
      </c>
      <c r="Q716" t="s">
        <v>6511</v>
      </c>
      <c r="R716" t="s">
        <v>6512</v>
      </c>
      <c r="S716" t="s">
        <v>3003</v>
      </c>
      <c r="AD716">
        <v>45909</v>
      </c>
    </row>
    <row r="717" spans="1:32" x14ac:dyDescent="0.3">
      <c r="A717" t="s">
        <v>6513</v>
      </c>
      <c r="B717">
        <v>113014</v>
      </c>
      <c r="C7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17" t="s">
        <v>1873</v>
      </c>
      <c r="E717" t="s">
        <v>1878</v>
      </c>
      <c r="F717" t="s">
        <v>2942</v>
      </c>
      <c r="G717" t="s">
        <v>2901</v>
      </c>
      <c r="H717" t="s">
        <v>20</v>
      </c>
      <c r="I717" t="s">
        <v>2943</v>
      </c>
      <c r="K717" t="s">
        <v>3515</v>
      </c>
      <c r="L717" t="s">
        <v>2963</v>
      </c>
      <c r="M717" t="s">
        <v>6514</v>
      </c>
      <c r="N717" t="s">
        <v>6392</v>
      </c>
      <c r="O717" t="s">
        <v>1929</v>
      </c>
      <c r="Q717" t="s">
        <v>6515</v>
      </c>
      <c r="R717" t="s">
        <v>6394</v>
      </c>
      <c r="S717" t="s">
        <v>2985</v>
      </c>
      <c r="AD717">
        <v>45909</v>
      </c>
    </row>
    <row r="718" spans="1:32" x14ac:dyDescent="0.3">
      <c r="A718" t="s">
        <v>6516</v>
      </c>
      <c r="B718">
        <v>113016</v>
      </c>
      <c r="C7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18" t="s">
        <v>1897</v>
      </c>
      <c r="E718" t="s">
        <v>1878</v>
      </c>
      <c r="F718" t="s">
        <v>2942</v>
      </c>
      <c r="G718" t="s">
        <v>2901</v>
      </c>
      <c r="H718" t="s">
        <v>20</v>
      </c>
      <c r="I718" t="s">
        <v>2943</v>
      </c>
      <c r="K718" t="s">
        <v>6517</v>
      </c>
      <c r="L718" t="s">
        <v>3118</v>
      </c>
      <c r="M718" t="s">
        <v>6518</v>
      </c>
      <c r="N718" t="s">
        <v>6518</v>
      </c>
      <c r="O718" t="s">
        <v>6519</v>
      </c>
      <c r="Q718" t="s">
        <v>6520</v>
      </c>
      <c r="R718" t="s">
        <v>5966</v>
      </c>
      <c r="S718" t="s">
        <v>4603</v>
      </c>
      <c r="AD718">
        <v>45909</v>
      </c>
    </row>
    <row r="719" spans="1:32" x14ac:dyDescent="0.3">
      <c r="A719" t="s">
        <v>6521</v>
      </c>
      <c r="B719">
        <v>113017</v>
      </c>
      <c r="C7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19" t="s">
        <v>1863</v>
      </c>
      <c r="E719" t="s">
        <v>1878</v>
      </c>
      <c r="F719" t="s">
        <v>2942</v>
      </c>
      <c r="G719" t="s">
        <v>2905</v>
      </c>
      <c r="H719" t="s">
        <v>20</v>
      </c>
      <c r="I719" t="s">
        <v>2943</v>
      </c>
      <c r="K719" t="s">
        <v>6522</v>
      </c>
      <c r="L719" t="s">
        <v>3056</v>
      </c>
      <c r="M719" t="s">
        <v>6523</v>
      </c>
      <c r="N719" t="s">
        <v>6524</v>
      </c>
      <c r="O719" t="s">
        <v>6525</v>
      </c>
      <c r="Q719" t="s">
        <v>6526</v>
      </c>
      <c r="S719" t="s">
        <v>5134</v>
      </c>
      <c r="AD719">
        <v>45909</v>
      </c>
    </row>
    <row r="720" spans="1:32" x14ac:dyDescent="0.3">
      <c r="A720" t="s">
        <v>6527</v>
      </c>
      <c r="B720">
        <v>113020</v>
      </c>
      <c r="C7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20" t="s">
        <v>1863</v>
      </c>
      <c r="E720" t="s">
        <v>1878</v>
      </c>
      <c r="F720" t="s">
        <v>2942</v>
      </c>
      <c r="G720" t="s">
        <v>2901</v>
      </c>
      <c r="H720" t="s">
        <v>20</v>
      </c>
      <c r="I720" t="s">
        <v>2943</v>
      </c>
      <c r="K720" t="s">
        <v>3027</v>
      </c>
      <c r="L720" t="s">
        <v>2997</v>
      </c>
      <c r="M720" t="s">
        <v>6528</v>
      </c>
      <c r="N720" t="s">
        <v>6529</v>
      </c>
      <c r="O720" t="s">
        <v>6530</v>
      </c>
      <c r="Q720" t="s">
        <v>6531</v>
      </c>
      <c r="R720" t="s">
        <v>6532</v>
      </c>
      <c r="S720" t="s">
        <v>3033</v>
      </c>
      <c r="AD720">
        <v>45909</v>
      </c>
    </row>
    <row r="721" spans="1:32" x14ac:dyDescent="0.3">
      <c r="A721" t="s">
        <v>6533</v>
      </c>
      <c r="B721">
        <v>113021</v>
      </c>
      <c r="C7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21" t="s">
        <v>1863</v>
      </c>
      <c r="E721" t="s">
        <v>1878</v>
      </c>
      <c r="F721" t="s">
        <v>2942</v>
      </c>
      <c r="G721" t="s">
        <v>2905</v>
      </c>
      <c r="H721" t="s">
        <v>20</v>
      </c>
      <c r="I721" t="s">
        <v>2943</v>
      </c>
      <c r="K721" t="s">
        <v>3027</v>
      </c>
      <c r="L721" t="s">
        <v>2997</v>
      </c>
      <c r="M721" t="s">
        <v>6534</v>
      </c>
      <c r="N721" t="s">
        <v>6535</v>
      </c>
      <c r="O721" t="s">
        <v>6536</v>
      </c>
      <c r="Q721" t="s">
        <v>6537</v>
      </c>
      <c r="R721" t="s">
        <v>6532</v>
      </c>
      <c r="S721" t="s">
        <v>3033</v>
      </c>
      <c r="AD721">
        <v>45909</v>
      </c>
    </row>
    <row r="722" spans="1:32" x14ac:dyDescent="0.3">
      <c r="A722" t="s">
        <v>6538</v>
      </c>
      <c r="B722">
        <v>113022</v>
      </c>
      <c r="C7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22" t="s">
        <v>1863</v>
      </c>
      <c r="E722" t="s">
        <v>1878</v>
      </c>
      <c r="F722" t="s">
        <v>2942</v>
      </c>
      <c r="G722" t="s">
        <v>2901</v>
      </c>
      <c r="H722" t="s">
        <v>20</v>
      </c>
      <c r="I722" t="s">
        <v>2943</v>
      </c>
      <c r="K722" t="s">
        <v>3027</v>
      </c>
      <c r="L722" t="s">
        <v>2997</v>
      </c>
      <c r="M722" t="s">
        <v>6539</v>
      </c>
      <c r="N722" t="s">
        <v>6540</v>
      </c>
      <c r="O722" t="s">
        <v>6541</v>
      </c>
      <c r="Q722" t="s">
        <v>6542</v>
      </c>
      <c r="R722" t="s">
        <v>6532</v>
      </c>
      <c r="S722" t="s">
        <v>3033</v>
      </c>
      <c r="AD722">
        <v>45909</v>
      </c>
    </row>
    <row r="723" spans="1:32" x14ac:dyDescent="0.3">
      <c r="A723" t="s">
        <v>6543</v>
      </c>
      <c r="B723">
        <v>113042</v>
      </c>
      <c r="C7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23" t="s">
        <v>1873</v>
      </c>
      <c r="E723" t="s">
        <v>2940</v>
      </c>
      <c r="F723" t="s">
        <v>2942</v>
      </c>
      <c r="G723" t="s">
        <v>2905</v>
      </c>
      <c r="H723" t="s">
        <v>9</v>
      </c>
      <c r="I723" t="s">
        <v>2943</v>
      </c>
      <c r="K723" t="s">
        <v>6341</v>
      </c>
      <c r="L723" t="s">
        <v>3056</v>
      </c>
      <c r="M723" t="s">
        <v>6544</v>
      </c>
      <c r="AD723">
        <v>45910</v>
      </c>
    </row>
    <row r="724" spans="1:32" x14ac:dyDescent="0.3">
      <c r="A724" t="s">
        <v>6545</v>
      </c>
      <c r="B724">
        <v>113048</v>
      </c>
      <c r="C7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24" t="s">
        <v>1863</v>
      </c>
      <c r="E724" t="s">
        <v>1878</v>
      </c>
      <c r="F724" t="s">
        <v>2942</v>
      </c>
      <c r="G724" t="s">
        <v>2901</v>
      </c>
      <c r="H724" t="s">
        <v>20</v>
      </c>
      <c r="I724" t="s">
        <v>2943</v>
      </c>
      <c r="K724" t="s">
        <v>3894</v>
      </c>
      <c r="L724" t="s">
        <v>2945</v>
      </c>
      <c r="M724" t="s">
        <v>6546</v>
      </c>
      <c r="N724" t="s">
        <v>6547</v>
      </c>
      <c r="O724" t="s">
        <v>6548</v>
      </c>
      <c r="Q724" t="s">
        <v>6549</v>
      </c>
      <c r="R724" t="s">
        <v>2949</v>
      </c>
      <c r="S724" t="s">
        <v>2950</v>
      </c>
      <c r="T724" t="s">
        <v>2951</v>
      </c>
      <c r="AD724">
        <v>45910</v>
      </c>
    </row>
    <row r="725" spans="1:32" x14ac:dyDescent="0.3">
      <c r="A725" t="s">
        <v>6550</v>
      </c>
      <c r="B725">
        <v>113055</v>
      </c>
      <c r="C7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25" t="s">
        <v>1863</v>
      </c>
      <c r="E725" t="s">
        <v>2940</v>
      </c>
      <c r="F725" t="s">
        <v>2942</v>
      </c>
      <c r="G725" t="s">
        <v>2901</v>
      </c>
      <c r="H725" t="s">
        <v>9</v>
      </c>
      <c r="I725" t="s">
        <v>2943</v>
      </c>
      <c r="K725" t="s">
        <v>6551</v>
      </c>
      <c r="L725" t="s">
        <v>3328</v>
      </c>
      <c r="M725" t="s">
        <v>6552</v>
      </c>
      <c r="AD725">
        <v>45910</v>
      </c>
    </row>
    <row r="726" spans="1:32" x14ac:dyDescent="0.3">
      <c r="A726" t="s">
        <v>6553</v>
      </c>
      <c r="B726">
        <v>113056</v>
      </c>
      <c r="C7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26" t="s">
        <v>1863</v>
      </c>
      <c r="E726" t="s">
        <v>1878</v>
      </c>
      <c r="F726" t="s">
        <v>2942</v>
      </c>
      <c r="G726" t="s">
        <v>2905</v>
      </c>
      <c r="H726" t="s">
        <v>20</v>
      </c>
      <c r="I726" t="s">
        <v>2943</v>
      </c>
      <c r="K726" t="s">
        <v>3539</v>
      </c>
      <c r="L726" t="s">
        <v>2963</v>
      </c>
      <c r="M726" t="s">
        <v>6554</v>
      </c>
      <c r="N726" t="s">
        <v>6555</v>
      </c>
      <c r="O726" t="s">
        <v>6556</v>
      </c>
      <c r="Q726" t="s">
        <v>6557</v>
      </c>
      <c r="R726" t="s">
        <v>6439</v>
      </c>
      <c r="S726" t="s">
        <v>3135</v>
      </c>
      <c r="AD726">
        <v>45910</v>
      </c>
    </row>
    <row r="727" spans="1:32" x14ac:dyDescent="0.3">
      <c r="A727" t="s">
        <v>6558</v>
      </c>
      <c r="B727">
        <v>113096</v>
      </c>
      <c r="C7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27" t="s">
        <v>1873</v>
      </c>
      <c r="E727" t="s">
        <v>2940</v>
      </c>
      <c r="F727" t="s">
        <v>2942</v>
      </c>
      <c r="G727" t="s">
        <v>2905</v>
      </c>
      <c r="H727" t="s">
        <v>9</v>
      </c>
      <c r="I727" t="s">
        <v>2943</v>
      </c>
      <c r="K727" t="s">
        <v>4366</v>
      </c>
      <c r="L727" t="s">
        <v>3328</v>
      </c>
      <c r="M727" t="s">
        <v>6559</v>
      </c>
      <c r="AD727">
        <v>45911</v>
      </c>
    </row>
    <row r="728" spans="1:32" x14ac:dyDescent="0.3">
      <c r="A728" t="s">
        <v>6560</v>
      </c>
      <c r="B728">
        <v>113103</v>
      </c>
      <c r="C7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28" t="s">
        <v>1863</v>
      </c>
      <c r="E728" t="s">
        <v>2940</v>
      </c>
      <c r="F728" t="s">
        <v>2942</v>
      </c>
      <c r="G728" t="s">
        <v>2901</v>
      </c>
      <c r="H728" t="s">
        <v>9</v>
      </c>
      <c r="I728" t="s">
        <v>2943</v>
      </c>
      <c r="K728" t="s">
        <v>6561</v>
      </c>
      <c r="L728" t="s">
        <v>2945</v>
      </c>
      <c r="M728" t="s">
        <v>6562</v>
      </c>
      <c r="Q728" t="s">
        <v>6563</v>
      </c>
      <c r="AD728">
        <v>45911</v>
      </c>
    </row>
    <row r="729" spans="1:32" x14ac:dyDescent="0.3">
      <c r="A729" t="s">
        <v>6564</v>
      </c>
      <c r="B729">
        <v>113104</v>
      </c>
      <c r="C7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29" t="s">
        <v>1873</v>
      </c>
      <c r="E729" t="s">
        <v>1878</v>
      </c>
      <c r="F729" t="s">
        <v>2942</v>
      </c>
      <c r="G729" t="s">
        <v>2904</v>
      </c>
      <c r="H729" t="s">
        <v>20</v>
      </c>
      <c r="I729" t="s">
        <v>2943</v>
      </c>
      <c r="K729" t="s">
        <v>4362</v>
      </c>
      <c r="L729" t="s">
        <v>3328</v>
      </c>
      <c r="M729" t="s">
        <v>6565</v>
      </c>
      <c r="N729" t="s">
        <v>6566</v>
      </c>
      <c r="O729" t="s">
        <v>6567</v>
      </c>
      <c r="Q729" t="s">
        <v>6568</v>
      </c>
      <c r="R729" t="s">
        <v>6569</v>
      </c>
      <c r="S729" t="s">
        <v>3920</v>
      </c>
      <c r="AD729">
        <v>45911</v>
      </c>
    </row>
    <row r="730" spans="1:32" x14ac:dyDescent="0.3">
      <c r="A730" t="s">
        <v>6570</v>
      </c>
      <c r="B730">
        <v>113118</v>
      </c>
      <c r="C7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30" t="s">
        <v>1863</v>
      </c>
      <c r="E730" t="s">
        <v>1878</v>
      </c>
      <c r="F730" t="s">
        <v>2942</v>
      </c>
      <c r="G730" t="s">
        <v>2901</v>
      </c>
      <c r="H730" t="s">
        <v>20</v>
      </c>
      <c r="I730" t="s">
        <v>2943</v>
      </c>
      <c r="K730" t="s">
        <v>1731</v>
      </c>
      <c r="L730" t="s">
        <v>2963</v>
      </c>
      <c r="M730" t="s">
        <v>6571</v>
      </c>
      <c r="N730" t="s">
        <v>6572</v>
      </c>
      <c r="O730" t="s">
        <v>3591</v>
      </c>
      <c r="Q730" t="s">
        <v>6573</v>
      </c>
      <c r="R730" t="s">
        <v>6574</v>
      </c>
      <c r="S730" t="s">
        <v>3258</v>
      </c>
      <c r="AA730">
        <v>45938</v>
      </c>
      <c r="AD730">
        <v>45912</v>
      </c>
      <c r="AE730">
        <v>60</v>
      </c>
      <c r="AF730">
        <v>46021</v>
      </c>
    </row>
    <row r="731" spans="1:32" x14ac:dyDescent="0.3">
      <c r="A731" t="s">
        <v>6575</v>
      </c>
      <c r="B731">
        <v>113130</v>
      </c>
      <c r="C7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31" t="s">
        <v>1873</v>
      </c>
      <c r="E731" t="s">
        <v>1878</v>
      </c>
      <c r="F731" t="s">
        <v>2942</v>
      </c>
      <c r="G731" t="s">
        <v>2905</v>
      </c>
      <c r="H731" t="s">
        <v>20</v>
      </c>
      <c r="I731" t="s">
        <v>2943</v>
      </c>
      <c r="K731" t="s">
        <v>6576</v>
      </c>
      <c r="L731" t="s">
        <v>6577</v>
      </c>
      <c r="M731" t="s">
        <v>6578</v>
      </c>
      <c r="N731" t="s">
        <v>6579</v>
      </c>
      <c r="O731" t="s">
        <v>6580</v>
      </c>
      <c r="Q731" t="s">
        <v>6581</v>
      </c>
      <c r="R731" t="s">
        <v>6582</v>
      </c>
      <c r="S731" t="s">
        <v>6583</v>
      </c>
      <c r="AD731">
        <v>45912</v>
      </c>
    </row>
    <row r="732" spans="1:32" x14ac:dyDescent="0.3">
      <c r="A732" t="s">
        <v>6584</v>
      </c>
      <c r="B732">
        <v>113132</v>
      </c>
      <c r="C7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32" t="s">
        <v>1890</v>
      </c>
      <c r="E732" t="s">
        <v>1878</v>
      </c>
      <c r="F732" t="s">
        <v>2942</v>
      </c>
      <c r="G732" t="s">
        <v>2905</v>
      </c>
      <c r="H732" t="s">
        <v>20</v>
      </c>
      <c r="I732" t="s">
        <v>2943</v>
      </c>
      <c r="K732" t="s">
        <v>6585</v>
      </c>
      <c r="L732" t="s">
        <v>2954</v>
      </c>
      <c r="M732" t="s">
        <v>6586</v>
      </c>
      <c r="N732" t="s">
        <v>6587</v>
      </c>
      <c r="O732" t="s">
        <v>6588</v>
      </c>
      <c r="Q732" t="s">
        <v>6589</v>
      </c>
      <c r="R732" t="s">
        <v>6590</v>
      </c>
      <c r="S732" t="s">
        <v>5111</v>
      </c>
      <c r="AA732">
        <v>46036</v>
      </c>
      <c r="AD732">
        <v>45912</v>
      </c>
      <c r="AE732">
        <v>98</v>
      </c>
      <c r="AF732">
        <v>46171</v>
      </c>
    </row>
    <row r="733" spans="1:32" x14ac:dyDescent="0.3">
      <c r="A733" t="s">
        <v>6591</v>
      </c>
      <c r="B733">
        <v>113134</v>
      </c>
      <c r="C7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33" t="s">
        <v>1863</v>
      </c>
      <c r="E733" t="s">
        <v>1878</v>
      </c>
      <c r="F733" t="s">
        <v>2942</v>
      </c>
      <c r="G733" t="s">
        <v>2905</v>
      </c>
      <c r="H733" t="s">
        <v>20</v>
      </c>
      <c r="I733" t="s">
        <v>2943</v>
      </c>
      <c r="K733" t="s">
        <v>3865</v>
      </c>
      <c r="L733" t="s">
        <v>2954</v>
      </c>
      <c r="M733" t="s">
        <v>6592</v>
      </c>
      <c r="N733" t="s">
        <v>6593</v>
      </c>
      <c r="O733" t="s">
        <v>6594</v>
      </c>
      <c r="Q733" t="s">
        <v>6595</v>
      </c>
      <c r="R733" t="s">
        <v>6596</v>
      </c>
      <c r="S733" t="s">
        <v>5111</v>
      </c>
      <c r="T733" t="s">
        <v>6597</v>
      </c>
      <c r="X733" t="s">
        <v>6598</v>
      </c>
      <c r="AA733">
        <v>46036</v>
      </c>
      <c r="AD733">
        <v>45912</v>
      </c>
      <c r="AE733">
        <v>98</v>
      </c>
      <c r="AF733">
        <v>46171</v>
      </c>
    </row>
    <row r="734" spans="1:32" x14ac:dyDescent="0.3">
      <c r="A734" t="s">
        <v>6599</v>
      </c>
      <c r="B734">
        <v>113135</v>
      </c>
      <c r="C7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34" t="s">
        <v>1890</v>
      </c>
      <c r="E734" t="s">
        <v>1878</v>
      </c>
      <c r="F734" t="s">
        <v>2942</v>
      </c>
      <c r="G734" t="s">
        <v>2901</v>
      </c>
      <c r="H734" t="s">
        <v>20</v>
      </c>
      <c r="I734" t="s">
        <v>2943</v>
      </c>
      <c r="K734" t="s">
        <v>6600</v>
      </c>
      <c r="L734" t="s">
        <v>3118</v>
      </c>
      <c r="M734" t="s">
        <v>6601</v>
      </c>
      <c r="N734" t="s">
        <v>6601</v>
      </c>
      <c r="O734" t="s">
        <v>6602</v>
      </c>
      <c r="Q734" t="s">
        <v>6603</v>
      </c>
      <c r="R734" t="s">
        <v>6604</v>
      </c>
      <c r="S734" t="s">
        <v>4603</v>
      </c>
      <c r="AD734">
        <v>45912</v>
      </c>
    </row>
    <row r="735" spans="1:32" x14ac:dyDescent="0.3">
      <c r="A735" t="s">
        <v>6605</v>
      </c>
      <c r="B735">
        <v>113136</v>
      </c>
      <c r="C7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35" t="s">
        <v>1890</v>
      </c>
      <c r="E735" t="s">
        <v>2940</v>
      </c>
      <c r="F735" t="s">
        <v>2942</v>
      </c>
      <c r="G735" t="s">
        <v>2901</v>
      </c>
      <c r="H735" t="s">
        <v>9</v>
      </c>
      <c r="I735" t="s">
        <v>2943</v>
      </c>
      <c r="K735" t="s">
        <v>6600</v>
      </c>
      <c r="L735" t="s">
        <v>3118</v>
      </c>
      <c r="M735" t="s">
        <v>6606</v>
      </c>
      <c r="AD735">
        <v>45912</v>
      </c>
    </row>
    <row r="736" spans="1:32" x14ac:dyDescent="0.3">
      <c r="A736" t="s">
        <v>6607</v>
      </c>
      <c r="B736">
        <v>113137</v>
      </c>
      <c r="C7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36" t="s">
        <v>1863</v>
      </c>
      <c r="E736" t="s">
        <v>1878</v>
      </c>
      <c r="F736" t="s">
        <v>2942</v>
      </c>
      <c r="G736" t="s">
        <v>2905</v>
      </c>
      <c r="H736" t="s">
        <v>20</v>
      </c>
      <c r="I736" t="s">
        <v>2943</v>
      </c>
      <c r="K736" t="s">
        <v>1197</v>
      </c>
      <c r="L736" t="s">
        <v>2945</v>
      </c>
      <c r="M736" t="s">
        <v>6608</v>
      </c>
      <c r="N736" t="s">
        <v>6609</v>
      </c>
      <c r="O736" t="s">
        <v>6398</v>
      </c>
      <c r="Q736" t="s">
        <v>6610</v>
      </c>
      <c r="R736" t="s">
        <v>6400</v>
      </c>
      <c r="S736" t="s">
        <v>2950</v>
      </c>
      <c r="T736" t="s">
        <v>2951</v>
      </c>
      <c r="AA736">
        <v>46041</v>
      </c>
      <c r="AD736">
        <v>45912</v>
      </c>
      <c r="AE736">
        <v>1</v>
      </c>
      <c r="AF736">
        <v>46041</v>
      </c>
    </row>
    <row r="737" spans="1:32" x14ac:dyDescent="0.3">
      <c r="A737" t="s">
        <v>6611</v>
      </c>
      <c r="B737">
        <v>113152</v>
      </c>
      <c r="C7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37" t="s">
        <v>1863</v>
      </c>
      <c r="E737" t="s">
        <v>1878</v>
      </c>
      <c r="F737" t="s">
        <v>2942</v>
      </c>
      <c r="G737" t="s">
        <v>2901</v>
      </c>
      <c r="H737" t="s">
        <v>20</v>
      </c>
      <c r="I737" t="s">
        <v>2943</v>
      </c>
      <c r="K737" t="s">
        <v>4616</v>
      </c>
      <c r="L737" t="s">
        <v>2954</v>
      </c>
      <c r="M737" t="s">
        <v>6612</v>
      </c>
      <c r="N737" t="s">
        <v>6613</v>
      </c>
      <c r="O737" t="s">
        <v>6614</v>
      </c>
      <c r="Q737" t="s">
        <v>6615</v>
      </c>
      <c r="R737" t="s">
        <v>6499</v>
      </c>
      <c r="S737" t="s">
        <v>6500</v>
      </c>
      <c r="AA737">
        <v>46036</v>
      </c>
      <c r="AD737">
        <v>45915</v>
      </c>
      <c r="AE737">
        <v>98</v>
      </c>
      <c r="AF737">
        <v>46171</v>
      </c>
    </row>
    <row r="738" spans="1:32" x14ac:dyDescent="0.3">
      <c r="A738" t="s">
        <v>4361</v>
      </c>
      <c r="B738">
        <v>113154</v>
      </c>
      <c r="C7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738" t="s">
        <v>1873</v>
      </c>
      <c r="E738" t="s">
        <v>2940</v>
      </c>
      <c r="F738" t="s">
        <v>2971</v>
      </c>
      <c r="G738" t="s">
        <v>2904</v>
      </c>
      <c r="H738" t="s">
        <v>9</v>
      </c>
      <c r="I738" t="s">
        <v>2943</v>
      </c>
      <c r="K738" t="s">
        <v>6616</v>
      </c>
      <c r="L738" t="s">
        <v>3328</v>
      </c>
      <c r="M738" t="s">
        <v>6617</v>
      </c>
      <c r="AD738">
        <v>45915</v>
      </c>
    </row>
    <row r="739" spans="1:32" x14ac:dyDescent="0.3">
      <c r="A739" t="s">
        <v>6618</v>
      </c>
      <c r="B739">
        <v>113155</v>
      </c>
      <c r="C7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39" t="s">
        <v>1873</v>
      </c>
      <c r="E739" t="s">
        <v>2940</v>
      </c>
      <c r="F739" t="s">
        <v>2942</v>
      </c>
      <c r="G739" t="s">
        <v>2905</v>
      </c>
      <c r="H739" t="s">
        <v>83</v>
      </c>
      <c r="I739" t="s">
        <v>2943</v>
      </c>
      <c r="K739" t="s">
        <v>6619</v>
      </c>
      <c r="L739" t="s">
        <v>3328</v>
      </c>
      <c r="M739" t="s">
        <v>6620</v>
      </c>
      <c r="N739" t="s">
        <v>6621</v>
      </c>
      <c r="O739" t="s">
        <v>1929</v>
      </c>
      <c r="Q739" t="s">
        <v>6622</v>
      </c>
      <c r="R739" t="s">
        <v>6623</v>
      </c>
      <c r="S739" t="s">
        <v>6624</v>
      </c>
      <c r="AD739">
        <v>45915</v>
      </c>
    </row>
    <row r="740" spans="1:32" x14ac:dyDescent="0.3">
      <c r="A740" t="s">
        <v>6625</v>
      </c>
      <c r="B740">
        <v>113156</v>
      </c>
      <c r="C7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40" t="s">
        <v>1890</v>
      </c>
      <c r="E740" t="s">
        <v>1878</v>
      </c>
      <c r="F740" t="s">
        <v>2942</v>
      </c>
      <c r="G740" t="s">
        <v>2904</v>
      </c>
      <c r="H740" t="s">
        <v>20</v>
      </c>
      <c r="I740" t="s">
        <v>2943</v>
      </c>
      <c r="K740" t="s">
        <v>3894</v>
      </c>
      <c r="L740" t="s">
        <v>2945</v>
      </c>
      <c r="M740" t="s">
        <v>6626</v>
      </c>
      <c r="N740" t="s">
        <v>6627</v>
      </c>
      <c r="O740" t="s">
        <v>1929</v>
      </c>
      <c r="Q740" t="s">
        <v>6628</v>
      </c>
      <c r="R740" t="s">
        <v>2949</v>
      </c>
      <c r="S740" t="s">
        <v>2950</v>
      </c>
      <c r="T740" t="s">
        <v>2951</v>
      </c>
      <c r="AD740">
        <v>45915</v>
      </c>
    </row>
    <row r="741" spans="1:32" x14ac:dyDescent="0.3">
      <c r="A741" t="s">
        <v>6629</v>
      </c>
      <c r="B741">
        <v>113157</v>
      </c>
      <c r="C7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741" t="s">
        <v>1878</v>
      </c>
      <c r="F741" t="s">
        <v>2971</v>
      </c>
      <c r="G741" t="s">
        <v>2901</v>
      </c>
      <c r="H741" t="s">
        <v>20</v>
      </c>
      <c r="I741" t="s">
        <v>2943</v>
      </c>
      <c r="K741" t="s">
        <v>5153</v>
      </c>
      <c r="L741" t="s">
        <v>2945</v>
      </c>
      <c r="M741" t="s">
        <v>6630</v>
      </c>
      <c r="AD741">
        <v>45915</v>
      </c>
    </row>
    <row r="742" spans="1:32" x14ac:dyDescent="0.3">
      <c r="A742" t="s">
        <v>6631</v>
      </c>
      <c r="B742">
        <v>113160</v>
      </c>
      <c r="C7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42" t="s">
        <v>1873</v>
      </c>
      <c r="E742" t="s">
        <v>1878</v>
      </c>
      <c r="F742" t="s">
        <v>2942</v>
      </c>
      <c r="G742" t="s">
        <v>2905</v>
      </c>
      <c r="H742" t="s">
        <v>20</v>
      </c>
      <c r="I742" t="s">
        <v>2943</v>
      </c>
      <c r="K742" t="s">
        <v>3437</v>
      </c>
      <c r="L742" t="s">
        <v>3118</v>
      </c>
      <c r="M742" t="s">
        <v>6632</v>
      </c>
      <c r="N742" t="s">
        <v>6633</v>
      </c>
      <c r="O742" t="s">
        <v>6634</v>
      </c>
      <c r="Q742" t="s">
        <v>6635</v>
      </c>
      <c r="R742" t="s">
        <v>3441</v>
      </c>
      <c r="S742" t="s">
        <v>4495</v>
      </c>
      <c r="AD742">
        <v>45915</v>
      </c>
    </row>
    <row r="743" spans="1:32" x14ac:dyDescent="0.3">
      <c r="A743" t="s">
        <v>6636</v>
      </c>
      <c r="B743">
        <v>113316</v>
      </c>
      <c r="C7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43" t="s">
        <v>1890</v>
      </c>
      <c r="E743" t="s">
        <v>2940</v>
      </c>
      <c r="F743" t="s">
        <v>2942</v>
      </c>
      <c r="G743" t="s">
        <v>2901</v>
      </c>
      <c r="H743" t="s">
        <v>9</v>
      </c>
      <c r="I743" t="s">
        <v>2943</v>
      </c>
      <c r="K743" t="s">
        <v>1294</v>
      </c>
      <c r="L743" t="s">
        <v>4110</v>
      </c>
      <c r="M743" t="s">
        <v>6637</v>
      </c>
      <c r="N743" t="s">
        <v>6638</v>
      </c>
      <c r="O743" t="s">
        <v>6639</v>
      </c>
      <c r="Q743" t="s">
        <v>6640</v>
      </c>
      <c r="AD743">
        <v>45918</v>
      </c>
    </row>
    <row r="744" spans="1:32" x14ac:dyDescent="0.3">
      <c r="A744" t="s">
        <v>6641</v>
      </c>
      <c r="B744">
        <v>113318</v>
      </c>
      <c r="C7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44" t="s">
        <v>1873</v>
      </c>
      <c r="E744" t="s">
        <v>1878</v>
      </c>
      <c r="F744" t="s">
        <v>2942</v>
      </c>
      <c r="G744" t="s">
        <v>2901</v>
      </c>
      <c r="H744" t="s">
        <v>20</v>
      </c>
      <c r="I744" t="s">
        <v>2943</v>
      </c>
      <c r="K744" t="s">
        <v>6642</v>
      </c>
      <c r="L744" t="s">
        <v>4355</v>
      </c>
      <c r="M744" t="s">
        <v>6643</v>
      </c>
      <c r="N744" t="s">
        <v>6644</v>
      </c>
      <c r="O744" t="s">
        <v>6645</v>
      </c>
      <c r="Q744" t="s">
        <v>6646</v>
      </c>
      <c r="R744" t="s">
        <v>6647</v>
      </c>
      <c r="S744" t="s">
        <v>6648</v>
      </c>
      <c r="AA744">
        <v>45966</v>
      </c>
      <c r="AD744">
        <v>45918</v>
      </c>
      <c r="AE744">
        <v>50</v>
      </c>
      <c r="AF744">
        <v>46035</v>
      </c>
    </row>
    <row r="745" spans="1:32" x14ac:dyDescent="0.3">
      <c r="A745" t="s">
        <v>6649</v>
      </c>
      <c r="B745">
        <v>113320</v>
      </c>
      <c r="C7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45" t="s">
        <v>1863</v>
      </c>
      <c r="E745" t="s">
        <v>1878</v>
      </c>
      <c r="F745" t="s">
        <v>2942</v>
      </c>
      <c r="G745" t="s">
        <v>2905</v>
      </c>
      <c r="H745" t="s">
        <v>20</v>
      </c>
      <c r="I745" t="s">
        <v>2943</v>
      </c>
      <c r="K745" t="s">
        <v>3062</v>
      </c>
      <c r="L745" t="s">
        <v>2963</v>
      </c>
      <c r="M745" t="s">
        <v>6650</v>
      </c>
      <c r="N745" t="s">
        <v>6651</v>
      </c>
      <c r="O745" t="s">
        <v>6652</v>
      </c>
      <c r="Q745" t="s">
        <v>6653</v>
      </c>
      <c r="R745" t="s">
        <v>6654</v>
      </c>
      <c r="S745" t="s">
        <v>3066</v>
      </c>
      <c r="AD745">
        <v>45918</v>
      </c>
    </row>
    <row r="746" spans="1:32" x14ac:dyDescent="0.3">
      <c r="A746" t="s">
        <v>6655</v>
      </c>
      <c r="B746">
        <v>113321</v>
      </c>
      <c r="C7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46" t="s">
        <v>1863</v>
      </c>
      <c r="E746" t="s">
        <v>1878</v>
      </c>
      <c r="F746" t="s">
        <v>2942</v>
      </c>
      <c r="G746" t="s">
        <v>2905</v>
      </c>
      <c r="H746" t="s">
        <v>20</v>
      </c>
      <c r="I746" t="s">
        <v>2943</v>
      </c>
      <c r="K746" t="s">
        <v>6656</v>
      </c>
      <c r="L746" t="s">
        <v>2963</v>
      </c>
      <c r="M746" t="s">
        <v>6657</v>
      </c>
      <c r="N746" t="s">
        <v>6658</v>
      </c>
      <c r="O746" t="s">
        <v>3591</v>
      </c>
      <c r="Q746" t="s">
        <v>6659</v>
      </c>
      <c r="R746" t="s">
        <v>6660</v>
      </c>
      <c r="S746" t="s">
        <v>6661</v>
      </c>
      <c r="AD746">
        <v>45918</v>
      </c>
    </row>
    <row r="747" spans="1:32" x14ac:dyDescent="0.3">
      <c r="A747" t="s">
        <v>6662</v>
      </c>
      <c r="B747">
        <v>113322</v>
      </c>
      <c r="C7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747" t="s">
        <v>1890</v>
      </c>
      <c r="E747" t="s">
        <v>1878</v>
      </c>
      <c r="F747" t="s">
        <v>2971</v>
      </c>
      <c r="G747" t="s">
        <v>2901</v>
      </c>
      <c r="H747" t="s">
        <v>20</v>
      </c>
      <c r="I747" t="s">
        <v>2943</v>
      </c>
      <c r="K747" t="s">
        <v>6663</v>
      </c>
      <c r="L747" t="s">
        <v>2997</v>
      </c>
      <c r="M747" t="s">
        <v>6664</v>
      </c>
      <c r="AD747">
        <v>45918</v>
      </c>
    </row>
    <row r="748" spans="1:32" x14ac:dyDescent="0.3">
      <c r="A748" t="s">
        <v>6665</v>
      </c>
      <c r="B748">
        <v>113323</v>
      </c>
      <c r="C7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48" t="s">
        <v>1890</v>
      </c>
      <c r="E748" t="s">
        <v>1878</v>
      </c>
      <c r="F748" t="s">
        <v>2942</v>
      </c>
      <c r="G748" t="s">
        <v>2905</v>
      </c>
      <c r="H748" t="s">
        <v>20</v>
      </c>
      <c r="I748" t="s">
        <v>2943</v>
      </c>
      <c r="K748" t="s">
        <v>550</v>
      </c>
      <c r="L748" t="s">
        <v>2945</v>
      </c>
      <c r="M748" t="s">
        <v>6666</v>
      </c>
      <c r="N748" t="s">
        <v>6667</v>
      </c>
      <c r="O748" t="s">
        <v>6668</v>
      </c>
      <c r="Q748" t="s">
        <v>6669</v>
      </c>
      <c r="R748" t="s">
        <v>6670</v>
      </c>
      <c r="S748" t="s">
        <v>3313</v>
      </c>
      <c r="AD748">
        <v>45918</v>
      </c>
    </row>
    <row r="749" spans="1:32" x14ac:dyDescent="0.3">
      <c r="A749" t="s">
        <v>6671</v>
      </c>
      <c r="B749">
        <v>113324</v>
      </c>
      <c r="C7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49" t="s">
        <v>1873</v>
      </c>
      <c r="E749" t="s">
        <v>1878</v>
      </c>
      <c r="F749" t="s">
        <v>2942</v>
      </c>
      <c r="G749" t="s">
        <v>2905</v>
      </c>
      <c r="H749" t="s">
        <v>20</v>
      </c>
      <c r="I749" t="s">
        <v>2943</v>
      </c>
      <c r="K749" t="s">
        <v>3515</v>
      </c>
      <c r="L749" t="s">
        <v>2963</v>
      </c>
      <c r="M749" t="s">
        <v>6672</v>
      </c>
      <c r="N749" t="s">
        <v>3517</v>
      </c>
      <c r="O749" t="s">
        <v>1929</v>
      </c>
      <c r="Q749" t="s">
        <v>6673</v>
      </c>
      <c r="R749" t="s">
        <v>6674</v>
      </c>
      <c r="S749" t="s">
        <v>2985</v>
      </c>
      <c r="AD749">
        <v>45918</v>
      </c>
    </row>
    <row r="750" spans="1:32" x14ac:dyDescent="0.3">
      <c r="A750" t="s">
        <v>6675</v>
      </c>
      <c r="B750">
        <v>113325</v>
      </c>
      <c r="C7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50" t="s">
        <v>1873</v>
      </c>
      <c r="E750" t="s">
        <v>1878</v>
      </c>
      <c r="F750" t="s">
        <v>2942</v>
      </c>
      <c r="G750" t="s">
        <v>2905</v>
      </c>
      <c r="H750" t="s">
        <v>20</v>
      </c>
      <c r="I750" t="s">
        <v>2943</v>
      </c>
      <c r="K750" t="s">
        <v>3515</v>
      </c>
      <c r="L750" t="s">
        <v>2963</v>
      </c>
      <c r="M750" t="s">
        <v>6676</v>
      </c>
      <c r="N750" t="s">
        <v>3517</v>
      </c>
      <c r="O750" t="s">
        <v>1929</v>
      </c>
      <c r="Q750" t="s">
        <v>6676</v>
      </c>
      <c r="R750" t="s">
        <v>6677</v>
      </c>
      <c r="S750" t="s">
        <v>2985</v>
      </c>
      <c r="AD750">
        <v>45918</v>
      </c>
    </row>
    <row r="751" spans="1:32" x14ac:dyDescent="0.3">
      <c r="A751" t="s">
        <v>6678</v>
      </c>
      <c r="B751">
        <v>113326</v>
      </c>
      <c r="C7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751" t="s">
        <v>1890</v>
      </c>
      <c r="E751" t="s">
        <v>2940</v>
      </c>
      <c r="F751" t="s">
        <v>2971</v>
      </c>
      <c r="G751" t="s">
        <v>2902</v>
      </c>
      <c r="H751" t="s">
        <v>9</v>
      </c>
      <c r="I751" t="s">
        <v>2943</v>
      </c>
      <c r="K751" t="s">
        <v>6679</v>
      </c>
      <c r="L751" t="s">
        <v>2945</v>
      </c>
      <c r="M751" t="s">
        <v>6680</v>
      </c>
      <c r="S751" t="s">
        <v>3313</v>
      </c>
      <c r="AD751">
        <v>45918</v>
      </c>
    </row>
    <row r="752" spans="1:32" x14ac:dyDescent="0.3">
      <c r="A752" t="s">
        <v>6681</v>
      </c>
      <c r="B752">
        <v>113327</v>
      </c>
      <c r="C7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52" t="s">
        <v>1873</v>
      </c>
      <c r="E752" t="s">
        <v>2940</v>
      </c>
      <c r="F752" t="s">
        <v>2942</v>
      </c>
      <c r="G752" t="s">
        <v>2905</v>
      </c>
      <c r="H752" t="s">
        <v>9</v>
      </c>
      <c r="I752" t="s">
        <v>2943</v>
      </c>
      <c r="K752" t="s">
        <v>4407</v>
      </c>
      <c r="L752" t="s">
        <v>2954</v>
      </c>
      <c r="M752" t="s">
        <v>6682</v>
      </c>
      <c r="AD752">
        <v>45918</v>
      </c>
    </row>
    <row r="753" spans="1:32" x14ac:dyDescent="0.3">
      <c r="A753" t="s">
        <v>6683</v>
      </c>
      <c r="B753">
        <v>113328</v>
      </c>
      <c r="C7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53" t="s">
        <v>1863</v>
      </c>
      <c r="E753" t="s">
        <v>2940</v>
      </c>
      <c r="F753" t="s">
        <v>2942</v>
      </c>
      <c r="G753" t="s">
        <v>2901</v>
      </c>
      <c r="H753" t="s">
        <v>9</v>
      </c>
      <c r="I753" t="s">
        <v>2943</v>
      </c>
      <c r="K753" t="s">
        <v>4867</v>
      </c>
      <c r="L753" t="s">
        <v>2963</v>
      </c>
      <c r="M753" t="s">
        <v>6684</v>
      </c>
      <c r="N753" t="s">
        <v>6685</v>
      </c>
      <c r="O753" t="s">
        <v>6686</v>
      </c>
      <c r="Q753" t="s">
        <v>6687</v>
      </c>
      <c r="AD753">
        <v>45918</v>
      </c>
    </row>
    <row r="754" spans="1:32" x14ac:dyDescent="0.3">
      <c r="A754" t="s">
        <v>6688</v>
      </c>
      <c r="B754">
        <v>113329</v>
      </c>
      <c r="C7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54" t="s">
        <v>1873</v>
      </c>
      <c r="E754" t="s">
        <v>1878</v>
      </c>
      <c r="F754" t="s">
        <v>2942</v>
      </c>
      <c r="G754" t="s">
        <v>2905</v>
      </c>
      <c r="H754" t="s">
        <v>20</v>
      </c>
      <c r="I754" t="s">
        <v>2943</v>
      </c>
      <c r="K754" t="s">
        <v>6689</v>
      </c>
      <c r="L754" t="s">
        <v>2945</v>
      </c>
      <c r="M754" t="s">
        <v>6690</v>
      </c>
      <c r="N754" t="s">
        <v>6691</v>
      </c>
      <c r="O754" t="s">
        <v>4211</v>
      </c>
      <c r="Q754" t="s">
        <v>6692</v>
      </c>
      <c r="R754" t="s">
        <v>6693</v>
      </c>
      <c r="S754" t="s">
        <v>3313</v>
      </c>
      <c r="AD754">
        <v>45918</v>
      </c>
    </row>
    <row r="755" spans="1:32" x14ac:dyDescent="0.3">
      <c r="A755" t="s">
        <v>6694</v>
      </c>
      <c r="B755">
        <v>113330</v>
      </c>
      <c r="C7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755" t="s">
        <v>1863</v>
      </c>
      <c r="E755" t="s">
        <v>2940</v>
      </c>
      <c r="F755" t="s">
        <v>2942</v>
      </c>
      <c r="G755" t="s">
        <v>2903</v>
      </c>
      <c r="H755" t="s">
        <v>9</v>
      </c>
      <c r="I755" t="s">
        <v>2943</v>
      </c>
      <c r="K755" t="s">
        <v>6695</v>
      </c>
      <c r="L755" t="s">
        <v>3056</v>
      </c>
      <c r="M755" t="s">
        <v>6696</v>
      </c>
      <c r="Q755" t="s">
        <v>6697</v>
      </c>
      <c r="AD755">
        <v>45918</v>
      </c>
    </row>
    <row r="756" spans="1:32" x14ac:dyDescent="0.3">
      <c r="A756" t="s">
        <v>6698</v>
      </c>
      <c r="B756">
        <v>113331</v>
      </c>
      <c r="C7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56" t="s">
        <v>1863</v>
      </c>
      <c r="E756" t="s">
        <v>1878</v>
      </c>
      <c r="F756" t="s">
        <v>2942</v>
      </c>
      <c r="G756" t="s">
        <v>2901</v>
      </c>
      <c r="H756" t="s">
        <v>20</v>
      </c>
      <c r="I756" t="s">
        <v>2943</v>
      </c>
      <c r="K756" t="s">
        <v>6656</v>
      </c>
      <c r="L756" t="s">
        <v>2963</v>
      </c>
      <c r="M756" t="s">
        <v>6699</v>
      </c>
      <c r="N756" t="s">
        <v>6700</v>
      </c>
      <c r="O756" t="s">
        <v>3591</v>
      </c>
      <c r="Q756" t="s">
        <v>6701</v>
      </c>
      <c r="R756" t="s">
        <v>6702</v>
      </c>
      <c r="S756" t="s">
        <v>6661</v>
      </c>
      <c r="AD756">
        <v>45918</v>
      </c>
    </row>
    <row r="757" spans="1:32" x14ac:dyDescent="0.3">
      <c r="A757" t="s">
        <v>6703</v>
      </c>
      <c r="B757">
        <v>113332</v>
      </c>
      <c r="C7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57" t="s">
        <v>1863</v>
      </c>
      <c r="E757" t="s">
        <v>1878</v>
      </c>
      <c r="F757" t="s">
        <v>2942</v>
      </c>
      <c r="G757" t="s">
        <v>2905</v>
      </c>
      <c r="H757" t="s">
        <v>20</v>
      </c>
      <c r="I757" t="s">
        <v>2943</v>
      </c>
      <c r="K757" t="s">
        <v>6656</v>
      </c>
      <c r="L757" t="s">
        <v>2963</v>
      </c>
      <c r="M757" t="s">
        <v>6704</v>
      </c>
      <c r="N757" t="s">
        <v>6705</v>
      </c>
      <c r="O757" t="s">
        <v>3591</v>
      </c>
      <c r="Q757" t="s">
        <v>6706</v>
      </c>
      <c r="R757" t="s">
        <v>6707</v>
      </c>
      <c r="S757" t="s">
        <v>6661</v>
      </c>
      <c r="AD757">
        <v>45918</v>
      </c>
    </row>
    <row r="758" spans="1:32" x14ac:dyDescent="0.3">
      <c r="A758" t="s">
        <v>6708</v>
      </c>
      <c r="B758">
        <v>113333</v>
      </c>
      <c r="C7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58" t="s">
        <v>1873</v>
      </c>
      <c r="E758" t="s">
        <v>1878</v>
      </c>
      <c r="F758" t="s">
        <v>2942</v>
      </c>
      <c r="G758" t="s">
        <v>2905</v>
      </c>
      <c r="H758" t="s">
        <v>20</v>
      </c>
      <c r="I758" t="s">
        <v>2943</v>
      </c>
      <c r="K758" t="s">
        <v>3539</v>
      </c>
      <c r="L758" t="s">
        <v>2963</v>
      </c>
      <c r="M758" t="s">
        <v>6709</v>
      </c>
      <c r="N758" t="s">
        <v>6710</v>
      </c>
      <c r="O758" t="s">
        <v>6711</v>
      </c>
      <c r="Q758" t="s">
        <v>6712</v>
      </c>
      <c r="R758" t="s">
        <v>6439</v>
      </c>
      <c r="S758" t="s">
        <v>3135</v>
      </c>
      <c r="AD758">
        <v>45918</v>
      </c>
    </row>
    <row r="759" spans="1:32" x14ac:dyDescent="0.3">
      <c r="A759" t="s">
        <v>6713</v>
      </c>
      <c r="B759">
        <v>113334</v>
      </c>
      <c r="C7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59" t="s">
        <v>1873</v>
      </c>
      <c r="E759" t="s">
        <v>2940</v>
      </c>
      <c r="F759" t="s">
        <v>2942</v>
      </c>
      <c r="G759" t="s">
        <v>2901</v>
      </c>
      <c r="H759" t="s">
        <v>9</v>
      </c>
      <c r="I759" t="s">
        <v>2943</v>
      </c>
      <c r="K759" t="s">
        <v>3515</v>
      </c>
      <c r="L759" t="s">
        <v>2963</v>
      </c>
      <c r="M759" t="s">
        <v>6714</v>
      </c>
      <c r="AD759">
        <v>45918</v>
      </c>
    </row>
    <row r="760" spans="1:32" x14ac:dyDescent="0.3">
      <c r="A760" t="s">
        <v>6715</v>
      </c>
      <c r="B760">
        <v>113336</v>
      </c>
      <c r="C7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60" t="s">
        <v>1863</v>
      </c>
      <c r="E760" t="s">
        <v>1878</v>
      </c>
      <c r="F760" t="s">
        <v>2942</v>
      </c>
      <c r="G760" t="s">
        <v>2905</v>
      </c>
      <c r="H760" t="s">
        <v>20</v>
      </c>
      <c r="I760" t="s">
        <v>2943</v>
      </c>
      <c r="K760" t="s">
        <v>6716</v>
      </c>
      <c r="L760" t="s">
        <v>2954</v>
      </c>
      <c r="M760" t="s">
        <v>6717</v>
      </c>
      <c r="N760" t="s">
        <v>6718</v>
      </c>
      <c r="O760" t="s">
        <v>1929</v>
      </c>
      <c r="Q760" t="s">
        <v>6719</v>
      </c>
      <c r="R760" t="s">
        <v>6720</v>
      </c>
      <c r="S760" t="s">
        <v>6721</v>
      </c>
      <c r="AA760">
        <v>46106</v>
      </c>
      <c r="AD760">
        <v>45918</v>
      </c>
      <c r="AE760">
        <v>48</v>
      </c>
      <c r="AF760">
        <v>46171</v>
      </c>
    </row>
    <row r="761" spans="1:32" x14ac:dyDescent="0.3">
      <c r="A761" t="s">
        <v>6722</v>
      </c>
      <c r="B761">
        <v>113337</v>
      </c>
      <c r="C7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61" t="s">
        <v>1863</v>
      </c>
      <c r="E761" t="s">
        <v>1878</v>
      </c>
      <c r="F761" t="s">
        <v>2942</v>
      </c>
      <c r="G761" t="s">
        <v>2901</v>
      </c>
      <c r="H761" t="s">
        <v>20</v>
      </c>
      <c r="I761" t="s">
        <v>2943</v>
      </c>
      <c r="K761" t="s">
        <v>600</v>
      </c>
      <c r="L761" t="s">
        <v>3118</v>
      </c>
      <c r="M761" t="s">
        <v>6723</v>
      </c>
      <c r="N761" t="s">
        <v>6724</v>
      </c>
      <c r="O761" t="s">
        <v>3591</v>
      </c>
      <c r="Q761" t="s">
        <v>6725</v>
      </c>
      <c r="R761" t="s">
        <v>6726</v>
      </c>
      <c r="S761" t="s">
        <v>4603</v>
      </c>
      <c r="AA761">
        <v>45938</v>
      </c>
      <c r="AD761">
        <v>45918</v>
      </c>
      <c r="AE761">
        <v>60</v>
      </c>
      <c r="AF761">
        <v>46021</v>
      </c>
    </row>
    <row r="762" spans="1:32" x14ac:dyDescent="0.3">
      <c r="A762" t="s">
        <v>6727</v>
      </c>
      <c r="B762">
        <v>113338</v>
      </c>
      <c r="C7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62" t="s">
        <v>1863</v>
      </c>
      <c r="E762" t="s">
        <v>1878</v>
      </c>
      <c r="F762" t="s">
        <v>2942</v>
      </c>
      <c r="G762" t="s">
        <v>2905</v>
      </c>
      <c r="H762" t="s">
        <v>20</v>
      </c>
      <c r="I762" t="s">
        <v>2943</v>
      </c>
      <c r="K762" t="s">
        <v>3865</v>
      </c>
      <c r="L762" t="s">
        <v>2954</v>
      </c>
      <c r="M762" t="s">
        <v>6728</v>
      </c>
      <c r="N762" t="s">
        <v>6729</v>
      </c>
      <c r="O762" t="s">
        <v>6730</v>
      </c>
      <c r="Q762" t="s">
        <v>6731</v>
      </c>
      <c r="R762" t="s">
        <v>6732</v>
      </c>
      <c r="S762" t="s">
        <v>6500</v>
      </c>
      <c r="AA762">
        <v>46106</v>
      </c>
      <c r="AD762">
        <v>45918</v>
      </c>
      <c r="AE762">
        <v>60</v>
      </c>
      <c r="AF762">
        <v>46189</v>
      </c>
    </row>
    <row r="763" spans="1:32" x14ac:dyDescent="0.3">
      <c r="A763" t="s">
        <v>6733</v>
      </c>
      <c r="B763">
        <v>113339</v>
      </c>
      <c r="C7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63" t="s">
        <v>1873</v>
      </c>
      <c r="E763" t="s">
        <v>1878</v>
      </c>
      <c r="F763" t="s">
        <v>2942</v>
      </c>
      <c r="G763" t="s">
        <v>2904</v>
      </c>
      <c r="H763" t="s">
        <v>20</v>
      </c>
      <c r="I763" t="s">
        <v>2943</v>
      </c>
      <c r="K763" t="s">
        <v>6734</v>
      </c>
      <c r="L763" t="s">
        <v>2954</v>
      </c>
      <c r="M763" t="s">
        <v>6735</v>
      </c>
      <c r="N763" t="s">
        <v>6736</v>
      </c>
      <c r="O763" t="s">
        <v>6737</v>
      </c>
      <c r="Q763" t="s">
        <v>6738</v>
      </c>
      <c r="R763" t="s">
        <v>6739</v>
      </c>
      <c r="S763" t="s">
        <v>6740</v>
      </c>
      <c r="T763" t="s">
        <v>6734</v>
      </c>
      <c r="AA763">
        <v>46036</v>
      </c>
      <c r="AD763">
        <v>45918</v>
      </c>
      <c r="AE763">
        <v>98</v>
      </c>
      <c r="AF763">
        <v>46171</v>
      </c>
    </row>
    <row r="764" spans="1:32" x14ac:dyDescent="0.3">
      <c r="A764" t="s">
        <v>6741</v>
      </c>
      <c r="B764">
        <v>113394</v>
      </c>
      <c r="C7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64" t="s">
        <v>1863</v>
      </c>
      <c r="E764" t="s">
        <v>2940</v>
      </c>
      <c r="F764" t="s">
        <v>2942</v>
      </c>
      <c r="G764" t="s">
        <v>2901</v>
      </c>
      <c r="H764" t="s">
        <v>83</v>
      </c>
      <c r="I764" t="s">
        <v>2943</v>
      </c>
      <c r="K764" t="s">
        <v>6742</v>
      </c>
      <c r="L764" t="s">
        <v>4157</v>
      </c>
      <c r="M764" t="s">
        <v>6743</v>
      </c>
      <c r="N764" t="s">
        <v>6744</v>
      </c>
      <c r="O764" t="s">
        <v>3591</v>
      </c>
      <c r="Q764" t="s">
        <v>6745</v>
      </c>
      <c r="R764" t="s">
        <v>6746</v>
      </c>
      <c r="S764" t="s">
        <v>3591</v>
      </c>
      <c r="T764" t="s">
        <v>3591</v>
      </c>
      <c r="AD764">
        <v>45922</v>
      </c>
    </row>
    <row r="765" spans="1:32" x14ac:dyDescent="0.3">
      <c r="A765" t="s">
        <v>6747</v>
      </c>
      <c r="B765">
        <v>113408</v>
      </c>
      <c r="C7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765" t="s">
        <v>1863</v>
      </c>
      <c r="E765" t="s">
        <v>2940</v>
      </c>
      <c r="F765" t="s">
        <v>2971</v>
      </c>
      <c r="G765" t="s">
        <v>2905</v>
      </c>
      <c r="H765" t="s">
        <v>83</v>
      </c>
      <c r="I765" t="s">
        <v>2943</v>
      </c>
      <c r="K765" t="s">
        <v>3752</v>
      </c>
      <c r="L765" t="s">
        <v>3118</v>
      </c>
      <c r="M765" t="s">
        <v>6748</v>
      </c>
      <c r="R765" t="s">
        <v>3757</v>
      </c>
      <c r="S765" t="s">
        <v>3758</v>
      </c>
      <c r="AD765">
        <v>45922</v>
      </c>
    </row>
    <row r="766" spans="1:32" x14ac:dyDescent="0.3">
      <c r="A766" t="s">
        <v>6749</v>
      </c>
      <c r="B766">
        <v>113411</v>
      </c>
      <c r="C7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66" t="s">
        <v>1863</v>
      </c>
      <c r="E766" t="s">
        <v>1878</v>
      </c>
      <c r="F766" t="s">
        <v>2942</v>
      </c>
      <c r="G766" t="s">
        <v>2901</v>
      </c>
      <c r="H766" t="s">
        <v>20</v>
      </c>
      <c r="I766" t="s">
        <v>2943</v>
      </c>
      <c r="K766" t="s">
        <v>3818</v>
      </c>
      <c r="L766" t="s">
        <v>2945</v>
      </c>
      <c r="M766" t="s">
        <v>6750</v>
      </c>
      <c r="N766" t="s">
        <v>6751</v>
      </c>
      <c r="O766" t="s">
        <v>6752</v>
      </c>
      <c r="Q766" t="s">
        <v>6753</v>
      </c>
      <c r="R766" t="s">
        <v>6754</v>
      </c>
      <c r="S766" t="s">
        <v>2950</v>
      </c>
      <c r="T766" t="s">
        <v>2951</v>
      </c>
      <c r="AD766">
        <v>45922</v>
      </c>
    </row>
    <row r="767" spans="1:32" x14ac:dyDescent="0.3">
      <c r="A767" t="s">
        <v>6755</v>
      </c>
      <c r="B767">
        <v>113412</v>
      </c>
      <c r="C7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67" t="s">
        <v>1863</v>
      </c>
      <c r="E767" t="s">
        <v>2940</v>
      </c>
      <c r="F767" t="s">
        <v>2942</v>
      </c>
      <c r="G767" t="s">
        <v>2905</v>
      </c>
      <c r="H767" t="s">
        <v>83</v>
      </c>
      <c r="I767" t="s">
        <v>2943</v>
      </c>
      <c r="K767" t="s">
        <v>351</v>
      </c>
      <c r="L767" t="s">
        <v>2945</v>
      </c>
      <c r="M767" t="s">
        <v>6756</v>
      </c>
      <c r="N767" t="s">
        <v>6757</v>
      </c>
      <c r="O767" t="s">
        <v>6758</v>
      </c>
      <c r="Q767" t="s">
        <v>6759</v>
      </c>
      <c r="R767" t="s">
        <v>6760</v>
      </c>
      <c r="S767" t="s">
        <v>2950</v>
      </c>
      <c r="T767" t="s">
        <v>2951</v>
      </c>
      <c r="AD767">
        <v>45922</v>
      </c>
    </row>
    <row r="768" spans="1:32" x14ac:dyDescent="0.3">
      <c r="A768" t="s">
        <v>6761</v>
      </c>
      <c r="B768">
        <v>113463</v>
      </c>
      <c r="C7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68" t="s">
        <v>1863</v>
      </c>
      <c r="E768" t="s">
        <v>1878</v>
      </c>
      <c r="F768" t="s">
        <v>2942</v>
      </c>
      <c r="G768" t="s">
        <v>2905</v>
      </c>
      <c r="H768" t="s">
        <v>20</v>
      </c>
      <c r="I768" t="s">
        <v>2943</v>
      </c>
      <c r="K768" t="s">
        <v>3122</v>
      </c>
      <c r="L768" t="s">
        <v>2997</v>
      </c>
      <c r="M768" t="s">
        <v>6762</v>
      </c>
      <c r="N768" t="s">
        <v>6763</v>
      </c>
      <c r="O768" t="s">
        <v>6764</v>
      </c>
      <c r="Q768" t="s">
        <v>6765</v>
      </c>
      <c r="R768" t="s">
        <v>6766</v>
      </c>
      <c r="S768" t="s">
        <v>3003</v>
      </c>
      <c r="T768" t="s">
        <v>3004</v>
      </c>
      <c r="AD768">
        <v>45924</v>
      </c>
    </row>
    <row r="769" spans="1:32" x14ac:dyDescent="0.3">
      <c r="A769" t="s">
        <v>6767</v>
      </c>
      <c r="B769">
        <v>113464</v>
      </c>
      <c r="C7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69" t="s">
        <v>1863</v>
      </c>
      <c r="E769" t="s">
        <v>1878</v>
      </c>
      <c r="F769" t="s">
        <v>2942</v>
      </c>
      <c r="G769" t="s">
        <v>2905</v>
      </c>
      <c r="H769" t="s">
        <v>20</v>
      </c>
      <c r="I769" t="s">
        <v>2943</v>
      </c>
      <c r="K769" t="s">
        <v>3122</v>
      </c>
      <c r="L769" t="s">
        <v>2997</v>
      </c>
      <c r="M769" t="s">
        <v>6768</v>
      </c>
      <c r="N769" t="s">
        <v>6769</v>
      </c>
      <c r="O769" t="s">
        <v>6770</v>
      </c>
      <c r="Q769" t="s">
        <v>6771</v>
      </c>
      <c r="R769" t="s">
        <v>6772</v>
      </c>
      <c r="S769" t="s">
        <v>3003</v>
      </c>
      <c r="T769" t="s">
        <v>3004</v>
      </c>
      <c r="AD769">
        <v>45924</v>
      </c>
    </row>
    <row r="770" spans="1:32" x14ac:dyDescent="0.3">
      <c r="A770" t="s">
        <v>6773</v>
      </c>
      <c r="B770">
        <v>113465</v>
      </c>
      <c r="C7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70" t="s">
        <v>1863</v>
      </c>
      <c r="E770" t="s">
        <v>1878</v>
      </c>
      <c r="F770" t="s">
        <v>2942</v>
      </c>
      <c r="G770" t="s">
        <v>2905</v>
      </c>
      <c r="H770" t="s">
        <v>20</v>
      </c>
      <c r="I770" t="s">
        <v>2943</v>
      </c>
      <c r="K770" t="s">
        <v>3122</v>
      </c>
      <c r="L770" t="s">
        <v>2997</v>
      </c>
      <c r="M770" t="s">
        <v>6774</v>
      </c>
      <c r="N770" t="s">
        <v>6775</v>
      </c>
      <c r="O770" t="s">
        <v>6776</v>
      </c>
      <c r="Q770" t="s">
        <v>6777</v>
      </c>
      <c r="R770" t="s">
        <v>6778</v>
      </c>
      <c r="S770" t="s">
        <v>3003</v>
      </c>
      <c r="T770" t="s">
        <v>3004</v>
      </c>
      <c r="AD770">
        <v>45924</v>
      </c>
    </row>
    <row r="771" spans="1:32" x14ac:dyDescent="0.3">
      <c r="A771" t="s">
        <v>6779</v>
      </c>
      <c r="B771">
        <v>113466</v>
      </c>
      <c r="C7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71" t="s">
        <v>1863</v>
      </c>
      <c r="E771" t="s">
        <v>1878</v>
      </c>
      <c r="F771" t="s">
        <v>2942</v>
      </c>
      <c r="G771" t="s">
        <v>2905</v>
      </c>
      <c r="H771" t="s">
        <v>20</v>
      </c>
      <c r="I771" t="s">
        <v>2943</v>
      </c>
      <c r="K771" t="s">
        <v>3122</v>
      </c>
      <c r="L771" t="s">
        <v>2997</v>
      </c>
      <c r="M771" t="s">
        <v>6780</v>
      </c>
      <c r="N771" t="s">
        <v>6781</v>
      </c>
      <c r="O771" t="s">
        <v>6782</v>
      </c>
      <c r="Q771" t="s">
        <v>6783</v>
      </c>
      <c r="R771" t="s">
        <v>6784</v>
      </c>
      <c r="S771" t="s">
        <v>3003</v>
      </c>
      <c r="T771" t="s">
        <v>3004</v>
      </c>
      <c r="AD771">
        <v>45924</v>
      </c>
    </row>
    <row r="772" spans="1:32" x14ac:dyDescent="0.3">
      <c r="A772" t="s">
        <v>6785</v>
      </c>
      <c r="B772">
        <v>113467</v>
      </c>
      <c r="C7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72" t="s">
        <v>1863</v>
      </c>
      <c r="E772" t="s">
        <v>1878</v>
      </c>
      <c r="F772" t="s">
        <v>2942</v>
      </c>
      <c r="G772" t="s">
        <v>2905</v>
      </c>
      <c r="H772" t="s">
        <v>20</v>
      </c>
      <c r="I772" t="s">
        <v>2943</v>
      </c>
      <c r="K772" t="s">
        <v>3122</v>
      </c>
      <c r="L772" t="s">
        <v>2997</v>
      </c>
      <c r="M772" t="s">
        <v>6786</v>
      </c>
      <c r="N772" t="s">
        <v>6787</v>
      </c>
      <c r="O772" t="s">
        <v>6788</v>
      </c>
      <c r="Q772" t="s">
        <v>6789</v>
      </c>
      <c r="R772" t="s">
        <v>6790</v>
      </c>
      <c r="S772" t="s">
        <v>3003</v>
      </c>
      <c r="T772" t="s">
        <v>3004</v>
      </c>
      <c r="AD772">
        <v>45924</v>
      </c>
    </row>
    <row r="773" spans="1:32" x14ac:dyDescent="0.3">
      <c r="A773" t="s">
        <v>6791</v>
      </c>
      <c r="B773">
        <v>113468</v>
      </c>
      <c r="C7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73" t="s">
        <v>1863</v>
      </c>
      <c r="E773" t="s">
        <v>1878</v>
      </c>
      <c r="F773" t="s">
        <v>2942</v>
      </c>
      <c r="G773" t="s">
        <v>2905</v>
      </c>
      <c r="H773" t="s">
        <v>20</v>
      </c>
      <c r="I773" t="s">
        <v>2943</v>
      </c>
      <c r="K773" t="s">
        <v>3122</v>
      </c>
      <c r="L773" t="s">
        <v>2997</v>
      </c>
      <c r="M773" t="s">
        <v>6792</v>
      </c>
      <c r="N773" t="s">
        <v>6793</v>
      </c>
      <c r="O773" t="s">
        <v>6794</v>
      </c>
      <c r="Q773" t="s">
        <v>6795</v>
      </c>
      <c r="R773" t="s">
        <v>6796</v>
      </c>
      <c r="S773" t="s">
        <v>3003</v>
      </c>
      <c r="T773" t="s">
        <v>3004</v>
      </c>
      <c r="AD773">
        <v>45924</v>
      </c>
    </row>
    <row r="774" spans="1:32" x14ac:dyDescent="0.3">
      <c r="A774" t="s">
        <v>6797</v>
      </c>
      <c r="B774">
        <v>113469</v>
      </c>
      <c r="C7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74" t="s">
        <v>1863</v>
      </c>
      <c r="E774" t="s">
        <v>1878</v>
      </c>
      <c r="F774" t="s">
        <v>2942</v>
      </c>
      <c r="G774" t="s">
        <v>2901</v>
      </c>
      <c r="H774" t="s">
        <v>20</v>
      </c>
      <c r="I774" t="s">
        <v>2943</v>
      </c>
      <c r="K774" t="s">
        <v>3027</v>
      </c>
      <c r="L774" t="s">
        <v>2997</v>
      </c>
      <c r="M774" t="s">
        <v>6798</v>
      </c>
      <c r="N774" t="s">
        <v>6799</v>
      </c>
      <c r="O774" t="s">
        <v>6800</v>
      </c>
      <c r="Q774" t="s">
        <v>6801</v>
      </c>
      <c r="R774" t="s">
        <v>6532</v>
      </c>
      <c r="S774" t="s">
        <v>3033</v>
      </c>
      <c r="AD774">
        <v>45924</v>
      </c>
    </row>
    <row r="775" spans="1:32" x14ac:dyDescent="0.3">
      <c r="A775" t="s">
        <v>6802</v>
      </c>
      <c r="B775">
        <v>113470</v>
      </c>
      <c r="C7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75" t="s">
        <v>1863</v>
      </c>
      <c r="E775" t="s">
        <v>1878</v>
      </c>
      <c r="F775" t="s">
        <v>2942</v>
      </c>
      <c r="G775" t="s">
        <v>2901</v>
      </c>
      <c r="H775" t="s">
        <v>20</v>
      </c>
      <c r="I775" t="s">
        <v>2943</v>
      </c>
      <c r="K775" t="s">
        <v>3027</v>
      </c>
      <c r="L775" t="s">
        <v>2997</v>
      </c>
      <c r="M775" t="s">
        <v>6803</v>
      </c>
      <c r="N775" t="s">
        <v>6804</v>
      </c>
      <c r="O775" t="s">
        <v>6805</v>
      </c>
      <c r="Q775" t="s">
        <v>6806</v>
      </c>
      <c r="R775" t="s">
        <v>6807</v>
      </c>
      <c r="S775" t="s">
        <v>3033</v>
      </c>
      <c r="AD775">
        <v>45924</v>
      </c>
    </row>
    <row r="776" spans="1:32" x14ac:dyDescent="0.3">
      <c r="A776" t="s">
        <v>6808</v>
      </c>
      <c r="B776">
        <v>113471</v>
      </c>
      <c r="C7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76" t="s">
        <v>1863</v>
      </c>
      <c r="E776" t="s">
        <v>1878</v>
      </c>
      <c r="F776" t="s">
        <v>2942</v>
      </c>
      <c r="G776" t="s">
        <v>2901</v>
      </c>
      <c r="H776" t="s">
        <v>20</v>
      </c>
      <c r="I776" t="s">
        <v>2943</v>
      </c>
      <c r="K776" t="s">
        <v>3027</v>
      </c>
      <c r="L776" t="s">
        <v>2997</v>
      </c>
      <c r="M776" t="s">
        <v>6809</v>
      </c>
      <c r="N776" t="s">
        <v>6810</v>
      </c>
      <c r="O776" t="s">
        <v>6811</v>
      </c>
      <c r="Q776" t="s">
        <v>6812</v>
      </c>
      <c r="R776" t="s">
        <v>6532</v>
      </c>
      <c r="S776" t="s">
        <v>5643</v>
      </c>
      <c r="AD776">
        <v>45924</v>
      </c>
    </row>
    <row r="777" spans="1:32" x14ac:dyDescent="0.3">
      <c r="A777" t="s">
        <v>6813</v>
      </c>
      <c r="B777">
        <v>113472</v>
      </c>
      <c r="C7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77" t="s">
        <v>1863</v>
      </c>
      <c r="E777" t="s">
        <v>1878</v>
      </c>
      <c r="F777" t="s">
        <v>2942</v>
      </c>
      <c r="G777" t="s">
        <v>2905</v>
      </c>
      <c r="H777" t="s">
        <v>20</v>
      </c>
      <c r="I777" t="s">
        <v>2943</v>
      </c>
      <c r="K777" t="s">
        <v>3027</v>
      </c>
      <c r="L777" t="s">
        <v>2997</v>
      </c>
      <c r="M777" t="s">
        <v>6814</v>
      </c>
      <c r="N777" t="s">
        <v>6815</v>
      </c>
      <c r="O777" t="s">
        <v>6816</v>
      </c>
      <c r="Q777" t="s">
        <v>6817</v>
      </c>
      <c r="R777" t="s">
        <v>6070</v>
      </c>
      <c r="S777" t="s">
        <v>5643</v>
      </c>
      <c r="AD777">
        <v>45924</v>
      </c>
    </row>
    <row r="778" spans="1:32" x14ac:dyDescent="0.3">
      <c r="A778" t="s">
        <v>6818</v>
      </c>
      <c r="B778">
        <v>113473</v>
      </c>
      <c r="C7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78" t="s">
        <v>1863</v>
      </c>
      <c r="E778" t="s">
        <v>1878</v>
      </c>
      <c r="F778" t="s">
        <v>2942</v>
      </c>
      <c r="G778" t="s">
        <v>2905</v>
      </c>
      <c r="H778" t="s">
        <v>20</v>
      </c>
      <c r="I778" t="s">
        <v>2943</v>
      </c>
      <c r="K778" t="s">
        <v>3027</v>
      </c>
      <c r="L778" t="s">
        <v>2997</v>
      </c>
      <c r="M778" t="s">
        <v>6819</v>
      </c>
      <c r="N778" t="s">
        <v>6820</v>
      </c>
      <c r="O778" t="s">
        <v>6821</v>
      </c>
      <c r="Q778" t="s">
        <v>6822</v>
      </c>
      <c r="R778" t="s">
        <v>6070</v>
      </c>
      <c r="S778" t="s">
        <v>5643</v>
      </c>
      <c r="AD778">
        <v>45924</v>
      </c>
    </row>
    <row r="779" spans="1:32" x14ac:dyDescent="0.3">
      <c r="A779" t="s">
        <v>6823</v>
      </c>
      <c r="B779">
        <v>113474</v>
      </c>
      <c r="C7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79" t="s">
        <v>1863</v>
      </c>
      <c r="E779" t="s">
        <v>1878</v>
      </c>
      <c r="F779" t="s">
        <v>2942</v>
      </c>
      <c r="G779" t="s">
        <v>2905</v>
      </c>
      <c r="H779" t="s">
        <v>20</v>
      </c>
      <c r="I779" t="s">
        <v>2943</v>
      </c>
      <c r="K779" t="s">
        <v>6824</v>
      </c>
      <c r="L779" t="s">
        <v>2997</v>
      </c>
      <c r="M779" t="s">
        <v>6825</v>
      </c>
      <c r="N779" t="s">
        <v>6826</v>
      </c>
      <c r="O779" t="s">
        <v>6827</v>
      </c>
      <c r="Q779" t="s">
        <v>6828</v>
      </c>
      <c r="R779" t="s">
        <v>6070</v>
      </c>
      <c r="S779" t="s">
        <v>3416</v>
      </c>
      <c r="AD779">
        <v>45924</v>
      </c>
    </row>
    <row r="780" spans="1:32" x14ac:dyDescent="0.3">
      <c r="A780" t="s">
        <v>6829</v>
      </c>
      <c r="B780">
        <v>113475</v>
      </c>
      <c r="C7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80" t="s">
        <v>1863</v>
      </c>
      <c r="E780" t="s">
        <v>1878</v>
      </c>
      <c r="F780" t="s">
        <v>2942</v>
      </c>
      <c r="G780" t="s">
        <v>2901</v>
      </c>
      <c r="H780" t="s">
        <v>20</v>
      </c>
      <c r="I780" t="s">
        <v>2943</v>
      </c>
      <c r="K780" t="s">
        <v>3027</v>
      </c>
      <c r="L780" t="s">
        <v>2997</v>
      </c>
      <c r="M780" t="s">
        <v>6830</v>
      </c>
      <c r="N780" t="s">
        <v>6831</v>
      </c>
      <c r="O780" t="s">
        <v>6832</v>
      </c>
      <c r="Q780" t="s">
        <v>6833</v>
      </c>
      <c r="R780" t="s">
        <v>6532</v>
      </c>
      <c r="S780" t="s">
        <v>3033</v>
      </c>
      <c r="AD780">
        <v>45924</v>
      </c>
    </row>
    <row r="781" spans="1:32" x14ac:dyDescent="0.3">
      <c r="A781" t="s">
        <v>6834</v>
      </c>
      <c r="B781">
        <v>113476</v>
      </c>
      <c r="C7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81" t="s">
        <v>1863</v>
      </c>
      <c r="E781" t="s">
        <v>1878</v>
      </c>
      <c r="F781" t="s">
        <v>2942</v>
      </c>
      <c r="G781" t="s">
        <v>2901</v>
      </c>
      <c r="H781" t="s">
        <v>20</v>
      </c>
      <c r="I781" t="s">
        <v>2943</v>
      </c>
      <c r="K781" t="s">
        <v>3027</v>
      </c>
      <c r="L781" t="s">
        <v>2997</v>
      </c>
      <c r="M781" t="s">
        <v>6835</v>
      </c>
      <c r="N781" t="s">
        <v>6836</v>
      </c>
      <c r="O781" t="s">
        <v>6837</v>
      </c>
      <c r="Q781" t="s">
        <v>6838</v>
      </c>
      <c r="R781" t="s">
        <v>6070</v>
      </c>
      <c r="S781" t="s">
        <v>3033</v>
      </c>
      <c r="AD781">
        <v>45924</v>
      </c>
    </row>
    <row r="782" spans="1:32" x14ac:dyDescent="0.3">
      <c r="A782" t="s">
        <v>6839</v>
      </c>
      <c r="B782">
        <v>113477</v>
      </c>
      <c r="C7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82" t="s">
        <v>1873</v>
      </c>
      <c r="E782" t="s">
        <v>1878</v>
      </c>
      <c r="F782" t="s">
        <v>2942</v>
      </c>
      <c r="G782" t="s">
        <v>2901</v>
      </c>
      <c r="H782" t="s">
        <v>20</v>
      </c>
      <c r="I782" t="s">
        <v>2943</v>
      </c>
      <c r="K782" t="s">
        <v>3849</v>
      </c>
      <c r="L782" t="s">
        <v>2945</v>
      </c>
      <c r="M782" t="s">
        <v>6840</v>
      </c>
      <c r="N782" t="s">
        <v>6841</v>
      </c>
      <c r="O782" t="s">
        <v>6842</v>
      </c>
      <c r="Q782" t="s">
        <v>6843</v>
      </c>
      <c r="R782" t="s">
        <v>6844</v>
      </c>
      <c r="S782" t="s">
        <v>3854</v>
      </c>
      <c r="T782" t="s">
        <v>6845</v>
      </c>
      <c r="AD782">
        <v>45924</v>
      </c>
    </row>
    <row r="783" spans="1:32" x14ac:dyDescent="0.3">
      <c r="A783" t="s">
        <v>6846</v>
      </c>
      <c r="B783">
        <v>113478</v>
      </c>
      <c r="C7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83" t="s">
        <v>1873</v>
      </c>
      <c r="E783" t="s">
        <v>1878</v>
      </c>
      <c r="F783" t="s">
        <v>2942</v>
      </c>
      <c r="G783" t="s">
        <v>2905</v>
      </c>
      <c r="H783" t="s">
        <v>20</v>
      </c>
      <c r="I783" t="s">
        <v>2943</v>
      </c>
      <c r="K783" t="s">
        <v>6847</v>
      </c>
      <c r="L783" t="s">
        <v>2945</v>
      </c>
      <c r="M783" t="s">
        <v>6848</v>
      </c>
      <c r="N783" t="s">
        <v>6849</v>
      </c>
      <c r="O783" t="s">
        <v>6850</v>
      </c>
      <c r="Q783" t="s">
        <v>6851</v>
      </c>
      <c r="R783" t="s">
        <v>5553</v>
      </c>
      <c r="S783" t="s">
        <v>2950</v>
      </c>
      <c r="T783" t="s">
        <v>2951</v>
      </c>
      <c r="AA783">
        <v>46041</v>
      </c>
      <c r="AD783">
        <v>45924</v>
      </c>
      <c r="AE783">
        <v>1</v>
      </c>
      <c r="AF783">
        <v>46041</v>
      </c>
    </row>
    <row r="784" spans="1:32" x14ac:dyDescent="0.3">
      <c r="A784" t="s">
        <v>6852</v>
      </c>
      <c r="B784">
        <v>113479</v>
      </c>
      <c r="C7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784" t="s">
        <v>1878</v>
      </c>
      <c r="F784" t="s">
        <v>2971</v>
      </c>
      <c r="G784" t="s">
        <v>2901</v>
      </c>
      <c r="H784" t="s">
        <v>20</v>
      </c>
      <c r="I784" t="s">
        <v>2943</v>
      </c>
      <c r="K784" t="s">
        <v>5153</v>
      </c>
      <c r="L784" t="s">
        <v>2945</v>
      </c>
      <c r="M784" t="s">
        <v>6853</v>
      </c>
      <c r="AD784">
        <v>45924</v>
      </c>
    </row>
    <row r="785" spans="1:32" x14ac:dyDescent="0.3">
      <c r="A785" t="s">
        <v>6854</v>
      </c>
      <c r="B785">
        <v>113481</v>
      </c>
      <c r="C7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85" t="s">
        <v>1873</v>
      </c>
      <c r="E785" t="s">
        <v>2940</v>
      </c>
      <c r="F785" t="s">
        <v>2942</v>
      </c>
      <c r="G785" t="s">
        <v>2905</v>
      </c>
      <c r="H785" t="s">
        <v>83</v>
      </c>
      <c r="I785" t="s">
        <v>2943</v>
      </c>
      <c r="K785" t="s">
        <v>3501</v>
      </c>
      <c r="L785" t="s">
        <v>2945</v>
      </c>
      <c r="M785" t="s">
        <v>6855</v>
      </c>
      <c r="N785" t="s">
        <v>6856</v>
      </c>
      <c r="O785" t="s">
        <v>6857</v>
      </c>
      <c r="Q785" t="s">
        <v>6858</v>
      </c>
      <c r="R785" t="s">
        <v>6859</v>
      </c>
      <c r="S785" t="s">
        <v>2950</v>
      </c>
      <c r="T785" t="s">
        <v>2951</v>
      </c>
      <c r="AD785">
        <v>45924</v>
      </c>
    </row>
    <row r="786" spans="1:32" x14ac:dyDescent="0.3">
      <c r="A786" t="s">
        <v>6860</v>
      </c>
      <c r="B786">
        <v>113482</v>
      </c>
      <c r="C7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86" t="s">
        <v>1873</v>
      </c>
      <c r="E786" t="s">
        <v>2940</v>
      </c>
      <c r="F786" t="s">
        <v>2942</v>
      </c>
      <c r="G786" t="s">
        <v>2905</v>
      </c>
      <c r="H786" t="s">
        <v>9</v>
      </c>
      <c r="I786" t="s">
        <v>2943</v>
      </c>
      <c r="K786" t="s">
        <v>3515</v>
      </c>
      <c r="L786" t="s">
        <v>2963</v>
      </c>
      <c r="M786" t="s">
        <v>6861</v>
      </c>
      <c r="N786" t="s">
        <v>3700</v>
      </c>
      <c r="O786" t="s">
        <v>1929</v>
      </c>
      <c r="Q786" t="s">
        <v>6862</v>
      </c>
      <c r="R786" t="s">
        <v>6863</v>
      </c>
      <c r="S786" t="s">
        <v>2985</v>
      </c>
      <c r="AD786">
        <v>45924</v>
      </c>
    </row>
    <row r="787" spans="1:32" x14ac:dyDescent="0.3">
      <c r="A787" t="s">
        <v>6864</v>
      </c>
      <c r="B787">
        <v>113483</v>
      </c>
      <c r="C7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87" t="s">
        <v>1863</v>
      </c>
      <c r="E787" t="s">
        <v>2940</v>
      </c>
      <c r="F787" t="s">
        <v>2942</v>
      </c>
      <c r="G787" t="s">
        <v>2904</v>
      </c>
      <c r="H787" t="s">
        <v>9</v>
      </c>
      <c r="I787" t="s">
        <v>2943</v>
      </c>
      <c r="K787" t="s">
        <v>5645</v>
      </c>
      <c r="L787" t="s">
        <v>3056</v>
      </c>
      <c r="M787" t="s">
        <v>6865</v>
      </c>
      <c r="AD787">
        <v>45924</v>
      </c>
    </row>
    <row r="788" spans="1:32" x14ac:dyDescent="0.3">
      <c r="A788" t="s">
        <v>6866</v>
      </c>
      <c r="B788">
        <v>113484</v>
      </c>
      <c r="C7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88" t="s">
        <v>1863</v>
      </c>
      <c r="E788" t="s">
        <v>2940</v>
      </c>
      <c r="F788" t="s">
        <v>2942</v>
      </c>
      <c r="G788" t="s">
        <v>2904</v>
      </c>
      <c r="H788" t="s">
        <v>9</v>
      </c>
      <c r="I788" t="s">
        <v>2943</v>
      </c>
      <c r="K788" t="s">
        <v>5645</v>
      </c>
      <c r="L788" t="s">
        <v>3056</v>
      </c>
      <c r="M788" t="s">
        <v>6867</v>
      </c>
      <c r="AD788">
        <v>45924</v>
      </c>
    </row>
    <row r="789" spans="1:32" x14ac:dyDescent="0.3">
      <c r="A789" t="s">
        <v>6868</v>
      </c>
      <c r="B789">
        <v>113485</v>
      </c>
      <c r="C7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89" t="s">
        <v>1863</v>
      </c>
      <c r="E789" t="s">
        <v>2940</v>
      </c>
      <c r="F789" t="s">
        <v>2942</v>
      </c>
      <c r="G789" t="s">
        <v>2904</v>
      </c>
      <c r="H789" t="s">
        <v>9</v>
      </c>
      <c r="I789" t="s">
        <v>2943</v>
      </c>
      <c r="K789" t="s">
        <v>5645</v>
      </c>
      <c r="L789" t="s">
        <v>3056</v>
      </c>
      <c r="M789" t="s">
        <v>6869</v>
      </c>
      <c r="AD789">
        <v>45924</v>
      </c>
    </row>
    <row r="790" spans="1:32" x14ac:dyDescent="0.3">
      <c r="A790" t="s">
        <v>6870</v>
      </c>
      <c r="B790">
        <v>113486</v>
      </c>
      <c r="C7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90" t="s">
        <v>1863</v>
      </c>
      <c r="E790" t="s">
        <v>2940</v>
      </c>
      <c r="F790" t="s">
        <v>2942</v>
      </c>
      <c r="G790" t="s">
        <v>2901</v>
      </c>
      <c r="H790" t="s">
        <v>9</v>
      </c>
      <c r="I790" t="s">
        <v>2943</v>
      </c>
      <c r="K790" t="s">
        <v>5645</v>
      </c>
      <c r="L790" t="s">
        <v>3056</v>
      </c>
      <c r="M790" t="s">
        <v>6871</v>
      </c>
      <c r="AD790">
        <v>45924</v>
      </c>
    </row>
    <row r="791" spans="1:32" x14ac:dyDescent="0.3">
      <c r="A791" t="s">
        <v>6872</v>
      </c>
      <c r="B791">
        <v>113487</v>
      </c>
      <c r="C7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91" t="s">
        <v>1863</v>
      </c>
      <c r="E791" t="s">
        <v>2940</v>
      </c>
      <c r="F791" t="s">
        <v>2942</v>
      </c>
      <c r="G791" t="s">
        <v>2904</v>
      </c>
      <c r="H791" t="s">
        <v>9</v>
      </c>
      <c r="I791" t="s">
        <v>2943</v>
      </c>
      <c r="K791" t="s">
        <v>5645</v>
      </c>
      <c r="L791" t="s">
        <v>3056</v>
      </c>
      <c r="M791" t="s">
        <v>6873</v>
      </c>
      <c r="Q791" t="s">
        <v>6874</v>
      </c>
      <c r="AD791">
        <v>45924</v>
      </c>
    </row>
    <row r="792" spans="1:32" x14ac:dyDescent="0.3">
      <c r="A792" t="s">
        <v>6875</v>
      </c>
      <c r="B792">
        <v>113489</v>
      </c>
      <c r="C7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792" t="s">
        <v>1863</v>
      </c>
      <c r="E792" t="s">
        <v>1878</v>
      </c>
      <c r="F792" t="s">
        <v>2942</v>
      </c>
      <c r="G792" t="s">
        <v>2902</v>
      </c>
      <c r="H792" t="s">
        <v>20</v>
      </c>
      <c r="I792" t="s">
        <v>2943</v>
      </c>
      <c r="K792" t="s">
        <v>1731</v>
      </c>
      <c r="L792" t="s">
        <v>2963</v>
      </c>
      <c r="M792" t="s">
        <v>6876</v>
      </c>
      <c r="N792" t="s">
        <v>6877</v>
      </c>
      <c r="O792" t="s">
        <v>3591</v>
      </c>
      <c r="Q792" t="s">
        <v>6878</v>
      </c>
      <c r="R792" t="s">
        <v>6574</v>
      </c>
      <c r="S792" t="s">
        <v>6486</v>
      </c>
      <c r="AA792">
        <v>45938</v>
      </c>
      <c r="AD792">
        <v>45924</v>
      </c>
      <c r="AE792">
        <v>60</v>
      </c>
      <c r="AF792">
        <v>46021</v>
      </c>
    </row>
    <row r="793" spans="1:32" x14ac:dyDescent="0.3">
      <c r="A793" t="s">
        <v>6879</v>
      </c>
      <c r="B793">
        <v>113490</v>
      </c>
      <c r="C7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93" t="s">
        <v>1863</v>
      </c>
      <c r="E793" t="s">
        <v>2940</v>
      </c>
      <c r="F793" t="s">
        <v>2942</v>
      </c>
      <c r="G793" t="s">
        <v>2904</v>
      </c>
      <c r="H793" t="s">
        <v>83</v>
      </c>
      <c r="I793" t="s">
        <v>2943</v>
      </c>
      <c r="K793" t="s">
        <v>6695</v>
      </c>
      <c r="L793" t="s">
        <v>3056</v>
      </c>
      <c r="M793" t="s">
        <v>6880</v>
      </c>
      <c r="N793" t="s">
        <v>6881</v>
      </c>
      <c r="O793" t="s">
        <v>6882</v>
      </c>
      <c r="Q793" t="s">
        <v>6883</v>
      </c>
      <c r="R793" t="s">
        <v>6884</v>
      </c>
      <c r="S793" t="s">
        <v>4428</v>
      </c>
      <c r="AD793">
        <v>45924</v>
      </c>
    </row>
    <row r="794" spans="1:32" x14ac:dyDescent="0.3">
      <c r="A794" t="s">
        <v>6885</v>
      </c>
      <c r="B794">
        <v>113491</v>
      </c>
      <c r="C7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94" t="s">
        <v>1863</v>
      </c>
      <c r="E794" t="s">
        <v>2940</v>
      </c>
      <c r="F794" t="s">
        <v>2942</v>
      </c>
      <c r="G794" t="s">
        <v>2901</v>
      </c>
      <c r="H794" t="s">
        <v>9</v>
      </c>
      <c r="I794" t="s">
        <v>2943</v>
      </c>
      <c r="K794" t="s">
        <v>6005</v>
      </c>
      <c r="L794" t="s">
        <v>3838</v>
      </c>
      <c r="M794" t="s">
        <v>6886</v>
      </c>
      <c r="Q794" t="s">
        <v>6887</v>
      </c>
      <c r="AD794">
        <v>45924</v>
      </c>
    </row>
    <row r="795" spans="1:32" x14ac:dyDescent="0.3">
      <c r="A795" t="s">
        <v>6888</v>
      </c>
      <c r="B795">
        <v>113492</v>
      </c>
      <c r="C7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795" t="s">
        <v>1878</v>
      </c>
      <c r="F795" t="s">
        <v>2971</v>
      </c>
      <c r="G795" t="s">
        <v>2901</v>
      </c>
      <c r="H795" t="s">
        <v>20</v>
      </c>
      <c r="I795" t="s">
        <v>2943</v>
      </c>
      <c r="K795" t="s">
        <v>6889</v>
      </c>
      <c r="L795" t="s">
        <v>3118</v>
      </c>
      <c r="M795" t="s">
        <v>6890</v>
      </c>
      <c r="S795" t="s">
        <v>4296</v>
      </c>
      <c r="AD795">
        <v>45924</v>
      </c>
    </row>
    <row r="796" spans="1:32" x14ac:dyDescent="0.3">
      <c r="A796" t="s">
        <v>6891</v>
      </c>
      <c r="B796">
        <v>113579</v>
      </c>
      <c r="C7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96" t="s">
        <v>1863</v>
      </c>
      <c r="E796" t="s">
        <v>1878</v>
      </c>
      <c r="F796" t="s">
        <v>2942</v>
      </c>
      <c r="G796" t="s">
        <v>2901</v>
      </c>
      <c r="H796" t="s">
        <v>20</v>
      </c>
      <c r="I796" t="s">
        <v>2943</v>
      </c>
      <c r="K796" t="s">
        <v>6695</v>
      </c>
      <c r="L796" t="s">
        <v>3056</v>
      </c>
      <c r="M796" t="s">
        <v>6892</v>
      </c>
      <c r="N796" t="s">
        <v>6893</v>
      </c>
      <c r="O796" t="s">
        <v>6894</v>
      </c>
      <c r="Q796" t="s">
        <v>6895</v>
      </c>
      <c r="R796" t="s">
        <v>6896</v>
      </c>
      <c r="S796" t="s">
        <v>5455</v>
      </c>
      <c r="AD796">
        <v>45929</v>
      </c>
    </row>
    <row r="797" spans="1:32" x14ac:dyDescent="0.3">
      <c r="A797" t="s">
        <v>6897</v>
      </c>
      <c r="B797">
        <v>113580</v>
      </c>
      <c r="C7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97" t="s">
        <v>1863</v>
      </c>
      <c r="E797" t="s">
        <v>1878</v>
      </c>
      <c r="F797" t="s">
        <v>2942</v>
      </c>
      <c r="G797" t="s">
        <v>2904</v>
      </c>
      <c r="H797" t="s">
        <v>20</v>
      </c>
      <c r="I797" t="s">
        <v>2943</v>
      </c>
      <c r="K797" t="s">
        <v>6695</v>
      </c>
      <c r="L797" t="s">
        <v>3056</v>
      </c>
      <c r="M797" t="s">
        <v>6898</v>
      </c>
      <c r="N797" t="s">
        <v>6893</v>
      </c>
      <c r="O797" t="s">
        <v>6894</v>
      </c>
      <c r="Q797" t="s">
        <v>6899</v>
      </c>
      <c r="R797" t="s">
        <v>6896</v>
      </c>
      <c r="S797" t="s">
        <v>6900</v>
      </c>
      <c r="AD797">
        <v>45929</v>
      </c>
    </row>
    <row r="798" spans="1:32" x14ac:dyDescent="0.3">
      <c r="A798" t="s">
        <v>6901</v>
      </c>
      <c r="B798">
        <v>113581</v>
      </c>
      <c r="C7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98" t="s">
        <v>1863</v>
      </c>
      <c r="E798" t="s">
        <v>1878</v>
      </c>
      <c r="F798" t="s">
        <v>2942</v>
      </c>
      <c r="G798" t="s">
        <v>2901</v>
      </c>
      <c r="H798" t="s">
        <v>20</v>
      </c>
      <c r="I798" t="s">
        <v>2943</v>
      </c>
      <c r="K798" t="s">
        <v>6695</v>
      </c>
      <c r="L798" t="s">
        <v>3056</v>
      </c>
      <c r="M798" t="s">
        <v>6902</v>
      </c>
      <c r="N798" t="s">
        <v>6893</v>
      </c>
      <c r="O798" t="s">
        <v>6894</v>
      </c>
      <c r="Q798" t="s">
        <v>6903</v>
      </c>
      <c r="R798" t="s">
        <v>6896</v>
      </c>
      <c r="S798" t="s">
        <v>6900</v>
      </c>
      <c r="AD798">
        <v>45929</v>
      </c>
    </row>
    <row r="799" spans="1:32" x14ac:dyDescent="0.3">
      <c r="A799" t="s">
        <v>6904</v>
      </c>
      <c r="B799">
        <v>113583</v>
      </c>
      <c r="C7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799" t="s">
        <v>1863</v>
      </c>
      <c r="E799" t="s">
        <v>1878</v>
      </c>
      <c r="F799" t="s">
        <v>2942</v>
      </c>
      <c r="G799" t="s">
        <v>2901</v>
      </c>
      <c r="H799" t="s">
        <v>20</v>
      </c>
      <c r="I799" t="s">
        <v>2943</v>
      </c>
      <c r="K799" t="s">
        <v>6905</v>
      </c>
      <c r="L799" t="s">
        <v>2945</v>
      </c>
      <c r="M799" t="s">
        <v>6906</v>
      </c>
      <c r="N799" t="s">
        <v>6907</v>
      </c>
      <c r="O799" t="s">
        <v>5696</v>
      </c>
      <c r="Q799" t="s">
        <v>6908</v>
      </c>
      <c r="R799" t="s">
        <v>6909</v>
      </c>
      <c r="S799" t="s">
        <v>2950</v>
      </c>
      <c r="T799" t="s">
        <v>2951</v>
      </c>
      <c r="AD799">
        <v>45929</v>
      </c>
    </row>
    <row r="800" spans="1:32" x14ac:dyDescent="0.3">
      <c r="A800" t="s">
        <v>6910</v>
      </c>
      <c r="B800">
        <v>113596</v>
      </c>
      <c r="C8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00" t="s">
        <v>1863</v>
      </c>
      <c r="E800" t="s">
        <v>2940</v>
      </c>
      <c r="F800" t="s">
        <v>2942</v>
      </c>
      <c r="G800" t="s">
        <v>2901</v>
      </c>
      <c r="H800" t="s">
        <v>9</v>
      </c>
      <c r="I800" t="s">
        <v>2943</v>
      </c>
      <c r="K800" t="s">
        <v>3831</v>
      </c>
      <c r="L800" t="s">
        <v>2945</v>
      </c>
      <c r="M800" t="s">
        <v>6911</v>
      </c>
      <c r="N800" t="s">
        <v>6912</v>
      </c>
      <c r="O800" t="s">
        <v>1929</v>
      </c>
      <c r="Q800" t="s">
        <v>6911</v>
      </c>
      <c r="S800" t="s">
        <v>6913</v>
      </c>
      <c r="AD800">
        <v>45929</v>
      </c>
    </row>
    <row r="801" spans="1:30" x14ac:dyDescent="0.3">
      <c r="A801" t="s">
        <v>6914</v>
      </c>
      <c r="B801">
        <v>113598</v>
      </c>
      <c r="C8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801" t="s">
        <v>2940</v>
      </c>
      <c r="F801" t="s">
        <v>2971</v>
      </c>
      <c r="G801" t="s">
        <v>2901</v>
      </c>
      <c r="H801" t="s">
        <v>83</v>
      </c>
      <c r="I801" t="s">
        <v>2943</v>
      </c>
      <c r="K801" t="s">
        <v>3888</v>
      </c>
      <c r="L801" t="s">
        <v>3328</v>
      </c>
      <c r="M801" t="s">
        <v>6915</v>
      </c>
      <c r="AD801">
        <v>45929</v>
      </c>
    </row>
    <row r="802" spans="1:30" x14ac:dyDescent="0.3">
      <c r="A802" t="s">
        <v>6916</v>
      </c>
      <c r="B802">
        <v>113600</v>
      </c>
      <c r="C8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802" t="s">
        <v>1878</v>
      </c>
      <c r="F802" t="s">
        <v>2971</v>
      </c>
      <c r="G802" t="s">
        <v>2901</v>
      </c>
      <c r="H802" t="s">
        <v>20</v>
      </c>
      <c r="I802" t="s">
        <v>2943</v>
      </c>
      <c r="K802" t="s">
        <v>3888</v>
      </c>
      <c r="L802" t="s">
        <v>3328</v>
      </c>
      <c r="M802" t="s">
        <v>6917</v>
      </c>
      <c r="AD802">
        <v>45929</v>
      </c>
    </row>
    <row r="803" spans="1:30" x14ac:dyDescent="0.3">
      <c r="A803" t="s">
        <v>6918</v>
      </c>
      <c r="B803">
        <v>113601</v>
      </c>
      <c r="C8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03" t="s">
        <v>1890</v>
      </c>
      <c r="E803" t="s">
        <v>1878</v>
      </c>
      <c r="F803" t="s">
        <v>2942</v>
      </c>
      <c r="G803" t="s">
        <v>2905</v>
      </c>
      <c r="H803" t="s">
        <v>20</v>
      </c>
      <c r="I803" t="s">
        <v>2943</v>
      </c>
      <c r="K803" t="s">
        <v>3723</v>
      </c>
      <c r="L803" t="s">
        <v>2963</v>
      </c>
      <c r="M803" t="s">
        <v>6919</v>
      </c>
      <c r="N803" t="s">
        <v>6920</v>
      </c>
      <c r="O803" t="s">
        <v>6921</v>
      </c>
      <c r="Q803" t="s">
        <v>6922</v>
      </c>
      <c r="R803" t="s">
        <v>6923</v>
      </c>
      <c r="S803" t="s">
        <v>6486</v>
      </c>
      <c r="AD803">
        <v>45929</v>
      </c>
    </row>
    <row r="804" spans="1:30" x14ac:dyDescent="0.3">
      <c r="A804" t="s">
        <v>6924</v>
      </c>
      <c r="B804">
        <v>113602</v>
      </c>
      <c r="C8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04" t="s">
        <v>1863</v>
      </c>
      <c r="E804" t="s">
        <v>1878</v>
      </c>
      <c r="F804" t="s">
        <v>2942</v>
      </c>
      <c r="G804" t="s">
        <v>2905</v>
      </c>
      <c r="H804" t="s">
        <v>20</v>
      </c>
      <c r="I804" t="s">
        <v>2943</v>
      </c>
      <c r="K804" t="s">
        <v>6925</v>
      </c>
      <c r="L804" t="s">
        <v>2945</v>
      </c>
      <c r="M804" t="s">
        <v>6926</v>
      </c>
      <c r="N804" t="s">
        <v>6927</v>
      </c>
      <c r="O804" t="s">
        <v>6928</v>
      </c>
      <c r="Q804" t="s">
        <v>6929</v>
      </c>
      <c r="R804" t="s">
        <v>6930</v>
      </c>
      <c r="S804" t="s">
        <v>3313</v>
      </c>
      <c r="AD804">
        <v>45929</v>
      </c>
    </row>
    <row r="805" spans="1:30" x14ac:dyDescent="0.3">
      <c r="A805" t="s">
        <v>6931</v>
      </c>
      <c r="B805">
        <v>113604</v>
      </c>
      <c r="C8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805" t="s">
        <v>1873</v>
      </c>
      <c r="E805" t="s">
        <v>1878</v>
      </c>
      <c r="F805" t="s">
        <v>2971</v>
      </c>
      <c r="G805" t="s">
        <v>2904</v>
      </c>
      <c r="H805" t="s">
        <v>20</v>
      </c>
      <c r="I805" t="s">
        <v>2943</v>
      </c>
      <c r="K805" t="s">
        <v>4362</v>
      </c>
      <c r="L805" t="s">
        <v>3328</v>
      </c>
      <c r="M805" t="s">
        <v>6932</v>
      </c>
      <c r="AD805">
        <v>45929</v>
      </c>
    </row>
    <row r="806" spans="1:30" x14ac:dyDescent="0.3">
      <c r="A806" t="s">
        <v>6933</v>
      </c>
      <c r="B806">
        <v>113606</v>
      </c>
      <c r="C8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806" t="s">
        <v>1863</v>
      </c>
      <c r="E806" t="s">
        <v>1878</v>
      </c>
      <c r="F806" t="s">
        <v>2971</v>
      </c>
      <c r="G806" t="s">
        <v>2901</v>
      </c>
      <c r="H806" t="s">
        <v>20</v>
      </c>
      <c r="I806" t="s">
        <v>2943</v>
      </c>
      <c r="K806" t="s">
        <v>5153</v>
      </c>
      <c r="L806" t="s">
        <v>2945</v>
      </c>
      <c r="M806" t="s">
        <v>6934</v>
      </c>
      <c r="AD806">
        <v>45930</v>
      </c>
    </row>
    <row r="807" spans="1:30" x14ac:dyDescent="0.3">
      <c r="A807" t="s">
        <v>6935</v>
      </c>
      <c r="B807">
        <v>113607</v>
      </c>
      <c r="C8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807" t="s">
        <v>1878</v>
      </c>
      <c r="F807" t="s">
        <v>2971</v>
      </c>
      <c r="G807" t="s">
        <v>2901</v>
      </c>
      <c r="H807" t="s">
        <v>20</v>
      </c>
      <c r="I807" t="s">
        <v>2943</v>
      </c>
      <c r="K807" t="s">
        <v>5153</v>
      </c>
      <c r="L807" t="s">
        <v>2945</v>
      </c>
      <c r="M807" t="s">
        <v>6936</v>
      </c>
      <c r="AD807">
        <v>45930</v>
      </c>
    </row>
    <row r="808" spans="1:30" x14ac:dyDescent="0.3">
      <c r="A808" t="s">
        <v>6937</v>
      </c>
      <c r="B808">
        <v>113608</v>
      </c>
      <c r="C8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08" t="s">
        <v>1863</v>
      </c>
      <c r="E808" t="s">
        <v>2940</v>
      </c>
      <c r="F808" t="s">
        <v>2942</v>
      </c>
      <c r="G808" t="s">
        <v>2901</v>
      </c>
      <c r="H808" t="s">
        <v>9</v>
      </c>
      <c r="I808" t="s">
        <v>2943</v>
      </c>
      <c r="K808" t="s">
        <v>5645</v>
      </c>
      <c r="L808" t="s">
        <v>3056</v>
      </c>
      <c r="M808" t="s">
        <v>6938</v>
      </c>
      <c r="AD808">
        <v>45930</v>
      </c>
    </row>
    <row r="809" spans="1:30" x14ac:dyDescent="0.3">
      <c r="A809" t="s">
        <v>6939</v>
      </c>
      <c r="B809">
        <v>113609</v>
      </c>
      <c r="C8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09" t="s">
        <v>1863</v>
      </c>
      <c r="E809" t="s">
        <v>2940</v>
      </c>
      <c r="F809" t="s">
        <v>2942</v>
      </c>
      <c r="G809" t="s">
        <v>2904</v>
      </c>
      <c r="H809" t="s">
        <v>9</v>
      </c>
      <c r="I809" t="s">
        <v>2943</v>
      </c>
      <c r="K809" t="s">
        <v>5645</v>
      </c>
      <c r="L809" t="s">
        <v>3056</v>
      </c>
      <c r="M809" t="s">
        <v>6940</v>
      </c>
      <c r="AD809">
        <v>45930</v>
      </c>
    </row>
    <row r="810" spans="1:30" x14ac:dyDescent="0.3">
      <c r="A810" t="s">
        <v>6941</v>
      </c>
      <c r="B810">
        <v>113610</v>
      </c>
      <c r="C8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10" t="s">
        <v>1863</v>
      </c>
      <c r="E810" t="s">
        <v>2940</v>
      </c>
      <c r="F810" t="s">
        <v>2942</v>
      </c>
      <c r="G810" t="s">
        <v>2901</v>
      </c>
      <c r="H810" t="s">
        <v>9</v>
      </c>
      <c r="I810" t="s">
        <v>2943</v>
      </c>
      <c r="K810" t="s">
        <v>5645</v>
      </c>
      <c r="L810" t="s">
        <v>3056</v>
      </c>
      <c r="M810" t="s">
        <v>6942</v>
      </c>
      <c r="AD810">
        <v>45930</v>
      </c>
    </row>
    <row r="811" spans="1:30" x14ac:dyDescent="0.3">
      <c r="A811" t="s">
        <v>6943</v>
      </c>
      <c r="B811">
        <v>113611</v>
      </c>
      <c r="C8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11" t="s">
        <v>1863</v>
      </c>
      <c r="E811" t="s">
        <v>1878</v>
      </c>
      <c r="F811" t="s">
        <v>2942</v>
      </c>
      <c r="G811" t="s">
        <v>2901</v>
      </c>
      <c r="H811" t="s">
        <v>20</v>
      </c>
      <c r="I811" t="s">
        <v>2943</v>
      </c>
      <c r="K811" t="s">
        <v>5948</v>
      </c>
      <c r="L811" t="s">
        <v>3118</v>
      </c>
      <c r="M811" t="s">
        <v>6944</v>
      </c>
      <c r="N811" t="s">
        <v>6945</v>
      </c>
      <c r="O811" t="s">
        <v>6946</v>
      </c>
      <c r="Q811" t="s">
        <v>6947</v>
      </c>
      <c r="R811" t="s">
        <v>6948</v>
      </c>
      <c r="S811" t="s">
        <v>5946</v>
      </c>
      <c r="T811" t="s">
        <v>6949</v>
      </c>
      <c r="AD811">
        <v>45930</v>
      </c>
    </row>
    <row r="812" spans="1:30" x14ac:dyDescent="0.3">
      <c r="A812" t="s">
        <v>6950</v>
      </c>
      <c r="B812">
        <v>113612</v>
      </c>
      <c r="C8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12" t="s">
        <v>1873</v>
      </c>
      <c r="E812" t="s">
        <v>1878</v>
      </c>
      <c r="F812" t="s">
        <v>2942</v>
      </c>
      <c r="G812" t="s">
        <v>2905</v>
      </c>
      <c r="H812" t="s">
        <v>20</v>
      </c>
      <c r="I812" t="s">
        <v>2943</v>
      </c>
      <c r="K812" t="s">
        <v>6951</v>
      </c>
      <c r="L812" t="s">
        <v>2997</v>
      </c>
      <c r="M812" t="s">
        <v>6952</v>
      </c>
      <c r="N812" t="s">
        <v>6953</v>
      </c>
      <c r="O812" t="s">
        <v>6954</v>
      </c>
      <c r="Q812" t="s">
        <v>6955</v>
      </c>
      <c r="R812" t="s">
        <v>6532</v>
      </c>
      <c r="S812" t="s">
        <v>3033</v>
      </c>
      <c r="AD812">
        <v>45930</v>
      </c>
    </row>
    <row r="813" spans="1:30" x14ac:dyDescent="0.3">
      <c r="A813" t="s">
        <v>6956</v>
      </c>
      <c r="B813">
        <v>113613</v>
      </c>
      <c r="C8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13" t="s">
        <v>1863</v>
      </c>
      <c r="E813" t="s">
        <v>2940</v>
      </c>
      <c r="F813" t="s">
        <v>2942</v>
      </c>
      <c r="G813" t="s">
        <v>2901</v>
      </c>
      <c r="H813" t="s">
        <v>9</v>
      </c>
      <c r="I813" t="s">
        <v>2943</v>
      </c>
      <c r="K813" t="s">
        <v>5645</v>
      </c>
      <c r="L813" t="s">
        <v>3056</v>
      </c>
      <c r="M813" t="s">
        <v>6957</v>
      </c>
      <c r="AD813">
        <v>45930</v>
      </c>
    </row>
    <row r="814" spans="1:30" x14ac:dyDescent="0.3">
      <c r="A814" t="s">
        <v>6958</v>
      </c>
      <c r="B814">
        <v>113614</v>
      </c>
      <c r="C8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14" t="s">
        <v>1863</v>
      </c>
      <c r="E814" t="s">
        <v>2940</v>
      </c>
      <c r="F814" t="s">
        <v>2942</v>
      </c>
      <c r="G814" t="s">
        <v>2901</v>
      </c>
      <c r="H814" t="s">
        <v>9</v>
      </c>
      <c r="I814" t="s">
        <v>2943</v>
      </c>
      <c r="K814" t="s">
        <v>5645</v>
      </c>
      <c r="L814" t="s">
        <v>3056</v>
      </c>
      <c r="M814" t="s">
        <v>6959</v>
      </c>
      <c r="AD814">
        <v>45930</v>
      </c>
    </row>
    <row r="815" spans="1:30" x14ac:dyDescent="0.3">
      <c r="A815" t="s">
        <v>6960</v>
      </c>
      <c r="B815">
        <v>113615</v>
      </c>
      <c r="C8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815" t="s">
        <v>1863</v>
      </c>
      <c r="E815" t="s">
        <v>2940</v>
      </c>
      <c r="F815" t="s">
        <v>2971</v>
      </c>
      <c r="G815" t="s">
        <v>2901</v>
      </c>
      <c r="H815" t="s">
        <v>9</v>
      </c>
      <c r="I815" t="s">
        <v>2943</v>
      </c>
      <c r="K815" t="s">
        <v>5645</v>
      </c>
      <c r="L815" t="s">
        <v>3056</v>
      </c>
      <c r="M815" t="s">
        <v>6961</v>
      </c>
      <c r="AD815">
        <v>45930</v>
      </c>
    </row>
    <row r="816" spans="1:30" x14ac:dyDescent="0.3">
      <c r="A816" t="s">
        <v>6962</v>
      </c>
      <c r="B816">
        <v>113617</v>
      </c>
      <c r="C8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16" t="s">
        <v>1873</v>
      </c>
      <c r="E816" t="s">
        <v>2940</v>
      </c>
      <c r="F816" t="s">
        <v>2942</v>
      </c>
      <c r="G816" t="s">
        <v>2904</v>
      </c>
      <c r="H816" t="s">
        <v>9</v>
      </c>
      <c r="I816" t="s">
        <v>2943</v>
      </c>
      <c r="K816" t="s">
        <v>1554</v>
      </c>
      <c r="L816" t="s">
        <v>2945</v>
      </c>
      <c r="M816" t="s">
        <v>6963</v>
      </c>
      <c r="N816" t="s">
        <v>6964</v>
      </c>
      <c r="O816" t="s">
        <v>6965</v>
      </c>
      <c r="Q816" t="s">
        <v>6966</v>
      </c>
      <c r="AD816">
        <v>45930</v>
      </c>
    </row>
    <row r="817" spans="1:30" x14ac:dyDescent="0.3">
      <c r="A817" t="s">
        <v>6967</v>
      </c>
      <c r="B817">
        <v>113618</v>
      </c>
      <c r="C8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17" t="s">
        <v>1873</v>
      </c>
      <c r="E817" t="s">
        <v>1878</v>
      </c>
      <c r="F817" t="s">
        <v>2942</v>
      </c>
      <c r="G817" t="s">
        <v>2905</v>
      </c>
      <c r="H817" t="s">
        <v>20</v>
      </c>
      <c r="I817" t="s">
        <v>2943</v>
      </c>
      <c r="K817" t="s">
        <v>3247</v>
      </c>
      <c r="L817" t="s">
        <v>2945</v>
      </c>
      <c r="M817" t="s">
        <v>6968</v>
      </c>
      <c r="N817" t="s">
        <v>6969</v>
      </c>
      <c r="O817" t="s">
        <v>3591</v>
      </c>
      <c r="Q817" t="s">
        <v>6970</v>
      </c>
      <c r="R817" t="s">
        <v>2949</v>
      </c>
      <c r="S817" t="s">
        <v>2950</v>
      </c>
      <c r="AD817">
        <v>45930</v>
      </c>
    </row>
    <row r="818" spans="1:30" x14ac:dyDescent="0.3">
      <c r="A818" t="s">
        <v>6971</v>
      </c>
      <c r="B818">
        <v>113667</v>
      </c>
      <c r="C8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818" t="s">
        <v>1863</v>
      </c>
      <c r="E818" t="s">
        <v>1878</v>
      </c>
      <c r="F818" t="s">
        <v>2971</v>
      </c>
      <c r="G818" t="s">
        <v>2901</v>
      </c>
      <c r="H818" t="s">
        <v>20</v>
      </c>
      <c r="I818" t="s">
        <v>2943</v>
      </c>
      <c r="K818" t="s">
        <v>4708</v>
      </c>
      <c r="L818" t="s">
        <v>3328</v>
      </c>
      <c r="M818" t="s">
        <v>6972</v>
      </c>
      <c r="R818" t="s">
        <v>6973</v>
      </c>
      <c r="S818" t="s">
        <v>4714</v>
      </c>
      <c r="AD818">
        <v>45930</v>
      </c>
    </row>
    <row r="819" spans="1:30" x14ac:dyDescent="0.3">
      <c r="A819" t="s">
        <v>6974</v>
      </c>
      <c r="B819">
        <v>113694</v>
      </c>
      <c r="C8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19" t="s">
        <v>1863</v>
      </c>
      <c r="E819" t="s">
        <v>2940</v>
      </c>
      <c r="F819" t="s">
        <v>2942</v>
      </c>
      <c r="G819" t="s">
        <v>2901</v>
      </c>
      <c r="H819" t="s">
        <v>9</v>
      </c>
      <c r="I819" t="s">
        <v>2943</v>
      </c>
      <c r="K819" t="s">
        <v>6975</v>
      </c>
      <c r="L819" t="s">
        <v>3328</v>
      </c>
      <c r="M819" t="s">
        <v>6976</v>
      </c>
      <c r="Q819" t="s">
        <v>6908</v>
      </c>
      <c r="AD819">
        <v>45931</v>
      </c>
    </row>
    <row r="820" spans="1:30" x14ac:dyDescent="0.3">
      <c r="A820" t="s">
        <v>6977</v>
      </c>
      <c r="B820">
        <v>113695</v>
      </c>
      <c r="C8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820" t="s">
        <v>1878</v>
      </c>
      <c r="F820" t="s">
        <v>2971</v>
      </c>
      <c r="G820" t="s">
        <v>2905</v>
      </c>
      <c r="H820" t="s">
        <v>20</v>
      </c>
      <c r="I820" t="s">
        <v>2943</v>
      </c>
      <c r="K820" t="s">
        <v>5627</v>
      </c>
      <c r="L820" t="s">
        <v>2997</v>
      </c>
      <c r="M820" t="s">
        <v>6978</v>
      </c>
      <c r="S820" t="s">
        <v>4456</v>
      </c>
      <c r="AD820">
        <v>45931</v>
      </c>
    </row>
    <row r="821" spans="1:30" x14ac:dyDescent="0.3">
      <c r="A821" t="s">
        <v>6979</v>
      </c>
      <c r="B821">
        <v>113696</v>
      </c>
      <c r="C8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821" t="s">
        <v>1878</v>
      </c>
      <c r="F821" t="s">
        <v>2971</v>
      </c>
      <c r="G821" t="s">
        <v>2905</v>
      </c>
      <c r="H821" t="s">
        <v>20</v>
      </c>
      <c r="I821" t="s">
        <v>2943</v>
      </c>
      <c r="K821" t="s">
        <v>5627</v>
      </c>
      <c r="L821" t="s">
        <v>2997</v>
      </c>
      <c r="M821" t="s">
        <v>6980</v>
      </c>
      <c r="S821" t="s">
        <v>4456</v>
      </c>
      <c r="AD821">
        <v>45931</v>
      </c>
    </row>
    <row r="822" spans="1:30" x14ac:dyDescent="0.3">
      <c r="A822" t="s">
        <v>6981</v>
      </c>
      <c r="B822">
        <v>113697</v>
      </c>
      <c r="C8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822" t="s">
        <v>1863</v>
      </c>
      <c r="E822" t="s">
        <v>1878</v>
      </c>
      <c r="F822" t="s">
        <v>2971</v>
      </c>
      <c r="G822" t="s">
        <v>2905</v>
      </c>
      <c r="H822" t="s">
        <v>20</v>
      </c>
      <c r="I822" t="s">
        <v>2943</v>
      </c>
      <c r="K822" t="s">
        <v>5627</v>
      </c>
      <c r="L822" t="s">
        <v>2997</v>
      </c>
      <c r="M822" t="s">
        <v>6982</v>
      </c>
      <c r="S822" t="s">
        <v>4456</v>
      </c>
      <c r="AD822">
        <v>45931</v>
      </c>
    </row>
    <row r="823" spans="1:30" x14ac:dyDescent="0.3">
      <c r="A823" t="s">
        <v>6983</v>
      </c>
      <c r="B823">
        <v>113698</v>
      </c>
      <c r="C8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823" t="s">
        <v>1878</v>
      </c>
      <c r="F823" t="s">
        <v>2971</v>
      </c>
      <c r="G823" t="s">
        <v>2905</v>
      </c>
      <c r="H823" t="s">
        <v>20</v>
      </c>
      <c r="I823" t="s">
        <v>2943</v>
      </c>
      <c r="K823" t="s">
        <v>5627</v>
      </c>
      <c r="L823" t="s">
        <v>2997</v>
      </c>
      <c r="M823" t="s">
        <v>6984</v>
      </c>
      <c r="S823" t="s">
        <v>4456</v>
      </c>
      <c r="AD823">
        <v>45931</v>
      </c>
    </row>
    <row r="824" spans="1:30" x14ac:dyDescent="0.3">
      <c r="A824" t="s">
        <v>6985</v>
      </c>
      <c r="B824">
        <v>113699</v>
      </c>
      <c r="C8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824" t="s">
        <v>1878</v>
      </c>
      <c r="F824" t="s">
        <v>2971</v>
      </c>
      <c r="G824" t="s">
        <v>2905</v>
      </c>
      <c r="H824" t="s">
        <v>20</v>
      </c>
      <c r="I824" t="s">
        <v>2943</v>
      </c>
      <c r="K824" t="s">
        <v>5627</v>
      </c>
      <c r="L824" t="s">
        <v>2997</v>
      </c>
      <c r="M824" t="s">
        <v>6986</v>
      </c>
      <c r="S824" t="s">
        <v>4456</v>
      </c>
      <c r="AD824">
        <v>45931</v>
      </c>
    </row>
    <row r="825" spans="1:30" x14ac:dyDescent="0.3">
      <c r="A825" t="s">
        <v>6987</v>
      </c>
      <c r="B825">
        <v>113700</v>
      </c>
      <c r="C8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25" t="s">
        <v>1863</v>
      </c>
      <c r="E825" t="s">
        <v>1878</v>
      </c>
      <c r="F825" t="s">
        <v>2942</v>
      </c>
      <c r="G825" t="s">
        <v>2904</v>
      </c>
      <c r="H825" t="s">
        <v>20</v>
      </c>
      <c r="I825" t="s">
        <v>2943</v>
      </c>
      <c r="K825" t="s">
        <v>4087</v>
      </c>
      <c r="L825" t="s">
        <v>3056</v>
      </c>
      <c r="M825" t="s">
        <v>6988</v>
      </c>
      <c r="N825" t="s">
        <v>6989</v>
      </c>
      <c r="O825" t="s">
        <v>5661</v>
      </c>
      <c r="Q825" t="s">
        <v>6990</v>
      </c>
      <c r="R825" t="s">
        <v>6991</v>
      </c>
      <c r="S825" t="s">
        <v>4428</v>
      </c>
      <c r="AD825">
        <v>45931</v>
      </c>
    </row>
    <row r="826" spans="1:30" x14ac:dyDescent="0.3">
      <c r="A826" t="s">
        <v>6992</v>
      </c>
      <c r="B826">
        <v>113702</v>
      </c>
      <c r="C8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26" t="s">
        <v>1863</v>
      </c>
      <c r="E826" t="s">
        <v>1878</v>
      </c>
      <c r="F826" t="s">
        <v>2942</v>
      </c>
      <c r="G826" t="s">
        <v>2905</v>
      </c>
      <c r="H826" t="s">
        <v>20</v>
      </c>
      <c r="I826" t="s">
        <v>2943</v>
      </c>
      <c r="K826" t="s">
        <v>6993</v>
      </c>
      <c r="L826" t="s">
        <v>2997</v>
      </c>
      <c r="M826" t="s">
        <v>6994</v>
      </c>
      <c r="N826" t="s">
        <v>6995</v>
      </c>
      <c r="O826" t="s">
        <v>6996</v>
      </c>
      <c r="Q826" t="s">
        <v>6997</v>
      </c>
      <c r="R826" t="s">
        <v>4455</v>
      </c>
      <c r="S826" t="s">
        <v>4456</v>
      </c>
      <c r="AD826">
        <v>45931</v>
      </c>
    </row>
    <row r="827" spans="1:30" x14ac:dyDescent="0.3">
      <c r="A827" t="s">
        <v>6998</v>
      </c>
      <c r="B827">
        <v>113703</v>
      </c>
      <c r="C8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27" t="s">
        <v>1873</v>
      </c>
      <c r="E827" t="s">
        <v>2940</v>
      </c>
      <c r="F827" t="s">
        <v>2942</v>
      </c>
      <c r="G827" t="s">
        <v>2905</v>
      </c>
      <c r="H827" t="s">
        <v>83</v>
      </c>
      <c r="I827" t="s">
        <v>2943</v>
      </c>
      <c r="K827" t="s">
        <v>4005</v>
      </c>
      <c r="L827" t="s">
        <v>2963</v>
      </c>
      <c r="M827" t="s">
        <v>6999</v>
      </c>
      <c r="N827" t="s">
        <v>7000</v>
      </c>
      <c r="O827" t="s">
        <v>7001</v>
      </c>
      <c r="Q827" t="s">
        <v>7002</v>
      </c>
      <c r="R827" t="s">
        <v>7003</v>
      </c>
      <c r="S827" t="s">
        <v>6486</v>
      </c>
      <c r="AD827">
        <v>45931</v>
      </c>
    </row>
    <row r="828" spans="1:30" x14ac:dyDescent="0.3">
      <c r="A828" t="s">
        <v>7004</v>
      </c>
      <c r="B828">
        <v>113704</v>
      </c>
      <c r="C8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828" t="s">
        <v>1878</v>
      </c>
      <c r="F828" t="s">
        <v>2971</v>
      </c>
      <c r="G828" t="s">
        <v>2905</v>
      </c>
      <c r="H828" t="s">
        <v>20</v>
      </c>
      <c r="I828" t="s">
        <v>2943</v>
      </c>
      <c r="K828" t="s">
        <v>5627</v>
      </c>
      <c r="L828" t="s">
        <v>2997</v>
      </c>
      <c r="M828" t="s">
        <v>7005</v>
      </c>
      <c r="S828" t="s">
        <v>4456</v>
      </c>
      <c r="AD828">
        <v>45931</v>
      </c>
    </row>
    <row r="829" spans="1:30" x14ac:dyDescent="0.3">
      <c r="A829" t="s">
        <v>7006</v>
      </c>
      <c r="B829">
        <v>113802</v>
      </c>
      <c r="C8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829" t="s">
        <v>1873</v>
      </c>
      <c r="E829" t="s">
        <v>1878</v>
      </c>
      <c r="F829" t="s">
        <v>2942</v>
      </c>
      <c r="G829" t="s">
        <v>2903</v>
      </c>
      <c r="H829" t="s">
        <v>20</v>
      </c>
      <c r="I829" t="s">
        <v>2943</v>
      </c>
      <c r="K829" t="s">
        <v>5043</v>
      </c>
      <c r="L829" t="s">
        <v>2945</v>
      </c>
      <c r="M829" t="s">
        <v>7007</v>
      </c>
      <c r="N829" t="s">
        <v>7008</v>
      </c>
      <c r="O829" t="s">
        <v>7009</v>
      </c>
      <c r="Q829" t="s">
        <v>7010</v>
      </c>
      <c r="R829" t="s">
        <v>2949</v>
      </c>
      <c r="S829" t="s">
        <v>2950</v>
      </c>
      <c r="T829" t="s">
        <v>2951</v>
      </c>
      <c r="AD829">
        <v>45937</v>
      </c>
    </row>
    <row r="830" spans="1:30" x14ac:dyDescent="0.3">
      <c r="A830" t="s">
        <v>7011</v>
      </c>
      <c r="B830">
        <v>113803</v>
      </c>
      <c r="C8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30" t="s">
        <v>1873</v>
      </c>
      <c r="E830" t="s">
        <v>1878</v>
      </c>
      <c r="F830" t="s">
        <v>2942</v>
      </c>
      <c r="G830" t="s">
        <v>2904</v>
      </c>
      <c r="H830" t="s">
        <v>20</v>
      </c>
      <c r="I830" t="s">
        <v>2943</v>
      </c>
      <c r="K830" t="s">
        <v>5043</v>
      </c>
      <c r="L830" t="s">
        <v>2945</v>
      </c>
      <c r="M830" t="s">
        <v>7012</v>
      </c>
      <c r="N830" t="s">
        <v>7013</v>
      </c>
      <c r="O830" t="s">
        <v>7014</v>
      </c>
      <c r="Q830" t="s">
        <v>7015</v>
      </c>
      <c r="R830" t="s">
        <v>2949</v>
      </c>
      <c r="S830" t="s">
        <v>2950</v>
      </c>
      <c r="T830" t="s">
        <v>2951</v>
      </c>
      <c r="AD830">
        <v>45937</v>
      </c>
    </row>
    <row r="831" spans="1:30" x14ac:dyDescent="0.3">
      <c r="A831" t="s">
        <v>7016</v>
      </c>
      <c r="B831">
        <v>113805</v>
      </c>
      <c r="C8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31" t="s">
        <v>1873</v>
      </c>
      <c r="E831" t="s">
        <v>1878</v>
      </c>
      <c r="F831" t="s">
        <v>2942</v>
      </c>
      <c r="G831" t="s">
        <v>2904</v>
      </c>
      <c r="H831" t="s">
        <v>20</v>
      </c>
      <c r="I831" t="s">
        <v>2943</v>
      </c>
      <c r="K831" t="s">
        <v>5043</v>
      </c>
      <c r="L831" t="s">
        <v>2945</v>
      </c>
      <c r="M831" t="s">
        <v>7017</v>
      </c>
      <c r="N831" t="s">
        <v>7018</v>
      </c>
      <c r="O831" t="s">
        <v>7019</v>
      </c>
      <c r="Q831" t="s">
        <v>7020</v>
      </c>
      <c r="R831" t="s">
        <v>2949</v>
      </c>
      <c r="S831" t="s">
        <v>2950</v>
      </c>
      <c r="T831" t="s">
        <v>2951</v>
      </c>
      <c r="AD831">
        <v>45937</v>
      </c>
    </row>
    <row r="832" spans="1:30" x14ac:dyDescent="0.3">
      <c r="A832" t="s">
        <v>7021</v>
      </c>
      <c r="B832">
        <v>113806</v>
      </c>
      <c r="C8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32" t="s">
        <v>1873</v>
      </c>
      <c r="E832" t="s">
        <v>1878</v>
      </c>
      <c r="F832" t="s">
        <v>2942</v>
      </c>
      <c r="G832" t="s">
        <v>2904</v>
      </c>
      <c r="H832" t="s">
        <v>20</v>
      </c>
      <c r="I832" t="s">
        <v>2943</v>
      </c>
      <c r="K832" t="s">
        <v>5043</v>
      </c>
      <c r="L832" t="s">
        <v>2945</v>
      </c>
      <c r="M832" t="s">
        <v>7022</v>
      </c>
      <c r="N832" t="s">
        <v>7023</v>
      </c>
      <c r="O832" t="s">
        <v>7024</v>
      </c>
      <c r="Q832" t="s">
        <v>7025</v>
      </c>
      <c r="R832" t="s">
        <v>2949</v>
      </c>
      <c r="S832" t="s">
        <v>6405</v>
      </c>
      <c r="T832" t="s">
        <v>2951</v>
      </c>
      <c r="AD832">
        <v>45937</v>
      </c>
    </row>
    <row r="833" spans="1:32" x14ac:dyDescent="0.3">
      <c r="A833" t="s">
        <v>7026</v>
      </c>
      <c r="B833">
        <v>113807</v>
      </c>
      <c r="C8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33" t="s">
        <v>1873</v>
      </c>
      <c r="E833" t="s">
        <v>1878</v>
      </c>
      <c r="F833" t="s">
        <v>2942</v>
      </c>
      <c r="G833" t="s">
        <v>2901</v>
      </c>
      <c r="H833" t="s">
        <v>20</v>
      </c>
      <c r="I833" t="s">
        <v>2943</v>
      </c>
      <c r="K833" t="s">
        <v>5043</v>
      </c>
      <c r="L833" t="s">
        <v>2945</v>
      </c>
      <c r="M833" t="s">
        <v>7027</v>
      </c>
      <c r="N833" t="s">
        <v>7028</v>
      </c>
      <c r="O833" t="s">
        <v>7029</v>
      </c>
      <c r="Q833" t="s">
        <v>7030</v>
      </c>
      <c r="R833" t="s">
        <v>2949</v>
      </c>
      <c r="S833" t="s">
        <v>6405</v>
      </c>
      <c r="T833" t="s">
        <v>2951</v>
      </c>
      <c r="AD833">
        <v>45937</v>
      </c>
    </row>
    <row r="834" spans="1:32" x14ac:dyDescent="0.3">
      <c r="A834" t="s">
        <v>7031</v>
      </c>
      <c r="B834">
        <v>113808</v>
      </c>
      <c r="C8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34" t="s">
        <v>1873</v>
      </c>
      <c r="E834" t="s">
        <v>1878</v>
      </c>
      <c r="F834" t="s">
        <v>2942</v>
      </c>
      <c r="G834" t="s">
        <v>2904</v>
      </c>
      <c r="H834" t="s">
        <v>20</v>
      </c>
      <c r="I834" t="s">
        <v>2943</v>
      </c>
      <c r="K834" t="s">
        <v>5043</v>
      </c>
      <c r="L834" t="s">
        <v>2945</v>
      </c>
      <c r="M834" t="s">
        <v>7032</v>
      </c>
      <c r="N834" t="s">
        <v>7033</v>
      </c>
      <c r="O834" t="s">
        <v>7034</v>
      </c>
      <c r="Q834" t="s">
        <v>7035</v>
      </c>
      <c r="R834" t="s">
        <v>2949</v>
      </c>
      <c r="S834" t="s">
        <v>6405</v>
      </c>
      <c r="T834" t="s">
        <v>2951</v>
      </c>
      <c r="AD834">
        <v>45937</v>
      </c>
    </row>
    <row r="835" spans="1:32" x14ac:dyDescent="0.3">
      <c r="A835" t="s">
        <v>7036</v>
      </c>
      <c r="B835">
        <v>113809</v>
      </c>
      <c r="C8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35" t="s">
        <v>1873</v>
      </c>
      <c r="E835" t="s">
        <v>1878</v>
      </c>
      <c r="F835" t="s">
        <v>2942</v>
      </c>
      <c r="G835" t="s">
        <v>2901</v>
      </c>
      <c r="H835" t="s">
        <v>20</v>
      </c>
      <c r="I835" t="s">
        <v>2943</v>
      </c>
      <c r="K835" t="s">
        <v>3849</v>
      </c>
      <c r="L835" t="s">
        <v>2945</v>
      </c>
      <c r="M835" t="s">
        <v>7037</v>
      </c>
      <c r="N835" t="s">
        <v>7038</v>
      </c>
      <c r="O835" t="s">
        <v>7039</v>
      </c>
      <c r="Q835" t="s">
        <v>7040</v>
      </c>
      <c r="R835" t="s">
        <v>3992</v>
      </c>
      <c r="S835" t="s">
        <v>3854</v>
      </c>
      <c r="T835" t="s">
        <v>6845</v>
      </c>
      <c r="AD835">
        <v>45937</v>
      </c>
    </row>
    <row r="836" spans="1:32" x14ac:dyDescent="0.3">
      <c r="A836" t="s">
        <v>7041</v>
      </c>
      <c r="B836">
        <v>113885</v>
      </c>
      <c r="C8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836" t="s">
        <v>1873</v>
      </c>
      <c r="E836" t="s">
        <v>1878</v>
      </c>
      <c r="F836" t="s">
        <v>2971</v>
      </c>
      <c r="G836" t="s">
        <v>2901</v>
      </c>
      <c r="H836" t="s">
        <v>20</v>
      </c>
      <c r="I836" t="s">
        <v>2943</v>
      </c>
      <c r="K836" t="s">
        <v>4362</v>
      </c>
      <c r="L836" t="s">
        <v>3328</v>
      </c>
      <c r="M836" t="s">
        <v>7042</v>
      </c>
      <c r="AD836">
        <v>45939</v>
      </c>
    </row>
    <row r="837" spans="1:32" x14ac:dyDescent="0.3">
      <c r="A837" t="s">
        <v>7043</v>
      </c>
      <c r="B837">
        <v>113898</v>
      </c>
      <c r="C8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37" t="s">
        <v>1863</v>
      </c>
      <c r="E837" t="s">
        <v>1878</v>
      </c>
      <c r="F837" t="s">
        <v>2942</v>
      </c>
      <c r="G837" t="s">
        <v>2901</v>
      </c>
      <c r="H837" t="s">
        <v>20</v>
      </c>
      <c r="I837" t="s">
        <v>2943</v>
      </c>
      <c r="K837" t="s">
        <v>3723</v>
      </c>
      <c r="L837" t="s">
        <v>2963</v>
      </c>
      <c r="M837" t="s">
        <v>7044</v>
      </c>
      <c r="N837" t="s">
        <v>7045</v>
      </c>
      <c r="O837" t="s">
        <v>7046</v>
      </c>
      <c r="Q837" t="s">
        <v>7047</v>
      </c>
      <c r="R837" t="s">
        <v>4420</v>
      </c>
      <c r="S837" t="s">
        <v>3135</v>
      </c>
      <c r="AD837">
        <v>45940</v>
      </c>
    </row>
    <row r="838" spans="1:32" x14ac:dyDescent="0.3">
      <c r="A838" t="s">
        <v>7048</v>
      </c>
      <c r="B838">
        <v>113899</v>
      </c>
      <c r="C8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38" t="s">
        <v>1863</v>
      </c>
      <c r="E838" t="s">
        <v>1878</v>
      </c>
      <c r="F838" t="s">
        <v>2942</v>
      </c>
      <c r="G838" t="s">
        <v>2901</v>
      </c>
      <c r="H838" t="s">
        <v>20</v>
      </c>
      <c r="I838" t="s">
        <v>2943</v>
      </c>
      <c r="K838" t="s">
        <v>3723</v>
      </c>
      <c r="L838" t="s">
        <v>2963</v>
      </c>
      <c r="M838" t="s">
        <v>7049</v>
      </c>
      <c r="N838" t="s">
        <v>7050</v>
      </c>
      <c r="O838" t="s">
        <v>7046</v>
      </c>
      <c r="Q838" t="s">
        <v>7051</v>
      </c>
      <c r="R838" t="s">
        <v>7052</v>
      </c>
      <c r="S838" t="s">
        <v>3321</v>
      </c>
      <c r="AD838">
        <v>45940</v>
      </c>
    </row>
    <row r="839" spans="1:32" x14ac:dyDescent="0.3">
      <c r="A839" t="s">
        <v>7053</v>
      </c>
      <c r="B839">
        <v>113903</v>
      </c>
      <c r="C8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839" t="s">
        <v>1873</v>
      </c>
      <c r="E839" t="s">
        <v>1878</v>
      </c>
      <c r="F839" t="s">
        <v>2971</v>
      </c>
      <c r="G839" t="s">
        <v>2901</v>
      </c>
      <c r="H839" t="s">
        <v>20</v>
      </c>
      <c r="I839" t="s">
        <v>2943</v>
      </c>
      <c r="K839" t="s">
        <v>4708</v>
      </c>
      <c r="L839" t="s">
        <v>3328</v>
      </c>
      <c r="M839" t="s">
        <v>7054</v>
      </c>
      <c r="R839" t="s">
        <v>3616</v>
      </c>
      <c r="S839" t="s">
        <v>4714</v>
      </c>
      <c r="AD839">
        <v>45940</v>
      </c>
    </row>
    <row r="840" spans="1:32" x14ac:dyDescent="0.3">
      <c r="A840" t="s">
        <v>7055</v>
      </c>
      <c r="B840">
        <v>113905</v>
      </c>
      <c r="C8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840" t="s">
        <v>1863</v>
      </c>
      <c r="E840" t="s">
        <v>1878</v>
      </c>
      <c r="F840" t="s">
        <v>2971</v>
      </c>
      <c r="G840" t="s">
        <v>2905</v>
      </c>
      <c r="H840" t="s">
        <v>20</v>
      </c>
      <c r="I840" t="s">
        <v>2943</v>
      </c>
      <c r="K840" t="s">
        <v>4560</v>
      </c>
      <c r="L840" t="s">
        <v>4110</v>
      </c>
      <c r="M840" t="s">
        <v>7056</v>
      </c>
      <c r="AA840">
        <v>45952</v>
      </c>
      <c r="AD840">
        <v>45940</v>
      </c>
      <c r="AE840">
        <v>60</v>
      </c>
      <c r="AF840">
        <v>46035</v>
      </c>
    </row>
    <row r="841" spans="1:32" x14ac:dyDescent="0.3">
      <c r="A841" t="s">
        <v>7057</v>
      </c>
      <c r="B841">
        <v>113906</v>
      </c>
      <c r="C8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41" t="s">
        <v>1873</v>
      </c>
      <c r="E841" t="s">
        <v>1878</v>
      </c>
      <c r="F841" t="s">
        <v>2942</v>
      </c>
      <c r="G841" t="s">
        <v>2905</v>
      </c>
      <c r="H841" t="s">
        <v>20</v>
      </c>
      <c r="I841" t="s">
        <v>2943</v>
      </c>
      <c r="K841" t="s">
        <v>3515</v>
      </c>
      <c r="L841" t="s">
        <v>2963</v>
      </c>
      <c r="M841" t="s">
        <v>7058</v>
      </c>
      <c r="N841" t="s">
        <v>3517</v>
      </c>
      <c r="O841" t="s">
        <v>1929</v>
      </c>
      <c r="Q841" t="s">
        <v>7059</v>
      </c>
      <c r="R841" t="s">
        <v>7060</v>
      </c>
      <c r="S841" t="s">
        <v>2985</v>
      </c>
      <c r="AD841">
        <v>45940</v>
      </c>
    </row>
    <row r="842" spans="1:32" x14ac:dyDescent="0.3">
      <c r="A842" t="s">
        <v>7061</v>
      </c>
      <c r="B842">
        <v>113907</v>
      </c>
      <c r="C8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42" t="s">
        <v>1863</v>
      </c>
      <c r="E842" t="s">
        <v>1878</v>
      </c>
      <c r="F842" t="s">
        <v>2942</v>
      </c>
      <c r="G842" t="s">
        <v>2901</v>
      </c>
      <c r="H842" t="s">
        <v>20</v>
      </c>
      <c r="I842" t="s">
        <v>2943</v>
      </c>
      <c r="K842" t="s">
        <v>6734</v>
      </c>
      <c r="L842" t="s">
        <v>2954</v>
      </c>
      <c r="M842" t="s">
        <v>7062</v>
      </c>
      <c r="N842" t="s">
        <v>7063</v>
      </c>
      <c r="O842" t="s">
        <v>7064</v>
      </c>
      <c r="Q842" t="s">
        <v>7065</v>
      </c>
      <c r="R842" t="s">
        <v>7066</v>
      </c>
      <c r="S842" t="s">
        <v>5111</v>
      </c>
      <c r="AA842">
        <v>46036</v>
      </c>
      <c r="AD842">
        <v>45940</v>
      </c>
      <c r="AE842">
        <v>98</v>
      </c>
      <c r="AF842">
        <v>46171</v>
      </c>
    </row>
    <row r="843" spans="1:32" x14ac:dyDescent="0.3">
      <c r="A843" t="s">
        <v>7067</v>
      </c>
      <c r="B843">
        <v>113908</v>
      </c>
      <c r="C8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43" t="s">
        <v>1873</v>
      </c>
      <c r="E843" t="s">
        <v>1878</v>
      </c>
      <c r="F843" t="s">
        <v>2942</v>
      </c>
      <c r="G843" t="s">
        <v>2905</v>
      </c>
      <c r="H843" t="s">
        <v>20</v>
      </c>
      <c r="I843" t="s">
        <v>2943</v>
      </c>
      <c r="K843" t="s">
        <v>4651</v>
      </c>
      <c r="L843" t="s">
        <v>2945</v>
      </c>
      <c r="M843" t="s">
        <v>7068</v>
      </c>
      <c r="N843" t="s">
        <v>7069</v>
      </c>
      <c r="O843" t="s">
        <v>4816</v>
      </c>
      <c r="Q843" t="s">
        <v>7070</v>
      </c>
      <c r="R843" t="s">
        <v>5582</v>
      </c>
      <c r="S843" t="s">
        <v>5205</v>
      </c>
      <c r="AD843">
        <v>45940</v>
      </c>
    </row>
    <row r="844" spans="1:32" x14ac:dyDescent="0.3">
      <c r="A844" t="s">
        <v>7071</v>
      </c>
      <c r="B844">
        <v>113909</v>
      </c>
      <c r="C8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44" t="s">
        <v>1863</v>
      </c>
      <c r="E844" t="s">
        <v>1878</v>
      </c>
      <c r="F844" t="s">
        <v>2942</v>
      </c>
      <c r="G844" t="s">
        <v>2905</v>
      </c>
      <c r="H844" t="s">
        <v>20</v>
      </c>
      <c r="I844" t="s">
        <v>2943</v>
      </c>
      <c r="K844" t="s">
        <v>7072</v>
      </c>
      <c r="L844" t="s">
        <v>2963</v>
      </c>
      <c r="M844" t="s">
        <v>7073</v>
      </c>
      <c r="N844" t="s">
        <v>7074</v>
      </c>
      <c r="O844" t="s">
        <v>1929</v>
      </c>
      <c r="Q844" t="s">
        <v>7075</v>
      </c>
      <c r="R844" t="s">
        <v>7076</v>
      </c>
      <c r="S844" t="s">
        <v>7077</v>
      </c>
      <c r="AA844">
        <v>46041</v>
      </c>
      <c r="AD844">
        <v>45940</v>
      </c>
      <c r="AE844">
        <v>1</v>
      </c>
      <c r="AF844">
        <v>46041</v>
      </c>
    </row>
    <row r="845" spans="1:32" x14ac:dyDescent="0.3">
      <c r="A845" t="s">
        <v>7078</v>
      </c>
      <c r="B845">
        <v>113911</v>
      </c>
      <c r="C8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45" t="s">
        <v>1873</v>
      </c>
      <c r="E845" t="s">
        <v>2940</v>
      </c>
      <c r="F845" t="s">
        <v>2942</v>
      </c>
      <c r="G845" t="s">
        <v>2905</v>
      </c>
      <c r="H845" t="s">
        <v>9</v>
      </c>
      <c r="I845" t="s">
        <v>2943</v>
      </c>
      <c r="K845" t="s">
        <v>7079</v>
      </c>
      <c r="L845" t="s">
        <v>2963</v>
      </c>
      <c r="M845" t="s">
        <v>7080</v>
      </c>
      <c r="AD845">
        <v>45940</v>
      </c>
    </row>
    <row r="846" spans="1:32" x14ac:dyDescent="0.3">
      <c r="A846" t="s">
        <v>7081</v>
      </c>
      <c r="B846">
        <v>113913</v>
      </c>
      <c r="C8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46" t="s">
        <v>1890</v>
      </c>
      <c r="E846" t="s">
        <v>1878</v>
      </c>
      <c r="F846" t="s">
        <v>2942</v>
      </c>
      <c r="G846" t="s">
        <v>2901</v>
      </c>
      <c r="H846" t="s">
        <v>20</v>
      </c>
      <c r="I846" t="s">
        <v>2943</v>
      </c>
      <c r="K846" t="s">
        <v>4269</v>
      </c>
      <c r="L846" t="s">
        <v>2954</v>
      </c>
      <c r="M846" t="s">
        <v>7082</v>
      </c>
      <c r="N846" t="s">
        <v>7083</v>
      </c>
      <c r="O846" t="s">
        <v>7084</v>
      </c>
      <c r="Q846" t="s">
        <v>7085</v>
      </c>
      <c r="R846" t="s">
        <v>4274</v>
      </c>
      <c r="S846" t="s">
        <v>4275</v>
      </c>
      <c r="T846" t="s">
        <v>6384</v>
      </c>
      <c r="AD846">
        <v>45940</v>
      </c>
    </row>
    <row r="847" spans="1:32" x14ac:dyDescent="0.3">
      <c r="A847" t="s">
        <v>7086</v>
      </c>
      <c r="B847">
        <v>113915</v>
      </c>
      <c r="C8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847" t="s">
        <v>2940</v>
      </c>
      <c r="F847" t="s">
        <v>2942</v>
      </c>
      <c r="H847" t="s">
        <v>9</v>
      </c>
      <c r="I847" t="s">
        <v>2943</v>
      </c>
      <c r="K847" t="s">
        <v>7087</v>
      </c>
      <c r="L847" t="s">
        <v>2954</v>
      </c>
      <c r="M847" t="s">
        <v>7088</v>
      </c>
      <c r="AD847">
        <v>45940</v>
      </c>
    </row>
    <row r="848" spans="1:32" x14ac:dyDescent="0.3">
      <c r="A848" t="s">
        <v>7089</v>
      </c>
      <c r="B848">
        <v>113948</v>
      </c>
      <c r="C8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48" t="s">
        <v>1873</v>
      </c>
      <c r="E848" t="s">
        <v>1878</v>
      </c>
      <c r="F848" t="s">
        <v>2942</v>
      </c>
      <c r="G848" t="s">
        <v>2905</v>
      </c>
      <c r="H848" t="s">
        <v>20</v>
      </c>
      <c r="I848" t="s">
        <v>2943</v>
      </c>
      <c r="K848" t="s">
        <v>7090</v>
      </c>
      <c r="L848" t="s">
        <v>2954</v>
      </c>
      <c r="M848" t="s">
        <v>7091</v>
      </c>
      <c r="N848" t="s">
        <v>7092</v>
      </c>
      <c r="O848" t="s">
        <v>7093</v>
      </c>
      <c r="Q848" t="s">
        <v>7094</v>
      </c>
      <c r="R848" t="s">
        <v>6582</v>
      </c>
      <c r="S848" t="s">
        <v>7095</v>
      </c>
      <c r="AD848">
        <v>45943</v>
      </c>
    </row>
    <row r="849" spans="1:32" x14ac:dyDescent="0.3">
      <c r="A849" t="s">
        <v>7096</v>
      </c>
      <c r="B849">
        <v>114006</v>
      </c>
      <c r="C8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49" t="s">
        <v>1863</v>
      </c>
      <c r="E849" t="s">
        <v>1878</v>
      </c>
      <c r="F849" t="s">
        <v>2942</v>
      </c>
      <c r="G849" t="s">
        <v>2901</v>
      </c>
      <c r="H849" t="s">
        <v>20</v>
      </c>
      <c r="I849" t="s">
        <v>2943</v>
      </c>
      <c r="K849" t="s">
        <v>7097</v>
      </c>
      <c r="L849" t="s">
        <v>3328</v>
      </c>
      <c r="M849" t="s">
        <v>7098</v>
      </c>
      <c r="N849" t="s">
        <v>7099</v>
      </c>
      <c r="O849" t="s">
        <v>1929</v>
      </c>
      <c r="Q849" t="s">
        <v>7100</v>
      </c>
      <c r="S849" t="s">
        <v>2412</v>
      </c>
      <c r="AD849">
        <v>45945</v>
      </c>
    </row>
    <row r="850" spans="1:32" x14ac:dyDescent="0.3">
      <c r="A850" t="s">
        <v>7101</v>
      </c>
      <c r="B850">
        <v>114052</v>
      </c>
      <c r="C8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50" t="s">
        <v>1890</v>
      </c>
      <c r="E850" t="s">
        <v>2940</v>
      </c>
      <c r="F850" t="s">
        <v>2942</v>
      </c>
      <c r="G850" t="s">
        <v>2905</v>
      </c>
      <c r="H850" t="s">
        <v>9</v>
      </c>
      <c r="I850" t="s">
        <v>2943</v>
      </c>
      <c r="K850" t="s">
        <v>3315</v>
      </c>
      <c r="L850" t="s">
        <v>2973</v>
      </c>
      <c r="M850" t="s">
        <v>7102</v>
      </c>
      <c r="AD850">
        <v>45946</v>
      </c>
    </row>
    <row r="851" spans="1:32" x14ac:dyDescent="0.3">
      <c r="A851" t="s">
        <v>7103</v>
      </c>
      <c r="B851">
        <v>114053</v>
      </c>
      <c r="C8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51" t="s">
        <v>1873</v>
      </c>
      <c r="E851" t="s">
        <v>1878</v>
      </c>
      <c r="F851" t="s">
        <v>2942</v>
      </c>
      <c r="G851" t="s">
        <v>2901</v>
      </c>
      <c r="H851" t="s">
        <v>20</v>
      </c>
      <c r="I851" t="s">
        <v>2943</v>
      </c>
      <c r="K851" t="s">
        <v>7104</v>
      </c>
      <c r="L851" t="s">
        <v>2945</v>
      </c>
      <c r="M851" t="s">
        <v>7105</v>
      </c>
      <c r="N851" t="s">
        <v>7106</v>
      </c>
      <c r="O851" t="s">
        <v>7107</v>
      </c>
      <c r="Q851" t="s">
        <v>7108</v>
      </c>
      <c r="R851" t="s">
        <v>7109</v>
      </c>
      <c r="S851" t="s">
        <v>6405</v>
      </c>
      <c r="T851" t="s">
        <v>3594</v>
      </c>
      <c r="AD851">
        <v>45946</v>
      </c>
    </row>
    <row r="852" spans="1:32" x14ac:dyDescent="0.3">
      <c r="A852" t="s">
        <v>7110</v>
      </c>
      <c r="B852">
        <v>114055</v>
      </c>
      <c r="C8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52" t="s">
        <v>1863</v>
      </c>
      <c r="E852" t="s">
        <v>2940</v>
      </c>
      <c r="F852" t="s">
        <v>2942</v>
      </c>
      <c r="G852" t="s">
        <v>2901</v>
      </c>
      <c r="H852" t="s">
        <v>9</v>
      </c>
      <c r="I852" t="s">
        <v>2943</v>
      </c>
      <c r="K852" t="s">
        <v>6005</v>
      </c>
      <c r="L852" t="s">
        <v>4110</v>
      </c>
      <c r="M852" t="s">
        <v>7111</v>
      </c>
      <c r="Q852" t="s">
        <v>7112</v>
      </c>
      <c r="AD852">
        <v>45946</v>
      </c>
    </row>
    <row r="853" spans="1:32" x14ac:dyDescent="0.3">
      <c r="A853" t="s">
        <v>7113</v>
      </c>
      <c r="B853">
        <v>114056</v>
      </c>
      <c r="C8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53" t="s">
        <v>1873</v>
      </c>
      <c r="E853" t="s">
        <v>2940</v>
      </c>
      <c r="F853" t="s">
        <v>2942</v>
      </c>
      <c r="G853" t="s">
        <v>2905</v>
      </c>
      <c r="H853" t="s">
        <v>9</v>
      </c>
      <c r="I853" t="s">
        <v>2943</v>
      </c>
      <c r="K853" t="s">
        <v>4571</v>
      </c>
      <c r="L853" t="s">
        <v>2954</v>
      </c>
      <c r="M853" t="s">
        <v>7114</v>
      </c>
      <c r="N853" t="s">
        <v>7115</v>
      </c>
      <c r="O853" t="s">
        <v>7116</v>
      </c>
      <c r="Q853" t="s">
        <v>7117</v>
      </c>
      <c r="S853" t="s">
        <v>4199</v>
      </c>
      <c r="T853" t="s">
        <v>7118</v>
      </c>
      <c r="AD853">
        <v>45946</v>
      </c>
    </row>
    <row r="854" spans="1:32" x14ac:dyDescent="0.3">
      <c r="A854" t="s">
        <v>7119</v>
      </c>
      <c r="B854">
        <v>114057</v>
      </c>
      <c r="C8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54" t="s">
        <v>1873</v>
      </c>
      <c r="E854" t="s">
        <v>2940</v>
      </c>
      <c r="F854" t="s">
        <v>2942</v>
      </c>
      <c r="G854" t="s">
        <v>2905</v>
      </c>
      <c r="H854" t="s">
        <v>9</v>
      </c>
      <c r="I854" t="s">
        <v>2943</v>
      </c>
      <c r="K854" t="s">
        <v>4571</v>
      </c>
      <c r="L854" t="s">
        <v>2954</v>
      </c>
      <c r="M854" t="s">
        <v>7120</v>
      </c>
      <c r="AD854">
        <v>45946</v>
      </c>
    </row>
    <row r="855" spans="1:32" x14ac:dyDescent="0.3">
      <c r="A855" t="s">
        <v>7121</v>
      </c>
      <c r="B855">
        <v>114059</v>
      </c>
      <c r="C8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855" t="s">
        <v>1878</v>
      </c>
      <c r="F855" t="s">
        <v>2971</v>
      </c>
      <c r="G855" t="s">
        <v>2904</v>
      </c>
      <c r="H855" t="s">
        <v>20</v>
      </c>
      <c r="I855" t="s">
        <v>2943</v>
      </c>
      <c r="K855" t="s">
        <v>7122</v>
      </c>
      <c r="L855" t="s">
        <v>2954</v>
      </c>
      <c r="M855" t="s">
        <v>7123</v>
      </c>
      <c r="AA855">
        <v>46035</v>
      </c>
      <c r="AD855">
        <v>45946</v>
      </c>
      <c r="AE855">
        <v>99</v>
      </c>
      <c r="AF855">
        <v>46171</v>
      </c>
    </row>
    <row r="856" spans="1:32" x14ac:dyDescent="0.3">
      <c r="A856" t="s">
        <v>7124</v>
      </c>
      <c r="B856">
        <v>114060</v>
      </c>
      <c r="C8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856" t="s">
        <v>1878</v>
      </c>
      <c r="F856" t="s">
        <v>2971</v>
      </c>
      <c r="G856" t="s">
        <v>2904</v>
      </c>
      <c r="H856" t="s">
        <v>20</v>
      </c>
      <c r="I856" t="s">
        <v>2943</v>
      </c>
      <c r="K856" t="s">
        <v>7122</v>
      </c>
      <c r="L856" t="s">
        <v>2954</v>
      </c>
      <c r="M856" t="s">
        <v>7125</v>
      </c>
      <c r="AA856">
        <v>46036</v>
      </c>
      <c r="AD856">
        <v>45946</v>
      </c>
      <c r="AE856">
        <v>98</v>
      </c>
      <c r="AF856">
        <v>46171</v>
      </c>
    </row>
    <row r="857" spans="1:32" x14ac:dyDescent="0.3">
      <c r="A857" t="s">
        <v>7126</v>
      </c>
      <c r="B857">
        <v>114061</v>
      </c>
      <c r="C8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57" t="s">
        <v>1863</v>
      </c>
      <c r="E857" t="s">
        <v>2940</v>
      </c>
      <c r="F857" t="s">
        <v>2942</v>
      </c>
      <c r="G857" t="s">
        <v>2904</v>
      </c>
      <c r="H857" t="s">
        <v>9</v>
      </c>
      <c r="I857" t="s">
        <v>2943</v>
      </c>
      <c r="K857" t="s">
        <v>4407</v>
      </c>
      <c r="L857" t="s">
        <v>2954</v>
      </c>
      <c r="M857" t="s">
        <v>7127</v>
      </c>
      <c r="N857" t="s">
        <v>7127</v>
      </c>
      <c r="O857" t="s">
        <v>7128</v>
      </c>
      <c r="Q857" t="s">
        <v>7127</v>
      </c>
      <c r="AD857">
        <v>45946</v>
      </c>
    </row>
    <row r="858" spans="1:32" x14ac:dyDescent="0.3">
      <c r="A858" t="s">
        <v>7129</v>
      </c>
      <c r="B858">
        <v>114062</v>
      </c>
      <c r="C8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58" t="s">
        <v>1863</v>
      </c>
      <c r="E858" t="s">
        <v>1878</v>
      </c>
      <c r="F858" t="s">
        <v>2942</v>
      </c>
      <c r="G858" t="s">
        <v>2901</v>
      </c>
      <c r="H858" t="s">
        <v>20</v>
      </c>
      <c r="I858" t="s">
        <v>2943</v>
      </c>
      <c r="K858" t="s">
        <v>5043</v>
      </c>
      <c r="L858" t="s">
        <v>2945</v>
      </c>
      <c r="M858" t="s">
        <v>7130</v>
      </c>
      <c r="N858" t="s">
        <v>7131</v>
      </c>
      <c r="O858" t="s">
        <v>7132</v>
      </c>
      <c r="Q858" t="s">
        <v>7133</v>
      </c>
      <c r="R858" t="s">
        <v>2949</v>
      </c>
      <c r="S858" t="s">
        <v>6405</v>
      </c>
      <c r="T858" t="s">
        <v>2951</v>
      </c>
      <c r="AD858">
        <v>45946</v>
      </c>
    </row>
    <row r="859" spans="1:32" x14ac:dyDescent="0.3">
      <c r="A859" t="s">
        <v>7134</v>
      </c>
      <c r="B859">
        <v>114064</v>
      </c>
      <c r="C8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59" t="s">
        <v>1873</v>
      </c>
      <c r="E859" t="s">
        <v>2940</v>
      </c>
      <c r="F859" t="s">
        <v>2942</v>
      </c>
      <c r="G859" t="s">
        <v>2901</v>
      </c>
      <c r="H859" t="s">
        <v>9</v>
      </c>
      <c r="I859" t="s">
        <v>2943</v>
      </c>
      <c r="K859" t="s">
        <v>5043</v>
      </c>
      <c r="L859" t="s">
        <v>2945</v>
      </c>
      <c r="M859" t="s">
        <v>7135</v>
      </c>
      <c r="N859" t="s">
        <v>7136</v>
      </c>
      <c r="O859" t="s">
        <v>7137</v>
      </c>
      <c r="Q859" t="s">
        <v>7138</v>
      </c>
      <c r="AD859">
        <v>45946</v>
      </c>
    </row>
    <row r="860" spans="1:32" x14ac:dyDescent="0.3">
      <c r="A860" t="s">
        <v>7139</v>
      </c>
      <c r="B860">
        <v>114065</v>
      </c>
      <c r="C8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60" t="s">
        <v>1863</v>
      </c>
      <c r="E860" t="s">
        <v>2940</v>
      </c>
      <c r="F860" t="s">
        <v>2942</v>
      </c>
      <c r="G860" t="s">
        <v>2904</v>
      </c>
      <c r="H860" t="s">
        <v>9</v>
      </c>
      <c r="I860" t="s">
        <v>2943</v>
      </c>
      <c r="K860" t="s">
        <v>3469</v>
      </c>
      <c r="L860" t="s">
        <v>2945</v>
      </c>
      <c r="M860" t="s">
        <v>7140</v>
      </c>
      <c r="Q860" t="s">
        <v>7141</v>
      </c>
      <c r="AD860">
        <v>45946</v>
      </c>
    </row>
    <row r="861" spans="1:32" x14ac:dyDescent="0.3">
      <c r="A861" t="s">
        <v>7142</v>
      </c>
      <c r="B861">
        <v>114066</v>
      </c>
      <c r="C8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61" t="s">
        <v>1873</v>
      </c>
      <c r="E861" t="s">
        <v>2940</v>
      </c>
      <c r="F861" t="s">
        <v>2942</v>
      </c>
      <c r="G861" t="s">
        <v>2905</v>
      </c>
      <c r="H861" t="s">
        <v>9</v>
      </c>
      <c r="I861" t="s">
        <v>2943</v>
      </c>
      <c r="K861" t="s">
        <v>4052</v>
      </c>
      <c r="L861" t="s">
        <v>2945</v>
      </c>
      <c r="M861" t="s">
        <v>7143</v>
      </c>
      <c r="Q861" t="s">
        <v>7144</v>
      </c>
      <c r="AD861">
        <v>45946</v>
      </c>
    </row>
    <row r="862" spans="1:32" x14ac:dyDescent="0.3">
      <c r="A862" t="s">
        <v>7145</v>
      </c>
      <c r="B862">
        <v>114067</v>
      </c>
      <c r="C8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62" t="s">
        <v>1863</v>
      </c>
      <c r="E862" t="s">
        <v>2940</v>
      </c>
      <c r="F862" t="s">
        <v>2942</v>
      </c>
      <c r="G862" t="s">
        <v>2901</v>
      </c>
      <c r="H862" t="s">
        <v>9</v>
      </c>
      <c r="I862" t="s">
        <v>2943</v>
      </c>
      <c r="K862" t="s">
        <v>3501</v>
      </c>
      <c r="L862" t="s">
        <v>2945</v>
      </c>
      <c r="M862" t="s">
        <v>7146</v>
      </c>
      <c r="N862" t="s">
        <v>7147</v>
      </c>
      <c r="O862" t="s">
        <v>7148</v>
      </c>
      <c r="Q862" t="s">
        <v>7149</v>
      </c>
      <c r="AD862">
        <v>45946</v>
      </c>
    </row>
    <row r="863" spans="1:32" x14ac:dyDescent="0.3">
      <c r="A863" t="s">
        <v>7150</v>
      </c>
      <c r="B863">
        <v>114068</v>
      </c>
      <c r="C8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63" t="s">
        <v>1897</v>
      </c>
      <c r="E863" t="s">
        <v>1878</v>
      </c>
      <c r="F863" t="s">
        <v>2942</v>
      </c>
      <c r="G863" t="s">
        <v>2901</v>
      </c>
      <c r="H863" t="s">
        <v>20</v>
      </c>
      <c r="I863" t="s">
        <v>2943</v>
      </c>
      <c r="K863" t="s">
        <v>7151</v>
      </c>
      <c r="L863" t="s">
        <v>2945</v>
      </c>
      <c r="M863" t="s">
        <v>7152</v>
      </c>
      <c r="N863" t="s">
        <v>6398</v>
      </c>
      <c r="O863" t="s">
        <v>7153</v>
      </c>
      <c r="Q863" t="s">
        <v>7154</v>
      </c>
      <c r="R863" t="s">
        <v>7155</v>
      </c>
      <c r="S863" t="s">
        <v>2950</v>
      </c>
      <c r="T863" t="s">
        <v>4085</v>
      </c>
      <c r="AD863">
        <v>45946</v>
      </c>
    </row>
    <row r="864" spans="1:32" x14ac:dyDescent="0.3">
      <c r="A864" t="s">
        <v>7156</v>
      </c>
      <c r="B864">
        <v>114069</v>
      </c>
      <c r="C8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64" t="s">
        <v>1863</v>
      </c>
      <c r="E864" t="s">
        <v>1878</v>
      </c>
      <c r="F864" t="s">
        <v>2942</v>
      </c>
      <c r="G864" t="s">
        <v>2905</v>
      </c>
      <c r="H864" t="s">
        <v>20</v>
      </c>
      <c r="I864" t="s">
        <v>2943</v>
      </c>
      <c r="K864" t="s">
        <v>3501</v>
      </c>
      <c r="L864" t="s">
        <v>2945</v>
      </c>
      <c r="M864" t="s">
        <v>7157</v>
      </c>
      <c r="N864" t="s">
        <v>7158</v>
      </c>
      <c r="O864" t="s">
        <v>7159</v>
      </c>
      <c r="Q864" t="s">
        <v>7160</v>
      </c>
      <c r="R864" t="s">
        <v>7161</v>
      </c>
      <c r="S864" t="s">
        <v>3313</v>
      </c>
      <c r="AD864">
        <v>45946</v>
      </c>
    </row>
    <row r="865" spans="1:32" x14ac:dyDescent="0.3">
      <c r="A865" t="s">
        <v>7162</v>
      </c>
      <c r="B865">
        <v>114071</v>
      </c>
      <c r="C8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65" t="s">
        <v>1873</v>
      </c>
      <c r="E865" t="s">
        <v>2940</v>
      </c>
      <c r="F865" t="s">
        <v>2942</v>
      </c>
      <c r="G865" t="s">
        <v>2905</v>
      </c>
      <c r="H865" t="s">
        <v>9</v>
      </c>
      <c r="I865" t="s">
        <v>2943</v>
      </c>
      <c r="K865" t="s">
        <v>3515</v>
      </c>
      <c r="L865" t="s">
        <v>2963</v>
      </c>
      <c r="M865" t="s">
        <v>7163</v>
      </c>
      <c r="AD865">
        <v>45946</v>
      </c>
    </row>
    <row r="866" spans="1:32" x14ac:dyDescent="0.3">
      <c r="A866" t="s">
        <v>7164</v>
      </c>
      <c r="B866">
        <v>114072</v>
      </c>
      <c r="C8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866" t="s">
        <v>1878</v>
      </c>
      <c r="F866" t="s">
        <v>2971</v>
      </c>
      <c r="G866" t="s">
        <v>2901</v>
      </c>
      <c r="H866" t="s">
        <v>20</v>
      </c>
      <c r="I866" t="s">
        <v>2943</v>
      </c>
      <c r="K866" t="s">
        <v>7165</v>
      </c>
      <c r="L866" t="s">
        <v>3056</v>
      </c>
      <c r="M866" t="s">
        <v>7166</v>
      </c>
      <c r="AD866">
        <v>45946</v>
      </c>
    </row>
    <row r="867" spans="1:32" x14ac:dyDescent="0.3">
      <c r="A867" t="s">
        <v>7167</v>
      </c>
      <c r="B867">
        <v>114311</v>
      </c>
      <c r="C8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67" t="s">
        <v>1863</v>
      </c>
      <c r="E867" t="s">
        <v>1878</v>
      </c>
      <c r="F867" t="s">
        <v>2942</v>
      </c>
      <c r="G867" t="s">
        <v>2905</v>
      </c>
      <c r="H867" t="s">
        <v>20</v>
      </c>
      <c r="I867" t="s">
        <v>2943</v>
      </c>
      <c r="K867" t="s">
        <v>7168</v>
      </c>
      <c r="L867" t="s">
        <v>2997</v>
      </c>
      <c r="M867" t="s">
        <v>7169</v>
      </c>
      <c r="N867" t="s">
        <v>7170</v>
      </c>
      <c r="O867" t="s">
        <v>5696</v>
      </c>
      <c r="Q867" t="s">
        <v>7171</v>
      </c>
      <c r="R867" t="s">
        <v>7172</v>
      </c>
      <c r="S867" t="s">
        <v>3003</v>
      </c>
      <c r="T867" t="s">
        <v>3004</v>
      </c>
      <c r="AD867">
        <v>45952</v>
      </c>
    </row>
    <row r="868" spans="1:32" x14ac:dyDescent="0.3">
      <c r="A868" t="s">
        <v>7173</v>
      </c>
      <c r="B868">
        <v>114351</v>
      </c>
      <c r="C8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68" t="s">
        <v>1890</v>
      </c>
      <c r="E868" t="s">
        <v>1878</v>
      </c>
      <c r="F868" t="s">
        <v>2942</v>
      </c>
      <c r="G868" t="s">
        <v>2901</v>
      </c>
      <c r="H868" t="s">
        <v>20</v>
      </c>
      <c r="I868" t="s">
        <v>2943</v>
      </c>
      <c r="K868" t="s">
        <v>5862</v>
      </c>
      <c r="L868" t="s">
        <v>3118</v>
      </c>
      <c r="M868" t="s">
        <v>7174</v>
      </c>
      <c r="N868" t="s">
        <v>7175</v>
      </c>
      <c r="O868" t="s">
        <v>7176</v>
      </c>
      <c r="Q868" t="s">
        <v>7177</v>
      </c>
      <c r="R868" t="s">
        <v>7178</v>
      </c>
      <c r="S868" t="s">
        <v>5868</v>
      </c>
      <c r="AD868">
        <v>45954</v>
      </c>
    </row>
    <row r="869" spans="1:32" x14ac:dyDescent="0.3">
      <c r="A869" t="s">
        <v>7179</v>
      </c>
      <c r="B869">
        <v>114352</v>
      </c>
      <c r="C8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69" t="s">
        <v>1873</v>
      </c>
      <c r="E869" t="s">
        <v>2940</v>
      </c>
      <c r="F869" t="s">
        <v>2942</v>
      </c>
      <c r="G869" t="s">
        <v>2901</v>
      </c>
      <c r="H869" t="s">
        <v>9</v>
      </c>
      <c r="I869" t="s">
        <v>2943</v>
      </c>
      <c r="K869" t="s">
        <v>7180</v>
      </c>
      <c r="L869" t="s">
        <v>3056</v>
      </c>
      <c r="M869" t="s">
        <v>7181</v>
      </c>
      <c r="Q869" t="s">
        <v>7182</v>
      </c>
      <c r="AD869">
        <v>45954</v>
      </c>
    </row>
    <row r="870" spans="1:32" x14ac:dyDescent="0.3">
      <c r="A870" t="s">
        <v>7183</v>
      </c>
      <c r="B870">
        <v>114353</v>
      </c>
      <c r="C8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70" t="s">
        <v>1890</v>
      </c>
      <c r="E870" t="s">
        <v>2940</v>
      </c>
      <c r="F870" t="s">
        <v>2942</v>
      </c>
      <c r="G870" t="s">
        <v>2901</v>
      </c>
      <c r="H870" t="s">
        <v>9</v>
      </c>
      <c r="I870" t="s">
        <v>2943</v>
      </c>
      <c r="K870" t="s">
        <v>7184</v>
      </c>
      <c r="L870" t="s">
        <v>2997</v>
      </c>
      <c r="M870" t="s">
        <v>7185</v>
      </c>
      <c r="N870" t="s">
        <v>7186</v>
      </c>
      <c r="O870" t="s">
        <v>7187</v>
      </c>
      <c r="Q870" t="s">
        <v>7188</v>
      </c>
      <c r="S870" t="s">
        <v>7189</v>
      </c>
      <c r="AD870">
        <v>45954</v>
      </c>
    </row>
    <row r="871" spans="1:32" x14ac:dyDescent="0.3">
      <c r="A871" t="s">
        <v>7190</v>
      </c>
      <c r="B871">
        <v>114414</v>
      </c>
      <c r="C8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71" t="s">
        <v>1863</v>
      </c>
      <c r="E871" t="s">
        <v>1878</v>
      </c>
      <c r="F871" t="s">
        <v>2942</v>
      </c>
      <c r="G871" t="s">
        <v>2904</v>
      </c>
      <c r="H871" t="s">
        <v>20</v>
      </c>
      <c r="I871" t="s">
        <v>2943</v>
      </c>
      <c r="K871" t="s">
        <v>3818</v>
      </c>
      <c r="L871" t="s">
        <v>2945</v>
      </c>
      <c r="M871" t="s">
        <v>7191</v>
      </c>
      <c r="N871" t="s">
        <v>7192</v>
      </c>
      <c r="O871" t="s">
        <v>7193</v>
      </c>
      <c r="Q871" t="s">
        <v>7194</v>
      </c>
      <c r="R871" t="s">
        <v>3823</v>
      </c>
      <c r="S871" t="s">
        <v>3824</v>
      </c>
      <c r="AD871">
        <v>45958</v>
      </c>
    </row>
    <row r="872" spans="1:32" x14ac:dyDescent="0.3">
      <c r="A872" t="s">
        <v>7195</v>
      </c>
      <c r="B872">
        <v>114424</v>
      </c>
      <c r="C8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72" t="s">
        <v>1863</v>
      </c>
      <c r="E872" t="s">
        <v>1878</v>
      </c>
      <c r="F872" t="s">
        <v>2942</v>
      </c>
      <c r="G872" t="s">
        <v>2904</v>
      </c>
      <c r="H872" t="s">
        <v>20</v>
      </c>
      <c r="I872" t="s">
        <v>2943</v>
      </c>
      <c r="K872" t="s">
        <v>3818</v>
      </c>
      <c r="L872" t="s">
        <v>2945</v>
      </c>
      <c r="M872" t="s">
        <v>7196</v>
      </c>
      <c r="N872" t="s">
        <v>7197</v>
      </c>
      <c r="O872" t="s">
        <v>7198</v>
      </c>
      <c r="Q872" t="s">
        <v>7199</v>
      </c>
      <c r="R872" t="s">
        <v>3823</v>
      </c>
      <c r="S872" t="s">
        <v>3824</v>
      </c>
      <c r="AD872">
        <v>45958</v>
      </c>
    </row>
    <row r="873" spans="1:32" x14ac:dyDescent="0.3">
      <c r="A873" t="s">
        <v>7200</v>
      </c>
      <c r="B873">
        <v>114442</v>
      </c>
      <c r="C8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73" t="s">
        <v>1890</v>
      </c>
      <c r="E873" t="s">
        <v>2940</v>
      </c>
      <c r="F873" t="s">
        <v>2942</v>
      </c>
      <c r="G873" t="s">
        <v>2901</v>
      </c>
      <c r="H873" t="s">
        <v>9</v>
      </c>
      <c r="I873" t="s">
        <v>2943</v>
      </c>
      <c r="K873" t="s">
        <v>7201</v>
      </c>
      <c r="L873" t="s">
        <v>6048</v>
      </c>
      <c r="M873" t="s">
        <v>7202</v>
      </c>
      <c r="N873" t="s">
        <v>6048</v>
      </c>
      <c r="O873" t="s">
        <v>1865</v>
      </c>
      <c r="Q873" t="s">
        <v>7203</v>
      </c>
      <c r="AD873">
        <v>45958</v>
      </c>
    </row>
    <row r="874" spans="1:32" x14ac:dyDescent="0.3">
      <c r="A874" t="s">
        <v>7204</v>
      </c>
      <c r="B874">
        <v>114443</v>
      </c>
      <c r="C8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74" t="s">
        <v>1897</v>
      </c>
      <c r="E874" t="s">
        <v>1878</v>
      </c>
      <c r="F874" t="s">
        <v>2942</v>
      </c>
      <c r="G874" t="s">
        <v>2901</v>
      </c>
      <c r="H874" t="s">
        <v>20</v>
      </c>
      <c r="I874" t="s">
        <v>2943</v>
      </c>
      <c r="K874" t="s">
        <v>7205</v>
      </c>
      <c r="L874" t="s">
        <v>3838</v>
      </c>
      <c r="M874" t="s">
        <v>7206</v>
      </c>
      <c r="N874" t="s">
        <v>7207</v>
      </c>
      <c r="O874" t="s">
        <v>5160</v>
      </c>
      <c r="Q874" t="s">
        <v>7208</v>
      </c>
      <c r="R874" t="s">
        <v>7209</v>
      </c>
      <c r="S874" t="s">
        <v>7210</v>
      </c>
      <c r="AD874">
        <v>45958</v>
      </c>
    </row>
    <row r="875" spans="1:32" x14ac:dyDescent="0.3">
      <c r="A875" t="s">
        <v>7211</v>
      </c>
      <c r="B875">
        <v>114445</v>
      </c>
      <c r="C8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875" t="s">
        <v>1863</v>
      </c>
      <c r="E875" t="s">
        <v>1878</v>
      </c>
      <c r="F875" t="s">
        <v>2971</v>
      </c>
      <c r="G875" t="s">
        <v>2905</v>
      </c>
      <c r="H875" t="s">
        <v>20</v>
      </c>
      <c r="I875" t="s">
        <v>2943</v>
      </c>
      <c r="K875" t="s">
        <v>7168</v>
      </c>
      <c r="L875" t="s">
        <v>2997</v>
      </c>
      <c r="M875" t="s">
        <v>7212</v>
      </c>
      <c r="R875" t="s">
        <v>7213</v>
      </c>
      <c r="S875" t="s">
        <v>3003</v>
      </c>
      <c r="AD875">
        <v>45958</v>
      </c>
    </row>
    <row r="876" spans="1:32" x14ac:dyDescent="0.3">
      <c r="A876" t="s">
        <v>7214</v>
      </c>
      <c r="B876">
        <v>114446</v>
      </c>
      <c r="C8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76" t="s">
        <v>1863</v>
      </c>
      <c r="E876" t="s">
        <v>1878</v>
      </c>
      <c r="F876" t="s">
        <v>2942</v>
      </c>
      <c r="G876" t="s">
        <v>2905</v>
      </c>
      <c r="H876" t="s">
        <v>2077</v>
      </c>
      <c r="I876" t="s">
        <v>2943</v>
      </c>
      <c r="K876" t="s">
        <v>7215</v>
      </c>
      <c r="L876" t="s">
        <v>3381</v>
      </c>
      <c r="M876" t="s">
        <v>7216</v>
      </c>
      <c r="N876" t="s">
        <v>7217</v>
      </c>
      <c r="O876" t="s">
        <v>7218</v>
      </c>
      <c r="Q876" t="s">
        <v>7219</v>
      </c>
      <c r="R876" t="s">
        <v>7220</v>
      </c>
      <c r="S876" t="s">
        <v>3591</v>
      </c>
      <c r="AA876">
        <v>45992</v>
      </c>
      <c r="AD876">
        <v>45959</v>
      </c>
      <c r="AE876">
        <v>66</v>
      </c>
      <c r="AF876">
        <v>46083</v>
      </c>
    </row>
    <row r="877" spans="1:32" x14ac:dyDescent="0.3">
      <c r="A877" t="s">
        <v>7221</v>
      </c>
      <c r="B877">
        <v>114448</v>
      </c>
      <c r="C8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77" t="s">
        <v>1890</v>
      </c>
      <c r="E877" t="s">
        <v>1878</v>
      </c>
      <c r="F877" t="s">
        <v>2942</v>
      </c>
      <c r="G877" t="s">
        <v>2905</v>
      </c>
      <c r="H877" t="s">
        <v>20</v>
      </c>
      <c r="I877" t="s">
        <v>2943</v>
      </c>
      <c r="K877" t="s">
        <v>7222</v>
      </c>
      <c r="L877" t="s">
        <v>3328</v>
      </c>
      <c r="M877" t="s">
        <v>7223</v>
      </c>
      <c r="N877" t="s">
        <v>7224</v>
      </c>
      <c r="O877" t="s">
        <v>1929</v>
      </c>
      <c r="Q877" t="s">
        <v>7225</v>
      </c>
      <c r="R877" t="s">
        <v>7226</v>
      </c>
      <c r="S877" t="s">
        <v>4371</v>
      </c>
      <c r="AD877">
        <v>45959</v>
      </c>
    </row>
    <row r="878" spans="1:32" x14ac:dyDescent="0.3">
      <c r="A878" t="s">
        <v>7227</v>
      </c>
      <c r="B878">
        <v>114503</v>
      </c>
      <c r="C8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78" t="s">
        <v>1873</v>
      </c>
      <c r="E878" t="s">
        <v>1878</v>
      </c>
      <c r="F878" t="s">
        <v>2942</v>
      </c>
      <c r="G878" t="s">
        <v>2901</v>
      </c>
      <c r="H878" t="s">
        <v>20</v>
      </c>
      <c r="I878" t="s">
        <v>2943</v>
      </c>
      <c r="K878" t="s">
        <v>7228</v>
      </c>
      <c r="L878" t="s">
        <v>3056</v>
      </c>
      <c r="M878" t="s">
        <v>7229</v>
      </c>
      <c r="N878" t="s">
        <v>7230</v>
      </c>
      <c r="O878" t="s">
        <v>7231</v>
      </c>
      <c r="Q878" t="s">
        <v>7232</v>
      </c>
      <c r="R878" t="s">
        <v>7233</v>
      </c>
      <c r="S878" t="s">
        <v>7234</v>
      </c>
      <c r="T878" t="s">
        <v>7235</v>
      </c>
      <c r="AD878">
        <v>45960</v>
      </c>
    </row>
    <row r="879" spans="1:32" x14ac:dyDescent="0.3">
      <c r="A879" t="s">
        <v>7236</v>
      </c>
      <c r="B879">
        <v>114506</v>
      </c>
      <c r="C8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79" t="s">
        <v>1873</v>
      </c>
      <c r="E879" t="s">
        <v>1878</v>
      </c>
      <c r="F879" t="s">
        <v>2942</v>
      </c>
      <c r="G879" t="s">
        <v>2905</v>
      </c>
      <c r="H879" t="s">
        <v>20</v>
      </c>
      <c r="I879" t="s">
        <v>2943</v>
      </c>
      <c r="K879" t="s">
        <v>3437</v>
      </c>
      <c r="L879" t="s">
        <v>3118</v>
      </c>
      <c r="M879" t="s">
        <v>7237</v>
      </c>
      <c r="N879" t="s">
        <v>7238</v>
      </c>
      <c r="O879" t="s">
        <v>7239</v>
      </c>
      <c r="Q879" t="s">
        <v>7240</v>
      </c>
      <c r="R879" t="s">
        <v>3441</v>
      </c>
      <c r="S879" t="s">
        <v>4495</v>
      </c>
      <c r="AD879">
        <v>45960</v>
      </c>
    </row>
    <row r="880" spans="1:32" x14ac:dyDescent="0.3">
      <c r="A880" t="s">
        <v>7241</v>
      </c>
      <c r="B880">
        <v>114507</v>
      </c>
      <c r="C8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80" t="s">
        <v>1890</v>
      </c>
      <c r="E880" t="s">
        <v>2940</v>
      </c>
      <c r="F880" t="s">
        <v>2942</v>
      </c>
      <c r="G880" t="s">
        <v>2901</v>
      </c>
      <c r="H880" t="s">
        <v>83</v>
      </c>
      <c r="I880" t="s">
        <v>2943</v>
      </c>
      <c r="K880" t="s">
        <v>3285</v>
      </c>
      <c r="L880" t="s">
        <v>2945</v>
      </c>
      <c r="M880" t="s">
        <v>7242</v>
      </c>
      <c r="N880" t="s">
        <v>7243</v>
      </c>
      <c r="O880" t="s">
        <v>7244</v>
      </c>
      <c r="Q880" t="s">
        <v>7245</v>
      </c>
      <c r="R880" t="s">
        <v>7246</v>
      </c>
      <c r="S880" t="s">
        <v>2950</v>
      </c>
      <c r="T880" t="s">
        <v>2951</v>
      </c>
      <c r="AD880">
        <v>45960</v>
      </c>
    </row>
    <row r="881" spans="1:32" x14ac:dyDescent="0.3">
      <c r="A881" t="s">
        <v>7247</v>
      </c>
      <c r="B881">
        <v>114509</v>
      </c>
      <c r="C8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81" t="s">
        <v>1863</v>
      </c>
      <c r="E881" t="s">
        <v>1878</v>
      </c>
      <c r="F881" t="s">
        <v>2942</v>
      </c>
      <c r="G881" t="s">
        <v>2905</v>
      </c>
      <c r="H881" t="s">
        <v>20</v>
      </c>
      <c r="I881" t="s">
        <v>2943</v>
      </c>
      <c r="K881" t="s">
        <v>7248</v>
      </c>
      <c r="L881" t="s">
        <v>4157</v>
      </c>
      <c r="M881" t="s">
        <v>7249</v>
      </c>
      <c r="N881" t="s">
        <v>7250</v>
      </c>
      <c r="O881" t="s">
        <v>1929</v>
      </c>
      <c r="Q881" t="s">
        <v>7251</v>
      </c>
      <c r="R881" t="s">
        <v>7252</v>
      </c>
      <c r="S881" t="s">
        <v>7253</v>
      </c>
      <c r="AD881">
        <v>45960</v>
      </c>
    </row>
    <row r="882" spans="1:32" x14ac:dyDescent="0.3">
      <c r="A882" t="s">
        <v>7254</v>
      </c>
      <c r="B882">
        <v>114511</v>
      </c>
      <c r="C8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82" t="s">
        <v>1863</v>
      </c>
      <c r="E882" t="s">
        <v>1878</v>
      </c>
      <c r="F882" t="s">
        <v>2942</v>
      </c>
      <c r="G882" t="s">
        <v>2905</v>
      </c>
      <c r="H882" t="s">
        <v>20</v>
      </c>
      <c r="I882" t="s">
        <v>2943</v>
      </c>
      <c r="K882" t="s">
        <v>3501</v>
      </c>
      <c r="L882" t="s">
        <v>2945</v>
      </c>
      <c r="M882" t="s">
        <v>7255</v>
      </c>
      <c r="N882" t="s">
        <v>7256</v>
      </c>
      <c r="O882" t="s">
        <v>7257</v>
      </c>
      <c r="Q882" t="s">
        <v>7258</v>
      </c>
      <c r="R882" t="s">
        <v>7259</v>
      </c>
      <c r="S882" t="s">
        <v>3313</v>
      </c>
      <c r="AD882">
        <v>45960</v>
      </c>
    </row>
    <row r="883" spans="1:32" x14ac:dyDescent="0.3">
      <c r="A883" t="s">
        <v>7260</v>
      </c>
      <c r="B883">
        <v>114512</v>
      </c>
      <c r="C8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883" t="s">
        <v>1873</v>
      </c>
      <c r="E883" t="s">
        <v>2940</v>
      </c>
      <c r="F883" t="s">
        <v>2971</v>
      </c>
      <c r="G883" t="s">
        <v>2905</v>
      </c>
      <c r="H883" t="s">
        <v>9</v>
      </c>
      <c r="I883" t="s">
        <v>2943</v>
      </c>
      <c r="K883" t="s">
        <v>7261</v>
      </c>
      <c r="L883" t="s">
        <v>3328</v>
      </c>
      <c r="M883" t="s">
        <v>7262</v>
      </c>
      <c r="AD883">
        <v>45960</v>
      </c>
    </row>
    <row r="884" spans="1:32" x14ac:dyDescent="0.3">
      <c r="A884" t="s">
        <v>7263</v>
      </c>
      <c r="B884">
        <v>114516</v>
      </c>
      <c r="C8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84" t="s">
        <v>1873</v>
      </c>
      <c r="E884" t="s">
        <v>1878</v>
      </c>
      <c r="F884" t="s">
        <v>2942</v>
      </c>
      <c r="G884" t="s">
        <v>2904</v>
      </c>
      <c r="H884" t="s">
        <v>20</v>
      </c>
      <c r="I884" t="s">
        <v>2943</v>
      </c>
      <c r="K884" t="s">
        <v>7264</v>
      </c>
      <c r="L884" t="s">
        <v>3118</v>
      </c>
      <c r="M884" t="s">
        <v>7265</v>
      </c>
      <c r="N884" t="s">
        <v>7266</v>
      </c>
      <c r="O884" t="s">
        <v>7267</v>
      </c>
      <c r="Q884" t="s">
        <v>7268</v>
      </c>
      <c r="R884" t="s">
        <v>7269</v>
      </c>
      <c r="S884" t="s">
        <v>7270</v>
      </c>
      <c r="AD884">
        <v>45960</v>
      </c>
    </row>
    <row r="885" spans="1:32" x14ac:dyDescent="0.3">
      <c r="A885" t="s">
        <v>7271</v>
      </c>
      <c r="B885">
        <v>114517</v>
      </c>
      <c r="C8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85" t="s">
        <v>1873</v>
      </c>
      <c r="E885" t="s">
        <v>1878</v>
      </c>
      <c r="F885" t="s">
        <v>2942</v>
      </c>
      <c r="G885" t="s">
        <v>2901</v>
      </c>
      <c r="H885" t="s">
        <v>20</v>
      </c>
      <c r="I885" t="s">
        <v>2943</v>
      </c>
      <c r="K885" t="s">
        <v>7272</v>
      </c>
      <c r="L885" t="s">
        <v>3118</v>
      </c>
      <c r="M885" t="s">
        <v>7273</v>
      </c>
      <c r="N885" t="s">
        <v>7274</v>
      </c>
      <c r="O885" t="s">
        <v>7275</v>
      </c>
      <c r="Q885" t="s">
        <v>7276</v>
      </c>
      <c r="R885" t="s">
        <v>7269</v>
      </c>
      <c r="S885" t="s">
        <v>7270</v>
      </c>
      <c r="AD885">
        <v>45960</v>
      </c>
    </row>
    <row r="886" spans="1:32" x14ac:dyDescent="0.3">
      <c r="A886" t="s">
        <v>7277</v>
      </c>
      <c r="B886">
        <v>114518</v>
      </c>
      <c r="C8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86" t="s">
        <v>1890</v>
      </c>
      <c r="E886" t="s">
        <v>1878</v>
      </c>
      <c r="F886" t="s">
        <v>2942</v>
      </c>
      <c r="G886" t="s">
        <v>2904</v>
      </c>
      <c r="H886" t="s">
        <v>20</v>
      </c>
      <c r="I886" t="s">
        <v>2943</v>
      </c>
      <c r="K886" t="s">
        <v>7278</v>
      </c>
      <c r="L886" t="s">
        <v>3118</v>
      </c>
      <c r="M886" t="s">
        <v>7279</v>
      </c>
      <c r="N886" t="s">
        <v>7280</v>
      </c>
      <c r="O886" t="s">
        <v>7281</v>
      </c>
      <c r="Q886" t="s">
        <v>7276</v>
      </c>
      <c r="R886" t="s">
        <v>7282</v>
      </c>
      <c r="S886" t="s">
        <v>7283</v>
      </c>
      <c r="AA886">
        <v>46244</v>
      </c>
      <c r="AD886">
        <v>45960</v>
      </c>
      <c r="AE886">
        <v>104</v>
      </c>
      <c r="AF886">
        <v>46387</v>
      </c>
    </row>
    <row r="887" spans="1:32" x14ac:dyDescent="0.3">
      <c r="A887" t="s">
        <v>7284</v>
      </c>
      <c r="B887">
        <v>114521</v>
      </c>
      <c r="C8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87" t="s">
        <v>1873</v>
      </c>
      <c r="E887" t="s">
        <v>1878</v>
      </c>
      <c r="F887" t="s">
        <v>2942</v>
      </c>
      <c r="G887" t="s">
        <v>2905</v>
      </c>
      <c r="H887" t="s">
        <v>20</v>
      </c>
      <c r="I887" t="s">
        <v>2943</v>
      </c>
      <c r="K887" t="s">
        <v>5915</v>
      </c>
      <c r="L887" t="s">
        <v>2997</v>
      </c>
      <c r="M887" t="s">
        <v>7285</v>
      </c>
      <c r="N887" t="s">
        <v>7286</v>
      </c>
      <c r="O887" t="s">
        <v>5580</v>
      </c>
      <c r="Q887" t="s">
        <v>7287</v>
      </c>
      <c r="R887" t="s">
        <v>5920</v>
      </c>
      <c r="S887" t="s">
        <v>5921</v>
      </c>
      <c r="AD887">
        <v>45960</v>
      </c>
    </row>
    <row r="888" spans="1:32" x14ac:dyDescent="0.3">
      <c r="A888" t="s">
        <v>7288</v>
      </c>
      <c r="B888">
        <v>114522</v>
      </c>
      <c r="C8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88" t="s">
        <v>1873</v>
      </c>
      <c r="E888" t="s">
        <v>1878</v>
      </c>
      <c r="F888" t="s">
        <v>2942</v>
      </c>
      <c r="G888" t="s">
        <v>2901</v>
      </c>
      <c r="H888" t="s">
        <v>20</v>
      </c>
      <c r="I888" t="s">
        <v>2943</v>
      </c>
      <c r="K888" t="s">
        <v>7289</v>
      </c>
      <c r="L888" t="s">
        <v>4379</v>
      </c>
      <c r="M888" t="s">
        <v>7290</v>
      </c>
      <c r="N888" t="s">
        <v>7291</v>
      </c>
      <c r="O888" t="s">
        <v>7292</v>
      </c>
      <c r="Q888" t="s">
        <v>7293</v>
      </c>
      <c r="R888" t="s">
        <v>7294</v>
      </c>
      <c r="S888" t="s">
        <v>7295</v>
      </c>
      <c r="AD888">
        <v>45960</v>
      </c>
    </row>
    <row r="889" spans="1:32" x14ac:dyDescent="0.3">
      <c r="A889" t="s">
        <v>7296</v>
      </c>
      <c r="B889">
        <v>114523</v>
      </c>
      <c r="C8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89" t="s">
        <v>1863</v>
      </c>
      <c r="E889" t="s">
        <v>2940</v>
      </c>
      <c r="F889" t="s">
        <v>2942</v>
      </c>
      <c r="G889" t="s">
        <v>2905</v>
      </c>
      <c r="H889" t="s">
        <v>9</v>
      </c>
      <c r="I889" t="s">
        <v>2943</v>
      </c>
      <c r="K889" t="s">
        <v>7297</v>
      </c>
      <c r="L889" t="s">
        <v>2997</v>
      </c>
      <c r="M889" t="s">
        <v>7298</v>
      </c>
      <c r="R889" t="s">
        <v>4455</v>
      </c>
      <c r="AD889">
        <v>45960</v>
      </c>
    </row>
    <row r="890" spans="1:32" x14ac:dyDescent="0.3">
      <c r="A890" t="s">
        <v>7299</v>
      </c>
      <c r="B890">
        <v>114524</v>
      </c>
      <c r="C8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90" t="s">
        <v>1863</v>
      </c>
      <c r="E890" t="s">
        <v>2940</v>
      </c>
      <c r="F890" t="s">
        <v>2942</v>
      </c>
      <c r="G890" t="s">
        <v>2905</v>
      </c>
      <c r="H890" t="s">
        <v>9</v>
      </c>
      <c r="I890" t="s">
        <v>2943</v>
      </c>
      <c r="K890" t="s">
        <v>5627</v>
      </c>
      <c r="L890" t="s">
        <v>2997</v>
      </c>
      <c r="M890" t="s">
        <v>7300</v>
      </c>
      <c r="Q890" t="s">
        <v>7301</v>
      </c>
      <c r="R890" t="s">
        <v>4455</v>
      </c>
      <c r="S890" t="s">
        <v>3416</v>
      </c>
      <c r="AD890">
        <v>45960</v>
      </c>
    </row>
    <row r="891" spans="1:32" x14ac:dyDescent="0.3">
      <c r="A891" t="s">
        <v>7302</v>
      </c>
      <c r="B891">
        <v>114525</v>
      </c>
      <c r="C8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91" t="s">
        <v>1863</v>
      </c>
      <c r="E891" t="s">
        <v>1878</v>
      </c>
      <c r="F891" t="s">
        <v>2942</v>
      </c>
      <c r="G891" t="s">
        <v>2905</v>
      </c>
      <c r="H891" t="s">
        <v>20</v>
      </c>
      <c r="I891" t="s">
        <v>2943</v>
      </c>
      <c r="K891" t="s">
        <v>7168</v>
      </c>
      <c r="L891" t="s">
        <v>2997</v>
      </c>
      <c r="M891" t="s">
        <v>7303</v>
      </c>
      <c r="N891" t="s">
        <v>7304</v>
      </c>
      <c r="O891" t="s">
        <v>7305</v>
      </c>
      <c r="Q891" t="s">
        <v>7306</v>
      </c>
      <c r="R891" t="s">
        <v>7307</v>
      </c>
      <c r="S891" t="s">
        <v>3003</v>
      </c>
      <c r="AD891">
        <v>45960</v>
      </c>
    </row>
    <row r="892" spans="1:32" x14ac:dyDescent="0.3">
      <c r="A892" t="s">
        <v>7308</v>
      </c>
      <c r="B892">
        <v>114527</v>
      </c>
      <c r="C8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92" t="s">
        <v>1863</v>
      </c>
      <c r="E892" t="s">
        <v>1878</v>
      </c>
      <c r="F892" t="s">
        <v>2942</v>
      </c>
      <c r="G892" t="s">
        <v>2905</v>
      </c>
      <c r="H892" t="s">
        <v>20</v>
      </c>
      <c r="I892" t="s">
        <v>2943</v>
      </c>
      <c r="K892" t="s">
        <v>7168</v>
      </c>
      <c r="L892" t="s">
        <v>2997</v>
      </c>
      <c r="M892" t="s">
        <v>7309</v>
      </c>
      <c r="N892" t="s">
        <v>7310</v>
      </c>
      <c r="O892" t="s">
        <v>7311</v>
      </c>
      <c r="Q892" t="s">
        <v>7312</v>
      </c>
      <c r="R892" t="s">
        <v>7313</v>
      </c>
      <c r="S892" t="s">
        <v>3003</v>
      </c>
      <c r="AD892">
        <v>45960</v>
      </c>
    </row>
    <row r="893" spans="1:32" x14ac:dyDescent="0.3">
      <c r="A893" t="s">
        <v>7314</v>
      </c>
      <c r="B893">
        <v>114528</v>
      </c>
      <c r="C8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93" t="s">
        <v>1863</v>
      </c>
      <c r="E893" t="s">
        <v>1878</v>
      </c>
      <c r="F893" t="s">
        <v>2942</v>
      </c>
      <c r="G893" t="s">
        <v>2905</v>
      </c>
      <c r="H893" t="s">
        <v>20</v>
      </c>
      <c r="I893" t="s">
        <v>2943</v>
      </c>
      <c r="K893" t="s">
        <v>7168</v>
      </c>
      <c r="L893" t="s">
        <v>2997</v>
      </c>
      <c r="M893" t="s">
        <v>7315</v>
      </c>
      <c r="N893" t="s">
        <v>7316</v>
      </c>
      <c r="O893" t="s">
        <v>7317</v>
      </c>
      <c r="Q893" t="s">
        <v>7318</v>
      </c>
      <c r="R893" t="s">
        <v>7319</v>
      </c>
      <c r="S893" t="s">
        <v>3003</v>
      </c>
      <c r="AD893">
        <v>45960</v>
      </c>
    </row>
    <row r="894" spans="1:32" x14ac:dyDescent="0.3">
      <c r="A894" t="s">
        <v>7320</v>
      </c>
      <c r="B894">
        <v>114530</v>
      </c>
      <c r="C8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94" t="s">
        <v>1873</v>
      </c>
      <c r="E894" t="s">
        <v>2940</v>
      </c>
      <c r="F894" t="s">
        <v>2942</v>
      </c>
      <c r="G894" t="s">
        <v>2901</v>
      </c>
      <c r="H894" t="s">
        <v>9</v>
      </c>
      <c r="I894" t="s">
        <v>2943</v>
      </c>
      <c r="K894" t="s">
        <v>5043</v>
      </c>
      <c r="L894" t="s">
        <v>2945</v>
      </c>
      <c r="M894" t="s">
        <v>7321</v>
      </c>
      <c r="N894" t="s">
        <v>7322</v>
      </c>
      <c r="O894" t="s">
        <v>7323</v>
      </c>
      <c r="Q894" t="s">
        <v>7324</v>
      </c>
      <c r="AD894">
        <v>45960</v>
      </c>
    </row>
    <row r="895" spans="1:32" x14ac:dyDescent="0.3">
      <c r="A895" t="s">
        <v>7325</v>
      </c>
      <c r="B895">
        <v>114532</v>
      </c>
      <c r="C8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95" t="s">
        <v>1863</v>
      </c>
      <c r="E895" t="s">
        <v>1878</v>
      </c>
      <c r="F895" t="s">
        <v>2942</v>
      </c>
      <c r="G895" t="s">
        <v>2901</v>
      </c>
      <c r="H895" t="s">
        <v>20</v>
      </c>
      <c r="I895" t="s">
        <v>2943</v>
      </c>
      <c r="K895" t="s">
        <v>7326</v>
      </c>
      <c r="L895" t="s">
        <v>2954</v>
      </c>
      <c r="M895" t="s">
        <v>7327</v>
      </c>
      <c r="N895" t="s">
        <v>7328</v>
      </c>
      <c r="O895" t="s">
        <v>7329</v>
      </c>
      <c r="Q895" t="s">
        <v>7330</v>
      </c>
      <c r="R895" t="s">
        <v>7331</v>
      </c>
      <c r="S895" t="s">
        <v>6143</v>
      </c>
      <c r="AD895">
        <v>45960</v>
      </c>
    </row>
    <row r="896" spans="1:32" x14ac:dyDescent="0.3">
      <c r="A896" t="s">
        <v>7332</v>
      </c>
      <c r="B896">
        <v>114534</v>
      </c>
      <c r="C8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96" t="s">
        <v>1863</v>
      </c>
      <c r="E896" t="s">
        <v>1878</v>
      </c>
      <c r="F896" t="s">
        <v>2942</v>
      </c>
      <c r="G896" t="s">
        <v>2905</v>
      </c>
      <c r="H896" t="s">
        <v>20</v>
      </c>
      <c r="I896" t="s">
        <v>2943</v>
      </c>
      <c r="K896" t="s">
        <v>3152</v>
      </c>
      <c r="L896" t="s">
        <v>2963</v>
      </c>
      <c r="M896" t="s">
        <v>7333</v>
      </c>
      <c r="N896" t="s">
        <v>7334</v>
      </c>
      <c r="O896" t="s">
        <v>7335</v>
      </c>
      <c r="Q896" t="s">
        <v>7336</v>
      </c>
      <c r="R896" t="s">
        <v>3157</v>
      </c>
      <c r="S896" t="s">
        <v>7337</v>
      </c>
      <c r="AD896">
        <v>45960</v>
      </c>
    </row>
    <row r="897" spans="1:30" x14ac:dyDescent="0.3">
      <c r="A897" t="s">
        <v>7338</v>
      </c>
      <c r="B897">
        <v>114535</v>
      </c>
      <c r="C8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97" t="s">
        <v>1863</v>
      </c>
      <c r="E897" t="s">
        <v>1878</v>
      </c>
      <c r="F897" t="s">
        <v>2942</v>
      </c>
      <c r="G897" t="s">
        <v>2905</v>
      </c>
      <c r="H897" t="s">
        <v>20</v>
      </c>
      <c r="I897" t="s">
        <v>2943</v>
      </c>
      <c r="K897" t="s">
        <v>7339</v>
      </c>
      <c r="L897" t="s">
        <v>2945</v>
      </c>
      <c r="M897" t="s">
        <v>7340</v>
      </c>
      <c r="N897" t="s">
        <v>7341</v>
      </c>
      <c r="O897" t="s">
        <v>7342</v>
      </c>
      <c r="Q897" t="s">
        <v>7343</v>
      </c>
      <c r="R897" t="s">
        <v>1929</v>
      </c>
      <c r="S897" t="s">
        <v>2950</v>
      </c>
      <c r="T897" t="s">
        <v>2951</v>
      </c>
      <c r="AD897">
        <v>45960</v>
      </c>
    </row>
    <row r="898" spans="1:30" x14ac:dyDescent="0.3">
      <c r="A898" t="s">
        <v>7344</v>
      </c>
      <c r="B898">
        <v>114536</v>
      </c>
      <c r="C8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98" t="s">
        <v>1873</v>
      </c>
      <c r="E898" t="s">
        <v>1878</v>
      </c>
      <c r="F898" t="s">
        <v>2942</v>
      </c>
      <c r="G898" t="s">
        <v>2901</v>
      </c>
      <c r="H898" t="s">
        <v>20</v>
      </c>
      <c r="I898" t="s">
        <v>2943</v>
      </c>
      <c r="K898" t="s">
        <v>7289</v>
      </c>
      <c r="L898" t="s">
        <v>4379</v>
      </c>
      <c r="M898" t="s">
        <v>7345</v>
      </c>
      <c r="N898" t="s">
        <v>7346</v>
      </c>
      <c r="O898" t="s">
        <v>7347</v>
      </c>
      <c r="Q898" t="s">
        <v>7348</v>
      </c>
      <c r="R898" t="s">
        <v>7294</v>
      </c>
      <c r="S898" t="s">
        <v>7295</v>
      </c>
      <c r="AD898">
        <v>45960</v>
      </c>
    </row>
    <row r="899" spans="1:30" x14ac:dyDescent="0.3">
      <c r="A899" t="s">
        <v>7349</v>
      </c>
      <c r="B899">
        <v>114537</v>
      </c>
      <c r="C8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899" t="s">
        <v>1873</v>
      </c>
      <c r="E899" t="s">
        <v>2940</v>
      </c>
      <c r="F899" t="s">
        <v>2942</v>
      </c>
      <c r="G899" t="s">
        <v>2901</v>
      </c>
      <c r="H899" t="s">
        <v>83</v>
      </c>
      <c r="I899" t="s">
        <v>2943</v>
      </c>
      <c r="K899" t="s">
        <v>7326</v>
      </c>
      <c r="L899" t="s">
        <v>2954</v>
      </c>
      <c r="M899" t="s">
        <v>7350</v>
      </c>
      <c r="N899" t="s">
        <v>7351</v>
      </c>
      <c r="O899" t="s">
        <v>7329</v>
      </c>
      <c r="Q899" t="s">
        <v>7352</v>
      </c>
      <c r="R899" t="s">
        <v>7353</v>
      </c>
      <c r="S899" t="s">
        <v>6143</v>
      </c>
      <c r="AD899">
        <v>45960</v>
      </c>
    </row>
    <row r="900" spans="1:30" x14ac:dyDescent="0.3">
      <c r="A900" t="s">
        <v>7354</v>
      </c>
      <c r="B900">
        <v>114538</v>
      </c>
      <c r="C9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900" t="s">
        <v>1873</v>
      </c>
      <c r="E900" t="s">
        <v>2940</v>
      </c>
      <c r="F900" t="s">
        <v>2942</v>
      </c>
      <c r="G900" t="s">
        <v>2903</v>
      </c>
      <c r="H900" t="s">
        <v>9</v>
      </c>
      <c r="I900" t="s">
        <v>2943</v>
      </c>
      <c r="K900" t="s">
        <v>5043</v>
      </c>
      <c r="L900" t="s">
        <v>2945</v>
      </c>
      <c r="M900" t="s">
        <v>7355</v>
      </c>
      <c r="N900" t="s">
        <v>7356</v>
      </c>
      <c r="O900" t="s">
        <v>7357</v>
      </c>
      <c r="Q900" t="s">
        <v>7358</v>
      </c>
      <c r="AD900">
        <v>45960</v>
      </c>
    </row>
    <row r="901" spans="1:30" x14ac:dyDescent="0.3">
      <c r="A901" t="s">
        <v>7359</v>
      </c>
      <c r="B901">
        <v>114539</v>
      </c>
      <c r="C9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01" t="s">
        <v>1863</v>
      </c>
      <c r="E901" t="s">
        <v>1878</v>
      </c>
      <c r="F901" t="s">
        <v>2942</v>
      </c>
      <c r="G901" t="s">
        <v>2901</v>
      </c>
      <c r="H901" t="s">
        <v>20</v>
      </c>
      <c r="I901" t="s">
        <v>2943</v>
      </c>
      <c r="K901" t="s">
        <v>4037</v>
      </c>
      <c r="L901" t="s">
        <v>2954</v>
      </c>
      <c r="M901" t="s">
        <v>7360</v>
      </c>
      <c r="N901" t="s">
        <v>7361</v>
      </c>
      <c r="O901" t="s">
        <v>7362</v>
      </c>
      <c r="Q901" t="s">
        <v>7363</v>
      </c>
      <c r="R901" t="s">
        <v>7364</v>
      </c>
      <c r="S901" t="s">
        <v>7365</v>
      </c>
      <c r="AD901">
        <v>45960</v>
      </c>
    </row>
    <row r="902" spans="1:30" x14ac:dyDescent="0.3">
      <c r="A902" t="s">
        <v>7366</v>
      </c>
      <c r="B902">
        <v>114542</v>
      </c>
      <c r="C9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02" t="s">
        <v>1863</v>
      </c>
      <c r="E902" t="s">
        <v>1878</v>
      </c>
      <c r="F902" t="s">
        <v>2942</v>
      </c>
      <c r="G902" t="s">
        <v>2905</v>
      </c>
      <c r="H902" t="s">
        <v>20</v>
      </c>
      <c r="I902" t="s">
        <v>2943</v>
      </c>
      <c r="K902" t="s">
        <v>6951</v>
      </c>
      <c r="L902" t="s">
        <v>2997</v>
      </c>
      <c r="M902" t="s">
        <v>7367</v>
      </c>
      <c r="N902" t="s">
        <v>7368</v>
      </c>
      <c r="O902" t="s">
        <v>7369</v>
      </c>
      <c r="Q902" t="s">
        <v>7370</v>
      </c>
      <c r="R902" t="s">
        <v>6070</v>
      </c>
      <c r="S902" t="s">
        <v>3033</v>
      </c>
      <c r="AD902">
        <v>45960</v>
      </c>
    </row>
    <row r="903" spans="1:30" x14ac:dyDescent="0.3">
      <c r="A903" t="s">
        <v>7371</v>
      </c>
      <c r="B903">
        <v>114543</v>
      </c>
      <c r="C9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03" t="s">
        <v>1873</v>
      </c>
      <c r="E903" t="s">
        <v>2940</v>
      </c>
      <c r="F903" t="s">
        <v>2942</v>
      </c>
      <c r="G903" t="s">
        <v>2901</v>
      </c>
      <c r="H903" t="s">
        <v>9</v>
      </c>
      <c r="I903" t="s">
        <v>2943</v>
      </c>
      <c r="K903" t="s">
        <v>7372</v>
      </c>
      <c r="L903" t="s">
        <v>2945</v>
      </c>
      <c r="M903" t="s">
        <v>7373</v>
      </c>
      <c r="AD903">
        <v>45960</v>
      </c>
    </row>
    <row r="904" spans="1:30" x14ac:dyDescent="0.3">
      <c r="A904" t="s">
        <v>7374</v>
      </c>
      <c r="B904">
        <v>114544</v>
      </c>
      <c r="C9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904" t="s">
        <v>1873</v>
      </c>
      <c r="E904" t="s">
        <v>1878</v>
      </c>
      <c r="F904" t="s">
        <v>2971</v>
      </c>
      <c r="G904" t="s">
        <v>2901</v>
      </c>
      <c r="H904" t="s">
        <v>20</v>
      </c>
      <c r="I904" t="s">
        <v>2943</v>
      </c>
      <c r="K904" t="s">
        <v>7289</v>
      </c>
      <c r="L904" t="s">
        <v>4379</v>
      </c>
      <c r="M904" t="s">
        <v>7375</v>
      </c>
      <c r="R904" t="s">
        <v>7294</v>
      </c>
      <c r="S904" t="s">
        <v>7295</v>
      </c>
      <c r="AD904">
        <v>45960</v>
      </c>
    </row>
    <row r="905" spans="1:30" x14ac:dyDescent="0.3">
      <c r="A905" t="s">
        <v>7376</v>
      </c>
      <c r="B905">
        <v>114545</v>
      </c>
      <c r="C9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05" t="s">
        <v>1873</v>
      </c>
      <c r="E905" t="s">
        <v>1878</v>
      </c>
      <c r="F905" t="s">
        <v>2942</v>
      </c>
      <c r="G905" t="s">
        <v>2901</v>
      </c>
      <c r="H905" t="s">
        <v>20</v>
      </c>
      <c r="I905" t="s">
        <v>2943</v>
      </c>
      <c r="K905" t="s">
        <v>7289</v>
      </c>
      <c r="L905" t="s">
        <v>4379</v>
      </c>
      <c r="M905" t="s">
        <v>7377</v>
      </c>
      <c r="N905" t="s">
        <v>7378</v>
      </c>
      <c r="O905" t="s">
        <v>7379</v>
      </c>
      <c r="Q905" t="s">
        <v>7380</v>
      </c>
      <c r="R905" t="s">
        <v>7294</v>
      </c>
      <c r="S905" t="s">
        <v>7295</v>
      </c>
      <c r="AD905">
        <v>45960</v>
      </c>
    </row>
    <row r="906" spans="1:30" x14ac:dyDescent="0.3">
      <c r="A906" t="s">
        <v>7381</v>
      </c>
      <c r="B906">
        <v>114724</v>
      </c>
      <c r="C9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06" t="s">
        <v>1863</v>
      </c>
      <c r="E906" t="s">
        <v>2940</v>
      </c>
      <c r="F906" t="s">
        <v>2942</v>
      </c>
      <c r="G906" t="s">
        <v>2905</v>
      </c>
      <c r="H906" t="s">
        <v>9</v>
      </c>
      <c r="I906" t="s">
        <v>2943</v>
      </c>
      <c r="K906" t="s">
        <v>6176</v>
      </c>
      <c r="L906" t="s">
        <v>2945</v>
      </c>
      <c r="M906" t="s">
        <v>7382</v>
      </c>
      <c r="N906" t="s">
        <v>7383</v>
      </c>
      <c r="O906" t="s">
        <v>7384</v>
      </c>
      <c r="Q906" t="s">
        <v>7385</v>
      </c>
      <c r="AD906">
        <v>45968</v>
      </c>
    </row>
    <row r="907" spans="1:30" x14ac:dyDescent="0.3">
      <c r="A907" t="s">
        <v>7386</v>
      </c>
      <c r="B907">
        <v>114725</v>
      </c>
      <c r="C9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07" t="s">
        <v>1873</v>
      </c>
      <c r="E907" t="s">
        <v>1878</v>
      </c>
      <c r="F907" t="s">
        <v>2942</v>
      </c>
      <c r="G907" t="s">
        <v>2905</v>
      </c>
      <c r="H907" t="s">
        <v>20</v>
      </c>
      <c r="I907" t="s">
        <v>2943</v>
      </c>
      <c r="K907" t="s">
        <v>7387</v>
      </c>
      <c r="L907" t="s">
        <v>3056</v>
      </c>
      <c r="M907" t="s">
        <v>7388</v>
      </c>
      <c r="N907" t="s">
        <v>7389</v>
      </c>
      <c r="O907" t="s">
        <v>6758</v>
      </c>
      <c r="Q907" t="s">
        <v>7390</v>
      </c>
      <c r="R907" t="s">
        <v>7391</v>
      </c>
      <c r="S907" t="s">
        <v>7392</v>
      </c>
      <c r="AD907">
        <v>45968</v>
      </c>
    </row>
    <row r="908" spans="1:30" x14ac:dyDescent="0.3">
      <c r="A908" t="s">
        <v>7393</v>
      </c>
      <c r="B908">
        <v>114726</v>
      </c>
      <c r="C9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08" t="s">
        <v>1873</v>
      </c>
      <c r="E908" t="s">
        <v>1878</v>
      </c>
      <c r="F908" t="s">
        <v>2942</v>
      </c>
      <c r="G908" t="s">
        <v>2905</v>
      </c>
      <c r="H908" t="s">
        <v>20</v>
      </c>
      <c r="I908" t="s">
        <v>2943</v>
      </c>
      <c r="K908" t="s">
        <v>7387</v>
      </c>
      <c r="L908" t="s">
        <v>3056</v>
      </c>
      <c r="M908" t="s">
        <v>7394</v>
      </c>
      <c r="N908" t="s">
        <v>7395</v>
      </c>
      <c r="O908" t="s">
        <v>6758</v>
      </c>
      <c r="Q908" t="s">
        <v>7396</v>
      </c>
      <c r="R908" t="s">
        <v>7391</v>
      </c>
      <c r="S908" t="s">
        <v>7392</v>
      </c>
      <c r="AD908">
        <v>45968</v>
      </c>
    </row>
    <row r="909" spans="1:30" x14ac:dyDescent="0.3">
      <c r="A909" t="s">
        <v>7397</v>
      </c>
      <c r="B909">
        <v>114727</v>
      </c>
      <c r="C9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09" t="s">
        <v>1873</v>
      </c>
      <c r="E909" t="s">
        <v>2940</v>
      </c>
      <c r="F909" t="s">
        <v>2942</v>
      </c>
      <c r="G909" t="s">
        <v>2901</v>
      </c>
      <c r="H909" t="s">
        <v>83</v>
      </c>
      <c r="I909" t="s">
        <v>2943</v>
      </c>
      <c r="K909" t="s">
        <v>5862</v>
      </c>
      <c r="L909" t="s">
        <v>3118</v>
      </c>
      <c r="M909" t="s">
        <v>7398</v>
      </c>
      <c r="N909" t="s">
        <v>7399</v>
      </c>
      <c r="O909" t="s">
        <v>7400</v>
      </c>
      <c r="Q909" t="s">
        <v>7401</v>
      </c>
      <c r="R909" t="s">
        <v>7402</v>
      </c>
      <c r="S909" t="s">
        <v>5868</v>
      </c>
      <c r="AD909">
        <v>45968</v>
      </c>
    </row>
    <row r="910" spans="1:30" x14ac:dyDescent="0.3">
      <c r="A910" t="s">
        <v>7403</v>
      </c>
      <c r="B910">
        <v>114728</v>
      </c>
      <c r="C9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10" t="s">
        <v>1890</v>
      </c>
      <c r="E910" t="s">
        <v>2940</v>
      </c>
      <c r="F910" t="s">
        <v>2942</v>
      </c>
      <c r="G910" t="s">
        <v>2905</v>
      </c>
      <c r="H910" t="s">
        <v>9</v>
      </c>
      <c r="I910" t="s">
        <v>2943</v>
      </c>
      <c r="K910" t="s">
        <v>7404</v>
      </c>
      <c r="L910" t="s">
        <v>2954</v>
      </c>
      <c r="M910" t="s">
        <v>7405</v>
      </c>
      <c r="N910" t="s">
        <v>7406</v>
      </c>
      <c r="O910" t="s">
        <v>7407</v>
      </c>
      <c r="Q910" t="s">
        <v>7408</v>
      </c>
      <c r="R910" t="s">
        <v>3149</v>
      </c>
      <c r="S910" t="s">
        <v>7409</v>
      </c>
      <c r="T910" t="s">
        <v>7410</v>
      </c>
      <c r="AD910">
        <v>45968</v>
      </c>
    </row>
    <row r="911" spans="1:30" x14ac:dyDescent="0.3">
      <c r="A911" t="s">
        <v>7411</v>
      </c>
      <c r="B911">
        <v>114729</v>
      </c>
      <c r="C9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11" t="s">
        <v>1873</v>
      </c>
      <c r="E911" t="s">
        <v>1878</v>
      </c>
      <c r="F911" t="s">
        <v>2942</v>
      </c>
      <c r="G911" t="s">
        <v>2901</v>
      </c>
      <c r="H911" t="s">
        <v>20</v>
      </c>
      <c r="I911" t="s">
        <v>2943</v>
      </c>
      <c r="K911" t="s">
        <v>7289</v>
      </c>
      <c r="L911" t="s">
        <v>4379</v>
      </c>
      <c r="M911" t="s">
        <v>7412</v>
      </c>
      <c r="N911" t="s">
        <v>7413</v>
      </c>
      <c r="O911" t="s">
        <v>7414</v>
      </c>
      <c r="Q911" t="s">
        <v>7415</v>
      </c>
      <c r="R911" t="s">
        <v>7294</v>
      </c>
      <c r="S911" t="s">
        <v>7295</v>
      </c>
      <c r="AD911">
        <v>45968</v>
      </c>
    </row>
    <row r="912" spans="1:30" x14ac:dyDescent="0.3">
      <c r="A912" t="s">
        <v>7416</v>
      </c>
      <c r="B912">
        <v>114730</v>
      </c>
      <c r="C9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12" t="s">
        <v>1863</v>
      </c>
      <c r="E912" t="s">
        <v>1878</v>
      </c>
      <c r="F912" t="s">
        <v>2942</v>
      </c>
      <c r="G912" t="s">
        <v>2901</v>
      </c>
      <c r="H912" t="s">
        <v>20</v>
      </c>
      <c r="I912" t="s">
        <v>2943</v>
      </c>
      <c r="K912" t="s">
        <v>3865</v>
      </c>
      <c r="L912" t="s">
        <v>2954</v>
      </c>
      <c r="M912" t="s">
        <v>7417</v>
      </c>
      <c r="N912" t="s">
        <v>7418</v>
      </c>
      <c r="O912" t="s">
        <v>7419</v>
      </c>
      <c r="Q912" t="s">
        <v>7420</v>
      </c>
      <c r="R912" t="s">
        <v>7421</v>
      </c>
      <c r="S912" t="s">
        <v>6500</v>
      </c>
      <c r="AD912">
        <v>45968</v>
      </c>
    </row>
    <row r="913" spans="1:32" x14ac:dyDescent="0.3">
      <c r="A913" t="s">
        <v>7422</v>
      </c>
      <c r="B913">
        <v>114731</v>
      </c>
      <c r="C9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13" t="s">
        <v>1863</v>
      </c>
      <c r="E913" t="s">
        <v>2940</v>
      </c>
      <c r="F913" t="s">
        <v>2942</v>
      </c>
      <c r="G913" t="s">
        <v>2901</v>
      </c>
      <c r="H913" t="s">
        <v>9</v>
      </c>
      <c r="I913" t="s">
        <v>2943</v>
      </c>
      <c r="K913" t="s">
        <v>3200</v>
      </c>
      <c r="L913" t="s">
        <v>2954</v>
      </c>
      <c r="M913" t="s">
        <v>7423</v>
      </c>
      <c r="AD913">
        <v>45968</v>
      </c>
    </row>
    <row r="914" spans="1:32" x14ac:dyDescent="0.3">
      <c r="A914" t="s">
        <v>7424</v>
      </c>
      <c r="B914">
        <v>114732</v>
      </c>
      <c r="C9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14" t="s">
        <v>1863</v>
      </c>
      <c r="E914" t="s">
        <v>1878</v>
      </c>
      <c r="F914" t="s">
        <v>2942</v>
      </c>
      <c r="G914" t="s">
        <v>2901</v>
      </c>
      <c r="H914" t="s">
        <v>20</v>
      </c>
      <c r="I914" t="s">
        <v>2943</v>
      </c>
      <c r="K914" t="s">
        <v>7425</v>
      </c>
      <c r="L914" t="s">
        <v>2954</v>
      </c>
      <c r="M914" t="s">
        <v>7426</v>
      </c>
      <c r="N914" t="s">
        <v>7427</v>
      </c>
      <c r="O914" t="s">
        <v>7428</v>
      </c>
      <c r="Q914" t="s">
        <v>7429</v>
      </c>
      <c r="R914" t="s">
        <v>7430</v>
      </c>
      <c r="S914" t="s">
        <v>5839</v>
      </c>
      <c r="T914" t="s">
        <v>7431</v>
      </c>
      <c r="AA914">
        <v>46036</v>
      </c>
      <c r="AD914">
        <v>45968</v>
      </c>
      <c r="AE914">
        <v>98</v>
      </c>
      <c r="AF914">
        <v>46171</v>
      </c>
    </row>
    <row r="915" spans="1:32" x14ac:dyDescent="0.3">
      <c r="A915" t="s">
        <v>7432</v>
      </c>
      <c r="B915">
        <v>114733</v>
      </c>
      <c r="C9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15" t="s">
        <v>1873</v>
      </c>
      <c r="E915" t="s">
        <v>1878</v>
      </c>
      <c r="F915" t="s">
        <v>2942</v>
      </c>
      <c r="G915" t="s">
        <v>2901</v>
      </c>
      <c r="H915" t="s">
        <v>20</v>
      </c>
      <c r="I915" t="s">
        <v>2943</v>
      </c>
      <c r="K915" t="s">
        <v>7433</v>
      </c>
      <c r="L915" t="s">
        <v>3838</v>
      </c>
      <c r="M915" t="s">
        <v>7434</v>
      </c>
      <c r="N915" t="s">
        <v>7435</v>
      </c>
      <c r="O915" t="s">
        <v>3591</v>
      </c>
      <c r="Q915" t="s">
        <v>7436</v>
      </c>
      <c r="R915" t="s">
        <v>7437</v>
      </c>
      <c r="S915" t="s">
        <v>3212</v>
      </c>
      <c r="AA915">
        <v>46036</v>
      </c>
      <c r="AD915">
        <v>45968</v>
      </c>
      <c r="AE915">
        <v>20</v>
      </c>
      <c r="AF915">
        <v>46063</v>
      </c>
    </row>
    <row r="916" spans="1:32" x14ac:dyDescent="0.3">
      <c r="A916" t="s">
        <v>7438</v>
      </c>
      <c r="B916">
        <v>114734</v>
      </c>
      <c r="C9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16" t="s">
        <v>1863</v>
      </c>
      <c r="E916" t="s">
        <v>1878</v>
      </c>
      <c r="F916" t="s">
        <v>2942</v>
      </c>
      <c r="G916" t="s">
        <v>2905</v>
      </c>
      <c r="H916" t="s">
        <v>20</v>
      </c>
      <c r="I916" t="s">
        <v>2943</v>
      </c>
      <c r="K916" t="s">
        <v>6951</v>
      </c>
      <c r="L916" t="s">
        <v>2997</v>
      </c>
      <c r="M916" t="s">
        <v>7439</v>
      </c>
      <c r="N916" t="s">
        <v>7440</v>
      </c>
      <c r="O916" t="s">
        <v>7441</v>
      </c>
      <c r="Q916" t="s">
        <v>7442</v>
      </c>
      <c r="R916" t="s">
        <v>6070</v>
      </c>
      <c r="S916" t="s">
        <v>5643</v>
      </c>
      <c r="AD916">
        <v>45968</v>
      </c>
    </row>
    <row r="917" spans="1:32" x14ac:dyDescent="0.3">
      <c r="A917" t="s">
        <v>7443</v>
      </c>
      <c r="B917">
        <v>114735</v>
      </c>
      <c r="C9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17" t="s">
        <v>1863</v>
      </c>
      <c r="E917" t="s">
        <v>1878</v>
      </c>
      <c r="F917" t="s">
        <v>2942</v>
      </c>
      <c r="G917" t="s">
        <v>2901</v>
      </c>
      <c r="H917" t="s">
        <v>20</v>
      </c>
      <c r="I917" t="s">
        <v>2943</v>
      </c>
      <c r="K917" t="s">
        <v>6951</v>
      </c>
      <c r="L917" t="s">
        <v>2997</v>
      </c>
      <c r="M917" t="s">
        <v>7444</v>
      </c>
      <c r="N917" t="s">
        <v>7445</v>
      </c>
      <c r="O917" t="s">
        <v>7446</v>
      </c>
      <c r="Q917" t="s">
        <v>7447</v>
      </c>
      <c r="R917" t="s">
        <v>6070</v>
      </c>
      <c r="S917" t="s">
        <v>3033</v>
      </c>
      <c r="AD917">
        <v>45968</v>
      </c>
    </row>
    <row r="918" spans="1:32" x14ac:dyDescent="0.3">
      <c r="A918" t="s">
        <v>7448</v>
      </c>
      <c r="B918">
        <v>114736</v>
      </c>
      <c r="C9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18" t="s">
        <v>1863</v>
      </c>
      <c r="E918" t="s">
        <v>1878</v>
      </c>
      <c r="F918" t="s">
        <v>2942</v>
      </c>
      <c r="G918" t="s">
        <v>2901</v>
      </c>
      <c r="H918" t="s">
        <v>20</v>
      </c>
      <c r="I918" t="s">
        <v>2943</v>
      </c>
      <c r="K918" t="s">
        <v>6951</v>
      </c>
      <c r="L918" t="s">
        <v>2997</v>
      </c>
      <c r="M918" t="s">
        <v>7449</v>
      </c>
      <c r="N918" t="s">
        <v>7450</v>
      </c>
      <c r="O918" t="s">
        <v>7451</v>
      </c>
      <c r="Q918" t="s">
        <v>7452</v>
      </c>
      <c r="R918" t="s">
        <v>6070</v>
      </c>
      <c r="S918" t="s">
        <v>3416</v>
      </c>
      <c r="AD918">
        <v>45968</v>
      </c>
    </row>
    <row r="919" spans="1:32" x14ac:dyDescent="0.3">
      <c r="A919" t="s">
        <v>7453</v>
      </c>
      <c r="B919">
        <v>114738</v>
      </c>
      <c r="C9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19" t="s">
        <v>1873</v>
      </c>
      <c r="E919" t="s">
        <v>2940</v>
      </c>
      <c r="F919" t="s">
        <v>2942</v>
      </c>
      <c r="G919" t="s">
        <v>2901</v>
      </c>
      <c r="H919" t="s">
        <v>9</v>
      </c>
      <c r="I919" t="s">
        <v>2943</v>
      </c>
      <c r="K919" t="s">
        <v>3619</v>
      </c>
      <c r="L919" t="s">
        <v>7454</v>
      </c>
      <c r="M919" t="s">
        <v>7455</v>
      </c>
      <c r="AD919">
        <v>45968</v>
      </c>
    </row>
    <row r="920" spans="1:32" x14ac:dyDescent="0.3">
      <c r="A920" t="s">
        <v>7456</v>
      </c>
      <c r="B920">
        <v>114739</v>
      </c>
      <c r="C9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20" t="s">
        <v>1863</v>
      </c>
      <c r="E920" t="s">
        <v>1878</v>
      </c>
      <c r="F920" t="s">
        <v>2942</v>
      </c>
      <c r="G920" t="s">
        <v>2905</v>
      </c>
      <c r="H920" t="s">
        <v>20</v>
      </c>
      <c r="I920" t="s">
        <v>2943</v>
      </c>
      <c r="K920" t="s">
        <v>1543</v>
      </c>
      <c r="L920" t="s">
        <v>2945</v>
      </c>
      <c r="M920" t="s">
        <v>7457</v>
      </c>
      <c r="N920" t="s">
        <v>7458</v>
      </c>
      <c r="O920" t="s">
        <v>7459</v>
      </c>
      <c r="Q920" t="s">
        <v>7460</v>
      </c>
      <c r="R920" t="s">
        <v>2949</v>
      </c>
      <c r="S920" t="s">
        <v>6405</v>
      </c>
      <c r="T920" t="s">
        <v>2951</v>
      </c>
      <c r="AD920">
        <v>45968</v>
      </c>
    </row>
    <row r="921" spans="1:32" x14ac:dyDescent="0.3">
      <c r="A921" t="s">
        <v>7461</v>
      </c>
      <c r="B921">
        <v>114856</v>
      </c>
      <c r="C9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21" t="s">
        <v>1873</v>
      </c>
      <c r="E921" t="s">
        <v>1878</v>
      </c>
      <c r="F921" t="s">
        <v>2942</v>
      </c>
      <c r="G921" t="s">
        <v>2905</v>
      </c>
      <c r="H921" t="s">
        <v>20</v>
      </c>
      <c r="I921" t="s">
        <v>2943</v>
      </c>
      <c r="K921" t="s">
        <v>5839</v>
      </c>
      <c r="L921" t="s">
        <v>2954</v>
      </c>
      <c r="M921" t="s">
        <v>7462</v>
      </c>
      <c r="N921" t="s">
        <v>7463</v>
      </c>
      <c r="O921" t="s">
        <v>7464</v>
      </c>
      <c r="Q921" t="s">
        <v>7465</v>
      </c>
      <c r="R921" t="s">
        <v>7466</v>
      </c>
      <c r="S921" t="s">
        <v>5839</v>
      </c>
      <c r="AA921">
        <v>45999</v>
      </c>
      <c r="AD921">
        <v>45973</v>
      </c>
      <c r="AE921">
        <v>77</v>
      </c>
      <c r="AF921">
        <v>46105</v>
      </c>
    </row>
    <row r="922" spans="1:32" x14ac:dyDescent="0.3">
      <c r="A922" t="s">
        <v>7467</v>
      </c>
      <c r="B922">
        <v>114857</v>
      </c>
      <c r="C9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22" t="s">
        <v>1863</v>
      </c>
      <c r="E922" t="s">
        <v>2940</v>
      </c>
      <c r="F922" t="s">
        <v>2942</v>
      </c>
      <c r="G922" t="s">
        <v>2905</v>
      </c>
      <c r="H922" t="s">
        <v>83</v>
      </c>
      <c r="I922" t="s">
        <v>2943</v>
      </c>
      <c r="K922" t="s">
        <v>7468</v>
      </c>
      <c r="L922" t="s">
        <v>6048</v>
      </c>
      <c r="M922" t="s">
        <v>7469</v>
      </c>
      <c r="N922" t="s">
        <v>7470</v>
      </c>
      <c r="O922" t="s">
        <v>7471</v>
      </c>
      <c r="Q922" t="s">
        <v>7472</v>
      </c>
      <c r="R922" t="s">
        <v>7473</v>
      </c>
      <c r="S922" t="s">
        <v>7474</v>
      </c>
      <c r="AD922">
        <v>45973</v>
      </c>
    </row>
    <row r="923" spans="1:32" x14ac:dyDescent="0.3">
      <c r="A923" t="s">
        <v>7475</v>
      </c>
      <c r="B923">
        <v>114858</v>
      </c>
      <c r="C9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23" t="s">
        <v>1873</v>
      </c>
      <c r="E923" t="s">
        <v>2940</v>
      </c>
      <c r="F923" t="s">
        <v>2942</v>
      </c>
      <c r="G923" t="s">
        <v>2905</v>
      </c>
      <c r="H923" t="s">
        <v>9</v>
      </c>
      <c r="I923" t="s">
        <v>2943</v>
      </c>
      <c r="K923" t="s">
        <v>1554</v>
      </c>
      <c r="L923" t="s">
        <v>2945</v>
      </c>
      <c r="M923" t="s">
        <v>7476</v>
      </c>
      <c r="N923" t="s">
        <v>7477</v>
      </c>
      <c r="O923" t="s">
        <v>7478</v>
      </c>
      <c r="Q923" t="s">
        <v>7479</v>
      </c>
      <c r="AD923">
        <v>45973</v>
      </c>
    </row>
    <row r="924" spans="1:32" x14ac:dyDescent="0.3">
      <c r="A924" t="s">
        <v>7480</v>
      </c>
      <c r="B924">
        <v>114862</v>
      </c>
      <c r="C9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24" t="s">
        <v>1863</v>
      </c>
      <c r="E924" t="s">
        <v>1878</v>
      </c>
      <c r="F924" t="s">
        <v>2942</v>
      </c>
      <c r="G924" t="s">
        <v>2901</v>
      </c>
      <c r="H924" t="s">
        <v>20</v>
      </c>
      <c r="I924" t="s">
        <v>2943</v>
      </c>
      <c r="K924" t="s">
        <v>4443</v>
      </c>
      <c r="L924" t="s">
        <v>2945</v>
      </c>
      <c r="M924" t="s">
        <v>7481</v>
      </c>
      <c r="N924" t="s">
        <v>7482</v>
      </c>
      <c r="O924" t="s">
        <v>7483</v>
      </c>
      <c r="Q924" t="s">
        <v>7484</v>
      </c>
      <c r="R924" t="s">
        <v>7485</v>
      </c>
      <c r="S924" t="s">
        <v>3266</v>
      </c>
      <c r="AD924">
        <v>45973</v>
      </c>
    </row>
    <row r="925" spans="1:32" x14ac:dyDescent="0.3">
      <c r="A925" t="s">
        <v>7486</v>
      </c>
      <c r="B925">
        <v>114863</v>
      </c>
      <c r="C9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25" t="s">
        <v>1890</v>
      </c>
      <c r="E925" t="s">
        <v>1878</v>
      </c>
      <c r="F925" t="s">
        <v>2942</v>
      </c>
      <c r="G925" t="s">
        <v>2904</v>
      </c>
      <c r="H925" t="s">
        <v>20</v>
      </c>
      <c r="I925" t="s">
        <v>2943</v>
      </c>
      <c r="K925" t="s">
        <v>1778</v>
      </c>
      <c r="L925" t="s">
        <v>2963</v>
      </c>
      <c r="M925" t="s">
        <v>7487</v>
      </c>
      <c r="N925" t="s">
        <v>7488</v>
      </c>
      <c r="O925" t="s">
        <v>7489</v>
      </c>
      <c r="Q925" t="s">
        <v>7490</v>
      </c>
      <c r="R925" t="s">
        <v>7491</v>
      </c>
      <c r="S925" t="s">
        <v>7492</v>
      </c>
      <c r="T925" t="s">
        <v>1778</v>
      </c>
      <c r="AD925">
        <v>45973</v>
      </c>
    </row>
    <row r="926" spans="1:32" x14ac:dyDescent="0.3">
      <c r="A926" t="s">
        <v>7493</v>
      </c>
      <c r="B926">
        <v>114864</v>
      </c>
      <c r="C9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26" t="s">
        <v>1863</v>
      </c>
      <c r="E926" t="s">
        <v>2940</v>
      </c>
      <c r="F926" t="s">
        <v>2942</v>
      </c>
      <c r="G926" t="s">
        <v>2901</v>
      </c>
      <c r="H926" t="s">
        <v>9</v>
      </c>
      <c r="I926" t="s">
        <v>2943</v>
      </c>
      <c r="K926" t="s">
        <v>7494</v>
      </c>
      <c r="L926" t="s">
        <v>2945</v>
      </c>
      <c r="M926" t="s">
        <v>7495</v>
      </c>
      <c r="N926" t="s">
        <v>7496</v>
      </c>
      <c r="O926" t="s">
        <v>1865</v>
      </c>
      <c r="Q926" t="s">
        <v>7497</v>
      </c>
      <c r="AD926">
        <v>45973</v>
      </c>
    </row>
    <row r="927" spans="1:32" x14ac:dyDescent="0.3">
      <c r="A927" t="s">
        <v>7498</v>
      </c>
      <c r="B927">
        <v>114866</v>
      </c>
      <c r="C9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27" t="s">
        <v>1873</v>
      </c>
      <c r="E927" t="s">
        <v>1878</v>
      </c>
      <c r="F927" t="s">
        <v>2942</v>
      </c>
      <c r="G927" t="s">
        <v>2905</v>
      </c>
      <c r="H927" t="s">
        <v>20</v>
      </c>
      <c r="I927" t="s">
        <v>2943</v>
      </c>
      <c r="K927" t="s">
        <v>3247</v>
      </c>
      <c r="L927" t="s">
        <v>2945</v>
      </c>
      <c r="M927" t="s">
        <v>7499</v>
      </c>
      <c r="N927" t="s">
        <v>7500</v>
      </c>
      <c r="O927" t="s">
        <v>3591</v>
      </c>
      <c r="Q927" t="s">
        <v>7501</v>
      </c>
      <c r="R927" t="s">
        <v>6284</v>
      </c>
      <c r="S927" t="s">
        <v>2950</v>
      </c>
      <c r="AD927">
        <v>45973</v>
      </c>
    </row>
    <row r="928" spans="1:32" x14ac:dyDescent="0.3">
      <c r="A928" t="s">
        <v>7502</v>
      </c>
      <c r="B928">
        <v>114867</v>
      </c>
      <c r="C9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28" t="s">
        <v>1863</v>
      </c>
      <c r="E928" t="s">
        <v>1878</v>
      </c>
      <c r="F928" t="s">
        <v>2942</v>
      </c>
      <c r="G928" t="s">
        <v>2901</v>
      </c>
      <c r="H928" t="s">
        <v>20</v>
      </c>
      <c r="I928" t="s">
        <v>2943</v>
      </c>
      <c r="K928" t="s">
        <v>7503</v>
      </c>
      <c r="L928" t="s">
        <v>2945</v>
      </c>
      <c r="M928" t="s">
        <v>7504</v>
      </c>
      <c r="N928" t="s">
        <v>7505</v>
      </c>
      <c r="O928" t="s">
        <v>7506</v>
      </c>
      <c r="Q928" t="s">
        <v>7504</v>
      </c>
      <c r="R928" t="s">
        <v>7507</v>
      </c>
      <c r="S928" t="s">
        <v>2950</v>
      </c>
      <c r="T928" t="s">
        <v>7508</v>
      </c>
      <c r="AD928">
        <v>45973</v>
      </c>
    </row>
    <row r="929" spans="1:32" x14ac:dyDescent="0.3">
      <c r="A929" t="s">
        <v>7509</v>
      </c>
      <c r="B929">
        <v>114953</v>
      </c>
      <c r="C9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29" t="s">
        <v>1863</v>
      </c>
      <c r="E929" t="s">
        <v>2940</v>
      </c>
      <c r="F929" t="s">
        <v>2942</v>
      </c>
      <c r="G929" t="s">
        <v>2904</v>
      </c>
      <c r="H929" t="s">
        <v>9</v>
      </c>
      <c r="I929" t="s">
        <v>2943</v>
      </c>
      <c r="K929" t="s">
        <v>7510</v>
      </c>
      <c r="L929" t="s">
        <v>3056</v>
      </c>
      <c r="M929" t="s">
        <v>7511</v>
      </c>
      <c r="N929" t="s">
        <v>7512</v>
      </c>
      <c r="O929" t="s">
        <v>1929</v>
      </c>
      <c r="Q929" t="s">
        <v>7513</v>
      </c>
      <c r="R929" t="s">
        <v>7514</v>
      </c>
      <c r="S929" t="s">
        <v>7515</v>
      </c>
      <c r="AD929">
        <v>45975</v>
      </c>
    </row>
    <row r="930" spans="1:32" x14ac:dyDescent="0.3">
      <c r="A930" t="s">
        <v>7516</v>
      </c>
      <c r="B930">
        <v>114968</v>
      </c>
      <c r="C9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30" t="s">
        <v>1873</v>
      </c>
      <c r="E930" t="s">
        <v>1878</v>
      </c>
      <c r="F930" t="s">
        <v>2942</v>
      </c>
      <c r="G930" t="s">
        <v>2905</v>
      </c>
      <c r="H930" t="s">
        <v>20</v>
      </c>
      <c r="I930" t="s">
        <v>2943</v>
      </c>
      <c r="K930" t="s">
        <v>5915</v>
      </c>
      <c r="L930" t="s">
        <v>2997</v>
      </c>
      <c r="M930" t="s">
        <v>7517</v>
      </c>
      <c r="N930" t="s">
        <v>7518</v>
      </c>
      <c r="O930" t="s">
        <v>5580</v>
      </c>
      <c r="Q930" t="s">
        <v>7519</v>
      </c>
      <c r="R930" t="s">
        <v>7520</v>
      </c>
      <c r="S930" t="s">
        <v>5225</v>
      </c>
      <c r="T930" t="s">
        <v>3004</v>
      </c>
      <c r="AD930">
        <v>45978</v>
      </c>
    </row>
    <row r="931" spans="1:32" x14ac:dyDescent="0.3">
      <c r="A931" t="s">
        <v>7521</v>
      </c>
      <c r="B931">
        <v>114970</v>
      </c>
      <c r="C9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31" t="s">
        <v>1863</v>
      </c>
      <c r="E931" t="s">
        <v>2940</v>
      </c>
      <c r="F931" t="s">
        <v>2942</v>
      </c>
      <c r="G931" t="s">
        <v>2901</v>
      </c>
      <c r="H931" t="s">
        <v>9</v>
      </c>
      <c r="I931" t="s">
        <v>2943</v>
      </c>
      <c r="K931" t="s">
        <v>7326</v>
      </c>
      <c r="L931" t="s">
        <v>2954</v>
      </c>
      <c r="M931" t="s">
        <v>7522</v>
      </c>
      <c r="N931" t="s">
        <v>7523</v>
      </c>
      <c r="O931" t="s">
        <v>2567</v>
      </c>
      <c r="Q931" t="s">
        <v>7524</v>
      </c>
      <c r="S931" t="s">
        <v>6143</v>
      </c>
      <c r="AD931">
        <v>45978</v>
      </c>
    </row>
    <row r="932" spans="1:32" x14ac:dyDescent="0.3">
      <c r="A932" t="s">
        <v>7525</v>
      </c>
      <c r="B932">
        <v>114971</v>
      </c>
      <c r="C9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932" t="s">
        <v>1863</v>
      </c>
      <c r="E932" t="s">
        <v>1878</v>
      </c>
      <c r="F932" t="s">
        <v>2971</v>
      </c>
      <c r="G932" t="s">
        <v>2905</v>
      </c>
      <c r="H932" t="s">
        <v>20</v>
      </c>
      <c r="I932" t="s">
        <v>2943</v>
      </c>
      <c r="K932" t="s">
        <v>3027</v>
      </c>
      <c r="L932" t="s">
        <v>2997</v>
      </c>
      <c r="M932" t="s">
        <v>7526</v>
      </c>
      <c r="AD932">
        <v>45978</v>
      </c>
    </row>
    <row r="933" spans="1:32" x14ac:dyDescent="0.3">
      <c r="A933" t="s">
        <v>7527</v>
      </c>
      <c r="B933">
        <v>114972</v>
      </c>
      <c r="C9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933" t="s">
        <v>1863</v>
      </c>
      <c r="E933" t="s">
        <v>1878</v>
      </c>
      <c r="F933" t="s">
        <v>2971</v>
      </c>
      <c r="G933" t="s">
        <v>2905</v>
      </c>
      <c r="H933" t="s">
        <v>20</v>
      </c>
      <c r="I933" t="s">
        <v>2943</v>
      </c>
      <c r="K933" t="s">
        <v>3027</v>
      </c>
      <c r="L933" t="s">
        <v>2997</v>
      </c>
      <c r="M933" t="s">
        <v>7528</v>
      </c>
      <c r="AD933">
        <v>45978</v>
      </c>
    </row>
    <row r="934" spans="1:32" x14ac:dyDescent="0.3">
      <c r="A934" t="s">
        <v>7529</v>
      </c>
      <c r="B934">
        <v>114973</v>
      </c>
      <c r="C9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934" t="s">
        <v>1863</v>
      </c>
      <c r="E934" t="s">
        <v>1878</v>
      </c>
      <c r="F934" t="s">
        <v>2971</v>
      </c>
      <c r="G934" t="s">
        <v>2905</v>
      </c>
      <c r="H934" t="s">
        <v>20</v>
      </c>
      <c r="I934" t="s">
        <v>2943</v>
      </c>
      <c r="K934" t="s">
        <v>3027</v>
      </c>
      <c r="L934" t="s">
        <v>2997</v>
      </c>
      <c r="M934" t="s">
        <v>7530</v>
      </c>
      <c r="AD934">
        <v>45978</v>
      </c>
    </row>
    <row r="935" spans="1:32" x14ac:dyDescent="0.3">
      <c r="A935" t="s">
        <v>7531</v>
      </c>
      <c r="B935">
        <v>114974</v>
      </c>
      <c r="C9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35" t="s">
        <v>1863</v>
      </c>
      <c r="E935" t="s">
        <v>1878</v>
      </c>
      <c r="F935" t="s">
        <v>2942</v>
      </c>
      <c r="G935" t="s">
        <v>2905</v>
      </c>
      <c r="H935" t="s">
        <v>20</v>
      </c>
      <c r="I935" t="s">
        <v>2943</v>
      </c>
      <c r="K935" t="s">
        <v>3027</v>
      </c>
      <c r="L935" t="s">
        <v>2997</v>
      </c>
      <c r="M935" t="s">
        <v>7532</v>
      </c>
      <c r="N935" t="s">
        <v>7533</v>
      </c>
      <c r="O935" t="s">
        <v>7534</v>
      </c>
      <c r="Q935" t="s">
        <v>7535</v>
      </c>
      <c r="R935" t="s">
        <v>7536</v>
      </c>
      <c r="S935" t="s">
        <v>3416</v>
      </c>
      <c r="AD935">
        <v>45978</v>
      </c>
    </row>
    <row r="936" spans="1:32" x14ac:dyDescent="0.3">
      <c r="A936" t="s">
        <v>7537</v>
      </c>
      <c r="B936">
        <v>114975</v>
      </c>
      <c r="C9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36" t="s">
        <v>1863</v>
      </c>
      <c r="E936" t="s">
        <v>1878</v>
      </c>
      <c r="F936" t="s">
        <v>2942</v>
      </c>
      <c r="G936" t="s">
        <v>2901</v>
      </c>
      <c r="H936" t="s">
        <v>20</v>
      </c>
      <c r="I936" t="s">
        <v>2943</v>
      </c>
      <c r="K936" t="s">
        <v>3027</v>
      </c>
      <c r="L936" t="s">
        <v>2997</v>
      </c>
      <c r="M936" t="s">
        <v>7538</v>
      </c>
      <c r="N936" t="s">
        <v>7539</v>
      </c>
      <c r="O936" t="s">
        <v>7540</v>
      </c>
      <c r="Q936" t="s">
        <v>7541</v>
      </c>
      <c r="R936" t="s">
        <v>6532</v>
      </c>
      <c r="S936" t="s">
        <v>3416</v>
      </c>
      <c r="AD936">
        <v>45978</v>
      </c>
    </row>
    <row r="937" spans="1:32" x14ac:dyDescent="0.3">
      <c r="A937" t="s">
        <v>7542</v>
      </c>
      <c r="B937">
        <v>114976</v>
      </c>
      <c r="C9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37" t="s">
        <v>1863</v>
      </c>
      <c r="E937" t="s">
        <v>1878</v>
      </c>
      <c r="F937" t="s">
        <v>2942</v>
      </c>
      <c r="G937" t="s">
        <v>2901</v>
      </c>
      <c r="H937" t="s">
        <v>20</v>
      </c>
      <c r="I937" t="s">
        <v>2943</v>
      </c>
      <c r="K937" t="s">
        <v>3027</v>
      </c>
      <c r="L937" t="s">
        <v>2997</v>
      </c>
      <c r="M937" t="s">
        <v>7543</v>
      </c>
      <c r="N937" t="s">
        <v>7544</v>
      </c>
      <c r="O937" t="s">
        <v>7545</v>
      </c>
      <c r="Q937" t="s">
        <v>7546</v>
      </c>
      <c r="R937" t="s">
        <v>6532</v>
      </c>
      <c r="S937" t="s">
        <v>3416</v>
      </c>
      <c r="AD937">
        <v>45978</v>
      </c>
    </row>
    <row r="938" spans="1:32" x14ac:dyDescent="0.3">
      <c r="A938" t="s">
        <v>7547</v>
      </c>
      <c r="B938">
        <v>114977</v>
      </c>
      <c r="C9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38" t="s">
        <v>1863</v>
      </c>
      <c r="E938" t="s">
        <v>1878</v>
      </c>
      <c r="F938" t="s">
        <v>2942</v>
      </c>
      <c r="G938" t="s">
        <v>2905</v>
      </c>
      <c r="H938" t="s">
        <v>20</v>
      </c>
      <c r="I938" t="s">
        <v>2943</v>
      </c>
      <c r="K938" t="s">
        <v>7087</v>
      </c>
      <c r="L938" t="s">
        <v>2954</v>
      </c>
      <c r="M938" t="s">
        <v>7548</v>
      </c>
      <c r="N938" t="s">
        <v>7549</v>
      </c>
      <c r="O938" t="s">
        <v>7550</v>
      </c>
      <c r="Q938" t="s">
        <v>7551</v>
      </c>
      <c r="R938" t="s">
        <v>7552</v>
      </c>
      <c r="S938" t="s">
        <v>5111</v>
      </c>
      <c r="AA938">
        <v>45931</v>
      </c>
      <c r="AD938">
        <v>45978</v>
      </c>
      <c r="AE938">
        <v>173</v>
      </c>
      <c r="AF938">
        <v>46171</v>
      </c>
    </row>
    <row r="939" spans="1:32" x14ac:dyDescent="0.3">
      <c r="A939" t="s">
        <v>7553</v>
      </c>
      <c r="B939">
        <v>115036</v>
      </c>
      <c r="C9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39" t="s">
        <v>1897</v>
      </c>
      <c r="E939" t="s">
        <v>1878</v>
      </c>
      <c r="F939" t="s">
        <v>2942</v>
      </c>
      <c r="G939" t="s">
        <v>2905</v>
      </c>
      <c r="H939" t="s">
        <v>20</v>
      </c>
      <c r="I939" t="s">
        <v>2943</v>
      </c>
      <c r="K939" t="s">
        <v>4149</v>
      </c>
      <c r="L939" t="s">
        <v>2945</v>
      </c>
      <c r="M939" t="s">
        <v>7554</v>
      </c>
      <c r="N939" t="s">
        <v>7555</v>
      </c>
      <c r="O939" t="s">
        <v>7556</v>
      </c>
      <c r="Q939" t="s">
        <v>7557</v>
      </c>
      <c r="R939" t="s">
        <v>7558</v>
      </c>
      <c r="S939" t="s">
        <v>2950</v>
      </c>
      <c r="T939" t="s">
        <v>7559</v>
      </c>
      <c r="AD939">
        <v>45981</v>
      </c>
    </row>
    <row r="940" spans="1:32" x14ac:dyDescent="0.3">
      <c r="A940" t="s">
        <v>7560</v>
      </c>
      <c r="B940">
        <v>115038</v>
      </c>
      <c r="C9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40" t="s">
        <v>1890</v>
      </c>
      <c r="E940" t="s">
        <v>1878</v>
      </c>
      <c r="F940" t="s">
        <v>2942</v>
      </c>
      <c r="G940" t="s">
        <v>2905</v>
      </c>
      <c r="H940" t="s">
        <v>20</v>
      </c>
      <c r="I940" t="s">
        <v>2943</v>
      </c>
      <c r="K940" t="s">
        <v>4961</v>
      </c>
      <c r="L940" t="s">
        <v>2945</v>
      </c>
      <c r="M940" t="s">
        <v>7561</v>
      </c>
      <c r="N940" t="s">
        <v>7562</v>
      </c>
      <c r="O940" t="s">
        <v>1929</v>
      </c>
      <c r="Q940" t="s">
        <v>7563</v>
      </c>
      <c r="R940" t="s">
        <v>7564</v>
      </c>
      <c r="S940" t="s">
        <v>7565</v>
      </c>
      <c r="AD940">
        <v>45981</v>
      </c>
    </row>
    <row r="941" spans="1:32" x14ac:dyDescent="0.3">
      <c r="A941" t="s">
        <v>7566</v>
      </c>
      <c r="B941">
        <v>115056</v>
      </c>
      <c r="C9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41" t="s">
        <v>1863</v>
      </c>
      <c r="E941" t="s">
        <v>1878</v>
      </c>
      <c r="F941" t="s">
        <v>2942</v>
      </c>
      <c r="G941" t="s">
        <v>2905</v>
      </c>
      <c r="H941" t="s">
        <v>20</v>
      </c>
      <c r="I941" t="s">
        <v>2943</v>
      </c>
      <c r="K941" t="s">
        <v>7567</v>
      </c>
      <c r="L941" t="s">
        <v>2954</v>
      </c>
      <c r="M941" t="s">
        <v>7568</v>
      </c>
      <c r="N941" t="s">
        <v>7569</v>
      </c>
      <c r="O941" t="s">
        <v>7570</v>
      </c>
      <c r="Q941" t="s">
        <v>7571</v>
      </c>
      <c r="R941" t="s">
        <v>7421</v>
      </c>
      <c r="S941" t="s">
        <v>7572</v>
      </c>
      <c r="T941" t="s">
        <v>7573</v>
      </c>
      <c r="AD941">
        <v>45981</v>
      </c>
    </row>
    <row r="942" spans="1:32" x14ac:dyDescent="0.3">
      <c r="A942" t="s">
        <v>7574</v>
      </c>
      <c r="B942">
        <v>115057</v>
      </c>
      <c r="C9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42" t="s">
        <v>1863</v>
      </c>
      <c r="E942" t="s">
        <v>1878</v>
      </c>
      <c r="F942" t="s">
        <v>2942</v>
      </c>
      <c r="G942" t="s">
        <v>2905</v>
      </c>
      <c r="H942" t="s">
        <v>20</v>
      </c>
      <c r="I942" t="s">
        <v>2943</v>
      </c>
      <c r="K942" t="s">
        <v>4037</v>
      </c>
      <c r="L942" t="s">
        <v>2997</v>
      </c>
      <c r="M942" t="s">
        <v>7575</v>
      </c>
      <c r="N942" t="s">
        <v>7576</v>
      </c>
      <c r="O942" t="s">
        <v>7577</v>
      </c>
      <c r="Q942" t="s">
        <v>7578</v>
      </c>
      <c r="R942" t="s">
        <v>7364</v>
      </c>
      <c r="S942" t="s">
        <v>7365</v>
      </c>
      <c r="U942">
        <v>1</v>
      </c>
      <c r="V942">
        <v>1</v>
      </c>
      <c r="AD942">
        <v>45981</v>
      </c>
    </row>
    <row r="943" spans="1:32" x14ac:dyDescent="0.3">
      <c r="A943" t="s">
        <v>7579</v>
      </c>
      <c r="B943">
        <v>115058</v>
      </c>
      <c r="C9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43" t="s">
        <v>1873</v>
      </c>
      <c r="E943" t="s">
        <v>1878</v>
      </c>
      <c r="F943" t="s">
        <v>2942</v>
      </c>
      <c r="G943" t="s">
        <v>2901</v>
      </c>
      <c r="H943" t="s">
        <v>20</v>
      </c>
      <c r="I943" t="s">
        <v>2943</v>
      </c>
      <c r="K943" t="s">
        <v>4651</v>
      </c>
      <c r="L943" t="s">
        <v>2945</v>
      </c>
      <c r="M943" t="s">
        <v>7580</v>
      </c>
      <c r="N943" t="s">
        <v>7581</v>
      </c>
      <c r="O943" t="s">
        <v>7582</v>
      </c>
      <c r="Q943" t="s">
        <v>7583</v>
      </c>
      <c r="R943" t="s">
        <v>7584</v>
      </c>
      <c r="S943" t="s">
        <v>5205</v>
      </c>
      <c r="AD943">
        <v>45981</v>
      </c>
    </row>
    <row r="944" spans="1:32" x14ac:dyDescent="0.3">
      <c r="A944" t="s">
        <v>7585</v>
      </c>
      <c r="B944">
        <v>115059</v>
      </c>
      <c r="C9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44" t="s">
        <v>1873</v>
      </c>
      <c r="E944" t="s">
        <v>1878</v>
      </c>
      <c r="F944" t="s">
        <v>2942</v>
      </c>
      <c r="G944" t="s">
        <v>2901</v>
      </c>
      <c r="H944" t="s">
        <v>20</v>
      </c>
      <c r="I944" t="s">
        <v>2943</v>
      </c>
      <c r="K944" t="s">
        <v>7586</v>
      </c>
      <c r="L944" t="s">
        <v>2945</v>
      </c>
      <c r="M944" t="s">
        <v>7587</v>
      </c>
      <c r="N944" t="s">
        <v>7588</v>
      </c>
      <c r="O944" t="s">
        <v>1865</v>
      </c>
      <c r="Q944" t="s">
        <v>7588</v>
      </c>
      <c r="R944" t="s">
        <v>7589</v>
      </c>
      <c r="S944" t="s">
        <v>5205</v>
      </c>
      <c r="AD944">
        <v>45981</v>
      </c>
    </row>
    <row r="945" spans="1:32" x14ac:dyDescent="0.3">
      <c r="A945" t="s">
        <v>7590</v>
      </c>
      <c r="B945">
        <v>115061</v>
      </c>
      <c r="C9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45" t="s">
        <v>1873</v>
      </c>
      <c r="E945" t="s">
        <v>2237</v>
      </c>
      <c r="F945" t="s">
        <v>2942</v>
      </c>
      <c r="G945" t="s">
        <v>2901</v>
      </c>
      <c r="H945" t="s">
        <v>20</v>
      </c>
      <c r="I945" t="s">
        <v>2943</v>
      </c>
      <c r="K945" t="s">
        <v>7591</v>
      </c>
      <c r="L945" t="s">
        <v>3118</v>
      </c>
      <c r="M945" t="s">
        <v>7592</v>
      </c>
      <c r="N945" t="s">
        <v>7593</v>
      </c>
      <c r="O945" t="s">
        <v>7594</v>
      </c>
      <c r="Q945" t="s">
        <v>7595</v>
      </c>
      <c r="R945" t="s">
        <v>7596</v>
      </c>
      <c r="S945" t="s">
        <v>7597</v>
      </c>
      <c r="AD945">
        <v>45981</v>
      </c>
    </row>
    <row r="946" spans="1:32" x14ac:dyDescent="0.3">
      <c r="A946" t="s">
        <v>7598</v>
      </c>
      <c r="B946">
        <v>115062</v>
      </c>
      <c r="C9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946" t="s">
        <v>1863</v>
      </c>
      <c r="E946" t="s">
        <v>1878</v>
      </c>
      <c r="F946" t="s">
        <v>2971</v>
      </c>
      <c r="G946" t="s">
        <v>2901</v>
      </c>
      <c r="H946" t="s">
        <v>20</v>
      </c>
      <c r="I946" t="s">
        <v>2943</v>
      </c>
      <c r="K946" t="s">
        <v>5915</v>
      </c>
      <c r="L946" t="s">
        <v>2997</v>
      </c>
      <c r="M946" t="s">
        <v>7599</v>
      </c>
      <c r="AD946">
        <v>45981</v>
      </c>
    </row>
    <row r="947" spans="1:32" x14ac:dyDescent="0.3">
      <c r="A947" t="s">
        <v>7600</v>
      </c>
      <c r="B947">
        <v>115063</v>
      </c>
      <c r="C9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947" t="s">
        <v>1863</v>
      </c>
      <c r="E947" t="s">
        <v>1878</v>
      </c>
      <c r="F947" t="s">
        <v>2971</v>
      </c>
      <c r="G947" t="s">
        <v>2901</v>
      </c>
      <c r="H947" t="s">
        <v>20</v>
      </c>
      <c r="I947" t="s">
        <v>2943</v>
      </c>
      <c r="K947" t="s">
        <v>5915</v>
      </c>
      <c r="L947" t="s">
        <v>2997</v>
      </c>
      <c r="M947" t="s">
        <v>7601</v>
      </c>
      <c r="AD947">
        <v>45981</v>
      </c>
    </row>
    <row r="948" spans="1:32" x14ac:dyDescent="0.3">
      <c r="A948" t="s">
        <v>7602</v>
      </c>
      <c r="B948">
        <v>115115</v>
      </c>
      <c r="C9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48" t="s">
        <v>1863</v>
      </c>
      <c r="E948" t="s">
        <v>1878</v>
      </c>
      <c r="F948" t="s">
        <v>2942</v>
      </c>
      <c r="G948" t="s">
        <v>2905</v>
      </c>
      <c r="H948" t="s">
        <v>20</v>
      </c>
      <c r="I948" t="s">
        <v>2943</v>
      </c>
      <c r="K948" t="s">
        <v>5304</v>
      </c>
      <c r="L948" t="s">
        <v>2945</v>
      </c>
      <c r="M948" t="s">
        <v>7603</v>
      </c>
      <c r="N948" t="s">
        <v>7604</v>
      </c>
      <c r="O948" t="s">
        <v>1929</v>
      </c>
      <c r="Q948" t="s">
        <v>7605</v>
      </c>
      <c r="R948" t="s">
        <v>2949</v>
      </c>
      <c r="S948" t="s">
        <v>2950</v>
      </c>
      <c r="T948" t="s">
        <v>2951</v>
      </c>
      <c r="AD948">
        <v>45986</v>
      </c>
    </row>
    <row r="949" spans="1:32" x14ac:dyDescent="0.3">
      <c r="A949" t="s">
        <v>7606</v>
      </c>
      <c r="B949">
        <v>115124</v>
      </c>
      <c r="C9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49" t="s">
        <v>1873</v>
      </c>
      <c r="E949" t="s">
        <v>1878</v>
      </c>
      <c r="F949" t="s">
        <v>2942</v>
      </c>
      <c r="G949" t="s">
        <v>2905</v>
      </c>
      <c r="H949" t="s">
        <v>20</v>
      </c>
      <c r="I949" t="s">
        <v>2943</v>
      </c>
      <c r="K949" t="s">
        <v>6642</v>
      </c>
      <c r="L949" t="s">
        <v>2954</v>
      </c>
      <c r="M949" t="s">
        <v>7607</v>
      </c>
      <c r="N949" t="s">
        <v>7608</v>
      </c>
      <c r="O949" t="s">
        <v>2567</v>
      </c>
      <c r="Q949" t="s">
        <v>7609</v>
      </c>
      <c r="R949" t="s">
        <v>7610</v>
      </c>
      <c r="S949" t="s">
        <v>6143</v>
      </c>
      <c r="AD949">
        <v>45987</v>
      </c>
    </row>
    <row r="950" spans="1:32" x14ac:dyDescent="0.3">
      <c r="A950" t="s">
        <v>7611</v>
      </c>
      <c r="B950">
        <v>115125</v>
      </c>
      <c r="C9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50" t="s">
        <v>1863</v>
      </c>
      <c r="E950" t="s">
        <v>1878</v>
      </c>
      <c r="F950" t="s">
        <v>2942</v>
      </c>
      <c r="G950" t="s">
        <v>2904</v>
      </c>
      <c r="H950" t="s">
        <v>20</v>
      </c>
      <c r="I950" t="s">
        <v>2943</v>
      </c>
      <c r="K950" t="s">
        <v>4465</v>
      </c>
      <c r="L950" t="s">
        <v>3056</v>
      </c>
      <c r="M950" t="s">
        <v>7612</v>
      </c>
      <c r="N950" t="s">
        <v>7613</v>
      </c>
      <c r="O950" t="s">
        <v>7614</v>
      </c>
      <c r="Q950" t="s">
        <v>7615</v>
      </c>
      <c r="R950" t="s">
        <v>5815</v>
      </c>
      <c r="S950" t="s">
        <v>5816</v>
      </c>
      <c r="AD950">
        <v>45987</v>
      </c>
    </row>
    <row r="951" spans="1:32" x14ac:dyDescent="0.3">
      <c r="A951" t="s">
        <v>7616</v>
      </c>
      <c r="B951">
        <v>115126</v>
      </c>
      <c r="C9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51" t="s">
        <v>1863</v>
      </c>
      <c r="E951" t="s">
        <v>1878</v>
      </c>
      <c r="F951" t="s">
        <v>2942</v>
      </c>
      <c r="G951" t="s">
        <v>2905</v>
      </c>
      <c r="H951" t="s">
        <v>20</v>
      </c>
      <c r="I951" t="s">
        <v>2943</v>
      </c>
      <c r="K951" t="s">
        <v>4037</v>
      </c>
      <c r="L951" t="s">
        <v>7617</v>
      </c>
      <c r="M951" t="s">
        <v>7618</v>
      </c>
      <c r="N951" t="s">
        <v>7619</v>
      </c>
      <c r="O951" t="s">
        <v>7620</v>
      </c>
      <c r="Q951" t="s">
        <v>7621</v>
      </c>
      <c r="R951" t="s">
        <v>7622</v>
      </c>
      <c r="S951" t="s">
        <v>7365</v>
      </c>
      <c r="AD951">
        <v>45987</v>
      </c>
    </row>
    <row r="952" spans="1:32" x14ac:dyDescent="0.3">
      <c r="A952" t="s">
        <v>7623</v>
      </c>
      <c r="B952">
        <v>115129</v>
      </c>
      <c r="C9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52" t="s">
        <v>1863</v>
      </c>
      <c r="E952" t="s">
        <v>1878</v>
      </c>
      <c r="F952" t="s">
        <v>2942</v>
      </c>
      <c r="G952" t="s">
        <v>2904</v>
      </c>
      <c r="H952" t="s">
        <v>20</v>
      </c>
      <c r="I952" t="s">
        <v>2943</v>
      </c>
      <c r="K952" t="s">
        <v>4465</v>
      </c>
      <c r="L952" t="s">
        <v>3056</v>
      </c>
      <c r="M952" t="s">
        <v>7624</v>
      </c>
      <c r="N952" t="s">
        <v>7625</v>
      </c>
      <c r="O952" t="s">
        <v>7626</v>
      </c>
      <c r="Q952" t="s">
        <v>7627</v>
      </c>
      <c r="R952" t="s">
        <v>5815</v>
      </c>
      <c r="S952" t="s">
        <v>7628</v>
      </c>
      <c r="AD952">
        <v>45987</v>
      </c>
    </row>
    <row r="953" spans="1:32" x14ac:dyDescent="0.3">
      <c r="A953" t="s">
        <v>7629</v>
      </c>
      <c r="B953">
        <v>115150</v>
      </c>
      <c r="C9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53" t="s">
        <v>1863</v>
      </c>
      <c r="E953" t="s">
        <v>1878</v>
      </c>
      <c r="F953" t="s">
        <v>2942</v>
      </c>
      <c r="G953" t="s">
        <v>2901</v>
      </c>
      <c r="H953" t="s">
        <v>20</v>
      </c>
      <c r="I953" t="s">
        <v>2943</v>
      </c>
      <c r="K953" t="s">
        <v>7630</v>
      </c>
      <c r="L953" t="s">
        <v>7617</v>
      </c>
      <c r="M953" t="s">
        <v>7631</v>
      </c>
      <c r="N953" t="s">
        <v>7632</v>
      </c>
      <c r="O953" t="s">
        <v>7633</v>
      </c>
      <c r="Q953" t="s">
        <v>7634</v>
      </c>
      <c r="R953" t="s">
        <v>7635</v>
      </c>
      <c r="S953" t="s">
        <v>7636</v>
      </c>
      <c r="AD953">
        <v>45987</v>
      </c>
    </row>
    <row r="954" spans="1:32" x14ac:dyDescent="0.3">
      <c r="A954" t="s">
        <v>7637</v>
      </c>
      <c r="B954">
        <v>115151</v>
      </c>
      <c r="C9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954" t="s">
        <v>1878</v>
      </c>
      <c r="F954" t="s">
        <v>2971</v>
      </c>
      <c r="G954" t="s">
        <v>2901</v>
      </c>
      <c r="H954" t="s">
        <v>20</v>
      </c>
      <c r="I954" t="s">
        <v>2943</v>
      </c>
      <c r="K954" t="s">
        <v>7122</v>
      </c>
      <c r="L954" t="s">
        <v>2954</v>
      </c>
      <c r="M954" t="s">
        <v>7638</v>
      </c>
      <c r="R954" t="s">
        <v>7639</v>
      </c>
      <c r="S954" t="s">
        <v>7640</v>
      </c>
      <c r="AA954">
        <v>45965</v>
      </c>
      <c r="AD954">
        <v>45987</v>
      </c>
      <c r="AE954">
        <v>149</v>
      </c>
      <c r="AF954">
        <v>46171</v>
      </c>
    </row>
    <row r="955" spans="1:32" x14ac:dyDescent="0.3">
      <c r="A955" t="s">
        <v>7641</v>
      </c>
      <c r="B955">
        <v>115152</v>
      </c>
      <c r="C9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55" t="s">
        <v>1873</v>
      </c>
      <c r="E955" t="s">
        <v>2940</v>
      </c>
      <c r="F955" t="s">
        <v>2942</v>
      </c>
      <c r="G955" t="s">
        <v>2901</v>
      </c>
      <c r="H955" t="s">
        <v>9</v>
      </c>
      <c r="I955" t="s">
        <v>2943</v>
      </c>
      <c r="K955" t="s">
        <v>7642</v>
      </c>
      <c r="L955" t="s">
        <v>2945</v>
      </c>
      <c r="M955" t="s">
        <v>7643</v>
      </c>
      <c r="AD955">
        <v>45987</v>
      </c>
    </row>
    <row r="956" spans="1:32" x14ac:dyDescent="0.3">
      <c r="A956" t="s">
        <v>7644</v>
      </c>
      <c r="B956">
        <v>115153</v>
      </c>
      <c r="C9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56" t="s">
        <v>1890</v>
      </c>
      <c r="E956" t="s">
        <v>1878</v>
      </c>
      <c r="F956" t="s">
        <v>2942</v>
      </c>
      <c r="G956" t="s">
        <v>2901</v>
      </c>
      <c r="H956" t="s">
        <v>20</v>
      </c>
      <c r="I956" t="s">
        <v>2943</v>
      </c>
      <c r="K956" t="s">
        <v>7151</v>
      </c>
      <c r="L956" t="s">
        <v>2945</v>
      </c>
      <c r="M956" t="s">
        <v>7645</v>
      </c>
      <c r="N956" t="s">
        <v>7646</v>
      </c>
      <c r="O956" t="s">
        <v>1929</v>
      </c>
      <c r="Q956" t="s">
        <v>7647</v>
      </c>
      <c r="R956" t="s">
        <v>2949</v>
      </c>
      <c r="S956" t="s">
        <v>2950</v>
      </c>
      <c r="T956" t="s">
        <v>2951</v>
      </c>
      <c r="AD956">
        <v>45987</v>
      </c>
    </row>
    <row r="957" spans="1:32" x14ac:dyDescent="0.3">
      <c r="A957" t="s">
        <v>7648</v>
      </c>
      <c r="B957">
        <v>115154</v>
      </c>
      <c r="C9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57" t="s">
        <v>1863</v>
      </c>
      <c r="E957" t="s">
        <v>2940</v>
      </c>
      <c r="F957" t="s">
        <v>2942</v>
      </c>
      <c r="G957" t="s">
        <v>2904</v>
      </c>
      <c r="H957" t="s">
        <v>9</v>
      </c>
      <c r="I957" t="s">
        <v>2943</v>
      </c>
      <c r="K957" t="s">
        <v>7649</v>
      </c>
      <c r="L957" t="s">
        <v>2945</v>
      </c>
      <c r="M957" t="s">
        <v>7650</v>
      </c>
      <c r="N957" t="s">
        <v>7651</v>
      </c>
      <c r="O957" t="s">
        <v>7652</v>
      </c>
      <c r="Q957" t="s">
        <v>7653</v>
      </c>
      <c r="S957" t="s">
        <v>2412</v>
      </c>
      <c r="AD957">
        <v>45987</v>
      </c>
    </row>
    <row r="958" spans="1:32" x14ac:dyDescent="0.3">
      <c r="A958" t="s">
        <v>7654</v>
      </c>
      <c r="B958">
        <v>115155</v>
      </c>
      <c r="C9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58" t="s">
        <v>1873</v>
      </c>
      <c r="E958" t="s">
        <v>1878</v>
      </c>
      <c r="F958" t="s">
        <v>2942</v>
      </c>
      <c r="G958" t="s">
        <v>2905</v>
      </c>
      <c r="H958" t="s">
        <v>20</v>
      </c>
      <c r="I958" t="s">
        <v>2943</v>
      </c>
      <c r="K958" t="s">
        <v>3247</v>
      </c>
      <c r="L958" t="s">
        <v>2945</v>
      </c>
      <c r="M958" t="s">
        <v>7655</v>
      </c>
      <c r="N958" t="s">
        <v>6969</v>
      </c>
      <c r="O958" t="s">
        <v>3591</v>
      </c>
      <c r="Q958" t="s">
        <v>7656</v>
      </c>
      <c r="R958" t="s">
        <v>7657</v>
      </c>
      <c r="S958" t="s">
        <v>2950</v>
      </c>
      <c r="AD958">
        <v>45987</v>
      </c>
    </row>
    <row r="959" spans="1:32" x14ac:dyDescent="0.3">
      <c r="A959" t="s">
        <v>7658</v>
      </c>
      <c r="B959">
        <v>115285</v>
      </c>
      <c r="C9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959" t="s">
        <v>1863</v>
      </c>
      <c r="E959" t="s">
        <v>1878</v>
      </c>
      <c r="F959" t="s">
        <v>2942</v>
      </c>
      <c r="G959" t="s">
        <v>2902</v>
      </c>
      <c r="H959" t="s">
        <v>20</v>
      </c>
      <c r="I959" t="s">
        <v>2943</v>
      </c>
      <c r="K959" t="s">
        <v>7659</v>
      </c>
      <c r="L959" t="s">
        <v>4157</v>
      </c>
      <c r="M959" t="s">
        <v>7660</v>
      </c>
      <c r="N959" t="s">
        <v>7661</v>
      </c>
      <c r="O959" t="s">
        <v>7662</v>
      </c>
      <c r="Q959" t="s">
        <v>7663</v>
      </c>
      <c r="R959" t="s">
        <v>7664</v>
      </c>
      <c r="S959" t="s">
        <v>7665</v>
      </c>
      <c r="AD959">
        <v>45995</v>
      </c>
    </row>
    <row r="960" spans="1:32" x14ac:dyDescent="0.3">
      <c r="A960" t="s">
        <v>7666</v>
      </c>
      <c r="B960">
        <v>115286</v>
      </c>
      <c r="C9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960" t="s">
        <v>1863</v>
      </c>
      <c r="E960" t="s">
        <v>2940</v>
      </c>
      <c r="F960" t="s">
        <v>2942</v>
      </c>
      <c r="G960" t="s">
        <v>2902</v>
      </c>
      <c r="H960" t="s">
        <v>9</v>
      </c>
      <c r="I960" t="s">
        <v>2943</v>
      </c>
      <c r="K960" t="s">
        <v>5043</v>
      </c>
      <c r="L960" t="s">
        <v>4157</v>
      </c>
      <c r="M960" t="s">
        <v>7667</v>
      </c>
      <c r="N960" t="s">
        <v>7668</v>
      </c>
      <c r="O960" t="s">
        <v>7669</v>
      </c>
      <c r="Q960" t="s">
        <v>7670</v>
      </c>
      <c r="AD960">
        <v>45996</v>
      </c>
    </row>
    <row r="961" spans="1:30" x14ac:dyDescent="0.3">
      <c r="A961" t="s">
        <v>7671</v>
      </c>
      <c r="B961">
        <v>115287</v>
      </c>
      <c r="C9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61" t="s">
        <v>1873</v>
      </c>
      <c r="E961" t="s">
        <v>2940</v>
      </c>
      <c r="F961" t="s">
        <v>2942</v>
      </c>
      <c r="G961" t="s">
        <v>2901</v>
      </c>
      <c r="H961" t="s">
        <v>9</v>
      </c>
      <c r="I961" t="s">
        <v>2943</v>
      </c>
      <c r="K961" t="s">
        <v>6679</v>
      </c>
      <c r="L961" t="s">
        <v>3328</v>
      </c>
      <c r="M961" t="s">
        <v>7672</v>
      </c>
      <c r="Q961" t="s">
        <v>7673</v>
      </c>
      <c r="AD961">
        <v>45996</v>
      </c>
    </row>
    <row r="962" spans="1:30" x14ac:dyDescent="0.3">
      <c r="A962" t="s">
        <v>7674</v>
      </c>
      <c r="B962">
        <v>115288</v>
      </c>
      <c r="C9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962" t="s">
        <v>1878</v>
      </c>
      <c r="F962" t="s">
        <v>2971</v>
      </c>
      <c r="G962" t="s">
        <v>2902</v>
      </c>
      <c r="H962" t="s">
        <v>20</v>
      </c>
      <c r="I962" t="s">
        <v>2943</v>
      </c>
      <c r="K962" t="s">
        <v>3765</v>
      </c>
      <c r="L962" t="s">
        <v>2945</v>
      </c>
      <c r="M962" t="s">
        <v>7675</v>
      </c>
      <c r="AD962">
        <v>45996</v>
      </c>
    </row>
    <row r="963" spans="1:30" x14ac:dyDescent="0.3">
      <c r="A963" t="s">
        <v>7676</v>
      </c>
      <c r="B963">
        <v>115289</v>
      </c>
      <c r="C9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963" t="s">
        <v>1878</v>
      </c>
      <c r="F963" t="s">
        <v>2971</v>
      </c>
      <c r="G963" t="s">
        <v>2905</v>
      </c>
      <c r="H963" t="s">
        <v>20</v>
      </c>
      <c r="I963" t="s">
        <v>2943</v>
      </c>
      <c r="K963" t="s">
        <v>4560</v>
      </c>
      <c r="L963" t="s">
        <v>4110</v>
      </c>
      <c r="M963" t="s">
        <v>7677</v>
      </c>
      <c r="AD963">
        <v>45996</v>
      </c>
    </row>
    <row r="964" spans="1:30" x14ac:dyDescent="0.3">
      <c r="A964" t="s">
        <v>7678</v>
      </c>
      <c r="B964">
        <v>115290</v>
      </c>
      <c r="C9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64" t="s">
        <v>1873</v>
      </c>
      <c r="E964" t="s">
        <v>1878</v>
      </c>
      <c r="F964" t="s">
        <v>2942</v>
      </c>
      <c r="G964" t="s">
        <v>2904</v>
      </c>
      <c r="H964" t="s">
        <v>20</v>
      </c>
      <c r="I964" t="s">
        <v>2943</v>
      </c>
      <c r="K964" t="s">
        <v>7679</v>
      </c>
      <c r="L964" t="s">
        <v>3056</v>
      </c>
      <c r="M964" t="s">
        <v>7680</v>
      </c>
      <c r="N964" t="s">
        <v>7681</v>
      </c>
      <c r="O964" t="s">
        <v>7682</v>
      </c>
      <c r="Q964" t="s">
        <v>7683</v>
      </c>
      <c r="R964" t="s">
        <v>7684</v>
      </c>
      <c r="S964" t="s">
        <v>7685</v>
      </c>
      <c r="AD964">
        <v>45996</v>
      </c>
    </row>
    <row r="965" spans="1:30" x14ac:dyDescent="0.3">
      <c r="A965" t="s">
        <v>7686</v>
      </c>
      <c r="B965">
        <v>115341</v>
      </c>
      <c r="C9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65" t="s">
        <v>1863</v>
      </c>
      <c r="E965" t="s">
        <v>1878</v>
      </c>
      <c r="F965" t="s">
        <v>2942</v>
      </c>
      <c r="G965" t="s">
        <v>2901</v>
      </c>
      <c r="H965" t="s">
        <v>20</v>
      </c>
      <c r="I965" t="s">
        <v>2943</v>
      </c>
      <c r="K965" t="s">
        <v>3027</v>
      </c>
      <c r="L965" t="s">
        <v>2997</v>
      </c>
      <c r="M965" t="s">
        <v>7687</v>
      </c>
      <c r="N965" t="s">
        <v>7688</v>
      </c>
      <c r="O965" t="s">
        <v>7689</v>
      </c>
      <c r="Q965" t="s">
        <v>7690</v>
      </c>
      <c r="R965" t="s">
        <v>6070</v>
      </c>
      <c r="S965" t="s">
        <v>3416</v>
      </c>
      <c r="AD965">
        <v>45999</v>
      </c>
    </row>
    <row r="966" spans="1:30" x14ac:dyDescent="0.3">
      <c r="A966" t="s">
        <v>7691</v>
      </c>
      <c r="B966">
        <v>115342</v>
      </c>
      <c r="C9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66" t="s">
        <v>1863</v>
      </c>
      <c r="E966" t="s">
        <v>1878</v>
      </c>
      <c r="F966" t="s">
        <v>2942</v>
      </c>
      <c r="G966" t="s">
        <v>2905</v>
      </c>
      <c r="H966" t="s">
        <v>20</v>
      </c>
      <c r="I966" t="s">
        <v>2943</v>
      </c>
      <c r="K966" t="s">
        <v>3027</v>
      </c>
      <c r="L966" t="s">
        <v>2997</v>
      </c>
      <c r="M966" t="s">
        <v>7692</v>
      </c>
      <c r="N966" t="s">
        <v>7693</v>
      </c>
      <c r="O966" t="s">
        <v>7694</v>
      </c>
      <c r="Q966" t="s">
        <v>7695</v>
      </c>
      <c r="R966" t="s">
        <v>6070</v>
      </c>
      <c r="S966" t="s">
        <v>3033</v>
      </c>
      <c r="AD966">
        <v>45999</v>
      </c>
    </row>
    <row r="967" spans="1:30" x14ac:dyDescent="0.3">
      <c r="A967" t="s">
        <v>7696</v>
      </c>
      <c r="B967">
        <v>115344</v>
      </c>
      <c r="C9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67" t="s">
        <v>1863</v>
      </c>
      <c r="E967" t="s">
        <v>1878</v>
      </c>
      <c r="F967" t="s">
        <v>2942</v>
      </c>
      <c r="G967" t="s">
        <v>2901</v>
      </c>
      <c r="H967" t="s">
        <v>20</v>
      </c>
      <c r="I967" t="s">
        <v>2943</v>
      </c>
      <c r="K967" t="s">
        <v>3027</v>
      </c>
      <c r="L967" t="s">
        <v>2997</v>
      </c>
      <c r="M967" t="s">
        <v>7697</v>
      </c>
      <c r="N967" t="s">
        <v>7698</v>
      </c>
      <c r="O967" t="s">
        <v>7699</v>
      </c>
      <c r="Q967" t="s">
        <v>7700</v>
      </c>
      <c r="R967" t="s">
        <v>6070</v>
      </c>
      <c r="S967" t="s">
        <v>3416</v>
      </c>
      <c r="AD967">
        <v>45999</v>
      </c>
    </row>
    <row r="968" spans="1:30" x14ac:dyDescent="0.3">
      <c r="A968" t="s">
        <v>7701</v>
      </c>
      <c r="B968">
        <v>115345</v>
      </c>
      <c r="C9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68" t="s">
        <v>1863</v>
      </c>
      <c r="E968" t="s">
        <v>1878</v>
      </c>
      <c r="F968" t="s">
        <v>2942</v>
      </c>
      <c r="G968" t="s">
        <v>2901</v>
      </c>
      <c r="H968" t="s">
        <v>20</v>
      </c>
      <c r="I968" t="s">
        <v>2943</v>
      </c>
      <c r="K968" t="s">
        <v>3027</v>
      </c>
      <c r="L968" t="s">
        <v>2997</v>
      </c>
      <c r="M968" t="s">
        <v>7702</v>
      </c>
      <c r="N968" t="s">
        <v>7703</v>
      </c>
      <c r="O968" t="s">
        <v>7704</v>
      </c>
      <c r="Q968" t="s">
        <v>7705</v>
      </c>
      <c r="R968" t="s">
        <v>6070</v>
      </c>
      <c r="S968" t="s">
        <v>3416</v>
      </c>
      <c r="AD968">
        <v>45999</v>
      </c>
    </row>
    <row r="969" spans="1:30" x14ac:dyDescent="0.3">
      <c r="A969" t="s">
        <v>7706</v>
      </c>
      <c r="B969">
        <v>115388</v>
      </c>
      <c r="C9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969" t="s">
        <v>1897</v>
      </c>
      <c r="E969" t="s">
        <v>1878</v>
      </c>
      <c r="F969" t="s">
        <v>2971</v>
      </c>
      <c r="G969" t="s">
        <v>2904</v>
      </c>
      <c r="H969" t="s">
        <v>20</v>
      </c>
      <c r="I969" t="s">
        <v>2943</v>
      </c>
      <c r="K969" t="s">
        <v>7707</v>
      </c>
      <c r="L969" t="s">
        <v>3056</v>
      </c>
      <c r="M969" t="s">
        <v>7708</v>
      </c>
      <c r="AD969">
        <v>46000</v>
      </c>
    </row>
    <row r="970" spans="1:30" x14ac:dyDescent="0.3">
      <c r="A970" t="s">
        <v>7709</v>
      </c>
      <c r="B970">
        <v>115412</v>
      </c>
      <c r="C9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70" t="s">
        <v>1863</v>
      </c>
      <c r="E970" t="s">
        <v>1878</v>
      </c>
      <c r="F970" t="s">
        <v>2942</v>
      </c>
      <c r="G970" t="s">
        <v>2905</v>
      </c>
      <c r="H970" t="s">
        <v>20</v>
      </c>
      <c r="I970" t="s">
        <v>2943</v>
      </c>
      <c r="K970" t="s">
        <v>7710</v>
      </c>
      <c r="L970" t="s">
        <v>2963</v>
      </c>
      <c r="M970" t="s">
        <v>7711</v>
      </c>
      <c r="N970" t="s">
        <v>7712</v>
      </c>
      <c r="O970" t="s">
        <v>7713</v>
      </c>
      <c r="Q970" t="s">
        <v>7714</v>
      </c>
      <c r="R970" t="s">
        <v>7715</v>
      </c>
      <c r="S970" t="s">
        <v>7716</v>
      </c>
      <c r="AD970">
        <v>46002</v>
      </c>
    </row>
    <row r="971" spans="1:30" x14ac:dyDescent="0.3">
      <c r="A971" t="s">
        <v>7717</v>
      </c>
      <c r="B971">
        <v>115422</v>
      </c>
      <c r="C9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71" t="s">
        <v>1863</v>
      </c>
      <c r="E971" t="s">
        <v>1878</v>
      </c>
      <c r="F971" t="s">
        <v>2942</v>
      </c>
      <c r="G971" t="s">
        <v>2901</v>
      </c>
      <c r="H971" t="s">
        <v>20</v>
      </c>
      <c r="I971" t="s">
        <v>2943</v>
      </c>
      <c r="K971" t="s">
        <v>4465</v>
      </c>
      <c r="L971" t="s">
        <v>3056</v>
      </c>
      <c r="M971" t="s">
        <v>7718</v>
      </c>
      <c r="N971" t="s">
        <v>7719</v>
      </c>
      <c r="O971" t="s">
        <v>7720</v>
      </c>
      <c r="Q971" t="s">
        <v>7721</v>
      </c>
      <c r="R971" t="s">
        <v>5815</v>
      </c>
      <c r="S971" t="s">
        <v>5816</v>
      </c>
      <c r="AD971">
        <v>46002</v>
      </c>
    </row>
    <row r="972" spans="1:30" x14ac:dyDescent="0.3">
      <c r="A972" t="s">
        <v>7722</v>
      </c>
      <c r="B972">
        <v>115428</v>
      </c>
      <c r="C9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72" t="s">
        <v>1897</v>
      </c>
      <c r="E972" t="s">
        <v>1878</v>
      </c>
      <c r="F972" t="s">
        <v>2942</v>
      </c>
      <c r="G972" t="s">
        <v>2904</v>
      </c>
      <c r="H972" t="s">
        <v>20</v>
      </c>
      <c r="I972" t="s">
        <v>2943</v>
      </c>
      <c r="K972" t="s">
        <v>7723</v>
      </c>
      <c r="L972" t="s">
        <v>3328</v>
      </c>
      <c r="M972" t="s">
        <v>7724</v>
      </c>
      <c r="N972" t="s">
        <v>7725</v>
      </c>
      <c r="O972" t="s">
        <v>1865</v>
      </c>
      <c r="Q972" t="s">
        <v>7726</v>
      </c>
      <c r="R972" t="s">
        <v>7727</v>
      </c>
      <c r="S972" t="s">
        <v>3570</v>
      </c>
      <c r="AD972">
        <v>46002</v>
      </c>
    </row>
    <row r="973" spans="1:30" x14ac:dyDescent="0.3">
      <c r="A973" t="s">
        <v>7728</v>
      </c>
      <c r="B973">
        <v>115429</v>
      </c>
      <c r="C9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73" t="s">
        <v>1863</v>
      </c>
      <c r="E973" t="s">
        <v>1878</v>
      </c>
      <c r="F973" t="s">
        <v>2942</v>
      </c>
      <c r="G973" t="s">
        <v>2905</v>
      </c>
      <c r="H973" t="s">
        <v>20</v>
      </c>
      <c r="I973" t="s">
        <v>2943</v>
      </c>
      <c r="K973" t="s">
        <v>5627</v>
      </c>
      <c r="L973" t="s">
        <v>2997</v>
      </c>
      <c r="M973" t="s">
        <v>7729</v>
      </c>
      <c r="N973" t="s">
        <v>7730</v>
      </c>
      <c r="O973" t="s">
        <v>7731</v>
      </c>
      <c r="Q973" t="s">
        <v>7732</v>
      </c>
      <c r="R973" t="s">
        <v>4455</v>
      </c>
      <c r="S973" t="s">
        <v>3416</v>
      </c>
      <c r="AD973">
        <v>46002</v>
      </c>
    </row>
    <row r="974" spans="1:30" x14ac:dyDescent="0.3">
      <c r="A974" t="s">
        <v>7733</v>
      </c>
      <c r="B974">
        <v>115430</v>
      </c>
      <c r="C9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74" t="s">
        <v>1873</v>
      </c>
      <c r="E974" t="s">
        <v>2940</v>
      </c>
      <c r="F974" t="s">
        <v>2942</v>
      </c>
      <c r="G974" t="s">
        <v>2901</v>
      </c>
      <c r="H974" t="s">
        <v>9</v>
      </c>
      <c r="I974" t="s">
        <v>2943</v>
      </c>
      <c r="K974" t="s">
        <v>7734</v>
      </c>
      <c r="L974" t="s">
        <v>2945</v>
      </c>
      <c r="M974" t="s">
        <v>7735</v>
      </c>
      <c r="AD974">
        <v>46002</v>
      </c>
    </row>
    <row r="975" spans="1:30" x14ac:dyDescent="0.3">
      <c r="A975" t="s">
        <v>7736</v>
      </c>
      <c r="B975">
        <v>115431</v>
      </c>
      <c r="C9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75" t="s">
        <v>1863</v>
      </c>
      <c r="E975" t="s">
        <v>2940</v>
      </c>
      <c r="F975" t="s">
        <v>2942</v>
      </c>
      <c r="G975" t="s">
        <v>2901</v>
      </c>
      <c r="H975" t="s">
        <v>9</v>
      </c>
      <c r="I975" t="s">
        <v>2943</v>
      </c>
      <c r="K975" t="s">
        <v>7734</v>
      </c>
      <c r="L975" t="s">
        <v>2945</v>
      </c>
      <c r="M975" t="s">
        <v>7737</v>
      </c>
      <c r="AD975">
        <v>46002</v>
      </c>
    </row>
    <row r="976" spans="1:30" x14ac:dyDescent="0.3">
      <c r="A976" t="s">
        <v>7738</v>
      </c>
      <c r="B976">
        <v>115433</v>
      </c>
      <c r="C9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976" t="s">
        <v>1890</v>
      </c>
      <c r="E976" t="s">
        <v>1878</v>
      </c>
      <c r="F976" t="s">
        <v>2971</v>
      </c>
      <c r="G976" t="s">
        <v>2904</v>
      </c>
      <c r="H976" t="s">
        <v>20</v>
      </c>
      <c r="I976" t="s">
        <v>2943</v>
      </c>
      <c r="K976" t="s">
        <v>6616</v>
      </c>
      <c r="L976" t="s">
        <v>3328</v>
      </c>
      <c r="M976" t="s">
        <v>7739</v>
      </c>
      <c r="AD976">
        <v>46002</v>
      </c>
    </row>
    <row r="977" spans="1:32" x14ac:dyDescent="0.3">
      <c r="A977" t="s">
        <v>7740</v>
      </c>
      <c r="B977">
        <v>115434</v>
      </c>
      <c r="C9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977" t="s">
        <v>1890</v>
      </c>
      <c r="E977" t="s">
        <v>1878</v>
      </c>
      <c r="F977" t="s">
        <v>2971</v>
      </c>
      <c r="G977" t="s">
        <v>2904</v>
      </c>
      <c r="H977" t="s">
        <v>20</v>
      </c>
      <c r="I977" t="s">
        <v>2943</v>
      </c>
      <c r="K977" t="s">
        <v>6616</v>
      </c>
      <c r="L977" t="s">
        <v>3328</v>
      </c>
      <c r="M977" t="s">
        <v>7741</v>
      </c>
      <c r="AD977">
        <v>46002</v>
      </c>
    </row>
    <row r="978" spans="1:32" x14ac:dyDescent="0.3">
      <c r="A978" t="s">
        <v>7742</v>
      </c>
      <c r="B978">
        <v>115435</v>
      </c>
      <c r="C9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78" t="s">
        <v>1873</v>
      </c>
      <c r="E978" t="s">
        <v>1878</v>
      </c>
      <c r="F978" t="s">
        <v>2942</v>
      </c>
      <c r="G978" t="s">
        <v>2905</v>
      </c>
      <c r="H978" t="s">
        <v>20</v>
      </c>
      <c r="I978" t="s">
        <v>2943</v>
      </c>
      <c r="K978" t="s">
        <v>7743</v>
      </c>
      <c r="L978" t="s">
        <v>2963</v>
      </c>
      <c r="M978" t="s">
        <v>7744</v>
      </c>
      <c r="N978" t="s">
        <v>7745</v>
      </c>
      <c r="O978" t="s">
        <v>7746</v>
      </c>
      <c r="Q978" t="s">
        <v>7747</v>
      </c>
      <c r="R978" t="s">
        <v>6099</v>
      </c>
      <c r="S978" t="s">
        <v>7748</v>
      </c>
      <c r="AD978">
        <v>46003</v>
      </c>
    </row>
    <row r="979" spans="1:32" x14ac:dyDescent="0.3">
      <c r="A979" t="s">
        <v>7749</v>
      </c>
      <c r="B979">
        <v>115436</v>
      </c>
      <c r="C9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79" t="s">
        <v>1863</v>
      </c>
      <c r="E979" t="s">
        <v>1878</v>
      </c>
      <c r="F979" t="s">
        <v>2942</v>
      </c>
      <c r="G979" t="s">
        <v>2905</v>
      </c>
      <c r="H979" t="s">
        <v>20</v>
      </c>
      <c r="I979" t="s">
        <v>2943</v>
      </c>
      <c r="K979" t="s">
        <v>7750</v>
      </c>
      <c r="L979" t="s">
        <v>3328</v>
      </c>
      <c r="M979" t="s">
        <v>7751</v>
      </c>
      <c r="N979" t="s">
        <v>7752</v>
      </c>
      <c r="O979" t="s">
        <v>7753</v>
      </c>
      <c r="Q979" t="s">
        <v>7754</v>
      </c>
      <c r="R979" t="s">
        <v>7755</v>
      </c>
      <c r="S979" t="s">
        <v>7756</v>
      </c>
      <c r="U979">
        <v>1</v>
      </c>
      <c r="V979">
        <v>1</v>
      </c>
      <c r="AA979">
        <v>46041</v>
      </c>
      <c r="AD979">
        <v>46003</v>
      </c>
      <c r="AE979">
        <v>1</v>
      </c>
      <c r="AF979">
        <v>46041</v>
      </c>
    </row>
    <row r="980" spans="1:32" x14ac:dyDescent="0.3">
      <c r="A980" t="s">
        <v>7757</v>
      </c>
      <c r="B980">
        <v>115440</v>
      </c>
      <c r="C9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80" t="s">
        <v>1890</v>
      </c>
      <c r="E980" t="s">
        <v>2940</v>
      </c>
      <c r="F980" t="s">
        <v>2942</v>
      </c>
      <c r="G980" t="s">
        <v>2901</v>
      </c>
      <c r="H980" t="s">
        <v>9</v>
      </c>
      <c r="I980" t="s">
        <v>2943</v>
      </c>
      <c r="K980" t="s">
        <v>7151</v>
      </c>
      <c r="L980" t="s">
        <v>2945</v>
      </c>
      <c r="M980" t="s">
        <v>7758</v>
      </c>
      <c r="Q980" t="s">
        <v>7759</v>
      </c>
      <c r="AD980">
        <v>46003</v>
      </c>
    </row>
    <row r="981" spans="1:32" x14ac:dyDescent="0.3">
      <c r="A981" t="s">
        <v>7760</v>
      </c>
      <c r="B981">
        <v>115441</v>
      </c>
      <c r="C9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81" t="s">
        <v>1890</v>
      </c>
      <c r="E981" t="s">
        <v>2940</v>
      </c>
      <c r="F981" t="s">
        <v>2942</v>
      </c>
      <c r="G981" t="s">
        <v>2905</v>
      </c>
      <c r="H981" t="s">
        <v>9</v>
      </c>
      <c r="I981" t="s">
        <v>2943</v>
      </c>
      <c r="K981" t="s">
        <v>7151</v>
      </c>
      <c r="L981" t="s">
        <v>2945</v>
      </c>
      <c r="M981" t="s">
        <v>7761</v>
      </c>
      <c r="Q981" t="s">
        <v>7762</v>
      </c>
      <c r="AD981">
        <v>46003</v>
      </c>
    </row>
    <row r="982" spans="1:32" x14ac:dyDescent="0.3">
      <c r="A982" t="s">
        <v>7763</v>
      </c>
      <c r="B982">
        <v>115442</v>
      </c>
      <c r="C9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82" t="s">
        <v>1890</v>
      </c>
      <c r="E982" t="s">
        <v>2940</v>
      </c>
      <c r="F982" t="s">
        <v>2942</v>
      </c>
      <c r="G982" t="s">
        <v>2905</v>
      </c>
      <c r="H982" t="s">
        <v>9</v>
      </c>
      <c r="I982" t="s">
        <v>2943</v>
      </c>
      <c r="K982" t="s">
        <v>7151</v>
      </c>
      <c r="L982" t="s">
        <v>2945</v>
      </c>
      <c r="M982" t="s">
        <v>7764</v>
      </c>
      <c r="Q982" t="s">
        <v>7765</v>
      </c>
      <c r="AD982">
        <v>46003</v>
      </c>
    </row>
    <row r="983" spans="1:32" x14ac:dyDescent="0.3">
      <c r="A983" t="s">
        <v>7766</v>
      </c>
      <c r="B983">
        <v>115443</v>
      </c>
      <c r="C9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83" t="s">
        <v>1890</v>
      </c>
      <c r="E983" t="s">
        <v>2940</v>
      </c>
      <c r="F983" t="s">
        <v>2942</v>
      </c>
      <c r="G983" t="s">
        <v>2901</v>
      </c>
      <c r="H983" t="s">
        <v>9</v>
      </c>
      <c r="I983" t="s">
        <v>2943</v>
      </c>
      <c r="K983" t="s">
        <v>7151</v>
      </c>
      <c r="L983" t="s">
        <v>2945</v>
      </c>
      <c r="M983" t="s">
        <v>7767</v>
      </c>
      <c r="Q983" t="s">
        <v>7768</v>
      </c>
      <c r="AD983">
        <v>46003</v>
      </c>
    </row>
    <row r="984" spans="1:32" x14ac:dyDescent="0.3">
      <c r="A984" t="s">
        <v>7769</v>
      </c>
      <c r="B984">
        <v>115444</v>
      </c>
      <c r="C9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84" t="s">
        <v>1863</v>
      </c>
      <c r="E984" t="s">
        <v>1878</v>
      </c>
      <c r="F984" t="s">
        <v>2942</v>
      </c>
      <c r="G984" t="s">
        <v>2905</v>
      </c>
      <c r="H984" t="s">
        <v>20</v>
      </c>
      <c r="I984" t="s">
        <v>2943</v>
      </c>
      <c r="K984" t="s">
        <v>5627</v>
      </c>
      <c r="L984" t="s">
        <v>2997</v>
      </c>
      <c r="M984" t="s">
        <v>7770</v>
      </c>
      <c r="N984" t="s">
        <v>7771</v>
      </c>
      <c r="O984" t="s">
        <v>7772</v>
      </c>
      <c r="Q984" t="s">
        <v>7773</v>
      </c>
      <c r="R984" t="s">
        <v>4455</v>
      </c>
      <c r="S984" t="s">
        <v>3416</v>
      </c>
      <c r="AD984">
        <v>46003</v>
      </c>
    </row>
    <row r="985" spans="1:32" x14ac:dyDescent="0.3">
      <c r="A985" t="s">
        <v>7774</v>
      </c>
      <c r="B985">
        <v>115446</v>
      </c>
      <c r="C9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85" t="s">
        <v>1863</v>
      </c>
      <c r="E985" t="s">
        <v>1878</v>
      </c>
      <c r="F985" t="s">
        <v>2942</v>
      </c>
      <c r="G985" t="s">
        <v>2905</v>
      </c>
      <c r="H985" t="s">
        <v>20</v>
      </c>
      <c r="I985" t="s">
        <v>2943</v>
      </c>
      <c r="K985" t="s">
        <v>5627</v>
      </c>
      <c r="L985" t="s">
        <v>2997</v>
      </c>
      <c r="M985" t="s">
        <v>7775</v>
      </c>
      <c r="N985" t="s">
        <v>7776</v>
      </c>
      <c r="O985" t="s">
        <v>7777</v>
      </c>
      <c r="Q985" t="s">
        <v>7778</v>
      </c>
      <c r="R985" t="s">
        <v>4455</v>
      </c>
      <c r="S985" t="s">
        <v>3416</v>
      </c>
      <c r="AD985">
        <v>46003</v>
      </c>
    </row>
    <row r="986" spans="1:32" x14ac:dyDescent="0.3">
      <c r="A986" t="s">
        <v>7779</v>
      </c>
      <c r="B986">
        <v>115447</v>
      </c>
      <c r="C9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86" t="s">
        <v>1863</v>
      </c>
      <c r="E986" t="s">
        <v>1878</v>
      </c>
      <c r="F986" t="s">
        <v>2942</v>
      </c>
      <c r="G986" t="s">
        <v>2904</v>
      </c>
      <c r="H986" t="s">
        <v>20</v>
      </c>
      <c r="I986" t="s">
        <v>2943</v>
      </c>
      <c r="K986" t="s">
        <v>4521</v>
      </c>
      <c r="L986" t="s">
        <v>2945</v>
      </c>
      <c r="M986" t="s">
        <v>7780</v>
      </c>
      <c r="N986" t="s">
        <v>7781</v>
      </c>
      <c r="O986" t="s">
        <v>3591</v>
      </c>
      <c r="Q986" t="s">
        <v>7782</v>
      </c>
      <c r="R986" t="s">
        <v>7783</v>
      </c>
      <c r="S986" t="s">
        <v>7784</v>
      </c>
      <c r="AD986">
        <v>46003</v>
      </c>
    </row>
    <row r="987" spans="1:32" x14ac:dyDescent="0.3">
      <c r="A987" t="s">
        <v>7785</v>
      </c>
      <c r="B987">
        <v>115448</v>
      </c>
      <c r="C9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87" t="s">
        <v>1863</v>
      </c>
      <c r="E987" t="s">
        <v>1878</v>
      </c>
      <c r="F987" t="s">
        <v>2942</v>
      </c>
      <c r="G987" t="s">
        <v>2901</v>
      </c>
      <c r="H987" t="s">
        <v>20</v>
      </c>
      <c r="I987" t="s">
        <v>2943</v>
      </c>
      <c r="K987" t="s">
        <v>4521</v>
      </c>
      <c r="L987" t="s">
        <v>2945</v>
      </c>
      <c r="M987" t="s">
        <v>7786</v>
      </c>
      <c r="N987" t="s">
        <v>7787</v>
      </c>
      <c r="O987" t="s">
        <v>3591</v>
      </c>
      <c r="Q987" t="s">
        <v>7788</v>
      </c>
      <c r="R987" t="s">
        <v>7783</v>
      </c>
      <c r="S987" t="s">
        <v>7784</v>
      </c>
      <c r="AD987">
        <v>46003</v>
      </c>
    </row>
    <row r="988" spans="1:32" x14ac:dyDescent="0.3">
      <c r="A988" t="s">
        <v>7789</v>
      </c>
      <c r="B988">
        <v>115449</v>
      </c>
      <c r="C9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88" t="s">
        <v>1890</v>
      </c>
      <c r="E988" t="s">
        <v>2940</v>
      </c>
      <c r="F988" t="s">
        <v>2942</v>
      </c>
      <c r="G988" t="s">
        <v>2905</v>
      </c>
      <c r="H988" t="s">
        <v>9</v>
      </c>
      <c r="I988" t="s">
        <v>2943</v>
      </c>
      <c r="K988" t="s">
        <v>7790</v>
      </c>
      <c r="L988" t="s">
        <v>2945</v>
      </c>
      <c r="M988" t="s">
        <v>7791</v>
      </c>
      <c r="AD988">
        <v>46003</v>
      </c>
    </row>
    <row r="989" spans="1:32" x14ac:dyDescent="0.3">
      <c r="A989" t="s">
        <v>7792</v>
      </c>
      <c r="B989">
        <v>115563</v>
      </c>
      <c r="C9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89" t="s">
        <v>1873</v>
      </c>
      <c r="E989" t="s">
        <v>1878</v>
      </c>
      <c r="F989" t="s">
        <v>2942</v>
      </c>
      <c r="G989" t="s">
        <v>2901</v>
      </c>
      <c r="H989" t="s">
        <v>20</v>
      </c>
      <c r="I989" t="s">
        <v>2943</v>
      </c>
      <c r="K989" t="s">
        <v>7793</v>
      </c>
      <c r="L989" t="s">
        <v>3328</v>
      </c>
      <c r="M989" t="s">
        <v>7794</v>
      </c>
      <c r="N989" t="s">
        <v>7795</v>
      </c>
      <c r="O989" t="s">
        <v>7796</v>
      </c>
      <c r="Q989" t="s">
        <v>7797</v>
      </c>
      <c r="R989" t="s">
        <v>7798</v>
      </c>
      <c r="S989" t="s">
        <v>7799</v>
      </c>
      <c r="AD989">
        <v>46011</v>
      </c>
    </row>
    <row r="990" spans="1:32" x14ac:dyDescent="0.3">
      <c r="A990" t="s">
        <v>7800</v>
      </c>
      <c r="B990">
        <v>115564</v>
      </c>
      <c r="C9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90" t="s">
        <v>1873</v>
      </c>
      <c r="E990" t="s">
        <v>1878</v>
      </c>
      <c r="F990" t="s">
        <v>2942</v>
      </c>
      <c r="G990" t="s">
        <v>2901</v>
      </c>
      <c r="H990" t="s">
        <v>20</v>
      </c>
      <c r="I990" t="s">
        <v>2943</v>
      </c>
      <c r="K990" t="s">
        <v>7707</v>
      </c>
      <c r="L990" t="s">
        <v>3056</v>
      </c>
      <c r="M990" t="s">
        <v>7801</v>
      </c>
      <c r="N990" t="s">
        <v>7802</v>
      </c>
      <c r="O990" t="s">
        <v>7803</v>
      </c>
      <c r="Q990" t="s">
        <v>7804</v>
      </c>
      <c r="R990" t="s">
        <v>7805</v>
      </c>
      <c r="S990" t="s">
        <v>7806</v>
      </c>
      <c r="AD990">
        <v>46011</v>
      </c>
    </row>
    <row r="991" spans="1:32" x14ac:dyDescent="0.3">
      <c r="A991" t="s">
        <v>7807</v>
      </c>
      <c r="B991">
        <v>115565</v>
      </c>
      <c r="C9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91" t="s">
        <v>1873</v>
      </c>
      <c r="E991" t="s">
        <v>1878</v>
      </c>
      <c r="F991" t="s">
        <v>2942</v>
      </c>
      <c r="G991" t="s">
        <v>2905</v>
      </c>
      <c r="H991" t="s">
        <v>20</v>
      </c>
      <c r="I991" t="s">
        <v>2943</v>
      </c>
      <c r="K991" t="s">
        <v>7707</v>
      </c>
      <c r="L991" t="s">
        <v>3056</v>
      </c>
      <c r="M991" t="s">
        <v>7808</v>
      </c>
      <c r="N991" t="s">
        <v>7809</v>
      </c>
      <c r="O991" t="s">
        <v>7803</v>
      </c>
      <c r="Q991" t="s">
        <v>7810</v>
      </c>
      <c r="R991" t="s">
        <v>7805</v>
      </c>
      <c r="S991" t="s">
        <v>7811</v>
      </c>
      <c r="AD991">
        <v>46011</v>
      </c>
    </row>
    <row r="992" spans="1:32" x14ac:dyDescent="0.3">
      <c r="A992" t="s">
        <v>7812</v>
      </c>
      <c r="B992">
        <v>115566</v>
      </c>
      <c r="C9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92" t="s">
        <v>1873</v>
      </c>
      <c r="E992" t="s">
        <v>2940</v>
      </c>
      <c r="F992" t="s">
        <v>2942</v>
      </c>
      <c r="G992" t="s">
        <v>2901</v>
      </c>
      <c r="H992" t="s">
        <v>83</v>
      </c>
      <c r="I992" t="s">
        <v>2943</v>
      </c>
      <c r="K992" t="s">
        <v>7707</v>
      </c>
      <c r="L992" t="s">
        <v>3056</v>
      </c>
      <c r="M992" t="s">
        <v>7813</v>
      </c>
      <c r="N992" t="s">
        <v>7814</v>
      </c>
      <c r="O992" t="s">
        <v>7803</v>
      </c>
      <c r="Q992" t="s">
        <v>7815</v>
      </c>
      <c r="R992" t="s">
        <v>7805</v>
      </c>
      <c r="S992" t="s">
        <v>7816</v>
      </c>
      <c r="AD992">
        <v>46011</v>
      </c>
    </row>
    <row r="993" spans="1:32" x14ac:dyDescent="0.3">
      <c r="A993" t="s">
        <v>7817</v>
      </c>
      <c r="B993">
        <v>115567</v>
      </c>
      <c r="C9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93" t="s">
        <v>1863</v>
      </c>
      <c r="E993" t="s">
        <v>1878</v>
      </c>
      <c r="F993" t="s">
        <v>2942</v>
      </c>
      <c r="G993" t="s">
        <v>2901</v>
      </c>
      <c r="H993" t="s">
        <v>20</v>
      </c>
      <c r="I993" t="s">
        <v>2943</v>
      </c>
      <c r="K993" t="s">
        <v>7818</v>
      </c>
      <c r="L993" t="s">
        <v>7819</v>
      </c>
      <c r="M993" t="s">
        <v>7820</v>
      </c>
      <c r="N993" t="s">
        <v>7821</v>
      </c>
      <c r="O993" t="s">
        <v>7822</v>
      </c>
      <c r="Q993" t="s">
        <v>7823</v>
      </c>
      <c r="R993" t="s">
        <v>7824</v>
      </c>
      <c r="S993" t="s">
        <v>3054</v>
      </c>
      <c r="AD993">
        <v>46011</v>
      </c>
    </row>
    <row r="994" spans="1:32" x14ac:dyDescent="0.3">
      <c r="A994" t="s">
        <v>7825</v>
      </c>
      <c r="B994">
        <v>115568</v>
      </c>
      <c r="C9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94" t="s">
        <v>1863</v>
      </c>
      <c r="E994" t="s">
        <v>1878</v>
      </c>
      <c r="F994" t="s">
        <v>2942</v>
      </c>
      <c r="G994" t="s">
        <v>2901</v>
      </c>
      <c r="H994" t="s">
        <v>20</v>
      </c>
      <c r="I994" t="s">
        <v>2943</v>
      </c>
      <c r="K994" t="s">
        <v>7826</v>
      </c>
      <c r="L994" t="s">
        <v>2963</v>
      </c>
      <c r="M994" t="s">
        <v>7827</v>
      </c>
      <c r="N994" t="s">
        <v>7828</v>
      </c>
      <c r="O994" t="s">
        <v>7829</v>
      </c>
      <c r="Q994" t="s">
        <v>7830</v>
      </c>
      <c r="R994" t="s">
        <v>7831</v>
      </c>
      <c r="S994" t="s">
        <v>3321</v>
      </c>
      <c r="AA994">
        <v>46041</v>
      </c>
      <c r="AD994">
        <v>46011</v>
      </c>
      <c r="AE994">
        <v>1</v>
      </c>
      <c r="AF994">
        <v>46041</v>
      </c>
    </row>
    <row r="995" spans="1:32" x14ac:dyDescent="0.3">
      <c r="A995" t="s">
        <v>7832</v>
      </c>
      <c r="B995">
        <v>115569</v>
      </c>
      <c r="C9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95" t="s">
        <v>1863</v>
      </c>
      <c r="E995" t="s">
        <v>1878</v>
      </c>
      <c r="F995" t="s">
        <v>2942</v>
      </c>
      <c r="G995" t="s">
        <v>2904</v>
      </c>
      <c r="H995" t="s">
        <v>20</v>
      </c>
      <c r="I995" t="s">
        <v>2943</v>
      </c>
      <c r="K995" t="s">
        <v>7833</v>
      </c>
      <c r="L995" t="s">
        <v>7617</v>
      </c>
      <c r="M995" t="s">
        <v>7834</v>
      </c>
      <c r="N995" t="s">
        <v>7835</v>
      </c>
      <c r="O995" t="s">
        <v>7836</v>
      </c>
      <c r="Q995" t="s">
        <v>7837</v>
      </c>
      <c r="R995" t="s">
        <v>7838</v>
      </c>
      <c r="S995" t="s">
        <v>2985</v>
      </c>
      <c r="AD995">
        <v>46011</v>
      </c>
    </row>
    <row r="996" spans="1:32" x14ac:dyDescent="0.3">
      <c r="A996" t="s">
        <v>7839</v>
      </c>
      <c r="B996">
        <v>115570</v>
      </c>
      <c r="C9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96" t="s">
        <v>1863</v>
      </c>
      <c r="E996" t="s">
        <v>1878</v>
      </c>
      <c r="F996" t="s">
        <v>2942</v>
      </c>
      <c r="G996" t="s">
        <v>2901</v>
      </c>
      <c r="H996" t="s">
        <v>20</v>
      </c>
      <c r="I996" t="s">
        <v>2943</v>
      </c>
      <c r="K996" t="s">
        <v>7818</v>
      </c>
      <c r="L996" t="s">
        <v>7617</v>
      </c>
      <c r="M996" t="s">
        <v>7840</v>
      </c>
      <c r="N996" t="s">
        <v>7841</v>
      </c>
      <c r="O996" t="s">
        <v>7842</v>
      </c>
      <c r="Q996" t="s">
        <v>7843</v>
      </c>
      <c r="R996" t="s">
        <v>7824</v>
      </c>
      <c r="S996" t="s">
        <v>7844</v>
      </c>
      <c r="AD996">
        <v>46011</v>
      </c>
    </row>
    <row r="997" spans="1:32" x14ac:dyDescent="0.3">
      <c r="A997" t="s">
        <v>7845</v>
      </c>
      <c r="B997">
        <v>115633</v>
      </c>
      <c r="C9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97" t="s">
        <v>1873</v>
      </c>
      <c r="E997" t="s">
        <v>1878</v>
      </c>
      <c r="F997" t="s">
        <v>2942</v>
      </c>
      <c r="G997" t="s">
        <v>2905</v>
      </c>
      <c r="H997" t="s">
        <v>20</v>
      </c>
      <c r="I997" t="s">
        <v>2943</v>
      </c>
      <c r="K997" t="s">
        <v>7743</v>
      </c>
      <c r="L997" t="s">
        <v>2963</v>
      </c>
      <c r="M997" t="s">
        <v>7846</v>
      </c>
      <c r="N997" t="s">
        <v>7847</v>
      </c>
      <c r="O997" t="s">
        <v>7848</v>
      </c>
      <c r="Q997" t="s">
        <v>7849</v>
      </c>
      <c r="R997" t="s">
        <v>7850</v>
      </c>
      <c r="S997" t="s">
        <v>3273</v>
      </c>
      <c r="AD997">
        <v>46014</v>
      </c>
    </row>
    <row r="998" spans="1:32" x14ac:dyDescent="0.3">
      <c r="A998" t="s">
        <v>7851</v>
      </c>
      <c r="B998">
        <v>115635</v>
      </c>
      <c r="C9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98" t="s">
        <v>1873</v>
      </c>
      <c r="E998" t="s">
        <v>1878</v>
      </c>
      <c r="F998" t="s">
        <v>2942</v>
      </c>
      <c r="G998" t="s">
        <v>2901</v>
      </c>
      <c r="H998" t="s">
        <v>20</v>
      </c>
      <c r="I998" t="s">
        <v>2943</v>
      </c>
      <c r="K998" t="s">
        <v>7852</v>
      </c>
      <c r="L998" t="s">
        <v>2945</v>
      </c>
      <c r="M998" t="s">
        <v>7853</v>
      </c>
      <c r="N998" t="s">
        <v>7854</v>
      </c>
      <c r="O998" t="s">
        <v>7855</v>
      </c>
      <c r="Q998" t="s">
        <v>7856</v>
      </c>
      <c r="R998" t="s">
        <v>7857</v>
      </c>
      <c r="S998" t="s">
        <v>7858</v>
      </c>
      <c r="AD998">
        <v>46014</v>
      </c>
    </row>
    <row r="999" spans="1:32" x14ac:dyDescent="0.3">
      <c r="A999" t="s">
        <v>7859</v>
      </c>
      <c r="B999">
        <v>115636</v>
      </c>
      <c r="C9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999" t="s">
        <v>1863</v>
      </c>
      <c r="E999" t="s">
        <v>1878</v>
      </c>
      <c r="F999" t="s">
        <v>2942</v>
      </c>
      <c r="G999" t="s">
        <v>2905</v>
      </c>
      <c r="H999" t="s">
        <v>20</v>
      </c>
      <c r="I999" t="s">
        <v>2943</v>
      </c>
      <c r="K999" t="s">
        <v>3368</v>
      </c>
      <c r="L999" t="s">
        <v>2963</v>
      </c>
      <c r="M999" t="s">
        <v>7860</v>
      </c>
      <c r="N999" t="s">
        <v>7861</v>
      </c>
      <c r="O999" t="s">
        <v>7862</v>
      </c>
      <c r="Q999" t="s">
        <v>7863</v>
      </c>
      <c r="R999" t="s">
        <v>7864</v>
      </c>
      <c r="S999" t="s">
        <v>7337</v>
      </c>
      <c r="AD999">
        <v>46014</v>
      </c>
    </row>
    <row r="1000" spans="1:32" x14ac:dyDescent="0.3">
      <c r="A1000" t="s">
        <v>7865</v>
      </c>
      <c r="B1000">
        <v>115642</v>
      </c>
      <c r="C10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00" t="s">
        <v>1897</v>
      </c>
      <c r="E1000" t="s">
        <v>1878</v>
      </c>
      <c r="F1000" t="s">
        <v>2942</v>
      </c>
      <c r="G1000" t="s">
        <v>2901</v>
      </c>
      <c r="H1000" t="s">
        <v>20</v>
      </c>
      <c r="I1000" t="s">
        <v>2943</v>
      </c>
      <c r="K1000" t="s">
        <v>7866</v>
      </c>
      <c r="L1000" t="s">
        <v>3056</v>
      </c>
      <c r="M1000" t="s">
        <v>7867</v>
      </c>
      <c r="N1000" t="s">
        <v>7868</v>
      </c>
      <c r="O1000" t="s">
        <v>7869</v>
      </c>
      <c r="Q1000" t="s">
        <v>7870</v>
      </c>
      <c r="R1000" t="s">
        <v>7871</v>
      </c>
      <c r="S1000" t="s">
        <v>7872</v>
      </c>
      <c r="AD1000">
        <v>46015</v>
      </c>
    </row>
    <row r="1001" spans="1:32" x14ac:dyDescent="0.3">
      <c r="A1001" t="s">
        <v>7873</v>
      </c>
      <c r="B1001">
        <v>115643</v>
      </c>
      <c r="C10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01" t="s">
        <v>1863</v>
      </c>
      <c r="E1001" t="s">
        <v>1878</v>
      </c>
      <c r="F1001" t="s">
        <v>2942</v>
      </c>
      <c r="G1001" t="s">
        <v>2901</v>
      </c>
      <c r="H1001" t="s">
        <v>20</v>
      </c>
      <c r="I1001" t="s">
        <v>2943</v>
      </c>
      <c r="K1001" t="s">
        <v>4521</v>
      </c>
      <c r="L1001" t="s">
        <v>2945</v>
      </c>
      <c r="M1001" t="s">
        <v>7874</v>
      </c>
      <c r="N1001" t="s">
        <v>7874</v>
      </c>
      <c r="O1001" t="s">
        <v>3591</v>
      </c>
      <c r="Q1001" t="s">
        <v>7875</v>
      </c>
      <c r="R1001" t="s">
        <v>7783</v>
      </c>
      <c r="S1001" t="s">
        <v>4526</v>
      </c>
      <c r="AD1001">
        <v>46015</v>
      </c>
    </row>
    <row r="1002" spans="1:32" x14ac:dyDescent="0.3">
      <c r="A1002" t="s">
        <v>7876</v>
      </c>
      <c r="B1002">
        <v>115644</v>
      </c>
      <c r="C10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02" t="s">
        <v>1897</v>
      </c>
      <c r="E1002" t="s">
        <v>2940</v>
      </c>
      <c r="F1002" t="s">
        <v>2942</v>
      </c>
      <c r="G1002" t="s">
        <v>2905</v>
      </c>
      <c r="H1002" t="s">
        <v>9</v>
      </c>
      <c r="I1002" t="s">
        <v>2943</v>
      </c>
      <c r="K1002" t="s">
        <v>1197</v>
      </c>
      <c r="L1002" t="s">
        <v>2945</v>
      </c>
      <c r="M1002" t="s">
        <v>7877</v>
      </c>
      <c r="Q1002" t="s">
        <v>7878</v>
      </c>
      <c r="AD1002">
        <v>46015</v>
      </c>
    </row>
    <row r="1003" spans="1:32" x14ac:dyDescent="0.3">
      <c r="A1003" t="s">
        <v>7879</v>
      </c>
      <c r="B1003">
        <v>115645</v>
      </c>
      <c r="C10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03" t="s">
        <v>1897</v>
      </c>
      <c r="E1003" t="s">
        <v>2940</v>
      </c>
      <c r="F1003" t="s">
        <v>2942</v>
      </c>
      <c r="G1003" t="s">
        <v>2905</v>
      </c>
      <c r="H1003" t="s">
        <v>9</v>
      </c>
      <c r="I1003" t="s">
        <v>2943</v>
      </c>
      <c r="K1003" t="s">
        <v>7880</v>
      </c>
      <c r="L1003" t="s">
        <v>3056</v>
      </c>
      <c r="M1003" t="s">
        <v>7881</v>
      </c>
      <c r="N1003" t="s">
        <v>7882</v>
      </c>
      <c r="O1003" t="s">
        <v>1983</v>
      </c>
      <c r="Q1003" t="s">
        <v>7883</v>
      </c>
      <c r="S1003" t="s">
        <v>7884</v>
      </c>
      <c r="AD1003">
        <v>46015</v>
      </c>
    </row>
    <row r="1004" spans="1:32" x14ac:dyDescent="0.3">
      <c r="A1004" t="s">
        <v>7885</v>
      </c>
      <c r="B1004">
        <v>115647</v>
      </c>
      <c r="C10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04" t="s">
        <v>1863</v>
      </c>
      <c r="E1004" t="s">
        <v>1878</v>
      </c>
      <c r="F1004" t="s">
        <v>2942</v>
      </c>
      <c r="G1004" t="s">
        <v>2901</v>
      </c>
      <c r="H1004" t="s">
        <v>20</v>
      </c>
      <c r="I1004" t="s">
        <v>2943</v>
      </c>
      <c r="K1004" t="s">
        <v>3818</v>
      </c>
      <c r="L1004" t="s">
        <v>2945</v>
      </c>
      <c r="M1004" t="s">
        <v>7886</v>
      </c>
      <c r="N1004" t="s">
        <v>7887</v>
      </c>
      <c r="O1004" t="s">
        <v>7888</v>
      </c>
      <c r="Q1004" t="s">
        <v>7889</v>
      </c>
      <c r="R1004" t="s">
        <v>7890</v>
      </c>
      <c r="S1004" t="s">
        <v>7891</v>
      </c>
      <c r="AD1004">
        <v>46015</v>
      </c>
    </row>
    <row r="1005" spans="1:32" x14ac:dyDescent="0.3">
      <c r="A1005" t="s">
        <v>7892</v>
      </c>
      <c r="B1005">
        <v>115648</v>
      </c>
      <c r="C10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005" t="s">
        <v>1873</v>
      </c>
      <c r="E1005" t="s">
        <v>2940</v>
      </c>
      <c r="F1005" t="s">
        <v>2971</v>
      </c>
      <c r="G1005" t="s">
        <v>2904</v>
      </c>
      <c r="H1005" t="s">
        <v>9</v>
      </c>
      <c r="I1005" t="s">
        <v>2943</v>
      </c>
      <c r="K1005" t="s">
        <v>6679</v>
      </c>
      <c r="L1005" t="s">
        <v>2945</v>
      </c>
      <c r="M1005" t="s">
        <v>7893</v>
      </c>
      <c r="S1005" t="s">
        <v>7894</v>
      </c>
      <c r="AD1005">
        <v>46015</v>
      </c>
    </row>
    <row r="1006" spans="1:32" x14ac:dyDescent="0.3">
      <c r="A1006" t="s">
        <v>7895</v>
      </c>
      <c r="B1006">
        <v>115650</v>
      </c>
      <c r="C10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06" t="s">
        <v>1873</v>
      </c>
      <c r="E1006" t="s">
        <v>2940</v>
      </c>
      <c r="F1006" t="s">
        <v>2942</v>
      </c>
      <c r="G1006" t="s">
        <v>2905</v>
      </c>
      <c r="H1006" t="s">
        <v>83</v>
      </c>
      <c r="I1006" t="s">
        <v>2943</v>
      </c>
      <c r="K1006" t="s">
        <v>7896</v>
      </c>
      <c r="L1006" t="s">
        <v>2945</v>
      </c>
      <c r="M1006" t="s">
        <v>7897</v>
      </c>
      <c r="N1006" t="s">
        <v>7898</v>
      </c>
      <c r="O1006" t="s">
        <v>4816</v>
      </c>
      <c r="Q1006" t="s">
        <v>7899</v>
      </c>
      <c r="R1006" t="s">
        <v>7900</v>
      </c>
      <c r="S1006" t="s">
        <v>2950</v>
      </c>
      <c r="T1006" t="s">
        <v>2951</v>
      </c>
      <c r="AD1006">
        <v>46015</v>
      </c>
    </row>
    <row r="1007" spans="1:32" x14ac:dyDescent="0.3">
      <c r="A1007" t="s">
        <v>7901</v>
      </c>
      <c r="B1007">
        <v>115651</v>
      </c>
      <c r="C10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007" t="s">
        <v>1878</v>
      </c>
      <c r="F1007" t="s">
        <v>2971</v>
      </c>
      <c r="G1007" t="s">
        <v>2905</v>
      </c>
      <c r="H1007" t="s">
        <v>20</v>
      </c>
      <c r="I1007" t="s">
        <v>2943</v>
      </c>
      <c r="K1007" t="s">
        <v>4560</v>
      </c>
      <c r="L1007" t="s">
        <v>4110</v>
      </c>
      <c r="M1007" t="s">
        <v>7902</v>
      </c>
      <c r="AD1007">
        <v>46015</v>
      </c>
    </row>
    <row r="1008" spans="1:32" x14ac:dyDescent="0.3">
      <c r="A1008" t="s">
        <v>7903</v>
      </c>
      <c r="B1008">
        <v>115652</v>
      </c>
      <c r="C10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08" t="s">
        <v>1873</v>
      </c>
      <c r="E1008" t="s">
        <v>1878</v>
      </c>
      <c r="F1008" t="s">
        <v>2942</v>
      </c>
      <c r="G1008" t="s">
        <v>2905</v>
      </c>
      <c r="H1008" t="s">
        <v>20</v>
      </c>
      <c r="I1008" t="s">
        <v>2943</v>
      </c>
      <c r="K1008" t="s">
        <v>7904</v>
      </c>
      <c r="L1008" t="s">
        <v>5257</v>
      </c>
      <c r="M1008" t="s">
        <v>7905</v>
      </c>
      <c r="N1008" t="s">
        <v>7906</v>
      </c>
      <c r="O1008" t="s">
        <v>7907</v>
      </c>
      <c r="Q1008" t="s">
        <v>7908</v>
      </c>
      <c r="R1008" t="s">
        <v>7909</v>
      </c>
      <c r="S1008" t="s">
        <v>3054</v>
      </c>
      <c r="T1008" t="s">
        <v>7910</v>
      </c>
      <c r="AD1008">
        <v>46015</v>
      </c>
    </row>
    <row r="1009" spans="1:32" x14ac:dyDescent="0.3">
      <c r="A1009" t="s">
        <v>7911</v>
      </c>
      <c r="B1009">
        <v>115653</v>
      </c>
      <c r="C10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09" t="s">
        <v>1863</v>
      </c>
      <c r="E1009" t="s">
        <v>1878</v>
      </c>
      <c r="F1009" t="s">
        <v>2942</v>
      </c>
      <c r="G1009" t="s">
        <v>2901</v>
      </c>
      <c r="H1009" t="s">
        <v>20</v>
      </c>
      <c r="I1009" t="s">
        <v>2943</v>
      </c>
      <c r="K1009" t="s">
        <v>4443</v>
      </c>
      <c r="L1009" t="s">
        <v>2945</v>
      </c>
      <c r="M1009" t="s">
        <v>7912</v>
      </c>
      <c r="N1009" t="s">
        <v>7913</v>
      </c>
      <c r="O1009" t="s">
        <v>7914</v>
      </c>
      <c r="Q1009" t="s">
        <v>7915</v>
      </c>
      <c r="R1009" t="s">
        <v>7916</v>
      </c>
      <c r="S1009" t="s">
        <v>3266</v>
      </c>
      <c r="AD1009">
        <v>46015</v>
      </c>
    </row>
    <row r="1010" spans="1:32" x14ac:dyDescent="0.3">
      <c r="A1010" t="s">
        <v>7917</v>
      </c>
      <c r="B1010">
        <v>115819</v>
      </c>
      <c r="C10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10" t="s">
        <v>1863</v>
      </c>
      <c r="E1010" t="s">
        <v>1878</v>
      </c>
      <c r="F1010" t="s">
        <v>2942</v>
      </c>
      <c r="G1010" t="s">
        <v>2904</v>
      </c>
      <c r="H1010" t="s">
        <v>20</v>
      </c>
      <c r="I1010" t="s">
        <v>2943</v>
      </c>
      <c r="K1010" t="s">
        <v>4485</v>
      </c>
      <c r="L1010" t="s">
        <v>7918</v>
      </c>
      <c r="M1010" t="s">
        <v>7919</v>
      </c>
      <c r="N1010" t="s">
        <v>7920</v>
      </c>
      <c r="O1010" t="s">
        <v>7921</v>
      </c>
      <c r="Q1010" t="s">
        <v>7922</v>
      </c>
      <c r="R1010" t="s">
        <v>2949</v>
      </c>
      <c r="S1010" t="s">
        <v>2950</v>
      </c>
      <c r="T1010" t="s">
        <v>3594</v>
      </c>
      <c r="AD1010">
        <v>46029</v>
      </c>
    </row>
    <row r="1011" spans="1:32" x14ac:dyDescent="0.3">
      <c r="A1011" t="s">
        <v>7923</v>
      </c>
      <c r="B1011">
        <v>115836</v>
      </c>
      <c r="C10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11" t="s">
        <v>1863</v>
      </c>
      <c r="E1011" t="s">
        <v>1878</v>
      </c>
      <c r="F1011" t="s">
        <v>2942</v>
      </c>
      <c r="G1011" t="s">
        <v>2901</v>
      </c>
      <c r="H1011" t="s">
        <v>20</v>
      </c>
      <c r="I1011" t="s">
        <v>2943</v>
      </c>
      <c r="K1011" t="s">
        <v>7924</v>
      </c>
      <c r="L1011" t="s">
        <v>2997</v>
      </c>
      <c r="M1011" t="s">
        <v>7925</v>
      </c>
      <c r="N1011" t="s">
        <v>7926</v>
      </c>
      <c r="O1011" t="s">
        <v>7927</v>
      </c>
      <c r="Q1011" t="s">
        <v>7928</v>
      </c>
      <c r="R1011" t="s">
        <v>6070</v>
      </c>
      <c r="S1011" t="s">
        <v>3416</v>
      </c>
      <c r="AD1011">
        <v>46030</v>
      </c>
    </row>
    <row r="1012" spans="1:32" x14ac:dyDescent="0.3">
      <c r="A1012" t="s">
        <v>7929</v>
      </c>
      <c r="B1012">
        <v>115837</v>
      </c>
      <c r="C10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12" t="s">
        <v>1863</v>
      </c>
      <c r="E1012" t="s">
        <v>2940</v>
      </c>
      <c r="F1012" t="s">
        <v>2942</v>
      </c>
      <c r="G1012" t="s">
        <v>2905</v>
      </c>
      <c r="H1012" t="s">
        <v>9</v>
      </c>
      <c r="I1012" t="s">
        <v>2943</v>
      </c>
      <c r="K1012" t="s">
        <v>7930</v>
      </c>
      <c r="L1012" t="s">
        <v>3056</v>
      </c>
      <c r="M1012" t="s">
        <v>7931</v>
      </c>
      <c r="AD1012">
        <v>46030</v>
      </c>
    </row>
    <row r="1013" spans="1:32" x14ac:dyDescent="0.3">
      <c r="A1013" t="s">
        <v>7932</v>
      </c>
      <c r="B1013">
        <v>115838</v>
      </c>
      <c r="C10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13" t="s">
        <v>1863</v>
      </c>
      <c r="E1013" t="s">
        <v>1878</v>
      </c>
      <c r="F1013" t="s">
        <v>2942</v>
      </c>
      <c r="G1013" t="s">
        <v>2904</v>
      </c>
      <c r="H1013" t="s">
        <v>20</v>
      </c>
      <c r="I1013" t="s">
        <v>2943</v>
      </c>
      <c r="K1013" t="s">
        <v>7933</v>
      </c>
      <c r="L1013" t="s">
        <v>2997</v>
      </c>
      <c r="M1013" t="s">
        <v>7934</v>
      </c>
      <c r="N1013" t="s">
        <v>7935</v>
      </c>
      <c r="O1013" t="s">
        <v>4816</v>
      </c>
      <c r="Q1013" t="s">
        <v>7936</v>
      </c>
      <c r="R1013" t="s">
        <v>7520</v>
      </c>
      <c r="S1013" t="s">
        <v>4763</v>
      </c>
      <c r="AD1013">
        <v>46030</v>
      </c>
    </row>
    <row r="1014" spans="1:32" x14ac:dyDescent="0.3">
      <c r="A1014" t="s">
        <v>7937</v>
      </c>
      <c r="B1014">
        <v>115877</v>
      </c>
      <c r="C10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14" t="s">
        <v>1863</v>
      </c>
      <c r="E1014" t="s">
        <v>1878</v>
      </c>
      <c r="F1014" t="s">
        <v>2942</v>
      </c>
      <c r="G1014" t="s">
        <v>2901</v>
      </c>
      <c r="H1014" t="s">
        <v>20</v>
      </c>
      <c r="I1014" t="s">
        <v>2943</v>
      </c>
      <c r="K1014" t="s">
        <v>7938</v>
      </c>
      <c r="L1014" t="s">
        <v>2997</v>
      </c>
      <c r="M1014" t="s">
        <v>7939</v>
      </c>
      <c r="N1014" t="s">
        <v>7940</v>
      </c>
      <c r="O1014" t="s">
        <v>4816</v>
      </c>
      <c r="Q1014" t="s">
        <v>7941</v>
      </c>
      <c r="R1014" t="s">
        <v>7942</v>
      </c>
      <c r="S1014" t="s">
        <v>3003</v>
      </c>
      <c r="T1014" t="s">
        <v>7943</v>
      </c>
      <c r="AD1014">
        <v>46035</v>
      </c>
    </row>
    <row r="1015" spans="1:32" x14ac:dyDescent="0.3">
      <c r="A1015" t="s">
        <v>7944</v>
      </c>
      <c r="B1015">
        <v>115878</v>
      </c>
      <c r="C10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15" t="s">
        <v>1863</v>
      </c>
      <c r="E1015" t="s">
        <v>1878</v>
      </c>
      <c r="F1015" t="s">
        <v>2942</v>
      </c>
      <c r="G1015" t="s">
        <v>2901</v>
      </c>
      <c r="H1015" t="s">
        <v>20</v>
      </c>
      <c r="I1015" t="s">
        <v>2943</v>
      </c>
      <c r="K1015" t="s">
        <v>4521</v>
      </c>
      <c r="L1015" t="s">
        <v>2945</v>
      </c>
      <c r="M1015" t="s">
        <v>7945</v>
      </c>
      <c r="N1015" t="s">
        <v>7946</v>
      </c>
      <c r="O1015" t="s">
        <v>3591</v>
      </c>
      <c r="Q1015" t="s">
        <v>7946</v>
      </c>
      <c r="R1015" t="s">
        <v>7783</v>
      </c>
      <c r="S1015" t="s">
        <v>4526</v>
      </c>
      <c r="AD1015">
        <v>46035</v>
      </c>
    </row>
    <row r="1016" spans="1:32" x14ac:dyDescent="0.3">
      <c r="A1016" t="s">
        <v>7947</v>
      </c>
      <c r="B1016">
        <v>115879</v>
      </c>
      <c r="C10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16" t="s">
        <v>1863</v>
      </c>
      <c r="E1016" t="s">
        <v>1878</v>
      </c>
      <c r="F1016" t="s">
        <v>2942</v>
      </c>
      <c r="G1016" t="s">
        <v>2905</v>
      </c>
      <c r="H1016" t="s">
        <v>20</v>
      </c>
      <c r="I1016" t="s">
        <v>2943</v>
      </c>
      <c r="K1016" t="s">
        <v>7948</v>
      </c>
      <c r="L1016" t="s">
        <v>7454</v>
      </c>
      <c r="M1016" t="s">
        <v>7949</v>
      </c>
      <c r="N1016" t="s">
        <v>7950</v>
      </c>
      <c r="O1016" t="s">
        <v>7951</v>
      </c>
      <c r="Q1016" t="s">
        <v>7952</v>
      </c>
      <c r="R1016" t="s">
        <v>7953</v>
      </c>
      <c r="S1016" t="s">
        <v>2950</v>
      </c>
      <c r="T1016" t="s">
        <v>2951</v>
      </c>
      <c r="AD1016">
        <v>46035</v>
      </c>
    </row>
    <row r="1017" spans="1:32" x14ac:dyDescent="0.3">
      <c r="A1017" t="s">
        <v>7954</v>
      </c>
      <c r="B1017">
        <v>115880</v>
      </c>
      <c r="C10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17" t="s">
        <v>1863</v>
      </c>
      <c r="E1017" t="s">
        <v>2940</v>
      </c>
      <c r="F1017" t="s">
        <v>2942</v>
      </c>
      <c r="G1017" t="s">
        <v>2901</v>
      </c>
      <c r="H1017" t="s">
        <v>9</v>
      </c>
      <c r="I1017" t="s">
        <v>2943</v>
      </c>
      <c r="K1017" t="s">
        <v>3041</v>
      </c>
      <c r="L1017" t="s">
        <v>2945</v>
      </c>
      <c r="M1017" t="s">
        <v>7955</v>
      </c>
      <c r="N1017" t="s">
        <v>7956</v>
      </c>
      <c r="O1017" t="s">
        <v>7957</v>
      </c>
      <c r="Q1017" t="s">
        <v>7958</v>
      </c>
      <c r="S1017" t="s">
        <v>7959</v>
      </c>
      <c r="AD1017">
        <v>46035</v>
      </c>
    </row>
    <row r="1018" spans="1:32" x14ac:dyDescent="0.3">
      <c r="A1018" t="s">
        <v>7960</v>
      </c>
      <c r="B1018">
        <v>115881</v>
      </c>
      <c r="C10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018" t="s">
        <v>1878</v>
      </c>
      <c r="F1018" t="s">
        <v>2971</v>
      </c>
      <c r="G1018" t="s">
        <v>2901</v>
      </c>
      <c r="H1018" t="s">
        <v>20</v>
      </c>
      <c r="I1018" t="s">
        <v>2943</v>
      </c>
      <c r="K1018" t="s">
        <v>7961</v>
      </c>
      <c r="L1018" t="s">
        <v>2963</v>
      </c>
      <c r="M1018" t="s">
        <v>7962</v>
      </c>
      <c r="R1018" t="s">
        <v>3157</v>
      </c>
      <c r="S1018" t="s">
        <v>7716</v>
      </c>
      <c r="AD1018">
        <v>46035</v>
      </c>
    </row>
    <row r="1019" spans="1:32" x14ac:dyDescent="0.3">
      <c r="A1019" t="s">
        <v>7963</v>
      </c>
      <c r="B1019">
        <v>115883</v>
      </c>
      <c r="C10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19" t="s">
        <v>1873</v>
      </c>
      <c r="E1019" t="s">
        <v>2940</v>
      </c>
      <c r="F1019" t="s">
        <v>2942</v>
      </c>
      <c r="G1019" t="s">
        <v>2901</v>
      </c>
      <c r="H1019" t="s">
        <v>9</v>
      </c>
      <c r="I1019" t="s">
        <v>2943</v>
      </c>
      <c r="K1019" t="s">
        <v>7964</v>
      </c>
      <c r="L1019" t="s">
        <v>2945</v>
      </c>
      <c r="M1019" t="s">
        <v>7965</v>
      </c>
      <c r="N1019" t="s">
        <v>7966</v>
      </c>
      <c r="O1019" t="s">
        <v>7967</v>
      </c>
      <c r="Q1019" t="s">
        <v>7968</v>
      </c>
      <c r="AD1019">
        <v>46035</v>
      </c>
    </row>
    <row r="1020" spans="1:32" x14ac:dyDescent="0.3">
      <c r="A1020" t="s">
        <v>7969</v>
      </c>
      <c r="B1020">
        <v>115884</v>
      </c>
      <c r="C10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20" t="s">
        <v>1873</v>
      </c>
      <c r="E1020" t="s">
        <v>2940</v>
      </c>
      <c r="F1020" t="s">
        <v>2942</v>
      </c>
      <c r="G1020" t="s">
        <v>2901</v>
      </c>
      <c r="H1020" t="s">
        <v>9</v>
      </c>
      <c r="I1020" t="s">
        <v>2943</v>
      </c>
      <c r="K1020" t="s">
        <v>7964</v>
      </c>
      <c r="L1020" t="s">
        <v>2945</v>
      </c>
      <c r="M1020" t="s">
        <v>7970</v>
      </c>
      <c r="N1020" t="s">
        <v>7971</v>
      </c>
      <c r="O1020" t="s">
        <v>1929</v>
      </c>
      <c r="Q1020" t="s">
        <v>7972</v>
      </c>
      <c r="AD1020">
        <v>46035</v>
      </c>
    </row>
    <row r="1021" spans="1:32" x14ac:dyDescent="0.3">
      <c r="A1021" t="s">
        <v>7973</v>
      </c>
      <c r="B1021">
        <v>115885</v>
      </c>
      <c r="C10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21" t="s">
        <v>1873</v>
      </c>
      <c r="E1021" t="s">
        <v>2940</v>
      </c>
      <c r="F1021" t="s">
        <v>2942</v>
      </c>
      <c r="G1021" t="s">
        <v>2901</v>
      </c>
      <c r="H1021" t="s">
        <v>9</v>
      </c>
      <c r="I1021" t="s">
        <v>2943</v>
      </c>
      <c r="K1021" t="s">
        <v>7964</v>
      </c>
      <c r="L1021" t="s">
        <v>2945</v>
      </c>
      <c r="M1021" t="s">
        <v>7974</v>
      </c>
      <c r="N1021" t="s">
        <v>7975</v>
      </c>
      <c r="O1021" t="s">
        <v>1929</v>
      </c>
      <c r="Q1021" t="s">
        <v>7976</v>
      </c>
      <c r="AD1021">
        <v>46035</v>
      </c>
    </row>
    <row r="1022" spans="1:32" x14ac:dyDescent="0.3">
      <c r="A1022" t="s">
        <v>7977</v>
      </c>
      <c r="B1022">
        <v>115887</v>
      </c>
      <c r="C10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22" t="s">
        <v>1863</v>
      </c>
      <c r="E1022" t="s">
        <v>1878</v>
      </c>
      <c r="F1022" t="s">
        <v>2942</v>
      </c>
      <c r="G1022" t="s">
        <v>2905</v>
      </c>
      <c r="H1022" t="s">
        <v>20</v>
      </c>
      <c r="I1022" t="s">
        <v>2943</v>
      </c>
      <c r="K1022" t="s">
        <v>7978</v>
      </c>
      <c r="L1022" t="s">
        <v>2997</v>
      </c>
      <c r="M1022" t="s">
        <v>7979</v>
      </c>
      <c r="N1022" t="s">
        <v>7980</v>
      </c>
      <c r="O1022" t="s">
        <v>7981</v>
      </c>
      <c r="Q1022" t="s">
        <v>7982</v>
      </c>
      <c r="R1022" t="s">
        <v>7983</v>
      </c>
      <c r="S1022" t="s">
        <v>3416</v>
      </c>
      <c r="AD1022">
        <v>46035</v>
      </c>
    </row>
    <row r="1023" spans="1:32" x14ac:dyDescent="0.3">
      <c r="A1023" t="s">
        <v>7984</v>
      </c>
      <c r="B1023">
        <v>115936</v>
      </c>
      <c r="C10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23" t="s">
        <v>1873</v>
      </c>
      <c r="E1023" t="s">
        <v>2940</v>
      </c>
      <c r="F1023" t="s">
        <v>2942</v>
      </c>
      <c r="G1023" t="s">
        <v>2901</v>
      </c>
      <c r="H1023" t="s">
        <v>9</v>
      </c>
      <c r="I1023" t="s">
        <v>2943</v>
      </c>
      <c r="K1023" t="s">
        <v>7985</v>
      </c>
      <c r="L1023" t="s">
        <v>2954</v>
      </c>
      <c r="M1023" t="s">
        <v>7986</v>
      </c>
      <c r="AD1023">
        <v>46036</v>
      </c>
    </row>
    <row r="1024" spans="1:32" x14ac:dyDescent="0.3">
      <c r="A1024" t="s">
        <v>7987</v>
      </c>
      <c r="B1024">
        <v>115937</v>
      </c>
      <c r="C10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024" t="s">
        <v>1878</v>
      </c>
      <c r="F1024" t="s">
        <v>2971</v>
      </c>
      <c r="G1024" t="s">
        <v>2905</v>
      </c>
      <c r="H1024" t="s">
        <v>20</v>
      </c>
      <c r="I1024" t="s">
        <v>2943</v>
      </c>
      <c r="K1024" t="s">
        <v>5147</v>
      </c>
      <c r="L1024" t="s">
        <v>2954</v>
      </c>
      <c r="M1024" t="s">
        <v>7988</v>
      </c>
      <c r="AA1024">
        <v>46106</v>
      </c>
      <c r="AD1024">
        <v>46036</v>
      </c>
      <c r="AE1024">
        <v>60</v>
      </c>
      <c r="AF1024">
        <v>46189</v>
      </c>
    </row>
    <row r="1025" spans="1:32" x14ac:dyDescent="0.3">
      <c r="A1025" t="s">
        <v>7989</v>
      </c>
      <c r="B1025">
        <v>115938</v>
      </c>
      <c r="C10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25" t="s">
        <v>1890</v>
      </c>
      <c r="E1025" t="s">
        <v>1878</v>
      </c>
      <c r="F1025" t="s">
        <v>2942</v>
      </c>
      <c r="G1025" t="s">
        <v>2901</v>
      </c>
      <c r="H1025" t="s">
        <v>20</v>
      </c>
      <c r="I1025" t="s">
        <v>2943</v>
      </c>
      <c r="K1025" t="s">
        <v>1195</v>
      </c>
      <c r="L1025" t="s">
        <v>3056</v>
      </c>
      <c r="M1025" t="s">
        <v>7990</v>
      </c>
      <c r="N1025" t="s">
        <v>7991</v>
      </c>
      <c r="O1025" t="s">
        <v>7992</v>
      </c>
      <c r="Q1025" t="s">
        <v>7993</v>
      </c>
      <c r="R1025" t="s">
        <v>7994</v>
      </c>
      <c r="S1025" t="s">
        <v>3750</v>
      </c>
      <c r="AD1025">
        <v>46036</v>
      </c>
    </row>
    <row r="1026" spans="1:32" x14ac:dyDescent="0.3">
      <c r="A1026" t="s">
        <v>7995</v>
      </c>
      <c r="B1026">
        <v>115941</v>
      </c>
      <c r="C10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26" t="s">
        <v>1873</v>
      </c>
      <c r="E1026" t="s">
        <v>1878</v>
      </c>
      <c r="F1026" t="s">
        <v>2942</v>
      </c>
      <c r="G1026" t="s">
        <v>2901</v>
      </c>
      <c r="H1026" t="s">
        <v>20</v>
      </c>
      <c r="I1026" t="s">
        <v>2943</v>
      </c>
      <c r="K1026" t="s">
        <v>7996</v>
      </c>
      <c r="L1026" t="s">
        <v>2963</v>
      </c>
      <c r="M1026" t="s">
        <v>7997</v>
      </c>
      <c r="N1026" t="s">
        <v>7998</v>
      </c>
      <c r="O1026" t="s">
        <v>7999</v>
      </c>
      <c r="Q1026" t="s">
        <v>8000</v>
      </c>
      <c r="R1026" t="s">
        <v>8001</v>
      </c>
      <c r="S1026" t="s">
        <v>8002</v>
      </c>
      <c r="AD1026">
        <v>46036</v>
      </c>
    </row>
    <row r="1027" spans="1:32" x14ac:dyDescent="0.3">
      <c r="A1027" t="s">
        <v>8003</v>
      </c>
      <c r="B1027">
        <v>115945</v>
      </c>
      <c r="C10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27" t="s">
        <v>1873</v>
      </c>
      <c r="E1027" t="s">
        <v>2940</v>
      </c>
      <c r="F1027" t="s">
        <v>2942</v>
      </c>
      <c r="G1027" t="s">
        <v>2901</v>
      </c>
      <c r="H1027" t="s">
        <v>9</v>
      </c>
      <c r="I1027" t="s">
        <v>2943</v>
      </c>
      <c r="K1027" t="s">
        <v>3577</v>
      </c>
      <c r="L1027" t="s">
        <v>4110</v>
      </c>
      <c r="M1027" t="s">
        <v>8004</v>
      </c>
      <c r="S1027" t="s">
        <v>8005</v>
      </c>
      <c r="AD1027">
        <v>46036</v>
      </c>
    </row>
    <row r="1028" spans="1:32" x14ac:dyDescent="0.3">
      <c r="A1028" t="s">
        <v>8006</v>
      </c>
      <c r="B1028">
        <v>115949</v>
      </c>
      <c r="C10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28" t="s">
        <v>1863</v>
      </c>
      <c r="E1028" t="s">
        <v>1878</v>
      </c>
      <c r="F1028" t="s">
        <v>2942</v>
      </c>
      <c r="G1028" t="s">
        <v>2901</v>
      </c>
      <c r="H1028" t="s">
        <v>20</v>
      </c>
      <c r="I1028" t="s">
        <v>2943</v>
      </c>
      <c r="K1028" t="s">
        <v>3849</v>
      </c>
      <c r="L1028" t="s">
        <v>2945</v>
      </c>
      <c r="M1028" t="s">
        <v>8007</v>
      </c>
      <c r="N1028" t="s">
        <v>8008</v>
      </c>
      <c r="O1028" t="s">
        <v>8009</v>
      </c>
      <c r="Q1028" t="s">
        <v>8010</v>
      </c>
      <c r="R1028" t="s">
        <v>6844</v>
      </c>
      <c r="S1028" t="s">
        <v>3854</v>
      </c>
      <c r="T1028" t="s">
        <v>2951</v>
      </c>
      <c r="AD1028">
        <v>46036</v>
      </c>
    </row>
    <row r="1029" spans="1:32" x14ac:dyDescent="0.3">
      <c r="A1029" t="s">
        <v>8011</v>
      </c>
      <c r="B1029">
        <v>115951</v>
      </c>
      <c r="C10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29" t="s">
        <v>1863</v>
      </c>
      <c r="E1029" t="s">
        <v>1878</v>
      </c>
      <c r="F1029" t="s">
        <v>2942</v>
      </c>
      <c r="G1029" t="s">
        <v>2905</v>
      </c>
      <c r="H1029" t="s">
        <v>20</v>
      </c>
      <c r="I1029" t="s">
        <v>2943</v>
      </c>
      <c r="K1029" t="s">
        <v>3865</v>
      </c>
      <c r="L1029" t="s">
        <v>2954</v>
      </c>
      <c r="M1029" t="s">
        <v>8012</v>
      </c>
      <c r="N1029" t="s">
        <v>8013</v>
      </c>
      <c r="O1029" t="s">
        <v>8014</v>
      </c>
      <c r="Q1029" t="s">
        <v>8015</v>
      </c>
      <c r="R1029" t="s">
        <v>7421</v>
      </c>
      <c r="S1029" t="s">
        <v>8016</v>
      </c>
      <c r="AA1029">
        <v>46036</v>
      </c>
      <c r="AD1029">
        <v>46036</v>
      </c>
      <c r="AE1029">
        <v>98</v>
      </c>
      <c r="AF1029">
        <v>46171</v>
      </c>
    </row>
    <row r="1030" spans="1:32" x14ac:dyDescent="0.3">
      <c r="A1030" t="s">
        <v>8017</v>
      </c>
      <c r="B1030">
        <v>115952</v>
      </c>
      <c r="C10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30" t="s">
        <v>1863</v>
      </c>
      <c r="E1030" t="s">
        <v>2940</v>
      </c>
      <c r="F1030" t="s">
        <v>2942</v>
      </c>
      <c r="G1030" t="s">
        <v>2905</v>
      </c>
      <c r="H1030" t="s">
        <v>9</v>
      </c>
      <c r="I1030" t="s">
        <v>2943</v>
      </c>
      <c r="K1030" t="s">
        <v>8018</v>
      </c>
      <c r="L1030" t="s">
        <v>2945</v>
      </c>
      <c r="M1030" t="s">
        <v>8019</v>
      </c>
      <c r="N1030" t="s">
        <v>8020</v>
      </c>
      <c r="O1030" t="s">
        <v>1929</v>
      </c>
      <c r="Q1030" t="s">
        <v>8021</v>
      </c>
      <c r="AD1030">
        <v>46036</v>
      </c>
    </row>
    <row r="1031" spans="1:32" x14ac:dyDescent="0.3">
      <c r="A1031" t="s">
        <v>8022</v>
      </c>
      <c r="B1031">
        <v>115953</v>
      </c>
      <c r="C10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031" t="s">
        <v>1863</v>
      </c>
      <c r="E1031" t="s">
        <v>1878</v>
      </c>
      <c r="F1031" t="s">
        <v>2942</v>
      </c>
      <c r="G1031" t="s">
        <v>2903</v>
      </c>
      <c r="H1031" t="s">
        <v>20</v>
      </c>
      <c r="I1031" t="s">
        <v>2943</v>
      </c>
      <c r="K1031" t="s">
        <v>900</v>
      </c>
      <c r="L1031" t="s">
        <v>2945</v>
      </c>
      <c r="M1031" t="s">
        <v>8023</v>
      </c>
      <c r="N1031" t="s">
        <v>8024</v>
      </c>
      <c r="O1031" t="s">
        <v>1929</v>
      </c>
      <c r="Q1031" t="s">
        <v>8025</v>
      </c>
      <c r="R1031" t="s">
        <v>8026</v>
      </c>
      <c r="S1031" t="s">
        <v>8027</v>
      </c>
      <c r="T1031" t="s">
        <v>8028</v>
      </c>
      <c r="AD1031">
        <v>46036</v>
      </c>
    </row>
    <row r="1032" spans="1:32" x14ac:dyDescent="0.3">
      <c r="A1032" t="s">
        <v>8029</v>
      </c>
      <c r="B1032">
        <v>115954</v>
      </c>
      <c r="C10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32" t="s">
        <v>1873</v>
      </c>
      <c r="E1032" t="s">
        <v>1878</v>
      </c>
      <c r="F1032" t="s">
        <v>2942</v>
      </c>
      <c r="G1032" t="s">
        <v>2901</v>
      </c>
      <c r="H1032" t="s">
        <v>20</v>
      </c>
      <c r="I1032" t="s">
        <v>2943</v>
      </c>
      <c r="K1032" t="s">
        <v>4269</v>
      </c>
      <c r="L1032" t="s">
        <v>2954</v>
      </c>
      <c r="M1032" t="s">
        <v>8030</v>
      </c>
      <c r="N1032" t="s">
        <v>8031</v>
      </c>
      <c r="O1032" t="s">
        <v>8032</v>
      </c>
      <c r="Q1032" t="s">
        <v>8033</v>
      </c>
      <c r="R1032" t="s">
        <v>4274</v>
      </c>
      <c r="S1032" t="s">
        <v>4275</v>
      </c>
      <c r="T1032" t="s">
        <v>6384</v>
      </c>
      <c r="AD1032">
        <v>46036</v>
      </c>
    </row>
    <row r="1033" spans="1:32" x14ac:dyDescent="0.3">
      <c r="A1033" t="s">
        <v>8034</v>
      </c>
      <c r="B1033">
        <v>115978</v>
      </c>
      <c r="C10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33" t="s">
        <v>1863</v>
      </c>
      <c r="E1033" t="s">
        <v>1878</v>
      </c>
      <c r="F1033" t="s">
        <v>2942</v>
      </c>
      <c r="G1033" t="s">
        <v>2905</v>
      </c>
      <c r="H1033" t="s">
        <v>20</v>
      </c>
      <c r="I1033" t="s">
        <v>2943</v>
      </c>
      <c r="K1033" t="s">
        <v>4336</v>
      </c>
      <c r="L1033" t="s">
        <v>2973</v>
      </c>
      <c r="M1033" t="s">
        <v>8035</v>
      </c>
      <c r="N1033" t="s">
        <v>8036</v>
      </c>
      <c r="O1033" t="s">
        <v>3591</v>
      </c>
      <c r="Q1033" t="s">
        <v>8037</v>
      </c>
      <c r="R1033" t="s">
        <v>8038</v>
      </c>
      <c r="S1033" t="s">
        <v>8039</v>
      </c>
      <c r="AA1033">
        <v>46041</v>
      </c>
      <c r="AD1033">
        <v>46037</v>
      </c>
      <c r="AE1033">
        <v>30</v>
      </c>
      <c r="AF1033">
        <v>46080</v>
      </c>
    </row>
    <row r="1034" spans="1:32" x14ac:dyDescent="0.3">
      <c r="A1034" t="s">
        <v>8040</v>
      </c>
      <c r="B1034">
        <v>115979</v>
      </c>
      <c r="C10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34" t="s">
        <v>1890</v>
      </c>
      <c r="E1034" t="s">
        <v>2940</v>
      </c>
      <c r="F1034" t="s">
        <v>2942</v>
      </c>
      <c r="G1034" t="s">
        <v>2901</v>
      </c>
      <c r="H1034" t="s">
        <v>9</v>
      </c>
      <c r="I1034" t="s">
        <v>2943</v>
      </c>
      <c r="K1034" t="s">
        <v>1504</v>
      </c>
      <c r="L1034" t="s">
        <v>2945</v>
      </c>
      <c r="M1034" t="s">
        <v>8041</v>
      </c>
      <c r="AD1034">
        <v>46037</v>
      </c>
    </row>
    <row r="1035" spans="1:32" x14ac:dyDescent="0.3">
      <c r="A1035" t="s">
        <v>8042</v>
      </c>
      <c r="B1035">
        <v>115984</v>
      </c>
      <c r="C10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035" t="s">
        <v>1863</v>
      </c>
      <c r="E1035" t="s">
        <v>1878</v>
      </c>
      <c r="F1035" t="s">
        <v>2971</v>
      </c>
      <c r="G1035" t="s">
        <v>2904</v>
      </c>
      <c r="H1035" t="s">
        <v>20</v>
      </c>
      <c r="I1035" t="s">
        <v>2943</v>
      </c>
      <c r="K1035" t="s">
        <v>3894</v>
      </c>
      <c r="L1035" t="s">
        <v>2945</v>
      </c>
      <c r="M1035" t="s">
        <v>8043</v>
      </c>
      <c r="AD1035">
        <v>46037</v>
      </c>
    </row>
    <row r="1036" spans="1:32" x14ac:dyDescent="0.3">
      <c r="A1036" t="s">
        <v>8044</v>
      </c>
      <c r="B1036">
        <v>116014</v>
      </c>
      <c r="C10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36" t="s">
        <v>1873</v>
      </c>
      <c r="E1036" t="s">
        <v>1878</v>
      </c>
      <c r="F1036" t="s">
        <v>2942</v>
      </c>
      <c r="G1036" t="s">
        <v>2905</v>
      </c>
      <c r="H1036" t="s">
        <v>20</v>
      </c>
      <c r="I1036" t="s">
        <v>2943</v>
      </c>
      <c r="K1036" t="s">
        <v>3247</v>
      </c>
      <c r="L1036" t="s">
        <v>2945</v>
      </c>
      <c r="M1036" t="s">
        <v>7655</v>
      </c>
      <c r="N1036" t="s">
        <v>6969</v>
      </c>
      <c r="O1036" t="s">
        <v>1929</v>
      </c>
      <c r="Q1036" t="s">
        <v>7656</v>
      </c>
      <c r="R1036" t="s">
        <v>7657</v>
      </c>
      <c r="S1036" t="s">
        <v>2950</v>
      </c>
      <c r="AD1036">
        <v>46041</v>
      </c>
    </row>
    <row r="1037" spans="1:32" x14ac:dyDescent="0.3">
      <c r="A1037" t="s">
        <v>8045</v>
      </c>
      <c r="B1037">
        <v>116048</v>
      </c>
      <c r="C10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37" t="s">
        <v>1863</v>
      </c>
      <c r="E1037" t="s">
        <v>1878</v>
      </c>
      <c r="F1037" t="s">
        <v>2942</v>
      </c>
      <c r="G1037" t="s">
        <v>2905</v>
      </c>
      <c r="H1037" t="s">
        <v>20</v>
      </c>
      <c r="I1037" t="s">
        <v>2943</v>
      </c>
      <c r="K1037" t="s">
        <v>5915</v>
      </c>
      <c r="L1037" t="s">
        <v>2997</v>
      </c>
      <c r="M1037" t="s">
        <v>8046</v>
      </c>
      <c r="N1037" t="s">
        <v>8047</v>
      </c>
      <c r="O1037" t="s">
        <v>8048</v>
      </c>
      <c r="Q1037" t="s">
        <v>8049</v>
      </c>
      <c r="R1037" t="s">
        <v>4762</v>
      </c>
      <c r="S1037" t="s">
        <v>4763</v>
      </c>
      <c r="AD1037">
        <v>46042</v>
      </c>
    </row>
    <row r="1038" spans="1:32" x14ac:dyDescent="0.3">
      <c r="A1038" t="s">
        <v>8050</v>
      </c>
      <c r="B1038">
        <v>116100</v>
      </c>
      <c r="C10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38" t="s">
        <v>1863</v>
      </c>
      <c r="E1038" t="s">
        <v>2940</v>
      </c>
      <c r="F1038" t="s">
        <v>2942</v>
      </c>
      <c r="G1038" t="s">
        <v>2905</v>
      </c>
      <c r="H1038" t="s">
        <v>9</v>
      </c>
      <c r="I1038" t="s">
        <v>2943</v>
      </c>
      <c r="K1038" t="s">
        <v>8051</v>
      </c>
      <c r="L1038" t="s">
        <v>2954</v>
      </c>
      <c r="M1038" t="s">
        <v>8052</v>
      </c>
      <c r="N1038" t="s">
        <v>8053</v>
      </c>
      <c r="O1038" t="s">
        <v>1929</v>
      </c>
      <c r="Q1038" t="s">
        <v>8054</v>
      </c>
      <c r="S1038" t="s">
        <v>4581</v>
      </c>
      <c r="AD1038">
        <v>46044</v>
      </c>
    </row>
    <row r="1039" spans="1:32" x14ac:dyDescent="0.3">
      <c r="A1039" t="s">
        <v>8055</v>
      </c>
      <c r="B1039">
        <v>116101</v>
      </c>
      <c r="C10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39" t="s">
        <v>1863</v>
      </c>
      <c r="E1039" t="s">
        <v>1878</v>
      </c>
      <c r="F1039" t="s">
        <v>2942</v>
      </c>
      <c r="G1039" t="s">
        <v>2901</v>
      </c>
      <c r="H1039" t="s">
        <v>20</v>
      </c>
      <c r="I1039" t="s">
        <v>2943</v>
      </c>
      <c r="K1039" t="s">
        <v>8056</v>
      </c>
      <c r="L1039" t="s">
        <v>4355</v>
      </c>
      <c r="M1039" t="s">
        <v>8057</v>
      </c>
      <c r="N1039" t="s">
        <v>8058</v>
      </c>
      <c r="O1039" t="s">
        <v>8059</v>
      </c>
      <c r="Q1039" t="s">
        <v>8060</v>
      </c>
      <c r="R1039" t="s">
        <v>3196</v>
      </c>
      <c r="S1039" t="s">
        <v>8061</v>
      </c>
      <c r="AA1039">
        <v>46106</v>
      </c>
      <c r="AD1039">
        <v>46044</v>
      </c>
      <c r="AE1039">
        <v>60</v>
      </c>
      <c r="AF1039">
        <v>46189</v>
      </c>
    </row>
    <row r="1040" spans="1:32" x14ac:dyDescent="0.3">
      <c r="A1040" t="s">
        <v>8062</v>
      </c>
      <c r="B1040">
        <v>116103</v>
      </c>
      <c r="C10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40" t="s">
        <v>1873</v>
      </c>
      <c r="E1040" t="s">
        <v>1878</v>
      </c>
      <c r="F1040" t="s">
        <v>2942</v>
      </c>
      <c r="G1040" t="s">
        <v>2901</v>
      </c>
      <c r="H1040" t="s">
        <v>20</v>
      </c>
      <c r="I1040" t="s">
        <v>2943</v>
      </c>
      <c r="K1040" t="s">
        <v>4269</v>
      </c>
      <c r="L1040" t="s">
        <v>2954</v>
      </c>
      <c r="M1040" t="s">
        <v>8063</v>
      </c>
      <c r="N1040" t="s">
        <v>8064</v>
      </c>
      <c r="O1040" t="s">
        <v>8065</v>
      </c>
      <c r="Q1040" t="s">
        <v>8066</v>
      </c>
      <c r="R1040" t="s">
        <v>4274</v>
      </c>
      <c r="S1040" t="s">
        <v>4275</v>
      </c>
      <c r="T1040" t="s">
        <v>6384</v>
      </c>
      <c r="AA1040">
        <v>46106</v>
      </c>
      <c r="AD1040">
        <v>46044</v>
      </c>
      <c r="AE1040">
        <v>60</v>
      </c>
      <c r="AF1040">
        <v>46189</v>
      </c>
    </row>
    <row r="1041" spans="1:32" x14ac:dyDescent="0.3">
      <c r="A1041" t="s">
        <v>8067</v>
      </c>
      <c r="B1041">
        <v>116110</v>
      </c>
      <c r="C10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41" t="s">
        <v>1863</v>
      </c>
      <c r="E1041" t="s">
        <v>1878</v>
      </c>
      <c r="F1041" t="s">
        <v>2942</v>
      </c>
      <c r="G1041" t="s">
        <v>2905</v>
      </c>
      <c r="H1041" t="s">
        <v>20</v>
      </c>
      <c r="I1041" t="s">
        <v>2943</v>
      </c>
      <c r="K1041" t="s">
        <v>4298</v>
      </c>
      <c r="L1041" t="s">
        <v>2954</v>
      </c>
      <c r="M1041" t="s">
        <v>8068</v>
      </c>
      <c r="N1041" t="s">
        <v>8069</v>
      </c>
      <c r="O1041" t="s">
        <v>8070</v>
      </c>
      <c r="Q1041" t="s">
        <v>8071</v>
      </c>
      <c r="R1041" t="s">
        <v>8072</v>
      </c>
      <c r="S1041" t="s">
        <v>8073</v>
      </c>
      <c r="AA1041">
        <v>46055</v>
      </c>
      <c r="AD1041">
        <v>46044</v>
      </c>
      <c r="AE1041">
        <v>85</v>
      </c>
      <c r="AF1041">
        <v>46171</v>
      </c>
    </row>
    <row r="1042" spans="1:32" x14ac:dyDescent="0.3">
      <c r="A1042" t="s">
        <v>8074</v>
      </c>
      <c r="B1042">
        <v>116121</v>
      </c>
      <c r="C10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042" t="s">
        <v>1863</v>
      </c>
      <c r="E1042" t="s">
        <v>1878</v>
      </c>
      <c r="F1042" t="s">
        <v>2971</v>
      </c>
      <c r="G1042" t="s">
        <v>2901</v>
      </c>
      <c r="H1042" t="s">
        <v>20</v>
      </c>
      <c r="I1042" t="s">
        <v>2943</v>
      </c>
      <c r="K1042" t="s">
        <v>4465</v>
      </c>
      <c r="L1042" t="s">
        <v>3056</v>
      </c>
      <c r="M1042" t="s">
        <v>8075</v>
      </c>
      <c r="AD1042">
        <v>46045</v>
      </c>
    </row>
    <row r="1043" spans="1:32" x14ac:dyDescent="0.3">
      <c r="A1043" t="s">
        <v>8076</v>
      </c>
      <c r="B1043">
        <v>116122</v>
      </c>
      <c r="C10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043" t="s">
        <v>1890</v>
      </c>
      <c r="E1043" t="s">
        <v>1878</v>
      </c>
      <c r="F1043" t="s">
        <v>2971</v>
      </c>
      <c r="G1043" t="s">
        <v>2904</v>
      </c>
      <c r="H1043" t="s">
        <v>20</v>
      </c>
      <c r="I1043" t="s">
        <v>2943</v>
      </c>
      <c r="K1043" t="s">
        <v>4563</v>
      </c>
      <c r="L1043" t="s">
        <v>3118</v>
      </c>
      <c r="M1043" t="s">
        <v>8077</v>
      </c>
      <c r="AA1043">
        <v>46036</v>
      </c>
      <c r="AD1043">
        <v>46045</v>
      </c>
      <c r="AE1043">
        <v>252</v>
      </c>
      <c r="AF1043">
        <v>46387</v>
      </c>
    </row>
    <row r="1044" spans="1:32" x14ac:dyDescent="0.3">
      <c r="A1044" t="s">
        <v>8078</v>
      </c>
      <c r="B1044">
        <v>116123</v>
      </c>
      <c r="C10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044" t="s">
        <v>1890</v>
      </c>
      <c r="E1044" t="s">
        <v>1878</v>
      </c>
      <c r="F1044" t="s">
        <v>2971</v>
      </c>
      <c r="G1044" t="s">
        <v>2904</v>
      </c>
      <c r="H1044" t="s">
        <v>20</v>
      </c>
      <c r="I1044" t="s">
        <v>2943</v>
      </c>
      <c r="K1044" t="s">
        <v>4563</v>
      </c>
      <c r="L1044" t="s">
        <v>3118</v>
      </c>
      <c r="M1044" t="s">
        <v>8079</v>
      </c>
      <c r="AA1044">
        <v>46036</v>
      </c>
      <c r="AD1044">
        <v>46045</v>
      </c>
      <c r="AE1044">
        <v>252</v>
      </c>
      <c r="AF1044">
        <v>46387</v>
      </c>
    </row>
    <row r="1045" spans="1:32" x14ac:dyDescent="0.3">
      <c r="A1045" t="s">
        <v>8080</v>
      </c>
      <c r="B1045">
        <v>116124</v>
      </c>
      <c r="C10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045" t="s">
        <v>1890</v>
      </c>
      <c r="E1045" t="s">
        <v>1878</v>
      </c>
      <c r="F1045" t="s">
        <v>2971</v>
      </c>
      <c r="G1045" t="s">
        <v>2901</v>
      </c>
      <c r="H1045" t="s">
        <v>20</v>
      </c>
      <c r="I1045" t="s">
        <v>2943</v>
      </c>
      <c r="K1045" t="s">
        <v>4563</v>
      </c>
      <c r="L1045" t="s">
        <v>3118</v>
      </c>
      <c r="M1045" t="s">
        <v>8081</v>
      </c>
      <c r="AA1045">
        <v>46036</v>
      </c>
      <c r="AD1045">
        <v>46045</v>
      </c>
      <c r="AE1045">
        <v>252</v>
      </c>
      <c r="AF1045">
        <v>46387</v>
      </c>
    </row>
    <row r="1046" spans="1:32" x14ac:dyDescent="0.3">
      <c r="A1046" t="s">
        <v>8082</v>
      </c>
      <c r="B1046">
        <v>116153</v>
      </c>
      <c r="C10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46" t="s">
        <v>1863</v>
      </c>
      <c r="E1046" t="s">
        <v>1878</v>
      </c>
      <c r="F1046" t="s">
        <v>2942</v>
      </c>
      <c r="G1046" t="s">
        <v>2901</v>
      </c>
      <c r="H1046" t="s">
        <v>20</v>
      </c>
      <c r="I1046" t="s">
        <v>2943</v>
      </c>
      <c r="K1046" t="s">
        <v>4465</v>
      </c>
      <c r="L1046" t="s">
        <v>3056</v>
      </c>
      <c r="M1046" t="s">
        <v>8083</v>
      </c>
      <c r="N1046" t="s">
        <v>8084</v>
      </c>
      <c r="O1046" t="s">
        <v>8085</v>
      </c>
      <c r="Q1046" t="s">
        <v>8086</v>
      </c>
      <c r="R1046" t="s">
        <v>8087</v>
      </c>
      <c r="S1046" t="s">
        <v>8088</v>
      </c>
      <c r="AD1046">
        <v>46048</v>
      </c>
    </row>
    <row r="1047" spans="1:32" x14ac:dyDescent="0.3">
      <c r="A1047" t="s">
        <v>8089</v>
      </c>
      <c r="B1047">
        <v>116154</v>
      </c>
      <c r="C10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47" t="s">
        <v>1863</v>
      </c>
      <c r="E1047" t="s">
        <v>1878</v>
      </c>
      <c r="F1047" t="s">
        <v>2942</v>
      </c>
      <c r="G1047" t="s">
        <v>2901</v>
      </c>
      <c r="H1047" t="s">
        <v>20</v>
      </c>
      <c r="I1047" t="s">
        <v>2943</v>
      </c>
      <c r="K1047" t="s">
        <v>1807</v>
      </c>
      <c r="L1047" t="s">
        <v>8090</v>
      </c>
      <c r="M1047" t="s">
        <v>8091</v>
      </c>
      <c r="N1047" t="s">
        <v>8092</v>
      </c>
      <c r="O1047" t="s">
        <v>8093</v>
      </c>
      <c r="Q1047" t="s">
        <v>8094</v>
      </c>
      <c r="R1047" t="s">
        <v>8095</v>
      </c>
      <c r="S1047" t="s">
        <v>8096</v>
      </c>
      <c r="AD1047">
        <v>46048</v>
      </c>
    </row>
    <row r="1048" spans="1:32" x14ac:dyDescent="0.3">
      <c r="A1048" t="s">
        <v>8097</v>
      </c>
      <c r="B1048">
        <v>116156</v>
      </c>
      <c r="C10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48" t="s">
        <v>1863</v>
      </c>
      <c r="E1048" t="s">
        <v>2940</v>
      </c>
      <c r="F1048" t="s">
        <v>2942</v>
      </c>
      <c r="G1048" t="s">
        <v>2905</v>
      </c>
      <c r="H1048" t="s">
        <v>83</v>
      </c>
      <c r="I1048" t="s">
        <v>2943</v>
      </c>
      <c r="K1048" t="s">
        <v>8098</v>
      </c>
      <c r="L1048" t="s">
        <v>2945</v>
      </c>
      <c r="M1048" t="s">
        <v>8099</v>
      </c>
      <c r="N1048" t="s">
        <v>8100</v>
      </c>
      <c r="O1048" t="s">
        <v>3591</v>
      </c>
      <c r="Q1048" t="s">
        <v>8101</v>
      </c>
      <c r="AD1048">
        <v>46048</v>
      </c>
    </row>
    <row r="1049" spans="1:32" x14ac:dyDescent="0.3">
      <c r="A1049" t="s">
        <v>8102</v>
      </c>
      <c r="B1049">
        <v>116157</v>
      </c>
      <c r="C10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49" t="s">
        <v>1863</v>
      </c>
      <c r="E1049" t="s">
        <v>2940</v>
      </c>
      <c r="F1049" t="s">
        <v>2942</v>
      </c>
      <c r="G1049" t="s">
        <v>2905</v>
      </c>
      <c r="H1049" t="s">
        <v>83</v>
      </c>
      <c r="I1049" t="s">
        <v>2943</v>
      </c>
      <c r="K1049" t="s">
        <v>8103</v>
      </c>
      <c r="L1049" t="s">
        <v>2945</v>
      </c>
      <c r="M1049" t="s">
        <v>8104</v>
      </c>
      <c r="N1049" t="s">
        <v>8105</v>
      </c>
      <c r="O1049" t="s">
        <v>1929</v>
      </c>
      <c r="Q1049" t="s">
        <v>8106</v>
      </c>
      <c r="R1049" t="s">
        <v>8107</v>
      </c>
      <c r="S1049" t="s">
        <v>8108</v>
      </c>
      <c r="T1049" t="s">
        <v>8109</v>
      </c>
      <c r="AD1049">
        <v>46048</v>
      </c>
    </row>
    <row r="1050" spans="1:32" x14ac:dyDescent="0.3">
      <c r="A1050" t="s">
        <v>8110</v>
      </c>
      <c r="B1050">
        <v>116160</v>
      </c>
      <c r="C10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50" t="s">
        <v>1873</v>
      </c>
      <c r="E1050" t="s">
        <v>2940</v>
      </c>
      <c r="F1050" t="s">
        <v>2942</v>
      </c>
      <c r="G1050" t="s">
        <v>2904</v>
      </c>
      <c r="H1050" t="s">
        <v>9</v>
      </c>
      <c r="I1050" t="s">
        <v>2943</v>
      </c>
      <c r="K1050" t="s">
        <v>5191</v>
      </c>
      <c r="L1050" t="s">
        <v>3056</v>
      </c>
      <c r="M1050" t="s">
        <v>8111</v>
      </c>
      <c r="Q1050" t="s">
        <v>8112</v>
      </c>
      <c r="AD1050">
        <v>46048</v>
      </c>
    </row>
    <row r="1051" spans="1:32" x14ac:dyDescent="0.3">
      <c r="A1051" t="s">
        <v>8113</v>
      </c>
      <c r="B1051">
        <v>116161</v>
      </c>
      <c r="C10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51" t="s">
        <v>1890</v>
      </c>
      <c r="E1051" t="s">
        <v>2940</v>
      </c>
      <c r="F1051" t="s">
        <v>2942</v>
      </c>
      <c r="G1051" t="s">
        <v>2904</v>
      </c>
      <c r="H1051" t="s">
        <v>83</v>
      </c>
      <c r="I1051" t="s">
        <v>2943</v>
      </c>
      <c r="K1051" t="s">
        <v>8114</v>
      </c>
      <c r="L1051" t="s">
        <v>3056</v>
      </c>
      <c r="M1051" t="s">
        <v>8115</v>
      </c>
      <c r="N1051" t="s">
        <v>8116</v>
      </c>
      <c r="O1051" t="s">
        <v>8117</v>
      </c>
      <c r="Q1051" t="s">
        <v>8118</v>
      </c>
      <c r="R1051" t="s">
        <v>8119</v>
      </c>
      <c r="S1051" t="s">
        <v>8120</v>
      </c>
      <c r="AD1051">
        <v>46048</v>
      </c>
    </row>
    <row r="1052" spans="1:32" x14ac:dyDescent="0.3">
      <c r="A1052" t="s">
        <v>8121</v>
      </c>
      <c r="B1052">
        <v>116165</v>
      </c>
      <c r="C10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52" t="s">
        <v>1863</v>
      </c>
      <c r="E1052" t="s">
        <v>1878</v>
      </c>
      <c r="F1052" t="s">
        <v>2942</v>
      </c>
      <c r="G1052" t="s">
        <v>2904</v>
      </c>
      <c r="H1052" t="s">
        <v>20</v>
      </c>
      <c r="I1052" t="s">
        <v>2943</v>
      </c>
      <c r="K1052" t="s">
        <v>8122</v>
      </c>
      <c r="L1052" t="s">
        <v>3056</v>
      </c>
      <c r="M1052" t="s">
        <v>8123</v>
      </c>
      <c r="N1052" t="s">
        <v>8124</v>
      </c>
      <c r="O1052" t="s">
        <v>8125</v>
      </c>
      <c r="Q1052" t="s">
        <v>8126</v>
      </c>
      <c r="R1052" t="s">
        <v>8127</v>
      </c>
      <c r="S1052" t="s">
        <v>6900</v>
      </c>
      <c r="AD1052">
        <v>46048</v>
      </c>
    </row>
    <row r="1053" spans="1:32" x14ac:dyDescent="0.3">
      <c r="A1053" t="s">
        <v>8128</v>
      </c>
      <c r="B1053">
        <v>116166</v>
      </c>
      <c r="C10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53" t="s">
        <v>1863</v>
      </c>
      <c r="E1053" t="s">
        <v>2940</v>
      </c>
      <c r="F1053" t="s">
        <v>2942</v>
      </c>
      <c r="G1053" t="s">
        <v>2901</v>
      </c>
      <c r="H1053" t="s">
        <v>9</v>
      </c>
      <c r="I1053" t="s">
        <v>2943</v>
      </c>
      <c r="K1053" t="s">
        <v>3818</v>
      </c>
      <c r="L1053" t="s">
        <v>2945</v>
      </c>
      <c r="M1053" t="s">
        <v>8129</v>
      </c>
      <c r="N1053" t="s">
        <v>8130</v>
      </c>
      <c r="O1053" t="s">
        <v>8131</v>
      </c>
      <c r="Q1053" t="s">
        <v>8132</v>
      </c>
      <c r="AD1053">
        <v>46048</v>
      </c>
    </row>
    <row r="1054" spans="1:32" x14ac:dyDescent="0.3">
      <c r="A1054" t="s">
        <v>8133</v>
      </c>
      <c r="B1054">
        <v>116171</v>
      </c>
      <c r="C10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054" t="s">
        <v>1863</v>
      </c>
      <c r="E1054" t="s">
        <v>2940</v>
      </c>
      <c r="F1054" t="s">
        <v>2942</v>
      </c>
      <c r="G1054" t="s">
        <v>2903</v>
      </c>
      <c r="H1054" t="s">
        <v>9</v>
      </c>
      <c r="I1054" t="s">
        <v>2943</v>
      </c>
      <c r="K1054" t="s">
        <v>3818</v>
      </c>
      <c r="L1054" t="s">
        <v>2945</v>
      </c>
      <c r="M1054" t="s">
        <v>8134</v>
      </c>
      <c r="N1054" t="s">
        <v>8135</v>
      </c>
      <c r="O1054" t="s">
        <v>8136</v>
      </c>
      <c r="Q1054" t="s">
        <v>8137</v>
      </c>
      <c r="AD1054">
        <v>46048</v>
      </c>
    </row>
    <row r="1055" spans="1:32" x14ac:dyDescent="0.3">
      <c r="A1055" t="s">
        <v>8138</v>
      </c>
      <c r="B1055">
        <v>116172</v>
      </c>
      <c r="C10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55" t="s">
        <v>1863</v>
      </c>
      <c r="E1055" t="s">
        <v>2940</v>
      </c>
      <c r="F1055" t="s">
        <v>2942</v>
      </c>
      <c r="G1055" t="s">
        <v>2901</v>
      </c>
      <c r="H1055" t="s">
        <v>83</v>
      </c>
      <c r="I1055" t="s">
        <v>2943</v>
      </c>
      <c r="K1055" t="s">
        <v>8139</v>
      </c>
      <c r="L1055" t="s">
        <v>3056</v>
      </c>
      <c r="M1055" t="s">
        <v>8140</v>
      </c>
      <c r="N1055" t="s">
        <v>8141</v>
      </c>
      <c r="O1055" t="s">
        <v>3591</v>
      </c>
      <c r="Q1055" t="s">
        <v>8142</v>
      </c>
      <c r="R1055" t="s">
        <v>8143</v>
      </c>
      <c r="S1055" t="s">
        <v>8144</v>
      </c>
      <c r="AD1055">
        <v>46048</v>
      </c>
    </row>
    <row r="1056" spans="1:32" x14ac:dyDescent="0.3">
      <c r="A1056" t="s">
        <v>8145</v>
      </c>
      <c r="B1056">
        <v>116177</v>
      </c>
      <c r="C10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56" t="s">
        <v>1863</v>
      </c>
      <c r="E1056" t="s">
        <v>1878</v>
      </c>
      <c r="F1056" t="s">
        <v>2942</v>
      </c>
      <c r="G1056" t="s">
        <v>2901</v>
      </c>
      <c r="H1056" t="s">
        <v>20</v>
      </c>
      <c r="I1056" t="s">
        <v>2943</v>
      </c>
      <c r="K1056" t="s">
        <v>7826</v>
      </c>
      <c r="L1056" t="s">
        <v>8146</v>
      </c>
      <c r="M1056" t="s">
        <v>8147</v>
      </c>
      <c r="N1056" t="s">
        <v>8148</v>
      </c>
      <c r="O1056" t="s">
        <v>8149</v>
      </c>
      <c r="Q1056" t="s">
        <v>8150</v>
      </c>
      <c r="R1056" t="s">
        <v>8151</v>
      </c>
      <c r="S1056" t="s">
        <v>7844</v>
      </c>
      <c r="AD1056">
        <v>46048</v>
      </c>
    </row>
    <row r="1057" spans="1:30" x14ac:dyDescent="0.3">
      <c r="A1057" t="s">
        <v>8152</v>
      </c>
      <c r="B1057">
        <v>116233</v>
      </c>
      <c r="C10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57" t="s">
        <v>1863</v>
      </c>
      <c r="E1057" t="s">
        <v>2940</v>
      </c>
      <c r="F1057" t="s">
        <v>2942</v>
      </c>
      <c r="G1057" t="s">
        <v>2901</v>
      </c>
      <c r="H1057" t="s">
        <v>9</v>
      </c>
      <c r="I1057" t="s">
        <v>2943</v>
      </c>
      <c r="K1057" t="s">
        <v>1552</v>
      </c>
      <c r="L1057" t="s">
        <v>2945</v>
      </c>
      <c r="M1057" t="s">
        <v>8153</v>
      </c>
      <c r="N1057" t="s">
        <v>8154</v>
      </c>
      <c r="Q1057" t="s">
        <v>8155</v>
      </c>
      <c r="AD1057">
        <v>46051</v>
      </c>
    </row>
    <row r="1058" spans="1:30" x14ac:dyDescent="0.3">
      <c r="A1058" t="s">
        <v>8156</v>
      </c>
      <c r="B1058">
        <v>116235</v>
      </c>
      <c r="C10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58" t="s">
        <v>1863</v>
      </c>
      <c r="E1058" t="s">
        <v>2940</v>
      </c>
      <c r="F1058" t="s">
        <v>2942</v>
      </c>
      <c r="G1058" t="s">
        <v>2905</v>
      </c>
      <c r="H1058" t="s">
        <v>9</v>
      </c>
      <c r="I1058" t="s">
        <v>2943</v>
      </c>
      <c r="K1058" t="s">
        <v>8157</v>
      </c>
      <c r="L1058" t="s">
        <v>3328</v>
      </c>
      <c r="M1058" t="s">
        <v>8158</v>
      </c>
      <c r="AD1058">
        <v>46051</v>
      </c>
    </row>
    <row r="1059" spans="1:30" x14ac:dyDescent="0.3">
      <c r="A1059" t="s">
        <v>8159</v>
      </c>
      <c r="B1059">
        <v>116237</v>
      </c>
      <c r="C10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59" t="s">
        <v>1873</v>
      </c>
      <c r="E1059" t="s">
        <v>2940</v>
      </c>
      <c r="F1059" t="s">
        <v>2942</v>
      </c>
      <c r="G1059" t="s">
        <v>2901</v>
      </c>
      <c r="H1059" t="s">
        <v>83</v>
      </c>
      <c r="I1059" t="s">
        <v>2943</v>
      </c>
      <c r="K1059" t="s">
        <v>1078</v>
      </c>
      <c r="L1059" t="s">
        <v>3328</v>
      </c>
      <c r="M1059" t="s">
        <v>8160</v>
      </c>
      <c r="N1059" t="s">
        <v>8161</v>
      </c>
      <c r="O1059" t="s">
        <v>8162</v>
      </c>
      <c r="Q1059" t="s">
        <v>8163</v>
      </c>
      <c r="R1059" t="s">
        <v>8164</v>
      </c>
      <c r="S1059" t="s">
        <v>3911</v>
      </c>
      <c r="AD1059">
        <v>46051</v>
      </c>
    </row>
    <row r="1060" spans="1:30" x14ac:dyDescent="0.3">
      <c r="A1060" t="s">
        <v>8165</v>
      </c>
      <c r="B1060">
        <v>116238</v>
      </c>
      <c r="C10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060" t="s">
        <v>1863</v>
      </c>
      <c r="E1060" t="s">
        <v>2940</v>
      </c>
      <c r="F1060" t="s">
        <v>2942</v>
      </c>
      <c r="G1060" t="s">
        <v>2903</v>
      </c>
      <c r="H1060" t="s">
        <v>9</v>
      </c>
      <c r="I1060" t="s">
        <v>2943</v>
      </c>
      <c r="K1060" t="s">
        <v>6005</v>
      </c>
      <c r="L1060" t="s">
        <v>4110</v>
      </c>
      <c r="M1060" t="s">
        <v>8166</v>
      </c>
      <c r="N1060" t="s">
        <v>8167</v>
      </c>
      <c r="O1060" t="s">
        <v>8168</v>
      </c>
      <c r="Q1060" t="s">
        <v>8169</v>
      </c>
      <c r="R1060" t="s">
        <v>8170</v>
      </c>
      <c r="S1060" t="s">
        <v>8171</v>
      </c>
      <c r="T1060" t="s">
        <v>8172</v>
      </c>
      <c r="AD1060">
        <v>46051</v>
      </c>
    </row>
    <row r="1061" spans="1:30" x14ac:dyDescent="0.3">
      <c r="A1061" t="s">
        <v>8173</v>
      </c>
      <c r="B1061">
        <v>116239</v>
      </c>
      <c r="C10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61" t="s">
        <v>1863</v>
      </c>
      <c r="E1061" t="s">
        <v>1878</v>
      </c>
      <c r="F1061" t="s">
        <v>2942</v>
      </c>
      <c r="G1061" t="s">
        <v>2901</v>
      </c>
      <c r="H1061" t="s">
        <v>20</v>
      </c>
      <c r="I1061" t="s">
        <v>2943</v>
      </c>
      <c r="K1061" t="s">
        <v>3368</v>
      </c>
      <c r="L1061" t="s">
        <v>2963</v>
      </c>
      <c r="M1061" t="s">
        <v>8174</v>
      </c>
      <c r="N1061" t="s">
        <v>8175</v>
      </c>
      <c r="O1061" t="s">
        <v>8176</v>
      </c>
      <c r="Q1061" t="s">
        <v>8177</v>
      </c>
      <c r="R1061" t="s">
        <v>8178</v>
      </c>
      <c r="S1061" t="s">
        <v>7337</v>
      </c>
      <c r="AD1061">
        <v>46051</v>
      </c>
    </row>
    <row r="1062" spans="1:30" x14ac:dyDescent="0.3">
      <c r="A1062" t="s">
        <v>8179</v>
      </c>
      <c r="B1062">
        <v>116240</v>
      </c>
      <c r="C10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62" t="s">
        <v>1863</v>
      </c>
      <c r="E1062" t="s">
        <v>1878</v>
      </c>
      <c r="F1062" t="s">
        <v>2942</v>
      </c>
      <c r="G1062" t="s">
        <v>2901</v>
      </c>
      <c r="H1062" t="s">
        <v>20</v>
      </c>
      <c r="I1062" t="s">
        <v>2943</v>
      </c>
      <c r="K1062" t="s">
        <v>3368</v>
      </c>
      <c r="L1062" t="s">
        <v>2963</v>
      </c>
      <c r="M1062" t="s">
        <v>8180</v>
      </c>
      <c r="N1062" t="s">
        <v>8181</v>
      </c>
      <c r="O1062" t="s">
        <v>8182</v>
      </c>
      <c r="Q1062" t="s">
        <v>8183</v>
      </c>
      <c r="R1062" t="s">
        <v>8184</v>
      </c>
      <c r="S1062" t="s">
        <v>7716</v>
      </c>
      <c r="AD1062">
        <v>46051</v>
      </c>
    </row>
    <row r="1063" spans="1:30" x14ac:dyDescent="0.3">
      <c r="A1063" t="s">
        <v>8185</v>
      </c>
      <c r="B1063">
        <v>116242</v>
      </c>
      <c r="C10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63" t="s">
        <v>1863</v>
      </c>
      <c r="E1063" t="s">
        <v>1878</v>
      </c>
      <c r="F1063" t="s">
        <v>2942</v>
      </c>
      <c r="G1063" t="s">
        <v>2905</v>
      </c>
      <c r="H1063" t="s">
        <v>20</v>
      </c>
      <c r="I1063" t="s">
        <v>2943</v>
      </c>
      <c r="K1063" t="s">
        <v>8186</v>
      </c>
      <c r="L1063" t="s">
        <v>2945</v>
      </c>
      <c r="M1063" t="s">
        <v>8187</v>
      </c>
      <c r="N1063" t="s">
        <v>8188</v>
      </c>
      <c r="O1063" t="s">
        <v>8189</v>
      </c>
      <c r="Q1063" t="s">
        <v>8190</v>
      </c>
      <c r="R1063" t="s">
        <v>8191</v>
      </c>
      <c r="S1063" t="s">
        <v>2950</v>
      </c>
      <c r="T1063" t="s">
        <v>2951</v>
      </c>
      <c r="AD1063">
        <v>46051</v>
      </c>
    </row>
    <row r="1064" spans="1:30" x14ac:dyDescent="0.3">
      <c r="A1064" t="s">
        <v>8192</v>
      </c>
      <c r="B1064">
        <v>116250</v>
      </c>
      <c r="C10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064" t="s">
        <v>1873</v>
      </c>
      <c r="E1064" t="s">
        <v>1878</v>
      </c>
      <c r="F1064" t="s">
        <v>2971</v>
      </c>
      <c r="G1064" t="s">
        <v>2905</v>
      </c>
      <c r="H1064" t="s">
        <v>20</v>
      </c>
      <c r="I1064" t="s">
        <v>2943</v>
      </c>
      <c r="K1064" t="s">
        <v>8193</v>
      </c>
      <c r="L1064" t="s">
        <v>3328</v>
      </c>
      <c r="M1064" t="s">
        <v>8194</v>
      </c>
      <c r="AD1064">
        <v>46051</v>
      </c>
    </row>
    <row r="1065" spans="1:30" x14ac:dyDescent="0.3">
      <c r="A1065" t="s">
        <v>8195</v>
      </c>
      <c r="B1065">
        <v>116316</v>
      </c>
      <c r="C10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65" t="s">
        <v>1863</v>
      </c>
      <c r="E1065" t="s">
        <v>1878</v>
      </c>
      <c r="F1065" t="s">
        <v>2942</v>
      </c>
      <c r="G1065" t="s">
        <v>2901</v>
      </c>
      <c r="H1065" t="s">
        <v>20</v>
      </c>
      <c r="I1065" t="s">
        <v>2943</v>
      </c>
      <c r="K1065" t="s">
        <v>8196</v>
      </c>
      <c r="L1065" t="s">
        <v>2954</v>
      </c>
      <c r="M1065" t="s">
        <v>8197</v>
      </c>
      <c r="N1065" t="s">
        <v>8198</v>
      </c>
      <c r="O1065" t="s">
        <v>8199</v>
      </c>
      <c r="Q1065" t="s">
        <v>8200</v>
      </c>
      <c r="R1065" t="s">
        <v>8201</v>
      </c>
      <c r="S1065" t="s">
        <v>8196</v>
      </c>
      <c r="AD1065">
        <v>46056</v>
      </c>
    </row>
    <row r="1066" spans="1:30" x14ac:dyDescent="0.3">
      <c r="A1066" t="s">
        <v>8202</v>
      </c>
      <c r="B1066">
        <v>116317</v>
      </c>
      <c r="C10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066" t="s">
        <v>2940</v>
      </c>
      <c r="F1066" t="s">
        <v>2942</v>
      </c>
      <c r="G1066" t="s">
        <v>2904</v>
      </c>
      <c r="H1066" t="s">
        <v>9</v>
      </c>
      <c r="I1066" t="s">
        <v>2943</v>
      </c>
      <c r="K1066" t="s">
        <v>7649</v>
      </c>
      <c r="L1066" t="s">
        <v>2945</v>
      </c>
      <c r="M1066" t="s">
        <v>8203</v>
      </c>
      <c r="N1066" t="s">
        <v>8204</v>
      </c>
      <c r="O1066" t="s">
        <v>1929</v>
      </c>
      <c r="Q1066" t="s">
        <v>8205</v>
      </c>
      <c r="AD1066">
        <v>46056</v>
      </c>
    </row>
    <row r="1067" spans="1:30" x14ac:dyDescent="0.3">
      <c r="A1067" t="s">
        <v>8206</v>
      </c>
      <c r="B1067">
        <v>116318</v>
      </c>
      <c r="C10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67" t="s">
        <v>1873</v>
      </c>
      <c r="E1067" t="s">
        <v>2940</v>
      </c>
      <c r="F1067" t="s">
        <v>2942</v>
      </c>
      <c r="G1067" t="s">
        <v>2901</v>
      </c>
      <c r="H1067" t="s">
        <v>9</v>
      </c>
      <c r="I1067" t="s">
        <v>2943</v>
      </c>
      <c r="K1067" t="s">
        <v>351</v>
      </c>
      <c r="L1067" t="s">
        <v>2945</v>
      </c>
      <c r="M1067" t="s">
        <v>8207</v>
      </c>
      <c r="N1067" t="s">
        <v>8208</v>
      </c>
      <c r="O1067" t="s">
        <v>6758</v>
      </c>
      <c r="Q1067" t="s">
        <v>8209</v>
      </c>
      <c r="AD1067">
        <v>46056</v>
      </c>
    </row>
    <row r="1068" spans="1:30" x14ac:dyDescent="0.3">
      <c r="A1068" t="s">
        <v>8210</v>
      </c>
      <c r="B1068">
        <v>116320</v>
      </c>
      <c r="C10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68" t="s">
        <v>1873</v>
      </c>
      <c r="E1068" t="s">
        <v>2940</v>
      </c>
      <c r="F1068" t="s">
        <v>2942</v>
      </c>
      <c r="G1068" t="s">
        <v>2904</v>
      </c>
      <c r="H1068" t="s">
        <v>9</v>
      </c>
      <c r="I1068" t="s">
        <v>2943</v>
      </c>
      <c r="K1068" t="s">
        <v>5043</v>
      </c>
      <c r="L1068" t="s">
        <v>2945</v>
      </c>
      <c r="M1068" t="s">
        <v>8211</v>
      </c>
      <c r="N1068" t="s">
        <v>8212</v>
      </c>
      <c r="O1068" t="s">
        <v>8213</v>
      </c>
      <c r="Q1068" t="s">
        <v>8214</v>
      </c>
      <c r="AD1068">
        <v>46056</v>
      </c>
    </row>
    <row r="1069" spans="1:30" x14ac:dyDescent="0.3">
      <c r="A1069" t="s">
        <v>8215</v>
      </c>
      <c r="B1069">
        <v>116322</v>
      </c>
      <c r="C10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69" t="s">
        <v>1863</v>
      </c>
      <c r="E1069" t="s">
        <v>2940</v>
      </c>
      <c r="F1069" t="s">
        <v>2942</v>
      </c>
      <c r="G1069" t="s">
        <v>2905</v>
      </c>
      <c r="H1069" t="s">
        <v>9</v>
      </c>
      <c r="I1069" t="s">
        <v>2943</v>
      </c>
      <c r="K1069" t="s">
        <v>6373</v>
      </c>
      <c r="L1069" t="s">
        <v>3118</v>
      </c>
      <c r="M1069" t="s">
        <v>8216</v>
      </c>
      <c r="AD1069">
        <v>46056</v>
      </c>
    </row>
    <row r="1070" spans="1:30" x14ac:dyDescent="0.3">
      <c r="A1070" t="s">
        <v>8217</v>
      </c>
      <c r="B1070">
        <v>116323</v>
      </c>
      <c r="C10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70" t="s">
        <v>1897</v>
      </c>
      <c r="E1070" t="s">
        <v>2940</v>
      </c>
      <c r="F1070" t="s">
        <v>2942</v>
      </c>
      <c r="G1070" t="s">
        <v>2905</v>
      </c>
      <c r="H1070" t="s">
        <v>83</v>
      </c>
      <c r="I1070" t="s">
        <v>2943</v>
      </c>
      <c r="K1070" t="s">
        <v>8218</v>
      </c>
      <c r="L1070" t="s">
        <v>3118</v>
      </c>
      <c r="M1070" t="s">
        <v>8219</v>
      </c>
      <c r="N1070" t="s">
        <v>8220</v>
      </c>
      <c r="O1070" t="s">
        <v>8221</v>
      </c>
      <c r="Q1070" t="s">
        <v>8222</v>
      </c>
      <c r="R1070" t="s">
        <v>8223</v>
      </c>
      <c r="S1070" t="s">
        <v>4603</v>
      </c>
      <c r="AD1070">
        <v>46056</v>
      </c>
    </row>
    <row r="1071" spans="1:30" x14ac:dyDescent="0.3">
      <c r="A1071" t="s">
        <v>8224</v>
      </c>
      <c r="B1071">
        <v>116324</v>
      </c>
      <c r="C10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71" t="s">
        <v>1863</v>
      </c>
      <c r="E1071" t="s">
        <v>2940</v>
      </c>
      <c r="F1071" t="s">
        <v>2942</v>
      </c>
      <c r="G1071" t="s">
        <v>2905</v>
      </c>
      <c r="H1071" t="s">
        <v>9</v>
      </c>
      <c r="I1071" t="s">
        <v>2943</v>
      </c>
      <c r="K1071" t="s">
        <v>8225</v>
      </c>
      <c r="L1071" t="s">
        <v>3118</v>
      </c>
      <c r="M1071" t="s">
        <v>8226</v>
      </c>
      <c r="AD1071">
        <v>46056</v>
      </c>
    </row>
    <row r="1072" spans="1:30" x14ac:dyDescent="0.3">
      <c r="A1072" t="s">
        <v>8227</v>
      </c>
      <c r="B1072">
        <v>116350</v>
      </c>
      <c r="C10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72" t="s">
        <v>1873</v>
      </c>
      <c r="E1072" t="s">
        <v>2940</v>
      </c>
      <c r="F1072" t="s">
        <v>2942</v>
      </c>
      <c r="G1072" t="s">
        <v>2905</v>
      </c>
      <c r="H1072" t="s">
        <v>9</v>
      </c>
      <c r="I1072" t="s">
        <v>2943</v>
      </c>
      <c r="K1072" t="s">
        <v>8228</v>
      </c>
      <c r="L1072" t="s">
        <v>3328</v>
      </c>
      <c r="M1072" t="s">
        <v>8229</v>
      </c>
      <c r="N1072" t="s">
        <v>8230</v>
      </c>
      <c r="O1072" t="s">
        <v>8231</v>
      </c>
      <c r="Q1072" t="s">
        <v>8232</v>
      </c>
      <c r="S1072" t="s">
        <v>8233</v>
      </c>
      <c r="AD1072">
        <v>46057</v>
      </c>
    </row>
    <row r="1073" spans="1:30" x14ac:dyDescent="0.3">
      <c r="A1073" t="s">
        <v>8234</v>
      </c>
      <c r="B1073">
        <v>116351</v>
      </c>
      <c r="C10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73" t="s">
        <v>1863</v>
      </c>
      <c r="E1073" t="s">
        <v>2940</v>
      </c>
      <c r="F1073" t="s">
        <v>2942</v>
      </c>
      <c r="G1073" t="s">
        <v>2905</v>
      </c>
      <c r="H1073" t="s">
        <v>83</v>
      </c>
      <c r="I1073" t="s">
        <v>2943</v>
      </c>
      <c r="K1073" t="s">
        <v>8235</v>
      </c>
      <c r="L1073" t="s">
        <v>2997</v>
      </c>
      <c r="M1073" t="s">
        <v>8236</v>
      </c>
      <c r="N1073" t="s">
        <v>8237</v>
      </c>
      <c r="O1073" t="s">
        <v>8238</v>
      </c>
      <c r="Q1073" t="s">
        <v>8239</v>
      </c>
      <c r="R1073" t="s">
        <v>8240</v>
      </c>
      <c r="S1073" t="s">
        <v>8241</v>
      </c>
      <c r="AD1073">
        <v>46057</v>
      </c>
    </row>
    <row r="1074" spans="1:30" x14ac:dyDescent="0.3">
      <c r="A1074" t="s">
        <v>8242</v>
      </c>
      <c r="B1074">
        <v>116352</v>
      </c>
      <c r="C10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74" t="s">
        <v>1863</v>
      </c>
      <c r="E1074" t="s">
        <v>2940</v>
      </c>
      <c r="F1074" t="s">
        <v>2942</v>
      </c>
      <c r="G1074" t="s">
        <v>2905</v>
      </c>
      <c r="H1074" t="s">
        <v>9</v>
      </c>
      <c r="I1074" t="s">
        <v>2943</v>
      </c>
      <c r="K1074" t="s">
        <v>8235</v>
      </c>
      <c r="L1074" t="s">
        <v>2997</v>
      </c>
      <c r="M1074" t="s">
        <v>8243</v>
      </c>
      <c r="AD1074">
        <v>46057</v>
      </c>
    </row>
    <row r="1075" spans="1:30" x14ac:dyDescent="0.3">
      <c r="A1075" t="s">
        <v>8244</v>
      </c>
      <c r="B1075">
        <v>116354</v>
      </c>
      <c r="C10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75" t="s">
        <v>1873</v>
      </c>
      <c r="E1075" t="s">
        <v>2940</v>
      </c>
      <c r="F1075" t="s">
        <v>2942</v>
      </c>
      <c r="G1075" t="s">
        <v>2905</v>
      </c>
      <c r="H1075" t="s">
        <v>83</v>
      </c>
      <c r="I1075" t="s">
        <v>2943</v>
      </c>
      <c r="K1075" t="s">
        <v>8245</v>
      </c>
      <c r="L1075" t="s">
        <v>3328</v>
      </c>
      <c r="M1075" t="s">
        <v>8246</v>
      </c>
      <c r="N1075" t="s">
        <v>8247</v>
      </c>
      <c r="O1075" t="s">
        <v>8248</v>
      </c>
      <c r="Q1075" t="s">
        <v>8249</v>
      </c>
      <c r="R1075" t="s">
        <v>3032</v>
      </c>
      <c r="S1075" t="s">
        <v>8250</v>
      </c>
      <c r="AD1075">
        <v>46057</v>
      </c>
    </row>
    <row r="1076" spans="1:30" x14ac:dyDescent="0.3">
      <c r="A1076" t="s">
        <v>8251</v>
      </c>
      <c r="B1076">
        <v>116355</v>
      </c>
      <c r="C10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076" t="s">
        <v>1878</v>
      </c>
      <c r="F1076" t="s">
        <v>2971</v>
      </c>
      <c r="G1076" t="s">
        <v>2905</v>
      </c>
      <c r="H1076" t="s">
        <v>20</v>
      </c>
      <c r="I1076" t="s">
        <v>2943</v>
      </c>
      <c r="K1076" t="s">
        <v>8193</v>
      </c>
      <c r="L1076" t="s">
        <v>3328</v>
      </c>
      <c r="M1076" t="s">
        <v>8252</v>
      </c>
      <c r="AD1076">
        <v>46057</v>
      </c>
    </row>
    <row r="1077" spans="1:30" x14ac:dyDescent="0.3">
      <c r="A1077" t="s">
        <v>8253</v>
      </c>
      <c r="B1077">
        <v>116356</v>
      </c>
      <c r="C10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77" t="s">
        <v>1863</v>
      </c>
      <c r="E1077" t="s">
        <v>1878</v>
      </c>
      <c r="F1077" t="s">
        <v>2942</v>
      </c>
      <c r="G1077" t="s">
        <v>2904</v>
      </c>
      <c r="H1077" t="s">
        <v>20</v>
      </c>
      <c r="I1077" t="s">
        <v>2943</v>
      </c>
      <c r="K1077" t="s">
        <v>4087</v>
      </c>
      <c r="L1077" t="s">
        <v>3056</v>
      </c>
      <c r="M1077" t="s">
        <v>8254</v>
      </c>
      <c r="N1077" t="s">
        <v>8255</v>
      </c>
      <c r="O1077" t="s">
        <v>8256</v>
      </c>
      <c r="Q1077" t="s">
        <v>8257</v>
      </c>
      <c r="R1077" t="s">
        <v>8258</v>
      </c>
      <c r="S1077" t="s">
        <v>6900</v>
      </c>
      <c r="AD1077">
        <v>46057</v>
      </c>
    </row>
    <row r="1078" spans="1:30" x14ac:dyDescent="0.3">
      <c r="A1078" t="s">
        <v>8259</v>
      </c>
      <c r="B1078">
        <v>116357</v>
      </c>
      <c r="C10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078" t="s">
        <v>1878</v>
      </c>
      <c r="F1078" t="s">
        <v>2971</v>
      </c>
      <c r="G1078" t="s">
        <v>2905</v>
      </c>
      <c r="H1078" t="s">
        <v>20</v>
      </c>
      <c r="I1078" t="s">
        <v>2943</v>
      </c>
      <c r="K1078" t="s">
        <v>4465</v>
      </c>
      <c r="L1078" t="s">
        <v>3056</v>
      </c>
      <c r="M1078" t="s">
        <v>8260</v>
      </c>
      <c r="AD1078">
        <v>46057</v>
      </c>
    </row>
    <row r="1079" spans="1:30" x14ac:dyDescent="0.3">
      <c r="A1079" t="s">
        <v>8261</v>
      </c>
      <c r="B1079">
        <v>116359</v>
      </c>
      <c r="C10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079" t="s">
        <v>1878</v>
      </c>
      <c r="F1079" t="s">
        <v>2971</v>
      </c>
      <c r="G1079" t="s">
        <v>2904</v>
      </c>
      <c r="H1079" t="s">
        <v>20</v>
      </c>
      <c r="I1079" t="s">
        <v>2943</v>
      </c>
      <c r="K1079" t="s">
        <v>5153</v>
      </c>
      <c r="L1079" t="s">
        <v>2945</v>
      </c>
      <c r="M1079" t="s">
        <v>8262</v>
      </c>
      <c r="AD1079">
        <v>46057</v>
      </c>
    </row>
    <row r="1080" spans="1:30" x14ac:dyDescent="0.3">
      <c r="A1080" t="s">
        <v>8263</v>
      </c>
      <c r="B1080">
        <v>116383</v>
      </c>
      <c r="C10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80" t="s">
        <v>1863</v>
      </c>
      <c r="E1080" t="s">
        <v>2940</v>
      </c>
      <c r="F1080" t="s">
        <v>2942</v>
      </c>
      <c r="G1080" t="s">
        <v>2901</v>
      </c>
      <c r="H1080" t="s">
        <v>83</v>
      </c>
      <c r="I1080" t="s">
        <v>2943</v>
      </c>
      <c r="K1080" t="s">
        <v>7818</v>
      </c>
      <c r="L1080" t="s">
        <v>3056</v>
      </c>
      <c r="M1080" t="s">
        <v>8264</v>
      </c>
      <c r="N1080" t="s">
        <v>8265</v>
      </c>
      <c r="O1080" t="s">
        <v>7842</v>
      </c>
      <c r="Q1080" t="s">
        <v>8266</v>
      </c>
      <c r="R1080" t="s">
        <v>8267</v>
      </c>
      <c r="S1080" t="s">
        <v>3212</v>
      </c>
      <c r="T1080" t="s">
        <v>8268</v>
      </c>
      <c r="AD1080">
        <v>46058</v>
      </c>
    </row>
    <row r="1081" spans="1:30" x14ac:dyDescent="0.3">
      <c r="A1081" t="s">
        <v>8269</v>
      </c>
      <c r="B1081">
        <v>116384</v>
      </c>
      <c r="C10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81" t="s">
        <v>1863</v>
      </c>
      <c r="E1081" t="s">
        <v>1878</v>
      </c>
      <c r="F1081" t="s">
        <v>2942</v>
      </c>
      <c r="G1081" t="s">
        <v>2901</v>
      </c>
      <c r="H1081" t="s">
        <v>20</v>
      </c>
      <c r="I1081" t="s">
        <v>2943</v>
      </c>
      <c r="K1081" t="s">
        <v>7924</v>
      </c>
      <c r="L1081" t="s">
        <v>2997</v>
      </c>
      <c r="M1081" t="s">
        <v>8270</v>
      </c>
      <c r="N1081" t="s">
        <v>8271</v>
      </c>
      <c r="O1081" t="s">
        <v>8272</v>
      </c>
      <c r="Q1081" t="s">
        <v>8273</v>
      </c>
      <c r="R1081" t="s">
        <v>8274</v>
      </c>
      <c r="S1081" t="s">
        <v>3033</v>
      </c>
      <c r="AD1081">
        <v>46058</v>
      </c>
    </row>
    <row r="1082" spans="1:30" x14ac:dyDescent="0.3">
      <c r="A1082" t="s">
        <v>8275</v>
      </c>
      <c r="B1082">
        <v>116385</v>
      </c>
      <c r="C10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82" t="s">
        <v>1863</v>
      </c>
      <c r="E1082" t="s">
        <v>1878</v>
      </c>
      <c r="F1082" t="s">
        <v>2942</v>
      </c>
      <c r="G1082" t="s">
        <v>2905</v>
      </c>
      <c r="H1082" t="s">
        <v>20</v>
      </c>
      <c r="I1082" t="s">
        <v>2943</v>
      </c>
      <c r="K1082" t="s">
        <v>7924</v>
      </c>
      <c r="L1082" t="s">
        <v>2997</v>
      </c>
      <c r="M1082" t="s">
        <v>8276</v>
      </c>
      <c r="N1082" t="s">
        <v>8277</v>
      </c>
      <c r="O1082" t="s">
        <v>8278</v>
      </c>
      <c r="Q1082" t="s">
        <v>8279</v>
      </c>
      <c r="R1082" t="s">
        <v>8274</v>
      </c>
      <c r="S1082" t="s">
        <v>3033</v>
      </c>
      <c r="AD1082">
        <v>46058</v>
      </c>
    </row>
    <row r="1083" spans="1:30" x14ac:dyDescent="0.3">
      <c r="A1083" t="s">
        <v>8280</v>
      </c>
      <c r="B1083">
        <v>116386</v>
      </c>
      <c r="C10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83" t="s">
        <v>1863</v>
      </c>
      <c r="E1083" t="s">
        <v>1878</v>
      </c>
      <c r="F1083" t="s">
        <v>2942</v>
      </c>
      <c r="G1083" t="s">
        <v>2901</v>
      </c>
      <c r="H1083" t="s">
        <v>20</v>
      </c>
      <c r="I1083" t="s">
        <v>2943</v>
      </c>
      <c r="K1083" t="s">
        <v>8281</v>
      </c>
      <c r="L1083" t="s">
        <v>3056</v>
      </c>
      <c r="M1083" t="s">
        <v>8282</v>
      </c>
      <c r="N1083" t="s">
        <v>8283</v>
      </c>
      <c r="O1083" t="s">
        <v>8284</v>
      </c>
      <c r="Q1083" t="s">
        <v>8285</v>
      </c>
      <c r="R1083" t="s">
        <v>8286</v>
      </c>
      <c r="S1083" t="s">
        <v>6143</v>
      </c>
      <c r="AD1083">
        <v>46058</v>
      </c>
    </row>
    <row r="1084" spans="1:30" x14ac:dyDescent="0.3">
      <c r="A1084" t="s">
        <v>8287</v>
      </c>
      <c r="B1084">
        <v>116396</v>
      </c>
      <c r="C10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084" t="s">
        <v>1878</v>
      </c>
      <c r="F1084" t="s">
        <v>2971</v>
      </c>
      <c r="G1084" t="s">
        <v>2901</v>
      </c>
      <c r="H1084" t="s">
        <v>20</v>
      </c>
      <c r="I1084" t="s">
        <v>2943</v>
      </c>
      <c r="K1084" t="s">
        <v>5153</v>
      </c>
      <c r="L1084" t="s">
        <v>2945</v>
      </c>
      <c r="M1084" t="s">
        <v>8288</v>
      </c>
      <c r="AD1084">
        <v>46059</v>
      </c>
    </row>
    <row r="1085" spans="1:30" x14ac:dyDescent="0.3">
      <c r="A1085" t="s">
        <v>8289</v>
      </c>
      <c r="B1085">
        <v>116397</v>
      </c>
      <c r="C10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085" t="s">
        <v>1863</v>
      </c>
      <c r="E1085" t="s">
        <v>1878</v>
      </c>
      <c r="F1085" t="s">
        <v>2971</v>
      </c>
      <c r="G1085" t="s">
        <v>2901</v>
      </c>
      <c r="H1085" t="s">
        <v>20</v>
      </c>
      <c r="I1085" t="s">
        <v>2943</v>
      </c>
      <c r="K1085" t="s">
        <v>5153</v>
      </c>
      <c r="L1085" t="s">
        <v>2945</v>
      </c>
      <c r="M1085" t="s">
        <v>8290</v>
      </c>
      <c r="AD1085">
        <v>46059</v>
      </c>
    </row>
    <row r="1086" spans="1:30" x14ac:dyDescent="0.3">
      <c r="A1086" t="s">
        <v>8291</v>
      </c>
      <c r="B1086">
        <v>116414</v>
      </c>
      <c r="C10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86" t="s">
        <v>1863</v>
      </c>
      <c r="E1086" t="s">
        <v>1878</v>
      </c>
      <c r="F1086" t="s">
        <v>2942</v>
      </c>
      <c r="G1086" t="s">
        <v>2905</v>
      </c>
      <c r="H1086" t="s">
        <v>20</v>
      </c>
      <c r="I1086" t="s">
        <v>2943</v>
      </c>
      <c r="K1086" t="s">
        <v>5627</v>
      </c>
      <c r="L1086" t="s">
        <v>2997</v>
      </c>
      <c r="M1086" t="s">
        <v>8292</v>
      </c>
      <c r="N1086" t="s">
        <v>8293</v>
      </c>
      <c r="O1086" t="s">
        <v>8294</v>
      </c>
      <c r="Q1086" t="s">
        <v>8295</v>
      </c>
      <c r="R1086" t="s">
        <v>7983</v>
      </c>
      <c r="S1086" t="s">
        <v>3416</v>
      </c>
      <c r="AD1086">
        <v>46062</v>
      </c>
    </row>
    <row r="1087" spans="1:30" x14ac:dyDescent="0.3">
      <c r="A1087" t="s">
        <v>8296</v>
      </c>
      <c r="B1087">
        <v>116415</v>
      </c>
      <c r="C10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87" t="s">
        <v>1863</v>
      </c>
      <c r="E1087" t="s">
        <v>1878</v>
      </c>
      <c r="F1087" t="s">
        <v>2942</v>
      </c>
      <c r="G1087" t="s">
        <v>2901</v>
      </c>
      <c r="H1087" t="s">
        <v>20</v>
      </c>
      <c r="I1087" t="s">
        <v>2943</v>
      </c>
      <c r="K1087" t="s">
        <v>7924</v>
      </c>
      <c r="L1087" t="s">
        <v>2997</v>
      </c>
      <c r="M1087" t="s">
        <v>8297</v>
      </c>
      <c r="N1087" t="s">
        <v>8298</v>
      </c>
      <c r="O1087" t="s">
        <v>8299</v>
      </c>
      <c r="Q1087" t="s">
        <v>8300</v>
      </c>
      <c r="R1087" t="s">
        <v>8240</v>
      </c>
      <c r="S1087" t="s">
        <v>3416</v>
      </c>
      <c r="AD1087">
        <v>46062</v>
      </c>
    </row>
    <row r="1088" spans="1:30" x14ac:dyDescent="0.3">
      <c r="A1088" t="s">
        <v>8301</v>
      </c>
      <c r="B1088">
        <v>116416</v>
      </c>
      <c r="C10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88" t="s">
        <v>1863</v>
      </c>
      <c r="E1088" t="s">
        <v>1878</v>
      </c>
      <c r="F1088" t="s">
        <v>2942</v>
      </c>
      <c r="G1088" t="s">
        <v>2901</v>
      </c>
      <c r="H1088" t="s">
        <v>20</v>
      </c>
      <c r="I1088" t="s">
        <v>2943</v>
      </c>
      <c r="K1088" t="s">
        <v>7924</v>
      </c>
      <c r="L1088" t="s">
        <v>2997</v>
      </c>
      <c r="M1088" t="s">
        <v>8302</v>
      </c>
      <c r="N1088" t="s">
        <v>8303</v>
      </c>
      <c r="O1088" t="s">
        <v>8304</v>
      </c>
      <c r="Q1088" t="s">
        <v>8305</v>
      </c>
      <c r="R1088" t="s">
        <v>6070</v>
      </c>
      <c r="S1088" t="s">
        <v>3416</v>
      </c>
      <c r="AD1088">
        <v>46062</v>
      </c>
    </row>
    <row r="1089" spans="1:32" x14ac:dyDescent="0.3">
      <c r="A1089" t="s">
        <v>8306</v>
      </c>
      <c r="B1089">
        <v>116417</v>
      </c>
      <c r="C10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89" t="s">
        <v>1863</v>
      </c>
      <c r="E1089" t="s">
        <v>2940</v>
      </c>
      <c r="F1089" t="s">
        <v>2942</v>
      </c>
      <c r="G1089" t="s">
        <v>2905</v>
      </c>
      <c r="H1089" t="s">
        <v>83</v>
      </c>
      <c r="I1089" t="s">
        <v>2943</v>
      </c>
      <c r="K1089" t="s">
        <v>7924</v>
      </c>
      <c r="L1089" t="s">
        <v>2997</v>
      </c>
      <c r="M1089" t="s">
        <v>8307</v>
      </c>
      <c r="N1089" t="s">
        <v>8308</v>
      </c>
      <c r="O1089" t="s">
        <v>8309</v>
      </c>
      <c r="Q1089" t="s">
        <v>8310</v>
      </c>
      <c r="R1089" t="s">
        <v>8311</v>
      </c>
      <c r="S1089" t="s">
        <v>3416</v>
      </c>
      <c r="AD1089">
        <v>46062</v>
      </c>
    </row>
    <row r="1090" spans="1:32" x14ac:dyDescent="0.3">
      <c r="A1090" t="s">
        <v>8312</v>
      </c>
      <c r="B1090">
        <v>116418</v>
      </c>
      <c r="C10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90" t="s">
        <v>1863</v>
      </c>
      <c r="E1090" t="s">
        <v>1878</v>
      </c>
      <c r="F1090" t="s">
        <v>2942</v>
      </c>
      <c r="G1090" t="s">
        <v>2905</v>
      </c>
      <c r="H1090" t="s">
        <v>20</v>
      </c>
      <c r="I1090" t="s">
        <v>2943</v>
      </c>
      <c r="K1090" t="s">
        <v>7924</v>
      </c>
      <c r="L1090" t="s">
        <v>2997</v>
      </c>
      <c r="M1090" t="s">
        <v>8313</v>
      </c>
      <c r="N1090" t="s">
        <v>8314</v>
      </c>
      <c r="O1090" t="s">
        <v>8315</v>
      </c>
      <c r="Q1090" t="s">
        <v>8316</v>
      </c>
      <c r="R1090" t="s">
        <v>6070</v>
      </c>
      <c r="S1090" t="s">
        <v>3416</v>
      </c>
      <c r="AD1090">
        <v>46062</v>
      </c>
    </row>
    <row r="1091" spans="1:32" x14ac:dyDescent="0.3">
      <c r="A1091" t="s">
        <v>8317</v>
      </c>
      <c r="B1091">
        <v>116419</v>
      </c>
      <c r="C10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91" t="s">
        <v>1863</v>
      </c>
      <c r="E1091" t="s">
        <v>1878</v>
      </c>
      <c r="F1091" t="s">
        <v>2942</v>
      </c>
      <c r="G1091" t="s">
        <v>2901</v>
      </c>
      <c r="H1091" t="s">
        <v>20</v>
      </c>
      <c r="I1091" t="s">
        <v>2943</v>
      </c>
      <c r="K1091" t="s">
        <v>7924</v>
      </c>
      <c r="L1091" t="s">
        <v>2997</v>
      </c>
      <c r="M1091" t="s">
        <v>8318</v>
      </c>
      <c r="N1091" t="s">
        <v>8319</v>
      </c>
      <c r="O1091" t="s">
        <v>8320</v>
      </c>
      <c r="Q1091" t="s">
        <v>8321</v>
      </c>
      <c r="R1091" t="s">
        <v>6070</v>
      </c>
      <c r="S1091" t="s">
        <v>3416</v>
      </c>
      <c r="AD1091">
        <v>46062</v>
      </c>
    </row>
    <row r="1092" spans="1:32" x14ac:dyDescent="0.3">
      <c r="A1092" t="s">
        <v>8322</v>
      </c>
      <c r="B1092">
        <v>116420</v>
      </c>
      <c r="C10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92" t="s">
        <v>1863</v>
      </c>
      <c r="E1092" t="s">
        <v>1878</v>
      </c>
      <c r="F1092" t="s">
        <v>2942</v>
      </c>
      <c r="G1092" t="s">
        <v>2901</v>
      </c>
      <c r="H1092" t="s">
        <v>20</v>
      </c>
      <c r="I1092" t="s">
        <v>2943</v>
      </c>
      <c r="K1092" t="s">
        <v>7924</v>
      </c>
      <c r="L1092" t="s">
        <v>2997</v>
      </c>
      <c r="M1092" t="s">
        <v>8323</v>
      </c>
      <c r="N1092" t="s">
        <v>8324</v>
      </c>
      <c r="O1092" t="s">
        <v>8325</v>
      </c>
      <c r="Q1092" t="s">
        <v>8326</v>
      </c>
      <c r="R1092" t="s">
        <v>6070</v>
      </c>
      <c r="S1092" t="s">
        <v>3033</v>
      </c>
      <c r="AD1092">
        <v>46062</v>
      </c>
    </row>
    <row r="1093" spans="1:32" x14ac:dyDescent="0.3">
      <c r="A1093" t="s">
        <v>8327</v>
      </c>
      <c r="B1093">
        <v>116421</v>
      </c>
      <c r="C10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93" t="s">
        <v>1863</v>
      </c>
      <c r="E1093" t="s">
        <v>1878</v>
      </c>
      <c r="F1093" t="s">
        <v>2942</v>
      </c>
      <c r="G1093" t="s">
        <v>2905</v>
      </c>
      <c r="H1093" t="s">
        <v>20</v>
      </c>
      <c r="I1093" t="s">
        <v>2943</v>
      </c>
      <c r="K1093" t="s">
        <v>5627</v>
      </c>
      <c r="L1093" t="s">
        <v>2997</v>
      </c>
      <c r="M1093" t="s">
        <v>8328</v>
      </c>
      <c r="N1093" t="s">
        <v>8329</v>
      </c>
      <c r="O1093" t="s">
        <v>8330</v>
      </c>
      <c r="Q1093" t="s">
        <v>8331</v>
      </c>
      <c r="R1093" t="s">
        <v>7983</v>
      </c>
      <c r="S1093" t="s">
        <v>3416</v>
      </c>
      <c r="AD1093">
        <v>46062</v>
      </c>
    </row>
    <row r="1094" spans="1:32" x14ac:dyDescent="0.3">
      <c r="A1094" t="s">
        <v>8332</v>
      </c>
      <c r="B1094">
        <v>116424</v>
      </c>
      <c r="C10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94" t="s">
        <v>1873</v>
      </c>
      <c r="E1094" t="s">
        <v>2940</v>
      </c>
      <c r="F1094" t="s">
        <v>2942</v>
      </c>
      <c r="G1094" t="s">
        <v>2905</v>
      </c>
      <c r="H1094" t="s">
        <v>83</v>
      </c>
      <c r="I1094" t="s">
        <v>2943</v>
      </c>
      <c r="K1094" t="s">
        <v>8333</v>
      </c>
      <c r="L1094" t="s">
        <v>4652</v>
      </c>
      <c r="M1094" t="s">
        <v>8334</v>
      </c>
      <c r="N1094" t="s">
        <v>8335</v>
      </c>
      <c r="O1094" t="s">
        <v>3591</v>
      </c>
      <c r="Q1094" t="s">
        <v>3591</v>
      </c>
      <c r="R1094" t="s">
        <v>8336</v>
      </c>
      <c r="S1094" t="s">
        <v>3591</v>
      </c>
      <c r="T1094" t="s">
        <v>3591</v>
      </c>
      <c r="AD1094">
        <v>46062</v>
      </c>
    </row>
    <row r="1095" spans="1:32" x14ac:dyDescent="0.3">
      <c r="A1095" t="s">
        <v>8337</v>
      </c>
      <c r="B1095">
        <v>116425</v>
      </c>
      <c r="C10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95" t="s">
        <v>1897</v>
      </c>
      <c r="E1095" t="s">
        <v>1878</v>
      </c>
      <c r="F1095" t="s">
        <v>2942</v>
      </c>
      <c r="G1095" t="s">
        <v>2901</v>
      </c>
      <c r="H1095" t="s">
        <v>20</v>
      </c>
      <c r="I1095" t="s">
        <v>2943</v>
      </c>
      <c r="K1095" t="s">
        <v>1413</v>
      </c>
      <c r="L1095" t="s">
        <v>3118</v>
      </c>
      <c r="M1095" t="s">
        <v>8338</v>
      </c>
      <c r="N1095" t="s">
        <v>8339</v>
      </c>
      <c r="O1095" t="s">
        <v>8340</v>
      </c>
      <c r="Q1095" t="s">
        <v>8341</v>
      </c>
      <c r="R1095" t="s">
        <v>8342</v>
      </c>
      <c r="S1095" t="s">
        <v>8343</v>
      </c>
      <c r="T1095" t="s">
        <v>8344</v>
      </c>
      <c r="AA1095">
        <v>46111</v>
      </c>
      <c r="AD1095">
        <v>46062</v>
      </c>
      <c r="AE1095">
        <v>295</v>
      </c>
      <c r="AF1095">
        <v>46521</v>
      </c>
    </row>
    <row r="1096" spans="1:32" x14ac:dyDescent="0.3">
      <c r="A1096" t="s">
        <v>8345</v>
      </c>
      <c r="B1096">
        <v>116426</v>
      </c>
      <c r="C10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096" t="s">
        <v>1863</v>
      </c>
      <c r="E1096" t="s">
        <v>2940</v>
      </c>
      <c r="F1096" t="s">
        <v>2971</v>
      </c>
      <c r="G1096" t="s">
        <v>2905</v>
      </c>
      <c r="H1096" t="s">
        <v>83</v>
      </c>
      <c r="I1096" t="s">
        <v>2943</v>
      </c>
      <c r="K1096" t="s">
        <v>8346</v>
      </c>
      <c r="L1096" t="s">
        <v>3118</v>
      </c>
      <c r="M1096" t="s">
        <v>6748</v>
      </c>
      <c r="AD1096">
        <v>46062</v>
      </c>
    </row>
    <row r="1097" spans="1:32" x14ac:dyDescent="0.3">
      <c r="A1097" t="s">
        <v>8347</v>
      </c>
      <c r="B1097">
        <v>116427</v>
      </c>
      <c r="C10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097" t="s">
        <v>1863</v>
      </c>
      <c r="E1097" t="s">
        <v>2940</v>
      </c>
      <c r="F1097" t="s">
        <v>2971</v>
      </c>
      <c r="G1097" t="s">
        <v>2901</v>
      </c>
      <c r="H1097" t="s">
        <v>83</v>
      </c>
      <c r="I1097" t="s">
        <v>2943</v>
      </c>
      <c r="K1097" t="s">
        <v>6889</v>
      </c>
      <c r="L1097" t="s">
        <v>3118</v>
      </c>
      <c r="M1097" t="s">
        <v>8348</v>
      </c>
      <c r="S1097" t="s">
        <v>4296</v>
      </c>
      <c r="AD1097">
        <v>46062</v>
      </c>
    </row>
    <row r="1098" spans="1:32" x14ac:dyDescent="0.3">
      <c r="A1098" t="s">
        <v>8349</v>
      </c>
      <c r="B1098">
        <v>116441</v>
      </c>
      <c r="C10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098" t="s">
        <v>1873</v>
      </c>
      <c r="E1098" t="s">
        <v>1878</v>
      </c>
      <c r="F1098" t="s">
        <v>2942</v>
      </c>
      <c r="G1098" t="s">
        <v>2905</v>
      </c>
      <c r="H1098" t="s">
        <v>20</v>
      </c>
      <c r="I1098" t="s">
        <v>2943</v>
      </c>
      <c r="K1098" t="s">
        <v>8350</v>
      </c>
      <c r="L1098" t="s">
        <v>2973</v>
      </c>
      <c r="M1098" t="s">
        <v>8351</v>
      </c>
      <c r="N1098" t="s">
        <v>8352</v>
      </c>
      <c r="O1098" t="s">
        <v>8353</v>
      </c>
      <c r="Q1098" t="s">
        <v>8354</v>
      </c>
      <c r="R1098" t="s">
        <v>8355</v>
      </c>
      <c r="S1098" t="s">
        <v>7716</v>
      </c>
      <c r="AD1098">
        <v>46063</v>
      </c>
    </row>
    <row r="1099" spans="1:32" x14ac:dyDescent="0.3">
      <c r="A1099" t="s">
        <v>8356</v>
      </c>
      <c r="B1099">
        <v>116442</v>
      </c>
      <c r="C10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099" t="s">
        <v>2940</v>
      </c>
      <c r="F1099" t="s">
        <v>2971</v>
      </c>
      <c r="G1099" t="s">
        <v>2905</v>
      </c>
      <c r="H1099" t="s">
        <v>9</v>
      </c>
      <c r="I1099" t="s">
        <v>2943</v>
      </c>
      <c r="K1099" t="s">
        <v>8357</v>
      </c>
      <c r="L1099" t="s">
        <v>3328</v>
      </c>
      <c r="M1099" t="s">
        <v>8358</v>
      </c>
      <c r="AD1099">
        <v>46063</v>
      </c>
    </row>
    <row r="1100" spans="1:32" x14ac:dyDescent="0.3">
      <c r="A1100" t="s">
        <v>8359</v>
      </c>
      <c r="B1100">
        <v>116494</v>
      </c>
      <c r="C11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100" t="s">
        <v>1863</v>
      </c>
      <c r="E1100" t="s">
        <v>1878</v>
      </c>
      <c r="F1100" t="s">
        <v>2942</v>
      </c>
      <c r="G1100" t="s">
        <v>2903</v>
      </c>
      <c r="H1100" t="s">
        <v>20</v>
      </c>
      <c r="I1100" t="s">
        <v>2943</v>
      </c>
      <c r="K1100" t="s">
        <v>8360</v>
      </c>
      <c r="L1100" t="s">
        <v>8361</v>
      </c>
      <c r="M1100" t="s">
        <v>8362</v>
      </c>
      <c r="N1100" t="s">
        <v>8363</v>
      </c>
      <c r="O1100" t="s">
        <v>8364</v>
      </c>
      <c r="Q1100" t="s">
        <v>8365</v>
      </c>
      <c r="R1100" t="s">
        <v>8366</v>
      </c>
      <c r="S1100" t="s">
        <v>8367</v>
      </c>
      <c r="AD1100">
        <v>46065</v>
      </c>
    </row>
    <row r="1101" spans="1:32" x14ac:dyDescent="0.3">
      <c r="A1101" t="s">
        <v>8368</v>
      </c>
      <c r="B1101">
        <v>116495</v>
      </c>
      <c r="C11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01" t="s">
        <v>1863</v>
      </c>
      <c r="E1101" t="s">
        <v>2940</v>
      </c>
      <c r="F1101" t="s">
        <v>2942</v>
      </c>
      <c r="G1101" t="s">
        <v>2905</v>
      </c>
      <c r="H1101" t="s">
        <v>83</v>
      </c>
      <c r="I1101" t="s">
        <v>2943</v>
      </c>
      <c r="K1101" t="s">
        <v>5147</v>
      </c>
      <c r="L1101" t="s">
        <v>2954</v>
      </c>
      <c r="M1101" t="s">
        <v>8369</v>
      </c>
      <c r="N1101" t="s">
        <v>8370</v>
      </c>
      <c r="O1101" t="s">
        <v>8371</v>
      </c>
      <c r="Q1101" t="s">
        <v>8372</v>
      </c>
      <c r="R1101" t="s">
        <v>8373</v>
      </c>
      <c r="S1101" t="s">
        <v>5149</v>
      </c>
      <c r="AD1101">
        <v>46065</v>
      </c>
    </row>
    <row r="1102" spans="1:32" x14ac:dyDescent="0.3">
      <c r="A1102" t="s">
        <v>8374</v>
      </c>
      <c r="B1102">
        <v>116496</v>
      </c>
      <c r="C11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02" t="s">
        <v>1863</v>
      </c>
      <c r="E1102" t="s">
        <v>1878</v>
      </c>
      <c r="F1102" t="s">
        <v>2942</v>
      </c>
      <c r="G1102" t="s">
        <v>2901</v>
      </c>
      <c r="H1102" t="s">
        <v>20</v>
      </c>
      <c r="I1102" t="s">
        <v>2943</v>
      </c>
      <c r="K1102" t="s">
        <v>5147</v>
      </c>
      <c r="L1102" t="s">
        <v>2954</v>
      </c>
      <c r="M1102" t="s">
        <v>8375</v>
      </c>
      <c r="N1102" t="s">
        <v>8376</v>
      </c>
      <c r="O1102" t="s">
        <v>8377</v>
      </c>
      <c r="Q1102" t="s">
        <v>8378</v>
      </c>
      <c r="R1102" t="s">
        <v>8379</v>
      </c>
      <c r="S1102" t="s">
        <v>5149</v>
      </c>
      <c r="AD1102">
        <v>46065</v>
      </c>
    </row>
    <row r="1103" spans="1:32" x14ac:dyDescent="0.3">
      <c r="A1103" t="s">
        <v>8380</v>
      </c>
      <c r="B1103">
        <v>116497</v>
      </c>
      <c r="C11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03" t="s">
        <v>1897</v>
      </c>
      <c r="E1103" t="s">
        <v>1878</v>
      </c>
      <c r="F1103" t="s">
        <v>2942</v>
      </c>
      <c r="G1103" t="s">
        <v>2901</v>
      </c>
      <c r="H1103" t="s">
        <v>20</v>
      </c>
      <c r="I1103" t="s">
        <v>2943</v>
      </c>
      <c r="K1103" t="s">
        <v>7494</v>
      </c>
      <c r="L1103" t="s">
        <v>2945</v>
      </c>
      <c r="M1103" t="s">
        <v>8381</v>
      </c>
      <c r="N1103" t="s">
        <v>8382</v>
      </c>
      <c r="O1103" t="s">
        <v>1865</v>
      </c>
      <c r="Q1103" t="s">
        <v>8383</v>
      </c>
      <c r="R1103" t="s">
        <v>8384</v>
      </c>
      <c r="S1103" t="s">
        <v>2950</v>
      </c>
      <c r="T1103" t="s">
        <v>2951</v>
      </c>
      <c r="AD1103">
        <v>46065</v>
      </c>
    </row>
    <row r="1104" spans="1:32" x14ac:dyDescent="0.3">
      <c r="A1104" t="s">
        <v>8385</v>
      </c>
      <c r="B1104">
        <v>116604</v>
      </c>
      <c r="C11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04" t="s">
        <v>1863</v>
      </c>
      <c r="E1104" t="s">
        <v>2940</v>
      </c>
      <c r="F1104" t="s">
        <v>2942</v>
      </c>
      <c r="G1104" t="s">
        <v>2901</v>
      </c>
      <c r="H1104" t="s">
        <v>9</v>
      </c>
      <c r="I1104" t="s">
        <v>2943</v>
      </c>
      <c r="K1104" t="s">
        <v>8386</v>
      </c>
      <c r="L1104" t="s">
        <v>3118</v>
      </c>
      <c r="M1104" t="s">
        <v>8387</v>
      </c>
      <c r="N1104" t="s">
        <v>8388</v>
      </c>
      <c r="O1104" t="s">
        <v>3591</v>
      </c>
      <c r="Q1104" t="s">
        <v>8389</v>
      </c>
      <c r="AD1104">
        <v>46071</v>
      </c>
    </row>
    <row r="1105" spans="1:30" x14ac:dyDescent="0.3">
      <c r="A1105" t="s">
        <v>8390</v>
      </c>
      <c r="B1105">
        <v>116605</v>
      </c>
      <c r="C11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05" t="s">
        <v>1873</v>
      </c>
      <c r="E1105" t="s">
        <v>1878</v>
      </c>
      <c r="F1105" t="s">
        <v>2942</v>
      </c>
      <c r="G1105" t="s">
        <v>2901</v>
      </c>
      <c r="H1105" t="s">
        <v>20</v>
      </c>
      <c r="I1105" t="s">
        <v>2943</v>
      </c>
      <c r="K1105" t="s">
        <v>3247</v>
      </c>
      <c r="L1105" t="s">
        <v>2954</v>
      </c>
      <c r="M1105" t="s">
        <v>8391</v>
      </c>
      <c r="N1105" t="s">
        <v>8392</v>
      </c>
      <c r="O1105" t="s">
        <v>1929</v>
      </c>
      <c r="Q1105" t="s">
        <v>8393</v>
      </c>
      <c r="R1105" t="s">
        <v>8394</v>
      </c>
      <c r="S1105" t="s">
        <v>4199</v>
      </c>
      <c r="AD1105">
        <v>46071</v>
      </c>
    </row>
    <row r="1106" spans="1:30" x14ac:dyDescent="0.3">
      <c r="A1106" t="s">
        <v>8395</v>
      </c>
      <c r="B1106">
        <v>116606</v>
      </c>
      <c r="C11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06" t="s">
        <v>1873</v>
      </c>
      <c r="E1106" t="s">
        <v>2940</v>
      </c>
      <c r="F1106" t="s">
        <v>2942</v>
      </c>
      <c r="G1106" t="s">
        <v>2905</v>
      </c>
      <c r="H1106" t="s">
        <v>9</v>
      </c>
      <c r="I1106" t="s">
        <v>2943</v>
      </c>
      <c r="K1106" t="s">
        <v>3247</v>
      </c>
      <c r="L1106" t="s">
        <v>2954</v>
      </c>
      <c r="M1106" t="s">
        <v>8396</v>
      </c>
      <c r="AD1106">
        <v>46071</v>
      </c>
    </row>
    <row r="1107" spans="1:30" x14ac:dyDescent="0.3">
      <c r="A1107" t="s">
        <v>8397</v>
      </c>
      <c r="B1107">
        <v>116608</v>
      </c>
      <c r="C11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07" t="s">
        <v>1873</v>
      </c>
      <c r="E1107" t="s">
        <v>1878</v>
      </c>
      <c r="F1107" t="s">
        <v>2942</v>
      </c>
      <c r="G1107" t="s">
        <v>2901</v>
      </c>
      <c r="H1107" t="s">
        <v>20</v>
      </c>
      <c r="I1107" t="s">
        <v>2943</v>
      </c>
      <c r="K1107" t="s">
        <v>8398</v>
      </c>
      <c r="L1107" t="s">
        <v>2963</v>
      </c>
      <c r="M1107" t="s">
        <v>8399</v>
      </c>
      <c r="N1107" t="s">
        <v>8400</v>
      </c>
      <c r="O1107" t="s">
        <v>8401</v>
      </c>
      <c r="Q1107" t="s">
        <v>8402</v>
      </c>
      <c r="R1107" t="s">
        <v>8403</v>
      </c>
      <c r="S1107" t="s">
        <v>3527</v>
      </c>
      <c r="AD1107">
        <v>46071</v>
      </c>
    </row>
    <row r="1108" spans="1:30" x14ac:dyDescent="0.3">
      <c r="A1108" t="s">
        <v>8404</v>
      </c>
      <c r="B1108">
        <v>116611</v>
      </c>
      <c r="C11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08" t="s">
        <v>1863</v>
      </c>
      <c r="E1108" t="s">
        <v>1878</v>
      </c>
      <c r="F1108" t="s">
        <v>2942</v>
      </c>
      <c r="G1108" t="s">
        <v>2905</v>
      </c>
      <c r="H1108" t="s">
        <v>20</v>
      </c>
      <c r="I1108" t="s">
        <v>2943</v>
      </c>
      <c r="K1108" t="s">
        <v>8405</v>
      </c>
      <c r="L1108" t="s">
        <v>2963</v>
      </c>
      <c r="M1108" t="s">
        <v>8406</v>
      </c>
      <c r="N1108" t="s">
        <v>8407</v>
      </c>
      <c r="O1108" t="s">
        <v>8408</v>
      </c>
      <c r="Q1108" t="s">
        <v>8409</v>
      </c>
      <c r="R1108" t="s">
        <v>8410</v>
      </c>
      <c r="S1108" t="s">
        <v>8411</v>
      </c>
      <c r="AD1108">
        <v>46071</v>
      </c>
    </row>
    <row r="1109" spans="1:30" x14ac:dyDescent="0.3">
      <c r="A1109" t="s">
        <v>8412</v>
      </c>
      <c r="B1109">
        <v>116612</v>
      </c>
      <c r="C11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09" t="s">
        <v>1873</v>
      </c>
      <c r="E1109" t="s">
        <v>1878</v>
      </c>
      <c r="F1109" t="s">
        <v>2942</v>
      </c>
      <c r="G1109" t="s">
        <v>2905</v>
      </c>
      <c r="H1109" t="s">
        <v>20</v>
      </c>
      <c r="I1109" t="s">
        <v>2943</v>
      </c>
      <c r="K1109" t="s">
        <v>3247</v>
      </c>
      <c r="L1109" t="s">
        <v>2945</v>
      </c>
      <c r="M1109" t="s">
        <v>8413</v>
      </c>
      <c r="N1109" t="s">
        <v>6969</v>
      </c>
      <c r="O1109" t="s">
        <v>3591</v>
      </c>
      <c r="Q1109" t="s">
        <v>8414</v>
      </c>
      <c r="R1109" t="s">
        <v>7657</v>
      </c>
      <c r="S1109" t="s">
        <v>2950</v>
      </c>
      <c r="AD1109">
        <v>46071</v>
      </c>
    </row>
    <row r="1110" spans="1:30" x14ac:dyDescent="0.3">
      <c r="A1110" t="s">
        <v>8415</v>
      </c>
      <c r="B1110">
        <v>116613</v>
      </c>
      <c r="C11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10" t="s">
        <v>1873</v>
      </c>
      <c r="E1110" t="s">
        <v>1878</v>
      </c>
      <c r="F1110" t="s">
        <v>2942</v>
      </c>
      <c r="G1110" t="s">
        <v>2905</v>
      </c>
      <c r="H1110" t="s">
        <v>20</v>
      </c>
      <c r="I1110" t="s">
        <v>2943</v>
      </c>
      <c r="K1110" t="s">
        <v>4651</v>
      </c>
      <c r="L1110" t="s">
        <v>2945</v>
      </c>
      <c r="M1110" t="s">
        <v>8416</v>
      </c>
      <c r="N1110" t="s">
        <v>8417</v>
      </c>
      <c r="O1110" t="s">
        <v>8418</v>
      </c>
      <c r="Q1110" t="s">
        <v>8419</v>
      </c>
      <c r="R1110" t="s">
        <v>2949</v>
      </c>
      <c r="S1110" t="s">
        <v>2950</v>
      </c>
      <c r="T1110" t="s">
        <v>2951</v>
      </c>
      <c r="AD1110">
        <v>46071</v>
      </c>
    </row>
    <row r="1111" spans="1:30" x14ac:dyDescent="0.3">
      <c r="A1111" t="s">
        <v>8420</v>
      </c>
      <c r="B1111">
        <v>116614</v>
      </c>
      <c r="C11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111" t="s">
        <v>1878</v>
      </c>
      <c r="F1111" t="s">
        <v>2971</v>
      </c>
      <c r="G1111" t="s">
        <v>2903</v>
      </c>
      <c r="H1111" t="s">
        <v>20</v>
      </c>
      <c r="I1111" t="s">
        <v>2943</v>
      </c>
      <c r="K1111" t="s">
        <v>8421</v>
      </c>
      <c r="L1111" t="s">
        <v>3056</v>
      </c>
      <c r="M1111" t="s">
        <v>8422</v>
      </c>
      <c r="R1111" t="s">
        <v>8423</v>
      </c>
      <c r="S1111" t="s">
        <v>8424</v>
      </c>
      <c r="AD1111">
        <v>46071</v>
      </c>
    </row>
    <row r="1112" spans="1:30" x14ac:dyDescent="0.3">
      <c r="A1112" t="s">
        <v>8425</v>
      </c>
      <c r="B1112">
        <v>116615</v>
      </c>
      <c r="C11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12" t="s">
        <v>1873</v>
      </c>
      <c r="E1112" t="s">
        <v>1878</v>
      </c>
      <c r="F1112" t="s">
        <v>2942</v>
      </c>
      <c r="G1112" t="s">
        <v>2901</v>
      </c>
      <c r="H1112" t="s">
        <v>20</v>
      </c>
      <c r="I1112" t="s">
        <v>2943</v>
      </c>
      <c r="K1112" t="s">
        <v>1778</v>
      </c>
      <c r="L1112" t="s">
        <v>7617</v>
      </c>
      <c r="M1112" t="s">
        <v>8426</v>
      </c>
      <c r="N1112" t="s">
        <v>8427</v>
      </c>
      <c r="O1112" t="s">
        <v>8428</v>
      </c>
      <c r="Q1112" t="s">
        <v>8429</v>
      </c>
      <c r="R1112" t="s">
        <v>8430</v>
      </c>
      <c r="S1112" t="s">
        <v>8431</v>
      </c>
      <c r="T1112" t="s">
        <v>1778</v>
      </c>
      <c r="AD1112">
        <v>46071</v>
      </c>
    </row>
    <row r="1113" spans="1:30" x14ac:dyDescent="0.3">
      <c r="A1113" t="s">
        <v>8432</v>
      </c>
      <c r="B1113">
        <v>116617</v>
      </c>
      <c r="C11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13" t="s">
        <v>1863</v>
      </c>
      <c r="E1113" t="s">
        <v>2940</v>
      </c>
      <c r="F1113" t="s">
        <v>2942</v>
      </c>
      <c r="G1113" t="s">
        <v>2905</v>
      </c>
      <c r="H1113" t="s">
        <v>9</v>
      </c>
      <c r="I1113" t="s">
        <v>2943</v>
      </c>
      <c r="K1113" t="s">
        <v>8433</v>
      </c>
      <c r="L1113" t="s">
        <v>2963</v>
      </c>
      <c r="M1113" t="s">
        <v>8434</v>
      </c>
      <c r="N1113" t="s">
        <v>8435</v>
      </c>
      <c r="O1113" t="s">
        <v>8435</v>
      </c>
      <c r="Q1113" t="s">
        <v>8435</v>
      </c>
      <c r="S1113" t="s">
        <v>8435</v>
      </c>
      <c r="AD1113">
        <v>46071</v>
      </c>
    </row>
    <row r="1114" spans="1:30" x14ac:dyDescent="0.3">
      <c r="A1114" t="s">
        <v>8436</v>
      </c>
      <c r="B1114">
        <v>116678</v>
      </c>
      <c r="C11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14" t="s">
        <v>1863</v>
      </c>
      <c r="E1114" t="s">
        <v>1878</v>
      </c>
      <c r="F1114" t="s">
        <v>2942</v>
      </c>
      <c r="G1114" t="s">
        <v>2901</v>
      </c>
      <c r="H1114" t="s">
        <v>20</v>
      </c>
      <c r="I1114" t="s">
        <v>2943</v>
      </c>
      <c r="K1114" t="s">
        <v>3849</v>
      </c>
      <c r="L1114" t="s">
        <v>2945</v>
      </c>
      <c r="M1114" t="s">
        <v>8437</v>
      </c>
      <c r="N1114" t="s">
        <v>8438</v>
      </c>
      <c r="O1114" t="s">
        <v>8439</v>
      </c>
      <c r="Q1114" t="s">
        <v>8440</v>
      </c>
      <c r="R1114" t="s">
        <v>8441</v>
      </c>
      <c r="S1114" t="s">
        <v>3854</v>
      </c>
      <c r="T1114" t="s">
        <v>6845</v>
      </c>
      <c r="AD1114">
        <v>46076</v>
      </c>
    </row>
    <row r="1115" spans="1:30" x14ac:dyDescent="0.3">
      <c r="A1115" t="s">
        <v>8442</v>
      </c>
      <c r="B1115">
        <v>116679</v>
      </c>
      <c r="C11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115" t="s">
        <v>1863</v>
      </c>
      <c r="E1115" t="s">
        <v>1878</v>
      </c>
      <c r="F1115" t="s">
        <v>2971</v>
      </c>
      <c r="G1115" t="s">
        <v>2905</v>
      </c>
      <c r="H1115" t="s">
        <v>20</v>
      </c>
      <c r="I1115" t="s">
        <v>2943</v>
      </c>
      <c r="K1115" t="s">
        <v>4791</v>
      </c>
      <c r="L1115" t="s">
        <v>2945</v>
      </c>
      <c r="M1115" t="s">
        <v>8443</v>
      </c>
      <c r="AD1115">
        <v>46076</v>
      </c>
    </row>
    <row r="1116" spans="1:30" x14ac:dyDescent="0.3">
      <c r="A1116" t="s">
        <v>8444</v>
      </c>
      <c r="B1116">
        <v>116680</v>
      </c>
      <c r="C11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16" t="s">
        <v>1863</v>
      </c>
      <c r="E1116" t="s">
        <v>1878</v>
      </c>
      <c r="F1116" t="s">
        <v>2942</v>
      </c>
      <c r="G1116" t="s">
        <v>2901</v>
      </c>
      <c r="H1116" t="s">
        <v>20</v>
      </c>
      <c r="I1116" t="s">
        <v>2943</v>
      </c>
      <c r="K1116" t="s">
        <v>8445</v>
      </c>
      <c r="L1116" t="s">
        <v>2945</v>
      </c>
      <c r="M1116" t="s">
        <v>8446</v>
      </c>
      <c r="N1116" t="s">
        <v>8447</v>
      </c>
      <c r="O1116" t="s">
        <v>8448</v>
      </c>
      <c r="Q1116" t="s">
        <v>8449</v>
      </c>
      <c r="R1116" t="s">
        <v>8450</v>
      </c>
      <c r="S1116" t="s">
        <v>6758</v>
      </c>
      <c r="AD1116">
        <v>46076</v>
      </c>
    </row>
    <row r="1117" spans="1:30" x14ac:dyDescent="0.3">
      <c r="A1117" t="s">
        <v>8451</v>
      </c>
      <c r="B1117">
        <v>116681</v>
      </c>
      <c r="C11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17" t="s">
        <v>1890</v>
      </c>
      <c r="E1117" t="s">
        <v>1878</v>
      </c>
      <c r="F1117" t="s">
        <v>2942</v>
      </c>
      <c r="G1117" t="s">
        <v>2905</v>
      </c>
      <c r="H1117" t="s">
        <v>20</v>
      </c>
      <c r="I1117" t="s">
        <v>2943</v>
      </c>
      <c r="K1117" t="s">
        <v>8452</v>
      </c>
      <c r="L1117" t="s">
        <v>2945</v>
      </c>
      <c r="M1117" t="s">
        <v>8453</v>
      </c>
      <c r="N1117" t="s">
        <v>8454</v>
      </c>
      <c r="O1117" t="s">
        <v>8455</v>
      </c>
      <c r="Q1117" t="s">
        <v>8456</v>
      </c>
      <c r="R1117" t="s">
        <v>8457</v>
      </c>
      <c r="S1117" t="s">
        <v>2950</v>
      </c>
      <c r="AD1117">
        <v>46076</v>
      </c>
    </row>
    <row r="1118" spans="1:30" x14ac:dyDescent="0.3">
      <c r="A1118" t="s">
        <v>8458</v>
      </c>
      <c r="B1118">
        <v>116682</v>
      </c>
      <c r="C11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18" t="s">
        <v>1863</v>
      </c>
      <c r="E1118" t="s">
        <v>1878</v>
      </c>
      <c r="F1118" t="s">
        <v>2942</v>
      </c>
      <c r="G1118" t="s">
        <v>2901</v>
      </c>
      <c r="H1118" t="s">
        <v>20</v>
      </c>
      <c r="I1118" t="s">
        <v>2943</v>
      </c>
      <c r="K1118" t="s">
        <v>8459</v>
      </c>
      <c r="L1118" t="s">
        <v>2945</v>
      </c>
      <c r="M1118" t="s">
        <v>8460</v>
      </c>
      <c r="N1118" t="s">
        <v>8461</v>
      </c>
      <c r="O1118" t="s">
        <v>3398</v>
      </c>
      <c r="Q1118" t="s">
        <v>8462</v>
      </c>
      <c r="R1118" t="s">
        <v>2949</v>
      </c>
      <c r="S1118" t="s">
        <v>8463</v>
      </c>
      <c r="T1118" t="s">
        <v>8464</v>
      </c>
      <c r="AD1118">
        <v>46076</v>
      </c>
    </row>
    <row r="1119" spans="1:30" x14ac:dyDescent="0.3">
      <c r="A1119" t="s">
        <v>8465</v>
      </c>
      <c r="B1119">
        <v>116713</v>
      </c>
      <c r="C11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19" t="s">
        <v>1863</v>
      </c>
      <c r="E1119" t="s">
        <v>2940</v>
      </c>
      <c r="F1119" t="s">
        <v>2942</v>
      </c>
      <c r="G1119" t="s">
        <v>2901</v>
      </c>
      <c r="H1119" t="s">
        <v>9</v>
      </c>
      <c r="I1119" t="s">
        <v>2943</v>
      </c>
      <c r="K1119" t="s">
        <v>1543</v>
      </c>
      <c r="L1119" t="s">
        <v>8466</v>
      </c>
      <c r="M1119" t="s">
        <v>8467</v>
      </c>
      <c r="Q1119" t="s">
        <v>8468</v>
      </c>
      <c r="AD1119">
        <v>46077</v>
      </c>
    </row>
    <row r="1120" spans="1:30" x14ac:dyDescent="0.3">
      <c r="A1120" t="s">
        <v>8469</v>
      </c>
      <c r="B1120">
        <v>116715</v>
      </c>
      <c r="C11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20" t="s">
        <v>1863</v>
      </c>
      <c r="E1120" t="s">
        <v>2940</v>
      </c>
      <c r="F1120" t="s">
        <v>2942</v>
      </c>
      <c r="G1120" t="s">
        <v>2901</v>
      </c>
      <c r="H1120" t="s">
        <v>9</v>
      </c>
      <c r="I1120" t="s">
        <v>2943</v>
      </c>
      <c r="K1120" t="s">
        <v>7097</v>
      </c>
      <c r="L1120" t="s">
        <v>3328</v>
      </c>
      <c r="M1120" t="s">
        <v>8470</v>
      </c>
      <c r="AD1120">
        <v>46077</v>
      </c>
    </row>
    <row r="1121" spans="1:32" x14ac:dyDescent="0.3">
      <c r="A1121" t="s">
        <v>8471</v>
      </c>
      <c r="B1121">
        <v>116748</v>
      </c>
      <c r="C11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21" t="s">
        <v>1863</v>
      </c>
      <c r="E1121" t="s">
        <v>2940</v>
      </c>
      <c r="F1121" t="s">
        <v>2942</v>
      </c>
      <c r="G1121" t="s">
        <v>2905</v>
      </c>
      <c r="H1121" t="s">
        <v>9</v>
      </c>
      <c r="I1121" t="s">
        <v>2943</v>
      </c>
      <c r="K1121" t="s">
        <v>8281</v>
      </c>
      <c r="L1121" t="s">
        <v>4355</v>
      </c>
      <c r="M1121" t="s">
        <v>8472</v>
      </c>
      <c r="Q1121" t="s">
        <v>8473</v>
      </c>
      <c r="AD1121">
        <v>46078</v>
      </c>
    </row>
    <row r="1122" spans="1:32" x14ac:dyDescent="0.3">
      <c r="A1122" t="s">
        <v>8474</v>
      </c>
      <c r="B1122">
        <v>116751</v>
      </c>
      <c r="C11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22" t="s">
        <v>1863</v>
      </c>
      <c r="E1122" t="s">
        <v>1878</v>
      </c>
      <c r="F1122" t="s">
        <v>2942</v>
      </c>
      <c r="G1122" t="s">
        <v>2905</v>
      </c>
      <c r="H1122" t="s">
        <v>20</v>
      </c>
      <c r="I1122" t="s">
        <v>2943</v>
      </c>
      <c r="K1122" t="s">
        <v>8475</v>
      </c>
      <c r="L1122" t="s">
        <v>7617</v>
      </c>
      <c r="M1122" t="s">
        <v>8476</v>
      </c>
      <c r="N1122" t="s">
        <v>8477</v>
      </c>
      <c r="O1122" t="s">
        <v>8478</v>
      </c>
      <c r="Q1122" t="s">
        <v>8479</v>
      </c>
      <c r="R1122" t="s">
        <v>6582</v>
      </c>
      <c r="S1122" t="s">
        <v>8480</v>
      </c>
      <c r="AD1122">
        <v>46078</v>
      </c>
    </row>
    <row r="1123" spans="1:32" x14ac:dyDescent="0.3">
      <c r="A1123" t="s">
        <v>8481</v>
      </c>
      <c r="B1123">
        <v>116752</v>
      </c>
      <c r="C11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123" t="s">
        <v>1863</v>
      </c>
      <c r="E1123" t="s">
        <v>2940</v>
      </c>
      <c r="F1123" t="s">
        <v>2971</v>
      </c>
      <c r="G1123" t="s">
        <v>2905</v>
      </c>
      <c r="H1123" t="s">
        <v>83</v>
      </c>
      <c r="I1123" t="s">
        <v>2943</v>
      </c>
      <c r="K1123" t="s">
        <v>6302</v>
      </c>
      <c r="L1123" t="s">
        <v>3328</v>
      </c>
      <c r="M1123" t="s">
        <v>8482</v>
      </c>
      <c r="AD1123">
        <v>46078</v>
      </c>
    </row>
    <row r="1124" spans="1:32" x14ac:dyDescent="0.3">
      <c r="A1124" t="s">
        <v>8483</v>
      </c>
      <c r="B1124">
        <v>116753</v>
      </c>
      <c r="C11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24" t="s">
        <v>1863</v>
      </c>
      <c r="E1124" t="s">
        <v>1878</v>
      </c>
      <c r="F1124" t="s">
        <v>2942</v>
      </c>
      <c r="G1124" t="s">
        <v>2901</v>
      </c>
      <c r="H1124" t="s">
        <v>20</v>
      </c>
      <c r="I1124" t="s">
        <v>2943</v>
      </c>
      <c r="K1124" t="s">
        <v>4465</v>
      </c>
      <c r="L1124" t="s">
        <v>3056</v>
      </c>
      <c r="M1124" t="s">
        <v>8484</v>
      </c>
      <c r="N1124" t="s">
        <v>8485</v>
      </c>
      <c r="O1124" t="s">
        <v>8486</v>
      </c>
      <c r="Q1124" t="s">
        <v>8487</v>
      </c>
      <c r="R1124" t="s">
        <v>8488</v>
      </c>
      <c r="S1124" t="s">
        <v>5816</v>
      </c>
      <c r="AD1124">
        <v>46078</v>
      </c>
    </row>
    <row r="1125" spans="1:32" x14ac:dyDescent="0.3">
      <c r="A1125" t="s">
        <v>8489</v>
      </c>
      <c r="B1125">
        <v>116754</v>
      </c>
      <c r="C11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25" t="s">
        <v>1863</v>
      </c>
      <c r="E1125" t="s">
        <v>2940</v>
      </c>
      <c r="F1125" t="s">
        <v>2942</v>
      </c>
      <c r="G1125" t="s">
        <v>2905</v>
      </c>
      <c r="H1125" t="s">
        <v>9</v>
      </c>
      <c r="I1125" t="s">
        <v>2943</v>
      </c>
      <c r="K1125" t="s">
        <v>8490</v>
      </c>
      <c r="L1125" t="s">
        <v>2963</v>
      </c>
      <c r="M1125" t="s">
        <v>8491</v>
      </c>
      <c r="N1125" t="s">
        <v>8492</v>
      </c>
      <c r="O1125" t="s">
        <v>8493</v>
      </c>
      <c r="Q1125" t="s">
        <v>8494</v>
      </c>
      <c r="AD1125">
        <v>46078</v>
      </c>
    </row>
    <row r="1126" spans="1:32" x14ac:dyDescent="0.3">
      <c r="A1126" t="s">
        <v>8495</v>
      </c>
      <c r="B1126">
        <v>116903</v>
      </c>
      <c r="C11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26" t="s">
        <v>1873</v>
      </c>
      <c r="E1126" t="s">
        <v>1878</v>
      </c>
      <c r="F1126" t="s">
        <v>2942</v>
      </c>
      <c r="G1126" t="s">
        <v>2905</v>
      </c>
      <c r="H1126" t="s">
        <v>20</v>
      </c>
      <c r="I1126" t="s">
        <v>2943</v>
      </c>
      <c r="K1126" t="s">
        <v>3144</v>
      </c>
      <c r="L1126" t="s">
        <v>2954</v>
      </c>
      <c r="M1126" t="s">
        <v>8496</v>
      </c>
      <c r="N1126" t="s">
        <v>8497</v>
      </c>
      <c r="O1126" t="s">
        <v>8498</v>
      </c>
      <c r="Q1126" t="s">
        <v>8499</v>
      </c>
      <c r="R1126" t="s">
        <v>8500</v>
      </c>
      <c r="S1126" t="s">
        <v>5839</v>
      </c>
      <c r="AA1126">
        <v>46083</v>
      </c>
      <c r="AD1126">
        <v>46086</v>
      </c>
      <c r="AE1126">
        <v>44</v>
      </c>
      <c r="AF1126">
        <v>46142</v>
      </c>
    </row>
    <row r="1127" spans="1:32" x14ac:dyDescent="0.3">
      <c r="A1127" t="s">
        <v>8501</v>
      </c>
      <c r="B1127">
        <v>116905</v>
      </c>
      <c r="C11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27" t="s">
        <v>1890</v>
      </c>
      <c r="E1127" t="s">
        <v>1878</v>
      </c>
      <c r="F1127" t="s">
        <v>2942</v>
      </c>
      <c r="G1127" t="s">
        <v>2905</v>
      </c>
      <c r="H1127" t="s">
        <v>20</v>
      </c>
      <c r="I1127" t="s">
        <v>2943</v>
      </c>
      <c r="K1127" t="s">
        <v>8502</v>
      </c>
      <c r="L1127" t="s">
        <v>3056</v>
      </c>
      <c r="M1127" t="s">
        <v>8503</v>
      </c>
      <c r="N1127" t="s">
        <v>8504</v>
      </c>
      <c r="O1127" t="s">
        <v>8505</v>
      </c>
      <c r="Q1127" t="s">
        <v>8506</v>
      </c>
      <c r="R1127" t="s">
        <v>8507</v>
      </c>
      <c r="S1127" t="s">
        <v>8508</v>
      </c>
      <c r="AD1127">
        <v>46086</v>
      </c>
    </row>
    <row r="1128" spans="1:32" x14ac:dyDescent="0.3">
      <c r="A1128" t="s">
        <v>8509</v>
      </c>
      <c r="B1128">
        <v>116950</v>
      </c>
      <c r="C11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28" t="s">
        <v>1863</v>
      </c>
      <c r="E1128" t="s">
        <v>2940</v>
      </c>
      <c r="F1128" t="s">
        <v>2942</v>
      </c>
      <c r="G1128" t="s">
        <v>2901</v>
      </c>
      <c r="H1128" t="s">
        <v>83</v>
      </c>
      <c r="I1128" t="s">
        <v>2943</v>
      </c>
      <c r="K1128" t="s">
        <v>8510</v>
      </c>
      <c r="L1128" t="s">
        <v>3056</v>
      </c>
      <c r="M1128" t="s">
        <v>8511</v>
      </c>
      <c r="N1128" t="s">
        <v>8512</v>
      </c>
      <c r="O1128" t="s">
        <v>8513</v>
      </c>
      <c r="Q1128" t="s">
        <v>8514</v>
      </c>
      <c r="R1128" t="s">
        <v>8515</v>
      </c>
      <c r="S1128" t="s">
        <v>5063</v>
      </c>
      <c r="AD1128">
        <v>46087</v>
      </c>
    </row>
    <row r="1129" spans="1:32" x14ac:dyDescent="0.3">
      <c r="A1129" t="s">
        <v>8516</v>
      </c>
      <c r="B1129">
        <v>116982</v>
      </c>
      <c r="C11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29" t="s">
        <v>1873</v>
      </c>
      <c r="E1129" t="s">
        <v>2940</v>
      </c>
      <c r="F1129" t="s">
        <v>2942</v>
      </c>
      <c r="G1129" t="s">
        <v>2901</v>
      </c>
      <c r="H1129" t="s">
        <v>9</v>
      </c>
      <c r="I1129" t="s">
        <v>2943</v>
      </c>
      <c r="K1129" t="s">
        <v>7586</v>
      </c>
      <c r="L1129" t="s">
        <v>2945</v>
      </c>
      <c r="M1129" t="s">
        <v>8517</v>
      </c>
      <c r="N1129" t="s">
        <v>8518</v>
      </c>
      <c r="O1129" t="s">
        <v>8519</v>
      </c>
      <c r="Q1129" t="s">
        <v>8520</v>
      </c>
      <c r="AD1129">
        <v>46090</v>
      </c>
    </row>
    <row r="1130" spans="1:32" x14ac:dyDescent="0.3">
      <c r="A1130" t="s">
        <v>8521</v>
      </c>
      <c r="B1130">
        <v>116984</v>
      </c>
      <c r="C11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30" t="s">
        <v>1863</v>
      </c>
      <c r="E1130" t="s">
        <v>2940</v>
      </c>
      <c r="F1130" t="s">
        <v>2942</v>
      </c>
      <c r="G1130" t="s">
        <v>2901</v>
      </c>
      <c r="H1130" t="s">
        <v>9</v>
      </c>
      <c r="I1130" t="s">
        <v>2943</v>
      </c>
      <c r="K1130" t="s">
        <v>5043</v>
      </c>
      <c r="L1130" t="s">
        <v>2945</v>
      </c>
      <c r="M1130" t="s">
        <v>8522</v>
      </c>
      <c r="N1130" t="s">
        <v>8523</v>
      </c>
      <c r="O1130" t="s">
        <v>8524</v>
      </c>
      <c r="Q1130" t="s">
        <v>8525</v>
      </c>
      <c r="AD1130">
        <v>46090</v>
      </c>
    </row>
    <row r="1131" spans="1:32" x14ac:dyDescent="0.3">
      <c r="A1131" t="s">
        <v>8526</v>
      </c>
      <c r="B1131">
        <v>116985</v>
      </c>
      <c r="C11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31" t="s">
        <v>1863</v>
      </c>
      <c r="E1131" t="s">
        <v>2940</v>
      </c>
      <c r="F1131" t="s">
        <v>2942</v>
      </c>
      <c r="G1131" t="s">
        <v>2905</v>
      </c>
      <c r="H1131" t="s">
        <v>83</v>
      </c>
      <c r="I1131" t="s">
        <v>2943</v>
      </c>
      <c r="K1131" t="s">
        <v>8527</v>
      </c>
      <c r="L1131" t="s">
        <v>2945</v>
      </c>
      <c r="M1131" t="s">
        <v>8528</v>
      </c>
      <c r="N1131" t="s">
        <v>8529</v>
      </c>
      <c r="O1131" t="s">
        <v>8530</v>
      </c>
      <c r="Q1131" t="s">
        <v>8531</v>
      </c>
      <c r="R1131" t="s">
        <v>8532</v>
      </c>
      <c r="S1131" t="s">
        <v>2950</v>
      </c>
      <c r="T1131" t="s">
        <v>2951</v>
      </c>
      <c r="AD1131">
        <v>46090</v>
      </c>
    </row>
    <row r="1132" spans="1:32" x14ac:dyDescent="0.3">
      <c r="A1132" t="s">
        <v>8533</v>
      </c>
      <c r="B1132">
        <v>117004</v>
      </c>
      <c r="C11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32" t="s">
        <v>1873</v>
      </c>
      <c r="E1132" t="s">
        <v>2940</v>
      </c>
      <c r="F1132" t="s">
        <v>2942</v>
      </c>
      <c r="G1132" t="s">
        <v>2904</v>
      </c>
      <c r="H1132" t="s">
        <v>83</v>
      </c>
      <c r="I1132" t="s">
        <v>2943</v>
      </c>
      <c r="K1132" t="s">
        <v>8534</v>
      </c>
      <c r="L1132" t="s">
        <v>7617</v>
      </c>
      <c r="M1132" t="s">
        <v>8535</v>
      </c>
      <c r="N1132" t="s">
        <v>8536</v>
      </c>
      <c r="O1132" t="s">
        <v>8537</v>
      </c>
      <c r="Q1132" t="s">
        <v>8538</v>
      </c>
      <c r="R1132" t="s">
        <v>8539</v>
      </c>
      <c r="S1132" t="s">
        <v>8540</v>
      </c>
      <c r="AD1132">
        <v>46091</v>
      </c>
    </row>
    <row r="1133" spans="1:32" x14ac:dyDescent="0.3">
      <c r="A1133" t="s">
        <v>8541</v>
      </c>
      <c r="B1133">
        <v>117014</v>
      </c>
      <c r="C11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33" t="s">
        <v>1873</v>
      </c>
      <c r="E1133" t="s">
        <v>1878</v>
      </c>
      <c r="F1133" t="s">
        <v>2942</v>
      </c>
      <c r="G1133" t="s">
        <v>2904</v>
      </c>
      <c r="H1133" t="s">
        <v>20</v>
      </c>
      <c r="I1133" t="s">
        <v>2943</v>
      </c>
      <c r="K1133" t="s">
        <v>4878</v>
      </c>
      <c r="L1133" t="s">
        <v>3118</v>
      </c>
      <c r="M1133" t="s">
        <v>8542</v>
      </c>
      <c r="N1133" t="s">
        <v>8543</v>
      </c>
      <c r="O1133" t="s">
        <v>8544</v>
      </c>
      <c r="Q1133" t="s">
        <v>8545</v>
      </c>
      <c r="R1133" t="s">
        <v>8546</v>
      </c>
      <c r="S1133" t="s">
        <v>8547</v>
      </c>
      <c r="AA1133">
        <v>46001</v>
      </c>
      <c r="AD1133">
        <v>46091</v>
      </c>
      <c r="AE1133">
        <v>102</v>
      </c>
      <c r="AF1133">
        <v>46142</v>
      </c>
    </row>
    <row r="1134" spans="1:32" x14ac:dyDescent="0.3">
      <c r="A1134" t="s">
        <v>8548</v>
      </c>
      <c r="B1134">
        <v>117025</v>
      </c>
      <c r="C11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34" t="s">
        <v>1873</v>
      </c>
      <c r="E1134" t="s">
        <v>1878</v>
      </c>
      <c r="F1134" t="s">
        <v>2942</v>
      </c>
      <c r="G1134" t="s">
        <v>2905</v>
      </c>
      <c r="H1134" t="s">
        <v>20</v>
      </c>
      <c r="I1134" t="s">
        <v>2943</v>
      </c>
      <c r="K1134" t="s">
        <v>6176</v>
      </c>
      <c r="L1134" t="s">
        <v>2945</v>
      </c>
      <c r="M1134" t="s">
        <v>8549</v>
      </c>
      <c r="N1134" t="s">
        <v>8550</v>
      </c>
      <c r="O1134" t="s">
        <v>8551</v>
      </c>
      <c r="Q1134" t="s">
        <v>8552</v>
      </c>
      <c r="R1134" t="s">
        <v>8553</v>
      </c>
      <c r="S1134" t="s">
        <v>8554</v>
      </c>
      <c r="AD1134">
        <v>46092</v>
      </c>
    </row>
    <row r="1135" spans="1:32" x14ac:dyDescent="0.3">
      <c r="A1135" t="s">
        <v>8555</v>
      </c>
      <c r="B1135">
        <v>117026</v>
      </c>
      <c r="C11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35" t="s">
        <v>1890</v>
      </c>
      <c r="E1135" t="s">
        <v>1878</v>
      </c>
      <c r="F1135" t="s">
        <v>2942</v>
      </c>
      <c r="G1135" t="s">
        <v>2901</v>
      </c>
      <c r="H1135" t="s">
        <v>20</v>
      </c>
      <c r="I1135" t="s">
        <v>2943</v>
      </c>
      <c r="K1135" t="s">
        <v>5416</v>
      </c>
      <c r="L1135" t="s">
        <v>2945</v>
      </c>
      <c r="M1135" t="s">
        <v>8556</v>
      </c>
      <c r="N1135" t="s">
        <v>8557</v>
      </c>
      <c r="O1135" t="s">
        <v>3591</v>
      </c>
      <c r="Q1135" t="s">
        <v>8558</v>
      </c>
      <c r="R1135" t="s">
        <v>8559</v>
      </c>
      <c r="S1135" t="s">
        <v>5421</v>
      </c>
      <c r="AD1135">
        <v>46092</v>
      </c>
    </row>
    <row r="1136" spans="1:32" x14ac:dyDescent="0.3">
      <c r="A1136" t="s">
        <v>8560</v>
      </c>
      <c r="B1136">
        <v>117029</v>
      </c>
      <c r="C11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36" t="s">
        <v>1863</v>
      </c>
      <c r="E1136" t="s">
        <v>2940</v>
      </c>
      <c r="F1136" t="s">
        <v>2942</v>
      </c>
      <c r="G1136" t="s">
        <v>2901</v>
      </c>
      <c r="H1136" t="s">
        <v>83</v>
      </c>
      <c r="I1136" t="s">
        <v>2943</v>
      </c>
      <c r="K1136" t="s">
        <v>8561</v>
      </c>
      <c r="L1136" t="s">
        <v>5538</v>
      </c>
      <c r="M1136" t="s">
        <v>8562</v>
      </c>
      <c r="N1136" t="s">
        <v>8563</v>
      </c>
      <c r="O1136" t="s">
        <v>8564</v>
      </c>
      <c r="Q1136" t="s">
        <v>8565</v>
      </c>
      <c r="R1136" t="s">
        <v>8566</v>
      </c>
      <c r="S1136" t="s">
        <v>8567</v>
      </c>
      <c r="AD1136">
        <v>46092</v>
      </c>
    </row>
    <row r="1137" spans="1:32" x14ac:dyDescent="0.3">
      <c r="A1137" t="s">
        <v>8568</v>
      </c>
      <c r="B1137">
        <v>117030</v>
      </c>
      <c r="C11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37" t="s">
        <v>1890</v>
      </c>
      <c r="E1137" t="s">
        <v>2940</v>
      </c>
      <c r="F1137" t="s">
        <v>2942</v>
      </c>
      <c r="G1137" t="s">
        <v>2901</v>
      </c>
      <c r="H1137" t="s">
        <v>9</v>
      </c>
      <c r="I1137" t="s">
        <v>2943</v>
      </c>
      <c r="K1137" t="s">
        <v>8569</v>
      </c>
      <c r="L1137" t="s">
        <v>2945</v>
      </c>
      <c r="M1137" t="s">
        <v>8570</v>
      </c>
      <c r="N1137" t="s">
        <v>8571</v>
      </c>
      <c r="O1137" t="s">
        <v>6758</v>
      </c>
      <c r="Q1137" t="s">
        <v>8572</v>
      </c>
      <c r="AD1137">
        <v>46092</v>
      </c>
    </row>
    <row r="1138" spans="1:32" x14ac:dyDescent="0.3">
      <c r="A1138" t="s">
        <v>8573</v>
      </c>
      <c r="B1138">
        <v>117033</v>
      </c>
      <c r="C11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38" t="s">
        <v>1863</v>
      </c>
      <c r="E1138" t="s">
        <v>2940</v>
      </c>
      <c r="F1138" t="s">
        <v>2942</v>
      </c>
      <c r="G1138" t="s">
        <v>2905</v>
      </c>
      <c r="H1138" t="s">
        <v>9</v>
      </c>
      <c r="I1138" t="s">
        <v>2943</v>
      </c>
      <c r="K1138" t="s">
        <v>1807</v>
      </c>
      <c r="L1138" t="s">
        <v>3056</v>
      </c>
      <c r="M1138" t="s">
        <v>8574</v>
      </c>
      <c r="AD1138">
        <v>46092</v>
      </c>
    </row>
    <row r="1139" spans="1:32" x14ac:dyDescent="0.3">
      <c r="A1139" t="s">
        <v>8575</v>
      </c>
      <c r="B1139">
        <v>117034</v>
      </c>
      <c r="C11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39" t="s">
        <v>1890</v>
      </c>
      <c r="E1139" t="s">
        <v>2940</v>
      </c>
      <c r="F1139" t="s">
        <v>2942</v>
      </c>
      <c r="G1139" t="s">
        <v>2904</v>
      </c>
      <c r="H1139" t="s">
        <v>83</v>
      </c>
      <c r="I1139" t="s">
        <v>2943</v>
      </c>
      <c r="K1139" t="s">
        <v>8576</v>
      </c>
      <c r="L1139" t="s">
        <v>3328</v>
      </c>
      <c r="M1139" t="s">
        <v>8577</v>
      </c>
      <c r="N1139" t="s">
        <v>8578</v>
      </c>
      <c r="O1139" t="s">
        <v>8579</v>
      </c>
      <c r="Q1139" t="s">
        <v>8580</v>
      </c>
      <c r="S1139" t="s">
        <v>8581</v>
      </c>
      <c r="AD1139">
        <v>46092</v>
      </c>
    </row>
    <row r="1140" spans="1:32" x14ac:dyDescent="0.3">
      <c r="A1140" t="s">
        <v>8582</v>
      </c>
      <c r="B1140">
        <v>117035</v>
      </c>
      <c r="C11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40" t="s">
        <v>1873</v>
      </c>
      <c r="E1140" t="s">
        <v>2940</v>
      </c>
      <c r="F1140" t="s">
        <v>2942</v>
      </c>
      <c r="G1140" t="s">
        <v>2901</v>
      </c>
      <c r="H1140" t="s">
        <v>9</v>
      </c>
      <c r="I1140" t="s">
        <v>2943</v>
      </c>
      <c r="K1140" t="s">
        <v>8583</v>
      </c>
      <c r="L1140" t="s">
        <v>2954</v>
      </c>
      <c r="M1140" t="s">
        <v>8584</v>
      </c>
      <c r="AD1140">
        <v>46092</v>
      </c>
    </row>
    <row r="1141" spans="1:32" x14ac:dyDescent="0.3">
      <c r="A1141" t="s">
        <v>8585</v>
      </c>
      <c r="B1141">
        <v>117039</v>
      </c>
      <c r="C11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141" t="s">
        <v>1878</v>
      </c>
      <c r="F1141" t="s">
        <v>2971</v>
      </c>
      <c r="G1141" t="s">
        <v>2901</v>
      </c>
      <c r="H1141" t="s">
        <v>20</v>
      </c>
      <c r="I1141" t="s">
        <v>2943</v>
      </c>
      <c r="K1141" t="s">
        <v>7122</v>
      </c>
      <c r="L1141" t="s">
        <v>2954</v>
      </c>
      <c r="M1141" t="s">
        <v>8586</v>
      </c>
      <c r="R1141" t="s">
        <v>8587</v>
      </c>
      <c r="S1141" t="s">
        <v>5111</v>
      </c>
      <c r="AA1141">
        <v>46106</v>
      </c>
      <c r="AD1141">
        <v>46092</v>
      </c>
      <c r="AE1141">
        <v>114</v>
      </c>
      <c r="AF1141">
        <v>46265</v>
      </c>
    </row>
    <row r="1142" spans="1:32" x14ac:dyDescent="0.3">
      <c r="A1142" t="s">
        <v>8588</v>
      </c>
      <c r="B1142">
        <v>117041</v>
      </c>
      <c r="C11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42" t="s">
        <v>1863</v>
      </c>
      <c r="E1142" t="s">
        <v>2940</v>
      </c>
      <c r="F1142" t="s">
        <v>2942</v>
      </c>
      <c r="G1142" t="s">
        <v>2905</v>
      </c>
      <c r="H1142" t="s">
        <v>9</v>
      </c>
      <c r="I1142" t="s">
        <v>2943</v>
      </c>
      <c r="K1142" t="s">
        <v>8589</v>
      </c>
      <c r="L1142" t="s">
        <v>2945</v>
      </c>
      <c r="M1142" t="s">
        <v>8590</v>
      </c>
      <c r="N1142" t="s">
        <v>8591</v>
      </c>
      <c r="O1142" t="s">
        <v>8592</v>
      </c>
      <c r="Q1142" t="s">
        <v>8593</v>
      </c>
      <c r="AD1142">
        <v>46092</v>
      </c>
    </row>
    <row r="1143" spans="1:32" x14ac:dyDescent="0.3">
      <c r="A1143" t="s">
        <v>8594</v>
      </c>
      <c r="B1143">
        <v>117042</v>
      </c>
      <c r="C11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43" t="s">
        <v>1863</v>
      </c>
      <c r="E1143" t="s">
        <v>1878</v>
      </c>
      <c r="F1143" t="s">
        <v>2942</v>
      </c>
      <c r="G1143" t="s">
        <v>2904</v>
      </c>
      <c r="H1143" t="s">
        <v>20</v>
      </c>
      <c r="I1143" t="s">
        <v>2943</v>
      </c>
      <c r="K1143" t="s">
        <v>4791</v>
      </c>
      <c r="L1143" t="s">
        <v>2945</v>
      </c>
      <c r="M1143" t="s">
        <v>8595</v>
      </c>
      <c r="N1143" t="s">
        <v>8596</v>
      </c>
      <c r="O1143" t="s">
        <v>2567</v>
      </c>
      <c r="Q1143" t="s">
        <v>8597</v>
      </c>
      <c r="R1143" t="s">
        <v>8598</v>
      </c>
      <c r="S1143" t="s">
        <v>2950</v>
      </c>
      <c r="AD1143">
        <v>46092</v>
      </c>
    </row>
    <row r="1144" spans="1:32" x14ac:dyDescent="0.3">
      <c r="A1144" t="s">
        <v>8599</v>
      </c>
      <c r="B1144">
        <v>117043</v>
      </c>
      <c r="C11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44" t="s">
        <v>1873</v>
      </c>
      <c r="E1144" t="s">
        <v>1878</v>
      </c>
      <c r="F1144" t="s">
        <v>2942</v>
      </c>
      <c r="G1144" t="s">
        <v>2905</v>
      </c>
      <c r="H1144" t="s">
        <v>20</v>
      </c>
      <c r="I1144" t="s">
        <v>2943</v>
      </c>
      <c r="K1144" t="s">
        <v>3247</v>
      </c>
      <c r="L1144" t="s">
        <v>2945</v>
      </c>
      <c r="M1144" t="s">
        <v>8600</v>
      </c>
      <c r="N1144" t="s">
        <v>6969</v>
      </c>
      <c r="O1144" t="s">
        <v>1929</v>
      </c>
      <c r="Q1144" t="s">
        <v>8414</v>
      </c>
      <c r="R1144" t="s">
        <v>7657</v>
      </c>
      <c r="S1144" t="s">
        <v>2950</v>
      </c>
      <c r="AD1144">
        <v>46092</v>
      </c>
    </row>
    <row r="1145" spans="1:32" x14ac:dyDescent="0.3">
      <c r="A1145" t="s">
        <v>8601</v>
      </c>
      <c r="B1145">
        <v>117045</v>
      </c>
      <c r="C11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45" t="s">
        <v>1863</v>
      </c>
      <c r="E1145" t="s">
        <v>1878</v>
      </c>
      <c r="F1145" t="s">
        <v>2942</v>
      </c>
      <c r="G1145" t="s">
        <v>2901</v>
      </c>
      <c r="H1145" t="s">
        <v>20</v>
      </c>
      <c r="I1145" t="s">
        <v>2943</v>
      </c>
      <c r="K1145" t="s">
        <v>8602</v>
      </c>
      <c r="L1145" t="s">
        <v>2963</v>
      </c>
      <c r="M1145" t="s">
        <v>8603</v>
      </c>
      <c r="N1145" t="s">
        <v>8604</v>
      </c>
      <c r="O1145" t="s">
        <v>7829</v>
      </c>
      <c r="Q1145" t="s">
        <v>8605</v>
      </c>
      <c r="R1145" t="s">
        <v>8606</v>
      </c>
      <c r="S1145" t="s">
        <v>3321</v>
      </c>
      <c r="AD1145">
        <v>46092</v>
      </c>
    </row>
    <row r="1146" spans="1:32" x14ac:dyDescent="0.3">
      <c r="A1146" t="s">
        <v>8607</v>
      </c>
      <c r="B1146">
        <v>117148</v>
      </c>
      <c r="C11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46" t="s">
        <v>1863</v>
      </c>
      <c r="E1146" t="s">
        <v>2940</v>
      </c>
      <c r="F1146" t="s">
        <v>2942</v>
      </c>
      <c r="G1146" t="s">
        <v>2904</v>
      </c>
      <c r="H1146" t="s">
        <v>83</v>
      </c>
      <c r="I1146" t="s">
        <v>2943</v>
      </c>
      <c r="K1146" t="s">
        <v>4521</v>
      </c>
      <c r="L1146" t="s">
        <v>2945</v>
      </c>
      <c r="M1146" t="s">
        <v>8608</v>
      </c>
      <c r="N1146" t="s">
        <v>8609</v>
      </c>
      <c r="O1146" t="s">
        <v>3591</v>
      </c>
      <c r="Q1146" t="s">
        <v>8610</v>
      </c>
      <c r="R1146" t="s">
        <v>7783</v>
      </c>
      <c r="S1146" t="s">
        <v>4526</v>
      </c>
      <c r="AD1146">
        <v>46098</v>
      </c>
    </row>
    <row r="1147" spans="1:32" x14ac:dyDescent="0.3">
      <c r="A1147" t="s">
        <v>8611</v>
      </c>
      <c r="B1147">
        <v>117149</v>
      </c>
      <c r="C11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47" t="s">
        <v>1863</v>
      </c>
      <c r="E1147" t="s">
        <v>1878</v>
      </c>
      <c r="F1147" t="s">
        <v>2942</v>
      </c>
      <c r="G1147" t="s">
        <v>2904</v>
      </c>
      <c r="H1147" t="s">
        <v>20</v>
      </c>
      <c r="I1147" t="s">
        <v>2943</v>
      </c>
      <c r="K1147" t="s">
        <v>3818</v>
      </c>
      <c r="L1147" t="s">
        <v>2945</v>
      </c>
      <c r="M1147" t="s">
        <v>8612</v>
      </c>
      <c r="N1147" t="s">
        <v>8613</v>
      </c>
      <c r="O1147" t="s">
        <v>8614</v>
      </c>
      <c r="Q1147" t="s">
        <v>8615</v>
      </c>
      <c r="R1147" t="s">
        <v>8616</v>
      </c>
      <c r="S1147" t="s">
        <v>8617</v>
      </c>
      <c r="AD1147">
        <v>46098</v>
      </c>
    </row>
    <row r="1148" spans="1:32" x14ac:dyDescent="0.3">
      <c r="A1148" t="s">
        <v>8618</v>
      </c>
      <c r="B1148">
        <v>117150</v>
      </c>
      <c r="C11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48" t="s">
        <v>1863</v>
      </c>
      <c r="E1148" t="s">
        <v>1878</v>
      </c>
      <c r="F1148" t="s">
        <v>2942</v>
      </c>
      <c r="G1148" t="s">
        <v>2901</v>
      </c>
      <c r="H1148" t="s">
        <v>20</v>
      </c>
      <c r="I1148" t="s">
        <v>2943</v>
      </c>
      <c r="K1148" t="s">
        <v>3818</v>
      </c>
      <c r="L1148" t="s">
        <v>2945</v>
      </c>
      <c r="M1148" t="s">
        <v>8619</v>
      </c>
      <c r="N1148" t="s">
        <v>8620</v>
      </c>
      <c r="O1148" t="s">
        <v>8614</v>
      </c>
      <c r="Q1148" t="s">
        <v>8621</v>
      </c>
      <c r="R1148" t="s">
        <v>8616</v>
      </c>
      <c r="S1148" t="s">
        <v>8617</v>
      </c>
      <c r="AD1148">
        <v>46098</v>
      </c>
    </row>
    <row r="1149" spans="1:32" x14ac:dyDescent="0.3">
      <c r="A1149" t="s">
        <v>8622</v>
      </c>
      <c r="B1149">
        <v>117151</v>
      </c>
      <c r="C11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49" t="s">
        <v>1863</v>
      </c>
      <c r="E1149" t="s">
        <v>1878</v>
      </c>
      <c r="F1149" t="s">
        <v>2942</v>
      </c>
      <c r="G1149" t="s">
        <v>2904</v>
      </c>
      <c r="H1149" t="s">
        <v>20</v>
      </c>
      <c r="I1149" t="s">
        <v>2943</v>
      </c>
      <c r="K1149" t="s">
        <v>3818</v>
      </c>
      <c r="L1149" t="s">
        <v>2945</v>
      </c>
      <c r="M1149" t="s">
        <v>8623</v>
      </c>
      <c r="N1149" t="s">
        <v>8624</v>
      </c>
      <c r="O1149" t="s">
        <v>8625</v>
      </c>
      <c r="Q1149" t="s">
        <v>8626</v>
      </c>
      <c r="R1149" t="s">
        <v>8616</v>
      </c>
      <c r="S1149" t="s">
        <v>8617</v>
      </c>
      <c r="AD1149">
        <v>46098</v>
      </c>
    </row>
    <row r="1150" spans="1:32" x14ac:dyDescent="0.3">
      <c r="A1150" t="s">
        <v>8627</v>
      </c>
      <c r="B1150">
        <v>117152</v>
      </c>
      <c r="C11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50" t="s">
        <v>1863</v>
      </c>
      <c r="E1150" t="s">
        <v>2940</v>
      </c>
      <c r="F1150" t="s">
        <v>2942</v>
      </c>
      <c r="G1150" t="s">
        <v>2905</v>
      </c>
      <c r="H1150" t="s">
        <v>83</v>
      </c>
      <c r="I1150" t="s">
        <v>2943</v>
      </c>
      <c r="K1150" t="s">
        <v>4336</v>
      </c>
      <c r="L1150" t="s">
        <v>3056</v>
      </c>
      <c r="M1150" t="s">
        <v>8628</v>
      </c>
      <c r="N1150" t="s">
        <v>8629</v>
      </c>
      <c r="O1150" t="s">
        <v>8630</v>
      </c>
      <c r="Q1150" t="s">
        <v>8631</v>
      </c>
      <c r="R1150" t="s">
        <v>8632</v>
      </c>
      <c r="S1150" t="s">
        <v>8633</v>
      </c>
      <c r="AD1150">
        <v>46098</v>
      </c>
    </row>
    <row r="1151" spans="1:32" x14ac:dyDescent="0.3">
      <c r="A1151" t="s">
        <v>8634</v>
      </c>
      <c r="B1151">
        <v>117153</v>
      </c>
      <c r="C11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51" t="s">
        <v>1863</v>
      </c>
      <c r="E1151" t="s">
        <v>1878</v>
      </c>
      <c r="F1151" t="s">
        <v>2942</v>
      </c>
      <c r="G1151" t="s">
        <v>2901</v>
      </c>
      <c r="H1151" t="s">
        <v>20</v>
      </c>
      <c r="I1151" t="s">
        <v>2943</v>
      </c>
      <c r="K1151" t="s">
        <v>7826</v>
      </c>
      <c r="L1151" t="s">
        <v>7617</v>
      </c>
      <c r="M1151" t="s">
        <v>8635</v>
      </c>
      <c r="N1151" t="s">
        <v>8636</v>
      </c>
      <c r="O1151" t="s">
        <v>8637</v>
      </c>
      <c r="Q1151" t="s">
        <v>8638</v>
      </c>
      <c r="R1151" t="s">
        <v>8639</v>
      </c>
      <c r="S1151" t="s">
        <v>7844</v>
      </c>
      <c r="AD1151">
        <v>46098</v>
      </c>
    </row>
    <row r="1152" spans="1:32" x14ac:dyDescent="0.3">
      <c r="A1152" t="s">
        <v>8640</v>
      </c>
      <c r="B1152">
        <v>117154</v>
      </c>
      <c r="C11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52" t="s">
        <v>1863</v>
      </c>
      <c r="E1152" t="s">
        <v>1878</v>
      </c>
      <c r="F1152" t="s">
        <v>2942</v>
      </c>
      <c r="G1152" t="s">
        <v>2905</v>
      </c>
      <c r="H1152" t="s">
        <v>20</v>
      </c>
      <c r="I1152" t="s">
        <v>2943</v>
      </c>
      <c r="K1152" t="s">
        <v>3368</v>
      </c>
      <c r="L1152" t="s">
        <v>2963</v>
      </c>
      <c r="M1152" t="s">
        <v>8641</v>
      </c>
      <c r="N1152" t="s">
        <v>8642</v>
      </c>
      <c r="O1152" t="s">
        <v>8643</v>
      </c>
      <c r="Q1152" t="s">
        <v>8644</v>
      </c>
      <c r="R1152" t="s">
        <v>8645</v>
      </c>
      <c r="S1152" t="s">
        <v>7716</v>
      </c>
      <c r="AD1152">
        <v>46098</v>
      </c>
    </row>
    <row r="1153" spans="1:30" x14ac:dyDescent="0.3">
      <c r="A1153" t="s">
        <v>8646</v>
      </c>
      <c r="B1153">
        <v>117180</v>
      </c>
      <c r="C11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53" t="s">
        <v>1863</v>
      </c>
      <c r="E1153" t="s">
        <v>2940</v>
      </c>
      <c r="F1153" t="s">
        <v>2942</v>
      </c>
      <c r="G1153" t="s">
        <v>2904</v>
      </c>
      <c r="H1153" t="s">
        <v>9</v>
      </c>
      <c r="I1153" t="s">
        <v>2943</v>
      </c>
      <c r="K1153" t="s">
        <v>5043</v>
      </c>
      <c r="L1153" t="s">
        <v>2945</v>
      </c>
      <c r="M1153" t="s">
        <v>8647</v>
      </c>
      <c r="N1153" t="s">
        <v>8648</v>
      </c>
      <c r="O1153" t="s">
        <v>1929</v>
      </c>
      <c r="Q1153" t="s">
        <v>8649</v>
      </c>
      <c r="AD1153">
        <v>46099</v>
      </c>
    </row>
    <row r="1154" spans="1:30" x14ac:dyDescent="0.3">
      <c r="A1154" t="s">
        <v>8650</v>
      </c>
      <c r="B1154">
        <v>117181</v>
      </c>
      <c r="C11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54" t="s">
        <v>1890</v>
      </c>
      <c r="E1154" t="s">
        <v>2940</v>
      </c>
      <c r="F1154" t="s">
        <v>2942</v>
      </c>
      <c r="G1154" t="s">
        <v>2901</v>
      </c>
      <c r="H1154" t="s">
        <v>9</v>
      </c>
      <c r="I1154" t="s">
        <v>2943</v>
      </c>
      <c r="K1154" t="s">
        <v>8651</v>
      </c>
      <c r="L1154" t="s">
        <v>2945</v>
      </c>
      <c r="M1154" t="s">
        <v>8652</v>
      </c>
      <c r="N1154" t="s">
        <v>8653</v>
      </c>
      <c r="O1154" t="s">
        <v>8654</v>
      </c>
      <c r="Q1154" t="s">
        <v>8655</v>
      </c>
      <c r="AD1154">
        <v>46099</v>
      </c>
    </row>
    <row r="1155" spans="1:30" x14ac:dyDescent="0.3">
      <c r="A1155" t="s">
        <v>8656</v>
      </c>
      <c r="B1155">
        <v>117182</v>
      </c>
      <c r="C11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55" t="s">
        <v>1863</v>
      </c>
      <c r="E1155" t="s">
        <v>1878</v>
      </c>
      <c r="F1155" t="s">
        <v>2942</v>
      </c>
      <c r="G1155" t="s">
        <v>2905</v>
      </c>
      <c r="H1155" t="s">
        <v>20</v>
      </c>
      <c r="I1155" t="s">
        <v>2943</v>
      </c>
      <c r="K1155" t="s">
        <v>4052</v>
      </c>
      <c r="L1155" t="s">
        <v>2945</v>
      </c>
      <c r="M1155" t="s">
        <v>8657</v>
      </c>
      <c r="N1155" t="s">
        <v>8658</v>
      </c>
      <c r="O1155" t="s">
        <v>8659</v>
      </c>
      <c r="Q1155" t="s">
        <v>8660</v>
      </c>
      <c r="R1155" t="s">
        <v>8661</v>
      </c>
      <c r="S1155" t="s">
        <v>2950</v>
      </c>
      <c r="T1155" t="s">
        <v>8662</v>
      </c>
      <c r="AD1155">
        <v>46099</v>
      </c>
    </row>
    <row r="1156" spans="1:30" x14ac:dyDescent="0.3">
      <c r="A1156" t="s">
        <v>8663</v>
      </c>
      <c r="B1156">
        <v>117184</v>
      </c>
      <c r="C11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56" t="s">
        <v>1863</v>
      </c>
      <c r="E1156" t="s">
        <v>1878</v>
      </c>
      <c r="F1156" t="s">
        <v>2942</v>
      </c>
      <c r="G1156" t="s">
        <v>2905</v>
      </c>
      <c r="H1156" t="s">
        <v>20</v>
      </c>
      <c r="I1156" t="s">
        <v>2943</v>
      </c>
      <c r="K1156" t="s">
        <v>4052</v>
      </c>
      <c r="L1156" t="s">
        <v>2945</v>
      </c>
      <c r="M1156" t="s">
        <v>8664</v>
      </c>
      <c r="N1156" t="s">
        <v>8665</v>
      </c>
      <c r="O1156" t="s">
        <v>8666</v>
      </c>
      <c r="Q1156" t="s">
        <v>8667</v>
      </c>
      <c r="R1156" t="s">
        <v>8668</v>
      </c>
      <c r="S1156" t="s">
        <v>2950</v>
      </c>
      <c r="T1156" t="s">
        <v>2951</v>
      </c>
      <c r="AD1156">
        <v>46099</v>
      </c>
    </row>
    <row r="1157" spans="1:30" x14ac:dyDescent="0.3">
      <c r="A1157" t="s">
        <v>8669</v>
      </c>
      <c r="B1157">
        <v>117185</v>
      </c>
      <c r="C11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57" t="s">
        <v>1863</v>
      </c>
      <c r="E1157" t="s">
        <v>2940</v>
      </c>
      <c r="F1157" t="s">
        <v>2942</v>
      </c>
      <c r="G1157" t="s">
        <v>2905</v>
      </c>
      <c r="H1157" t="s">
        <v>83</v>
      </c>
      <c r="I1157" t="s">
        <v>2943</v>
      </c>
      <c r="K1157" t="s">
        <v>7924</v>
      </c>
      <c r="L1157" t="s">
        <v>2997</v>
      </c>
      <c r="M1157" t="s">
        <v>8670</v>
      </c>
      <c r="N1157" t="s">
        <v>8671</v>
      </c>
      <c r="O1157" t="s">
        <v>8672</v>
      </c>
      <c r="Q1157" t="s">
        <v>8673</v>
      </c>
      <c r="R1157" t="s">
        <v>6070</v>
      </c>
      <c r="S1157" t="s">
        <v>3416</v>
      </c>
      <c r="AD1157">
        <v>46099</v>
      </c>
    </row>
    <row r="1158" spans="1:30" x14ac:dyDescent="0.3">
      <c r="A1158" t="s">
        <v>8674</v>
      </c>
      <c r="B1158">
        <v>117186</v>
      </c>
      <c r="C11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58" t="s">
        <v>1863</v>
      </c>
      <c r="E1158" t="s">
        <v>1878</v>
      </c>
      <c r="F1158" t="s">
        <v>2942</v>
      </c>
      <c r="G1158" t="s">
        <v>2905</v>
      </c>
      <c r="H1158" t="s">
        <v>20</v>
      </c>
      <c r="I1158" t="s">
        <v>2943</v>
      </c>
      <c r="K1158" t="s">
        <v>4052</v>
      </c>
      <c r="L1158" t="s">
        <v>2945</v>
      </c>
      <c r="M1158" t="s">
        <v>8675</v>
      </c>
      <c r="N1158" t="s">
        <v>8676</v>
      </c>
      <c r="O1158" t="s">
        <v>8677</v>
      </c>
      <c r="Q1158" t="s">
        <v>8678</v>
      </c>
      <c r="R1158" t="s">
        <v>8679</v>
      </c>
      <c r="S1158" t="s">
        <v>2950</v>
      </c>
      <c r="T1158" t="s">
        <v>2951</v>
      </c>
      <c r="AD1158">
        <v>46099</v>
      </c>
    </row>
    <row r="1159" spans="1:30" x14ac:dyDescent="0.3">
      <c r="A1159" t="s">
        <v>8680</v>
      </c>
      <c r="B1159">
        <v>117195</v>
      </c>
      <c r="C11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59" t="s">
        <v>1873</v>
      </c>
      <c r="E1159" t="s">
        <v>2940</v>
      </c>
      <c r="F1159" t="s">
        <v>2942</v>
      </c>
      <c r="G1159" t="s">
        <v>2905</v>
      </c>
      <c r="H1159" t="s">
        <v>9</v>
      </c>
      <c r="I1159" t="s">
        <v>2943</v>
      </c>
      <c r="K1159" t="s">
        <v>4322</v>
      </c>
      <c r="L1159" t="s">
        <v>2945</v>
      </c>
      <c r="M1159" t="s">
        <v>8681</v>
      </c>
      <c r="N1159" t="s">
        <v>8682</v>
      </c>
      <c r="O1159" t="s">
        <v>8683</v>
      </c>
      <c r="Q1159" t="s">
        <v>8684</v>
      </c>
      <c r="AD1159">
        <v>46099</v>
      </c>
    </row>
    <row r="1160" spans="1:30" x14ac:dyDescent="0.3">
      <c r="A1160" t="s">
        <v>8685</v>
      </c>
      <c r="B1160">
        <v>117271</v>
      </c>
      <c r="C11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60" t="s">
        <v>1873</v>
      </c>
      <c r="E1160" t="s">
        <v>2940</v>
      </c>
      <c r="F1160" t="s">
        <v>2942</v>
      </c>
      <c r="G1160" t="s">
        <v>2905</v>
      </c>
      <c r="H1160" t="s">
        <v>9</v>
      </c>
      <c r="I1160" t="s">
        <v>2943</v>
      </c>
      <c r="K1160" t="s">
        <v>8686</v>
      </c>
      <c r="L1160" t="s">
        <v>2945</v>
      </c>
      <c r="M1160" t="s">
        <v>8687</v>
      </c>
      <c r="N1160" t="s">
        <v>8688</v>
      </c>
      <c r="O1160" t="s">
        <v>8689</v>
      </c>
      <c r="Q1160" t="s">
        <v>8690</v>
      </c>
      <c r="AD1160">
        <v>46104</v>
      </c>
    </row>
    <row r="1161" spans="1:30" x14ac:dyDescent="0.3">
      <c r="A1161" t="s">
        <v>8691</v>
      </c>
      <c r="B1161">
        <v>117272</v>
      </c>
      <c r="C11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61" t="s">
        <v>1873</v>
      </c>
      <c r="E1161" t="s">
        <v>2940</v>
      </c>
      <c r="F1161" t="s">
        <v>2942</v>
      </c>
      <c r="G1161" t="s">
        <v>2905</v>
      </c>
      <c r="H1161" t="s">
        <v>83</v>
      </c>
      <c r="I1161" t="s">
        <v>2943</v>
      </c>
      <c r="K1161" t="s">
        <v>8692</v>
      </c>
      <c r="L1161" t="s">
        <v>2945</v>
      </c>
      <c r="M1161" t="s">
        <v>8693</v>
      </c>
      <c r="N1161" t="s">
        <v>8694</v>
      </c>
      <c r="O1161" t="s">
        <v>8694</v>
      </c>
      <c r="Q1161" t="s">
        <v>8695</v>
      </c>
      <c r="R1161" t="s">
        <v>2949</v>
      </c>
      <c r="S1161" t="s">
        <v>2950</v>
      </c>
      <c r="T1161" t="s">
        <v>2951</v>
      </c>
      <c r="AD1161">
        <v>46104</v>
      </c>
    </row>
    <row r="1162" spans="1:30" x14ac:dyDescent="0.3">
      <c r="A1162" t="s">
        <v>8696</v>
      </c>
      <c r="B1162">
        <v>117273</v>
      </c>
      <c r="C11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62" t="s">
        <v>1873</v>
      </c>
      <c r="E1162" t="s">
        <v>1878</v>
      </c>
      <c r="F1162" t="s">
        <v>2942</v>
      </c>
      <c r="G1162" t="s">
        <v>2905</v>
      </c>
      <c r="H1162" t="s">
        <v>20</v>
      </c>
      <c r="I1162" t="s">
        <v>2943</v>
      </c>
      <c r="K1162" t="s">
        <v>4149</v>
      </c>
      <c r="L1162" t="s">
        <v>2945</v>
      </c>
      <c r="M1162" t="s">
        <v>8697</v>
      </c>
      <c r="N1162" t="s">
        <v>8698</v>
      </c>
      <c r="O1162" t="s">
        <v>4153</v>
      </c>
      <c r="Q1162" t="s">
        <v>5984</v>
      </c>
      <c r="R1162" t="s">
        <v>8699</v>
      </c>
      <c r="S1162" t="s">
        <v>2950</v>
      </c>
      <c r="T1162" t="s">
        <v>2951</v>
      </c>
      <c r="AD1162">
        <v>46104</v>
      </c>
    </row>
    <row r="1163" spans="1:30" x14ac:dyDescent="0.3">
      <c r="A1163" t="s">
        <v>8700</v>
      </c>
      <c r="B1163">
        <v>117274</v>
      </c>
      <c r="C11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63" t="s">
        <v>1863</v>
      </c>
      <c r="E1163" t="s">
        <v>1878</v>
      </c>
      <c r="F1163" t="s">
        <v>2942</v>
      </c>
      <c r="G1163" t="s">
        <v>2905</v>
      </c>
      <c r="H1163" t="s">
        <v>20</v>
      </c>
      <c r="I1163" t="s">
        <v>2943</v>
      </c>
      <c r="K1163" t="s">
        <v>7924</v>
      </c>
      <c r="L1163" t="s">
        <v>2997</v>
      </c>
      <c r="M1163" t="s">
        <v>8701</v>
      </c>
      <c r="N1163" t="s">
        <v>8702</v>
      </c>
      <c r="O1163" t="s">
        <v>8703</v>
      </c>
      <c r="Q1163" t="s">
        <v>8704</v>
      </c>
      <c r="R1163" t="s">
        <v>8274</v>
      </c>
      <c r="S1163" t="s">
        <v>8705</v>
      </c>
      <c r="AD1163">
        <v>46104</v>
      </c>
    </row>
    <row r="1164" spans="1:30" x14ac:dyDescent="0.3">
      <c r="A1164" t="s">
        <v>8706</v>
      </c>
      <c r="B1164">
        <v>117275</v>
      </c>
      <c r="C11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64" t="s">
        <v>1863</v>
      </c>
      <c r="E1164" t="s">
        <v>2940</v>
      </c>
      <c r="F1164" t="s">
        <v>2942</v>
      </c>
      <c r="G1164" t="s">
        <v>2905</v>
      </c>
      <c r="H1164" t="s">
        <v>83</v>
      </c>
      <c r="I1164" t="s">
        <v>2943</v>
      </c>
      <c r="K1164" t="s">
        <v>3027</v>
      </c>
      <c r="L1164" t="s">
        <v>2997</v>
      </c>
      <c r="M1164" t="s">
        <v>8707</v>
      </c>
      <c r="N1164" t="s">
        <v>8708</v>
      </c>
      <c r="O1164" t="s">
        <v>8709</v>
      </c>
      <c r="Q1164" t="s">
        <v>8710</v>
      </c>
      <c r="R1164" t="s">
        <v>8274</v>
      </c>
      <c r="S1164" t="s">
        <v>3416</v>
      </c>
      <c r="AD1164">
        <v>46104</v>
      </c>
    </row>
    <row r="1165" spans="1:30" x14ac:dyDescent="0.3">
      <c r="A1165" t="s">
        <v>8711</v>
      </c>
      <c r="B1165">
        <v>117276</v>
      </c>
      <c r="C11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65" t="s">
        <v>1863</v>
      </c>
      <c r="E1165" t="s">
        <v>2940</v>
      </c>
      <c r="F1165" t="s">
        <v>2942</v>
      </c>
      <c r="G1165" t="s">
        <v>2901</v>
      </c>
      <c r="H1165" t="s">
        <v>83</v>
      </c>
      <c r="I1165" t="s">
        <v>2943</v>
      </c>
      <c r="K1165" t="s">
        <v>3027</v>
      </c>
      <c r="L1165" t="s">
        <v>2997</v>
      </c>
      <c r="M1165" t="s">
        <v>8712</v>
      </c>
      <c r="N1165" t="s">
        <v>8713</v>
      </c>
      <c r="O1165" t="s">
        <v>8714</v>
      </c>
      <c r="Q1165" t="s">
        <v>8715</v>
      </c>
      <c r="R1165" t="s">
        <v>6532</v>
      </c>
      <c r="S1165" t="s">
        <v>3416</v>
      </c>
      <c r="AD1165">
        <v>46104</v>
      </c>
    </row>
    <row r="1166" spans="1:30" x14ac:dyDescent="0.3">
      <c r="A1166" t="s">
        <v>8716</v>
      </c>
      <c r="B1166">
        <v>117277</v>
      </c>
      <c r="C11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66" t="s">
        <v>1863</v>
      </c>
      <c r="E1166" t="s">
        <v>2940</v>
      </c>
      <c r="F1166" t="s">
        <v>2942</v>
      </c>
      <c r="G1166" t="s">
        <v>2905</v>
      </c>
      <c r="H1166" t="s">
        <v>83</v>
      </c>
      <c r="I1166" t="s">
        <v>2943</v>
      </c>
      <c r="K1166" t="s">
        <v>7924</v>
      </c>
      <c r="L1166" t="s">
        <v>2997</v>
      </c>
      <c r="M1166" t="s">
        <v>8717</v>
      </c>
      <c r="N1166" t="s">
        <v>8718</v>
      </c>
      <c r="O1166" t="s">
        <v>8719</v>
      </c>
      <c r="Q1166" t="s">
        <v>8720</v>
      </c>
      <c r="R1166" t="s">
        <v>8274</v>
      </c>
      <c r="S1166" t="s">
        <v>3416</v>
      </c>
      <c r="AD1166">
        <v>46104</v>
      </c>
    </row>
    <row r="1167" spans="1:30" x14ac:dyDescent="0.3">
      <c r="A1167" t="s">
        <v>8721</v>
      </c>
      <c r="B1167">
        <v>117278</v>
      </c>
      <c r="C11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67" t="s">
        <v>1863</v>
      </c>
      <c r="E1167" t="s">
        <v>2940</v>
      </c>
      <c r="F1167" t="s">
        <v>2942</v>
      </c>
      <c r="G1167" t="s">
        <v>2905</v>
      </c>
      <c r="H1167" t="s">
        <v>83</v>
      </c>
      <c r="I1167" t="s">
        <v>2943</v>
      </c>
      <c r="K1167" t="s">
        <v>7924</v>
      </c>
      <c r="L1167" t="s">
        <v>2997</v>
      </c>
      <c r="M1167" t="s">
        <v>8722</v>
      </c>
      <c r="N1167" t="s">
        <v>8723</v>
      </c>
      <c r="O1167" t="s">
        <v>8724</v>
      </c>
      <c r="Q1167" t="s">
        <v>8725</v>
      </c>
      <c r="R1167" t="s">
        <v>6070</v>
      </c>
      <c r="S1167" t="s">
        <v>3416</v>
      </c>
      <c r="AD1167">
        <v>46104</v>
      </c>
    </row>
    <row r="1168" spans="1:30" x14ac:dyDescent="0.3">
      <c r="A1168" t="s">
        <v>8726</v>
      </c>
      <c r="B1168">
        <v>117280</v>
      </c>
      <c r="C11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68" t="s">
        <v>1890</v>
      </c>
      <c r="E1168" t="s">
        <v>1878</v>
      </c>
      <c r="F1168" t="s">
        <v>2942</v>
      </c>
      <c r="G1168" t="s">
        <v>2901</v>
      </c>
      <c r="H1168" t="s">
        <v>20</v>
      </c>
      <c r="I1168" t="s">
        <v>2943</v>
      </c>
      <c r="K1168" t="s">
        <v>8727</v>
      </c>
      <c r="L1168" t="s">
        <v>2963</v>
      </c>
      <c r="M1168" t="s">
        <v>8728</v>
      </c>
      <c r="N1168" t="s">
        <v>8729</v>
      </c>
      <c r="O1168" t="s">
        <v>8730</v>
      </c>
      <c r="Q1168" t="s">
        <v>8731</v>
      </c>
      <c r="R1168" t="s">
        <v>8732</v>
      </c>
      <c r="S1168" t="s">
        <v>8733</v>
      </c>
      <c r="U1168">
        <v>1</v>
      </c>
      <c r="V1168">
        <v>1</v>
      </c>
      <c r="AD1168">
        <v>46104</v>
      </c>
    </row>
    <row r="1169" spans="1:32" x14ac:dyDescent="0.3">
      <c r="A1169" t="s">
        <v>8734</v>
      </c>
      <c r="B1169">
        <v>117281</v>
      </c>
      <c r="C11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169" t="s">
        <v>1873</v>
      </c>
      <c r="E1169" t="s">
        <v>1878</v>
      </c>
      <c r="F1169" t="s">
        <v>2971</v>
      </c>
      <c r="G1169" t="s">
        <v>2901</v>
      </c>
      <c r="H1169" t="s">
        <v>20</v>
      </c>
      <c r="I1169" t="s">
        <v>2943</v>
      </c>
      <c r="K1169" t="s">
        <v>7289</v>
      </c>
      <c r="L1169" t="s">
        <v>7617</v>
      </c>
      <c r="M1169" t="s">
        <v>8735</v>
      </c>
      <c r="AD1169">
        <v>46104</v>
      </c>
    </row>
    <row r="1170" spans="1:32" x14ac:dyDescent="0.3">
      <c r="A1170" t="s">
        <v>8736</v>
      </c>
      <c r="B1170">
        <v>117287</v>
      </c>
      <c r="C11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70" t="s">
        <v>1873</v>
      </c>
      <c r="E1170" t="s">
        <v>1878</v>
      </c>
      <c r="F1170" t="s">
        <v>2942</v>
      </c>
      <c r="G1170" t="s">
        <v>2901</v>
      </c>
      <c r="H1170" t="s">
        <v>20</v>
      </c>
      <c r="I1170" t="s">
        <v>2943</v>
      </c>
      <c r="K1170" t="s">
        <v>8737</v>
      </c>
      <c r="L1170" t="s">
        <v>3056</v>
      </c>
      <c r="M1170" t="s">
        <v>8738</v>
      </c>
      <c r="N1170" t="s">
        <v>8739</v>
      </c>
      <c r="O1170" t="s">
        <v>8740</v>
      </c>
      <c r="Q1170" t="s">
        <v>8741</v>
      </c>
      <c r="R1170" t="s">
        <v>8742</v>
      </c>
      <c r="S1170" t="s">
        <v>8743</v>
      </c>
      <c r="AD1170">
        <v>46104</v>
      </c>
    </row>
    <row r="1171" spans="1:32" x14ac:dyDescent="0.3">
      <c r="A1171" t="s">
        <v>8744</v>
      </c>
      <c r="B1171">
        <v>117323</v>
      </c>
      <c r="C11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171" t="s">
        <v>1878</v>
      </c>
      <c r="F1171" t="s">
        <v>2971</v>
      </c>
      <c r="G1171" t="s">
        <v>2904</v>
      </c>
      <c r="H1171" t="s">
        <v>20</v>
      </c>
      <c r="I1171" t="s">
        <v>2943</v>
      </c>
      <c r="K1171" t="s">
        <v>8745</v>
      </c>
      <c r="L1171" t="s">
        <v>7617</v>
      </c>
      <c r="M1171" t="s">
        <v>8746</v>
      </c>
      <c r="AD1171">
        <v>46106</v>
      </c>
    </row>
    <row r="1172" spans="1:32" x14ac:dyDescent="0.3">
      <c r="A1172" t="s">
        <v>8747</v>
      </c>
      <c r="B1172">
        <v>117326</v>
      </c>
      <c r="C11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72" t="s">
        <v>1863</v>
      </c>
      <c r="E1172" t="s">
        <v>1878</v>
      </c>
      <c r="F1172" t="s">
        <v>2942</v>
      </c>
      <c r="G1172" t="s">
        <v>2901</v>
      </c>
      <c r="H1172" t="s">
        <v>20</v>
      </c>
      <c r="I1172" t="s">
        <v>2943</v>
      </c>
      <c r="K1172" t="s">
        <v>8748</v>
      </c>
      <c r="L1172" t="s">
        <v>3056</v>
      </c>
      <c r="M1172" t="s">
        <v>7820</v>
      </c>
      <c r="N1172" t="s">
        <v>8749</v>
      </c>
      <c r="O1172" t="s">
        <v>7842</v>
      </c>
      <c r="Q1172" t="s">
        <v>8750</v>
      </c>
      <c r="R1172" t="s">
        <v>8751</v>
      </c>
      <c r="S1172" t="s">
        <v>3054</v>
      </c>
      <c r="AD1172">
        <v>46106</v>
      </c>
    </row>
    <row r="1173" spans="1:32" x14ac:dyDescent="0.3">
      <c r="A1173" t="s">
        <v>8752</v>
      </c>
      <c r="B1173">
        <v>117329</v>
      </c>
      <c r="C11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73" t="s">
        <v>1873</v>
      </c>
      <c r="E1173" t="s">
        <v>2940</v>
      </c>
      <c r="F1173" t="s">
        <v>2942</v>
      </c>
      <c r="G1173" t="s">
        <v>2905</v>
      </c>
      <c r="H1173" t="s">
        <v>83</v>
      </c>
      <c r="I1173" t="s">
        <v>2943</v>
      </c>
      <c r="K1173" t="s">
        <v>6137</v>
      </c>
      <c r="L1173" t="s">
        <v>2954</v>
      </c>
      <c r="M1173" t="s">
        <v>8753</v>
      </c>
      <c r="N1173" t="s">
        <v>8754</v>
      </c>
      <c r="O1173" t="s">
        <v>8755</v>
      </c>
      <c r="Q1173" t="s">
        <v>8756</v>
      </c>
      <c r="R1173" t="s">
        <v>8757</v>
      </c>
      <c r="S1173" t="s">
        <v>6143</v>
      </c>
      <c r="T1173" t="s">
        <v>6137</v>
      </c>
      <c r="AD1173">
        <v>46106</v>
      </c>
    </row>
    <row r="1174" spans="1:32" x14ac:dyDescent="0.3">
      <c r="A1174" t="s">
        <v>8758</v>
      </c>
      <c r="B1174">
        <v>117330</v>
      </c>
      <c r="C11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174" t="s">
        <v>1873</v>
      </c>
      <c r="E1174" t="s">
        <v>2940</v>
      </c>
      <c r="F1174" t="s">
        <v>2971</v>
      </c>
      <c r="G1174" t="s">
        <v>2905</v>
      </c>
      <c r="H1174" t="s">
        <v>9</v>
      </c>
      <c r="I1174" t="s">
        <v>2943</v>
      </c>
      <c r="K1174" t="s">
        <v>5147</v>
      </c>
      <c r="L1174" t="s">
        <v>2954</v>
      </c>
      <c r="M1174" t="s">
        <v>8759</v>
      </c>
      <c r="AD1174">
        <v>46106</v>
      </c>
    </row>
    <row r="1175" spans="1:32" x14ac:dyDescent="0.3">
      <c r="A1175" t="s">
        <v>8760</v>
      </c>
      <c r="B1175">
        <v>117331</v>
      </c>
      <c r="C11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175" t="s">
        <v>1863</v>
      </c>
      <c r="E1175" t="s">
        <v>2940</v>
      </c>
      <c r="F1175" t="s">
        <v>2971</v>
      </c>
      <c r="G1175" t="s">
        <v>2905</v>
      </c>
      <c r="H1175" t="s">
        <v>9</v>
      </c>
      <c r="I1175" t="s">
        <v>2943</v>
      </c>
      <c r="K1175" t="s">
        <v>5147</v>
      </c>
      <c r="L1175" t="s">
        <v>2954</v>
      </c>
      <c r="M1175" t="s">
        <v>8761</v>
      </c>
      <c r="AD1175">
        <v>46106</v>
      </c>
    </row>
    <row r="1176" spans="1:32" x14ac:dyDescent="0.3">
      <c r="A1176" t="s">
        <v>8762</v>
      </c>
      <c r="B1176">
        <v>117332</v>
      </c>
      <c r="C11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176" t="s">
        <v>1863</v>
      </c>
      <c r="E1176" t="s">
        <v>2940</v>
      </c>
      <c r="F1176" t="s">
        <v>2971</v>
      </c>
      <c r="G1176" t="s">
        <v>2905</v>
      </c>
      <c r="H1176" t="s">
        <v>9</v>
      </c>
      <c r="I1176" t="s">
        <v>2943</v>
      </c>
      <c r="K1176" t="s">
        <v>5147</v>
      </c>
      <c r="L1176" t="s">
        <v>2954</v>
      </c>
      <c r="M1176" t="s">
        <v>8763</v>
      </c>
      <c r="AD1176">
        <v>46106</v>
      </c>
    </row>
    <row r="1177" spans="1:32" x14ac:dyDescent="0.3">
      <c r="A1177" t="s">
        <v>8764</v>
      </c>
      <c r="B1177">
        <v>117333</v>
      </c>
      <c r="C11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177" t="s">
        <v>1878</v>
      </c>
      <c r="F1177" t="s">
        <v>2971</v>
      </c>
      <c r="G1177" t="s">
        <v>2904</v>
      </c>
      <c r="H1177" t="s">
        <v>20</v>
      </c>
      <c r="I1177" t="s">
        <v>2943</v>
      </c>
      <c r="K1177" t="s">
        <v>7122</v>
      </c>
      <c r="L1177" t="s">
        <v>2954</v>
      </c>
      <c r="M1177" t="s">
        <v>8765</v>
      </c>
      <c r="AD1177">
        <v>46106</v>
      </c>
    </row>
    <row r="1178" spans="1:32" x14ac:dyDescent="0.3">
      <c r="A1178" t="s">
        <v>8766</v>
      </c>
      <c r="B1178">
        <v>117335</v>
      </c>
      <c r="C11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78" t="s">
        <v>1863</v>
      </c>
      <c r="E1178" t="s">
        <v>1878</v>
      </c>
      <c r="F1178" t="s">
        <v>2942</v>
      </c>
      <c r="G1178" t="s">
        <v>2905</v>
      </c>
      <c r="H1178" t="s">
        <v>20</v>
      </c>
      <c r="I1178" t="s">
        <v>2943</v>
      </c>
      <c r="K1178" t="s">
        <v>8767</v>
      </c>
      <c r="L1178" t="s">
        <v>5257</v>
      </c>
      <c r="M1178" t="s">
        <v>8768</v>
      </c>
      <c r="N1178" t="s">
        <v>8769</v>
      </c>
      <c r="O1178" t="s">
        <v>1929</v>
      </c>
      <c r="Q1178" t="s">
        <v>8770</v>
      </c>
      <c r="R1178" t="s">
        <v>8771</v>
      </c>
      <c r="S1178" t="s">
        <v>5262</v>
      </c>
      <c r="T1178" t="s">
        <v>5270</v>
      </c>
      <c r="AD1178">
        <v>46106</v>
      </c>
    </row>
    <row r="1179" spans="1:32" x14ac:dyDescent="0.3">
      <c r="A1179" t="s">
        <v>8772</v>
      </c>
      <c r="B1179">
        <v>117336</v>
      </c>
      <c r="C11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79" t="s">
        <v>1873</v>
      </c>
      <c r="E1179" t="s">
        <v>1878</v>
      </c>
      <c r="F1179" t="s">
        <v>2942</v>
      </c>
      <c r="G1179" t="s">
        <v>2905</v>
      </c>
      <c r="H1179" t="s">
        <v>20</v>
      </c>
      <c r="I1179" t="s">
        <v>2943</v>
      </c>
      <c r="K1179" t="s">
        <v>7707</v>
      </c>
      <c r="L1179" t="s">
        <v>3056</v>
      </c>
      <c r="M1179" t="s">
        <v>8773</v>
      </c>
      <c r="N1179" t="s">
        <v>8774</v>
      </c>
      <c r="O1179" t="s">
        <v>8775</v>
      </c>
      <c r="Q1179" t="s">
        <v>8776</v>
      </c>
      <c r="R1179" t="s">
        <v>8777</v>
      </c>
      <c r="S1179" t="s">
        <v>8778</v>
      </c>
      <c r="T1179" t="s">
        <v>8779</v>
      </c>
      <c r="AD1179">
        <v>46106</v>
      </c>
    </row>
    <row r="1180" spans="1:32" x14ac:dyDescent="0.3">
      <c r="A1180" t="s">
        <v>8780</v>
      </c>
      <c r="B1180">
        <v>117337</v>
      </c>
      <c r="C11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80" t="s">
        <v>1863</v>
      </c>
      <c r="E1180" t="s">
        <v>2940</v>
      </c>
      <c r="F1180" t="s">
        <v>2942</v>
      </c>
      <c r="G1180" t="s">
        <v>2905</v>
      </c>
      <c r="H1180" t="s">
        <v>9</v>
      </c>
      <c r="I1180" t="s">
        <v>2943</v>
      </c>
      <c r="K1180" t="s">
        <v>8781</v>
      </c>
      <c r="L1180" t="s">
        <v>3328</v>
      </c>
      <c r="M1180" t="s">
        <v>8782</v>
      </c>
      <c r="N1180" t="s">
        <v>8783</v>
      </c>
      <c r="O1180" t="s">
        <v>8784</v>
      </c>
      <c r="Q1180" t="s">
        <v>8785</v>
      </c>
      <c r="AD1180">
        <v>46106</v>
      </c>
    </row>
    <row r="1181" spans="1:32" x14ac:dyDescent="0.3">
      <c r="A1181" t="s">
        <v>8786</v>
      </c>
      <c r="B1181">
        <v>117338</v>
      </c>
      <c r="C11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81" t="s">
        <v>1873</v>
      </c>
      <c r="E1181" t="s">
        <v>2940</v>
      </c>
      <c r="F1181" t="s">
        <v>2942</v>
      </c>
      <c r="G1181" t="s">
        <v>2901</v>
      </c>
      <c r="H1181" t="s">
        <v>9</v>
      </c>
      <c r="I1181" t="s">
        <v>2943</v>
      </c>
      <c r="K1181" t="s">
        <v>8787</v>
      </c>
      <c r="L1181" t="s">
        <v>3118</v>
      </c>
      <c r="M1181" t="s">
        <v>8788</v>
      </c>
      <c r="N1181" t="s">
        <v>8789</v>
      </c>
      <c r="O1181" t="s">
        <v>8790</v>
      </c>
      <c r="Q1181" t="s">
        <v>8791</v>
      </c>
      <c r="R1181" t="s">
        <v>8792</v>
      </c>
      <c r="S1181" t="s">
        <v>8793</v>
      </c>
      <c r="AD1181">
        <v>46106</v>
      </c>
    </row>
    <row r="1182" spans="1:32" x14ac:dyDescent="0.3">
      <c r="A1182" t="s">
        <v>8794</v>
      </c>
      <c r="B1182">
        <v>117339</v>
      </c>
      <c r="C11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82" t="s">
        <v>1890</v>
      </c>
      <c r="E1182" t="s">
        <v>1878</v>
      </c>
      <c r="F1182" t="s">
        <v>2942</v>
      </c>
      <c r="G1182" t="s">
        <v>2904</v>
      </c>
      <c r="H1182" t="s">
        <v>20</v>
      </c>
      <c r="I1182" t="s">
        <v>2943</v>
      </c>
      <c r="K1182" t="s">
        <v>4878</v>
      </c>
      <c r="L1182" t="s">
        <v>3118</v>
      </c>
      <c r="M1182" t="s">
        <v>8795</v>
      </c>
      <c r="N1182" t="s">
        <v>8796</v>
      </c>
      <c r="O1182" t="s">
        <v>8797</v>
      </c>
      <c r="Q1182" t="s">
        <v>8798</v>
      </c>
      <c r="R1182" t="s">
        <v>8799</v>
      </c>
      <c r="S1182" t="s">
        <v>8800</v>
      </c>
      <c r="AA1182">
        <v>45917</v>
      </c>
      <c r="AD1182">
        <v>46106</v>
      </c>
      <c r="AE1182">
        <v>240</v>
      </c>
      <c r="AF1182">
        <v>46252</v>
      </c>
    </row>
    <row r="1183" spans="1:32" x14ac:dyDescent="0.3">
      <c r="A1183" t="s">
        <v>8801</v>
      </c>
      <c r="B1183">
        <v>117405</v>
      </c>
      <c r="C11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83" t="s">
        <v>1890</v>
      </c>
      <c r="E1183" t="s">
        <v>1878</v>
      </c>
      <c r="F1183" t="s">
        <v>2942</v>
      </c>
      <c r="G1183" t="s">
        <v>2905</v>
      </c>
      <c r="H1183" t="s">
        <v>20</v>
      </c>
      <c r="I1183" t="s">
        <v>2943</v>
      </c>
      <c r="K1183" t="s">
        <v>4746</v>
      </c>
      <c r="L1183" t="s">
        <v>2945</v>
      </c>
      <c r="M1183" t="s">
        <v>8802</v>
      </c>
      <c r="N1183" t="s">
        <v>8803</v>
      </c>
      <c r="O1183" t="s">
        <v>4774</v>
      </c>
      <c r="Q1183" t="s">
        <v>8804</v>
      </c>
      <c r="R1183" t="s">
        <v>8805</v>
      </c>
      <c r="S1183" t="s">
        <v>2950</v>
      </c>
      <c r="AD1183">
        <v>46111</v>
      </c>
    </row>
    <row r="1184" spans="1:32" x14ac:dyDescent="0.3">
      <c r="A1184" t="s">
        <v>8806</v>
      </c>
      <c r="B1184">
        <v>117406</v>
      </c>
      <c r="C11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84" t="s">
        <v>1863</v>
      </c>
      <c r="E1184" t="s">
        <v>2940</v>
      </c>
      <c r="F1184" t="s">
        <v>2942</v>
      </c>
      <c r="G1184" t="s">
        <v>2901</v>
      </c>
      <c r="H1184" t="s">
        <v>9</v>
      </c>
      <c r="I1184" t="s">
        <v>2943</v>
      </c>
      <c r="K1184" t="s">
        <v>8807</v>
      </c>
      <c r="L1184" t="s">
        <v>2945</v>
      </c>
      <c r="M1184" t="s">
        <v>8808</v>
      </c>
      <c r="AD1184">
        <v>46111</v>
      </c>
    </row>
    <row r="1185" spans="1:30" x14ac:dyDescent="0.3">
      <c r="A1185" t="s">
        <v>8809</v>
      </c>
      <c r="B1185">
        <v>117420</v>
      </c>
      <c r="C11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185" t="s">
        <v>1863</v>
      </c>
      <c r="E1185" t="s">
        <v>1878</v>
      </c>
      <c r="F1185" t="s">
        <v>2971</v>
      </c>
      <c r="G1185" t="s">
        <v>2905</v>
      </c>
      <c r="H1185" t="s">
        <v>20</v>
      </c>
      <c r="I1185" t="s">
        <v>2943</v>
      </c>
      <c r="K1185" t="s">
        <v>8810</v>
      </c>
      <c r="L1185" t="s">
        <v>2954</v>
      </c>
      <c r="M1185" t="s">
        <v>8811</v>
      </c>
      <c r="AD1185">
        <v>46112</v>
      </c>
    </row>
    <row r="1186" spans="1:30" x14ac:dyDescent="0.3">
      <c r="A1186" t="s">
        <v>8812</v>
      </c>
      <c r="B1186">
        <v>117422</v>
      </c>
      <c r="C11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86" t="s">
        <v>1873</v>
      </c>
      <c r="E1186" t="s">
        <v>1878</v>
      </c>
      <c r="F1186" t="s">
        <v>2942</v>
      </c>
      <c r="G1186" t="s">
        <v>2901</v>
      </c>
      <c r="H1186" t="s">
        <v>20</v>
      </c>
      <c r="I1186" t="s">
        <v>2943</v>
      </c>
      <c r="K1186" t="s">
        <v>8813</v>
      </c>
      <c r="L1186" t="s">
        <v>7617</v>
      </c>
      <c r="M1186" t="s">
        <v>8814</v>
      </c>
      <c r="N1186" t="s">
        <v>8815</v>
      </c>
      <c r="O1186" t="s">
        <v>8816</v>
      </c>
      <c r="Q1186" t="s">
        <v>8817</v>
      </c>
      <c r="R1186" t="s">
        <v>8818</v>
      </c>
      <c r="S1186" t="s">
        <v>8819</v>
      </c>
      <c r="AD1186">
        <v>46112</v>
      </c>
    </row>
    <row r="1187" spans="1:30" x14ac:dyDescent="0.3">
      <c r="A1187" t="s">
        <v>8820</v>
      </c>
      <c r="B1187">
        <v>117423</v>
      </c>
      <c r="C11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187" t="s">
        <v>1863</v>
      </c>
      <c r="E1187" t="s">
        <v>1878</v>
      </c>
      <c r="F1187" t="s">
        <v>2971</v>
      </c>
      <c r="G1187" t="s">
        <v>2905</v>
      </c>
      <c r="H1187" t="s">
        <v>20</v>
      </c>
      <c r="I1187" t="s">
        <v>2943</v>
      </c>
      <c r="K1187" t="s">
        <v>8810</v>
      </c>
      <c r="L1187" t="s">
        <v>2954</v>
      </c>
      <c r="M1187" t="s">
        <v>8821</v>
      </c>
      <c r="AD1187">
        <v>46112</v>
      </c>
    </row>
    <row r="1188" spans="1:30" x14ac:dyDescent="0.3">
      <c r="A1188" t="s">
        <v>8822</v>
      </c>
      <c r="B1188">
        <v>117425</v>
      </c>
      <c r="C11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188" t="s">
        <v>1873</v>
      </c>
      <c r="E1188" t="s">
        <v>2940</v>
      </c>
      <c r="F1188" t="s">
        <v>2971</v>
      </c>
      <c r="G1188" t="s">
        <v>2905</v>
      </c>
      <c r="H1188" t="s">
        <v>9</v>
      </c>
      <c r="I1188" t="s">
        <v>2943</v>
      </c>
      <c r="K1188" t="s">
        <v>8810</v>
      </c>
      <c r="L1188" t="s">
        <v>2954</v>
      </c>
      <c r="M1188" t="s">
        <v>8823</v>
      </c>
      <c r="AD1188">
        <v>46112</v>
      </c>
    </row>
    <row r="1189" spans="1:30" x14ac:dyDescent="0.3">
      <c r="A1189" t="s">
        <v>8824</v>
      </c>
      <c r="B1189">
        <v>117427</v>
      </c>
      <c r="C11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89" t="s">
        <v>1863</v>
      </c>
      <c r="E1189" t="s">
        <v>1878</v>
      </c>
      <c r="F1189" t="s">
        <v>2942</v>
      </c>
      <c r="G1189" t="s">
        <v>2904</v>
      </c>
      <c r="H1189" t="s">
        <v>20</v>
      </c>
      <c r="I1189" t="s">
        <v>2943</v>
      </c>
      <c r="K1189" t="s">
        <v>4465</v>
      </c>
      <c r="L1189" t="s">
        <v>3056</v>
      </c>
      <c r="M1189" t="s">
        <v>8825</v>
      </c>
      <c r="N1189" t="s">
        <v>8826</v>
      </c>
      <c r="O1189" t="s">
        <v>8827</v>
      </c>
      <c r="Q1189" t="s">
        <v>8828</v>
      </c>
      <c r="R1189" t="s">
        <v>5815</v>
      </c>
      <c r="S1189" t="s">
        <v>5816</v>
      </c>
      <c r="AD1189">
        <v>46112</v>
      </c>
    </row>
    <row r="1190" spans="1:30" x14ac:dyDescent="0.3">
      <c r="A1190" t="s">
        <v>8829</v>
      </c>
      <c r="B1190">
        <v>117428</v>
      </c>
      <c r="C11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90" t="s">
        <v>1890</v>
      </c>
      <c r="E1190" t="s">
        <v>2940</v>
      </c>
      <c r="F1190" t="s">
        <v>2942</v>
      </c>
      <c r="G1190" t="s">
        <v>2905</v>
      </c>
      <c r="H1190" t="s">
        <v>9</v>
      </c>
      <c r="I1190" t="s">
        <v>2943</v>
      </c>
      <c r="K1190" t="s">
        <v>8830</v>
      </c>
      <c r="L1190" t="s">
        <v>2945</v>
      </c>
      <c r="M1190" t="s">
        <v>8831</v>
      </c>
      <c r="R1190" t="s">
        <v>7584</v>
      </c>
      <c r="S1190" t="s">
        <v>5205</v>
      </c>
      <c r="T1190" t="s">
        <v>4651</v>
      </c>
      <c r="AD1190">
        <v>46112</v>
      </c>
    </row>
    <row r="1191" spans="1:30" x14ac:dyDescent="0.3">
      <c r="A1191" t="s">
        <v>8832</v>
      </c>
      <c r="B1191">
        <v>117429</v>
      </c>
      <c r="C11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91" t="s">
        <v>1863</v>
      </c>
      <c r="E1191" t="s">
        <v>2940</v>
      </c>
      <c r="F1191" t="s">
        <v>2942</v>
      </c>
      <c r="G1191" t="s">
        <v>2905</v>
      </c>
      <c r="H1191" t="s">
        <v>9</v>
      </c>
      <c r="I1191" t="s">
        <v>2943</v>
      </c>
      <c r="K1191" t="s">
        <v>8833</v>
      </c>
      <c r="L1191" t="s">
        <v>2945</v>
      </c>
      <c r="M1191" t="s">
        <v>8834</v>
      </c>
      <c r="AD1191">
        <v>46112</v>
      </c>
    </row>
    <row r="1192" spans="1:30" x14ac:dyDescent="0.3">
      <c r="A1192" t="s">
        <v>8835</v>
      </c>
      <c r="B1192">
        <v>117430</v>
      </c>
      <c r="C11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192" t="s">
        <v>1863</v>
      </c>
      <c r="E1192" t="s">
        <v>2940</v>
      </c>
      <c r="F1192" t="s">
        <v>2971</v>
      </c>
      <c r="G1192" t="s">
        <v>2905</v>
      </c>
      <c r="H1192" t="s">
        <v>9</v>
      </c>
      <c r="I1192" t="s">
        <v>2943</v>
      </c>
      <c r="K1192" t="s">
        <v>8836</v>
      </c>
      <c r="L1192" t="s">
        <v>7617</v>
      </c>
      <c r="M1192" t="s">
        <v>8837</v>
      </c>
      <c r="S1192" t="s">
        <v>8005</v>
      </c>
      <c r="AD1192">
        <v>46112</v>
      </c>
    </row>
    <row r="1193" spans="1:30" x14ac:dyDescent="0.3">
      <c r="A1193" t="s">
        <v>8838</v>
      </c>
      <c r="B1193">
        <v>117432</v>
      </c>
      <c r="C11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193" t="s">
        <v>1878</v>
      </c>
      <c r="F1193" t="s">
        <v>2971</v>
      </c>
      <c r="G1193" t="s">
        <v>2904</v>
      </c>
      <c r="H1193" t="s">
        <v>20</v>
      </c>
      <c r="I1193" t="s">
        <v>2943</v>
      </c>
      <c r="K1193" t="s">
        <v>5153</v>
      </c>
      <c r="L1193" t="s">
        <v>2945</v>
      </c>
      <c r="M1193" t="s">
        <v>8839</v>
      </c>
      <c r="AD1193">
        <v>46112</v>
      </c>
    </row>
    <row r="1194" spans="1:30" x14ac:dyDescent="0.3">
      <c r="A1194" t="s">
        <v>8840</v>
      </c>
      <c r="B1194">
        <v>117433</v>
      </c>
      <c r="C11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194" t="s">
        <v>1878</v>
      </c>
      <c r="F1194" t="s">
        <v>2971</v>
      </c>
      <c r="G1194" t="s">
        <v>2901</v>
      </c>
      <c r="H1194" t="s">
        <v>20</v>
      </c>
      <c r="I1194" t="s">
        <v>2943</v>
      </c>
      <c r="K1194" t="s">
        <v>5153</v>
      </c>
      <c r="L1194" t="s">
        <v>2945</v>
      </c>
      <c r="M1194" t="s">
        <v>8841</v>
      </c>
      <c r="AD1194">
        <v>46112</v>
      </c>
    </row>
    <row r="1195" spans="1:30" x14ac:dyDescent="0.3">
      <c r="A1195" t="s">
        <v>8842</v>
      </c>
      <c r="B1195">
        <v>117434</v>
      </c>
      <c r="C11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195" t="s">
        <v>1863</v>
      </c>
      <c r="E1195" t="s">
        <v>1878</v>
      </c>
      <c r="F1195" t="s">
        <v>2971</v>
      </c>
      <c r="G1195" t="s">
        <v>2904</v>
      </c>
      <c r="H1195" t="s">
        <v>20</v>
      </c>
      <c r="I1195" t="s">
        <v>2943</v>
      </c>
      <c r="K1195" t="s">
        <v>4791</v>
      </c>
      <c r="L1195" t="s">
        <v>2945</v>
      </c>
      <c r="M1195" t="s">
        <v>8843</v>
      </c>
      <c r="AD1195">
        <v>46112</v>
      </c>
    </row>
    <row r="1196" spans="1:30" x14ac:dyDescent="0.3">
      <c r="A1196" t="s">
        <v>8844</v>
      </c>
      <c r="B1196">
        <v>117435</v>
      </c>
      <c r="C11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96" t="s">
        <v>1873</v>
      </c>
      <c r="E1196" t="s">
        <v>2940</v>
      </c>
      <c r="F1196" t="s">
        <v>2942</v>
      </c>
      <c r="G1196" t="s">
        <v>2905</v>
      </c>
      <c r="H1196" t="s">
        <v>83</v>
      </c>
      <c r="I1196" t="s">
        <v>2943</v>
      </c>
      <c r="K1196" t="s">
        <v>3036</v>
      </c>
      <c r="L1196" t="s">
        <v>2997</v>
      </c>
      <c r="M1196" t="s">
        <v>8845</v>
      </c>
      <c r="N1196" t="s">
        <v>8846</v>
      </c>
      <c r="O1196" t="s">
        <v>5406</v>
      </c>
      <c r="Q1196" t="s">
        <v>8847</v>
      </c>
      <c r="R1196" t="s">
        <v>8848</v>
      </c>
      <c r="S1196" t="s">
        <v>5409</v>
      </c>
      <c r="AD1196">
        <v>46112</v>
      </c>
    </row>
    <row r="1197" spans="1:30" x14ac:dyDescent="0.3">
      <c r="A1197" t="s">
        <v>8849</v>
      </c>
      <c r="B1197">
        <v>117436</v>
      </c>
      <c r="C11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97" t="s">
        <v>1873</v>
      </c>
      <c r="E1197" t="s">
        <v>2940</v>
      </c>
      <c r="F1197" t="s">
        <v>2942</v>
      </c>
      <c r="G1197" t="s">
        <v>2905</v>
      </c>
      <c r="H1197" t="s">
        <v>83</v>
      </c>
      <c r="I1197" t="s">
        <v>2943</v>
      </c>
      <c r="K1197" t="s">
        <v>3036</v>
      </c>
      <c r="L1197" t="s">
        <v>2997</v>
      </c>
      <c r="M1197" t="s">
        <v>8850</v>
      </c>
      <c r="N1197" t="s">
        <v>8851</v>
      </c>
      <c r="O1197" t="s">
        <v>5406</v>
      </c>
      <c r="Q1197" t="s">
        <v>8852</v>
      </c>
      <c r="R1197" t="s">
        <v>8848</v>
      </c>
      <c r="S1197" t="s">
        <v>5409</v>
      </c>
      <c r="AD1197">
        <v>46112</v>
      </c>
    </row>
    <row r="1198" spans="1:30" x14ac:dyDescent="0.3">
      <c r="A1198" t="s">
        <v>8853</v>
      </c>
      <c r="B1198">
        <v>117437</v>
      </c>
      <c r="C11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98" t="s">
        <v>1863</v>
      </c>
      <c r="E1198" t="s">
        <v>1878</v>
      </c>
      <c r="F1198" t="s">
        <v>2942</v>
      </c>
      <c r="G1198" t="s">
        <v>2901</v>
      </c>
      <c r="H1198" t="s">
        <v>20</v>
      </c>
      <c r="I1198" t="s">
        <v>2943</v>
      </c>
      <c r="K1198" t="s">
        <v>4465</v>
      </c>
      <c r="L1198" t="s">
        <v>3056</v>
      </c>
      <c r="M1198" t="s">
        <v>8854</v>
      </c>
      <c r="N1198" t="s">
        <v>8855</v>
      </c>
      <c r="O1198" t="s">
        <v>8856</v>
      </c>
      <c r="Q1198" t="s">
        <v>8857</v>
      </c>
      <c r="R1198" t="s">
        <v>5815</v>
      </c>
      <c r="S1198" t="s">
        <v>8858</v>
      </c>
      <c r="AD1198">
        <v>46112</v>
      </c>
    </row>
    <row r="1199" spans="1:30" x14ac:dyDescent="0.3">
      <c r="A1199" t="s">
        <v>8859</v>
      </c>
      <c r="B1199">
        <v>117496</v>
      </c>
      <c r="C11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199" t="s">
        <v>1873</v>
      </c>
      <c r="E1199" t="s">
        <v>1878</v>
      </c>
      <c r="F1199" t="s">
        <v>2942</v>
      </c>
      <c r="G1199" t="s">
        <v>2901</v>
      </c>
      <c r="H1199" t="s">
        <v>20</v>
      </c>
      <c r="I1199" t="s">
        <v>2943</v>
      </c>
      <c r="K1199" t="s">
        <v>8193</v>
      </c>
      <c r="L1199" t="s">
        <v>3328</v>
      </c>
      <c r="M1199" t="s">
        <v>8860</v>
      </c>
      <c r="N1199" t="s">
        <v>8861</v>
      </c>
      <c r="O1199" t="s">
        <v>8862</v>
      </c>
      <c r="Q1199" t="s">
        <v>8863</v>
      </c>
      <c r="R1199" t="s">
        <v>8864</v>
      </c>
      <c r="S1199" t="s">
        <v>8865</v>
      </c>
      <c r="AD1199">
        <v>46115</v>
      </c>
    </row>
    <row r="1200" spans="1:30" x14ac:dyDescent="0.3">
      <c r="A1200" t="s">
        <v>8866</v>
      </c>
      <c r="B1200">
        <v>117505</v>
      </c>
      <c r="C12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00" t="s">
        <v>1873</v>
      </c>
      <c r="E1200" t="s">
        <v>2940</v>
      </c>
      <c r="F1200" t="s">
        <v>2942</v>
      </c>
      <c r="G1200" t="s">
        <v>2905</v>
      </c>
      <c r="H1200" t="s">
        <v>83</v>
      </c>
      <c r="I1200" t="s">
        <v>2943</v>
      </c>
      <c r="K1200" t="s">
        <v>7896</v>
      </c>
      <c r="L1200" t="s">
        <v>2945</v>
      </c>
      <c r="M1200" t="s">
        <v>8867</v>
      </c>
      <c r="N1200" t="s">
        <v>8868</v>
      </c>
      <c r="O1200" t="s">
        <v>8869</v>
      </c>
      <c r="Q1200" t="s">
        <v>8870</v>
      </c>
      <c r="R1200" t="s">
        <v>2949</v>
      </c>
      <c r="S1200" t="s">
        <v>2950</v>
      </c>
      <c r="T1200" t="s">
        <v>2951</v>
      </c>
      <c r="AD1200">
        <v>46119</v>
      </c>
    </row>
    <row r="1201" spans="1:30" x14ac:dyDescent="0.3">
      <c r="A1201" t="s">
        <v>8634</v>
      </c>
      <c r="B1201">
        <v>117626</v>
      </c>
      <c r="C12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01" t="s">
        <v>1863</v>
      </c>
      <c r="E1201" t="s">
        <v>2940</v>
      </c>
      <c r="F1201" t="s">
        <v>2942</v>
      </c>
      <c r="G1201" t="s">
        <v>2901</v>
      </c>
      <c r="H1201" t="s">
        <v>83</v>
      </c>
      <c r="I1201" t="s">
        <v>2943</v>
      </c>
      <c r="K1201" t="s">
        <v>7826</v>
      </c>
      <c r="L1201" t="s">
        <v>7617</v>
      </c>
      <c r="M1201" t="s">
        <v>8635</v>
      </c>
      <c r="N1201" t="s">
        <v>8871</v>
      </c>
      <c r="O1201" t="s">
        <v>8637</v>
      </c>
      <c r="Q1201" t="s">
        <v>8872</v>
      </c>
      <c r="R1201" t="s">
        <v>8873</v>
      </c>
      <c r="S1201" t="s">
        <v>7844</v>
      </c>
      <c r="AD1201">
        <v>46125</v>
      </c>
    </row>
    <row r="1202" spans="1:30" x14ac:dyDescent="0.3">
      <c r="A1202" t="s">
        <v>8874</v>
      </c>
      <c r="B1202">
        <v>117627</v>
      </c>
      <c r="C12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02" t="s">
        <v>1863</v>
      </c>
      <c r="E1202" t="s">
        <v>2940</v>
      </c>
      <c r="F1202" t="s">
        <v>2942</v>
      </c>
      <c r="G1202" t="s">
        <v>2901</v>
      </c>
      <c r="H1202" t="s">
        <v>83</v>
      </c>
      <c r="I1202" t="s">
        <v>2943</v>
      </c>
      <c r="K1202" t="s">
        <v>7826</v>
      </c>
      <c r="L1202" t="s">
        <v>2963</v>
      </c>
      <c r="M1202" t="s">
        <v>8875</v>
      </c>
      <c r="N1202" t="s">
        <v>8876</v>
      </c>
      <c r="O1202" t="s">
        <v>8877</v>
      </c>
      <c r="Q1202" t="s">
        <v>8878</v>
      </c>
      <c r="R1202" t="s">
        <v>8879</v>
      </c>
      <c r="S1202" t="s">
        <v>3321</v>
      </c>
      <c r="AD1202">
        <v>46125</v>
      </c>
    </row>
    <row r="1203" spans="1:30" x14ac:dyDescent="0.3">
      <c r="A1203" t="s">
        <v>8880</v>
      </c>
      <c r="B1203">
        <v>117628</v>
      </c>
      <c r="C12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03" t="s">
        <v>1863</v>
      </c>
      <c r="E1203" t="s">
        <v>1878</v>
      </c>
      <c r="F1203" t="s">
        <v>2942</v>
      </c>
      <c r="G1203" t="s">
        <v>2901</v>
      </c>
      <c r="H1203" t="s">
        <v>20</v>
      </c>
      <c r="I1203" t="s">
        <v>2943</v>
      </c>
      <c r="K1203" t="s">
        <v>4465</v>
      </c>
      <c r="L1203" t="s">
        <v>7617</v>
      </c>
      <c r="M1203" t="s">
        <v>8881</v>
      </c>
      <c r="N1203" t="s">
        <v>8882</v>
      </c>
      <c r="O1203" t="s">
        <v>8883</v>
      </c>
      <c r="Q1203" t="s">
        <v>8884</v>
      </c>
      <c r="R1203" t="s">
        <v>5815</v>
      </c>
      <c r="S1203" t="s">
        <v>6506</v>
      </c>
      <c r="AD1203">
        <v>46125</v>
      </c>
    </row>
    <row r="1204" spans="1:30" x14ac:dyDescent="0.3">
      <c r="A1204" t="s">
        <v>8885</v>
      </c>
      <c r="B1204">
        <v>117630</v>
      </c>
      <c r="C12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04" t="s">
        <v>1863</v>
      </c>
      <c r="E1204" t="s">
        <v>2940</v>
      </c>
      <c r="F1204" t="s">
        <v>2942</v>
      </c>
      <c r="G1204" t="s">
        <v>2901</v>
      </c>
      <c r="H1204" t="s">
        <v>83</v>
      </c>
      <c r="I1204" t="s">
        <v>2943</v>
      </c>
      <c r="K1204" t="s">
        <v>8886</v>
      </c>
      <c r="L1204" t="s">
        <v>2945</v>
      </c>
      <c r="M1204" t="s">
        <v>8887</v>
      </c>
      <c r="N1204" t="s">
        <v>8888</v>
      </c>
      <c r="O1204" t="s">
        <v>3852</v>
      </c>
      <c r="Q1204" t="s">
        <v>8889</v>
      </c>
      <c r="R1204" t="s">
        <v>3992</v>
      </c>
      <c r="S1204" t="s">
        <v>3854</v>
      </c>
      <c r="AD1204">
        <v>46125</v>
      </c>
    </row>
    <row r="1205" spans="1:30" x14ac:dyDescent="0.3">
      <c r="A1205" t="s">
        <v>8890</v>
      </c>
      <c r="B1205">
        <v>117631</v>
      </c>
      <c r="C12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05" t="s">
        <v>1890</v>
      </c>
      <c r="E1205" t="s">
        <v>2940</v>
      </c>
      <c r="F1205" t="s">
        <v>2942</v>
      </c>
      <c r="G1205" t="s">
        <v>2905</v>
      </c>
      <c r="H1205" t="s">
        <v>9</v>
      </c>
      <c r="I1205" t="s">
        <v>2943</v>
      </c>
      <c r="K1205" t="s">
        <v>550</v>
      </c>
      <c r="L1205" t="s">
        <v>2945</v>
      </c>
      <c r="M1205" t="s">
        <v>8891</v>
      </c>
      <c r="N1205" t="s">
        <v>8892</v>
      </c>
      <c r="O1205" t="s">
        <v>8893</v>
      </c>
      <c r="Q1205" t="s">
        <v>8894</v>
      </c>
      <c r="AD1205">
        <v>46125</v>
      </c>
    </row>
    <row r="1206" spans="1:30" x14ac:dyDescent="0.3">
      <c r="A1206" t="s">
        <v>8895</v>
      </c>
      <c r="B1206">
        <v>117632</v>
      </c>
      <c r="C12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206" t="s">
        <v>1863</v>
      </c>
      <c r="E1206" t="s">
        <v>1878</v>
      </c>
      <c r="F1206" t="s">
        <v>2971</v>
      </c>
      <c r="G1206" t="s">
        <v>2901</v>
      </c>
      <c r="H1206" t="s">
        <v>20</v>
      </c>
      <c r="I1206" t="s">
        <v>2943</v>
      </c>
      <c r="K1206" t="s">
        <v>4791</v>
      </c>
      <c r="L1206" t="s">
        <v>2945</v>
      </c>
      <c r="M1206" t="s">
        <v>8896</v>
      </c>
      <c r="R1206" t="s">
        <v>8897</v>
      </c>
      <c r="AD1206">
        <v>46125</v>
      </c>
    </row>
    <row r="1207" spans="1:30" x14ac:dyDescent="0.3">
      <c r="A1207" t="s">
        <v>8898</v>
      </c>
      <c r="B1207">
        <v>117633</v>
      </c>
      <c r="C12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07" t="s">
        <v>1873</v>
      </c>
      <c r="E1207" t="s">
        <v>2940</v>
      </c>
      <c r="F1207" t="s">
        <v>2942</v>
      </c>
      <c r="G1207" t="s">
        <v>2905</v>
      </c>
      <c r="H1207" t="s">
        <v>9</v>
      </c>
      <c r="I1207" t="s">
        <v>2943</v>
      </c>
      <c r="K1207" t="s">
        <v>8459</v>
      </c>
      <c r="L1207" t="s">
        <v>2945</v>
      </c>
      <c r="M1207" t="s">
        <v>8899</v>
      </c>
      <c r="Q1207" t="s">
        <v>8900</v>
      </c>
      <c r="AD1207">
        <v>46125</v>
      </c>
    </row>
    <row r="1208" spans="1:30" x14ac:dyDescent="0.3">
      <c r="A1208" t="s">
        <v>8901</v>
      </c>
      <c r="B1208">
        <v>117634</v>
      </c>
      <c r="C12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08" t="s">
        <v>1863</v>
      </c>
      <c r="E1208" t="s">
        <v>2940</v>
      </c>
      <c r="F1208" t="s">
        <v>2942</v>
      </c>
      <c r="G1208" t="s">
        <v>2901</v>
      </c>
      <c r="H1208" t="s">
        <v>83</v>
      </c>
      <c r="I1208" t="s">
        <v>2943</v>
      </c>
      <c r="K1208" t="s">
        <v>8459</v>
      </c>
      <c r="L1208" t="s">
        <v>2945</v>
      </c>
      <c r="M1208" t="s">
        <v>8902</v>
      </c>
      <c r="N1208" t="s">
        <v>1875</v>
      </c>
      <c r="O1208" t="s">
        <v>11</v>
      </c>
      <c r="Q1208" t="s">
        <v>8903</v>
      </c>
      <c r="R1208" t="s">
        <v>8904</v>
      </c>
      <c r="S1208" t="s">
        <v>8463</v>
      </c>
      <c r="AD1208">
        <v>46125</v>
      </c>
    </row>
    <row r="1209" spans="1:30" x14ac:dyDescent="0.3">
      <c r="A1209" t="s">
        <v>8905</v>
      </c>
      <c r="B1209">
        <v>117692</v>
      </c>
      <c r="C12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209" t="s">
        <v>1863</v>
      </c>
      <c r="E1209" t="s">
        <v>2940</v>
      </c>
      <c r="F1209" t="s">
        <v>2971</v>
      </c>
      <c r="G1209" t="s">
        <v>2905</v>
      </c>
      <c r="H1209" t="s">
        <v>83</v>
      </c>
      <c r="I1209" t="s">
        <v>2943</v>
      </c>
      <c r="K1209" t="s">
        <v>3752</v>
      </c>
      <c r="L1209" t="s">
        <v>7617</v>
      </c>
      <c r="M1209" t="s">
        <v>8906</v>
      </c>
      <c r="S1209" t="s">
        <v>3758</v>
      </c>
      <c r="AD1209">
        <v>46127</v>
      </c>
    </row>
    <row r="1210" spans="1:30" x14ac:dyDescent="0.3">
      <c r="A1210" t="s">
        <v>8907</v>
      </c>
      <c r="B1210">
        <v>117693</v>
      </c>
      <c r="C12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10" t="s">
        <v>1873</v>
      </c>
      <c r="E1210" t="s">
        <v>2940</v>
      </c>
      <c r="F1210" t="s">
        <v>2942</v>
      </c>
      <c r="G1210" t="s">
        <v>2901</v>
      </c>
      <c r="H1210" t="s">
        <v>9</v>
      </c>
      <c r="I1210" t="s">
        <v>2943</v>
      </c>
      <c r="K1210" t="s">
        <v>7326</v>
      </c>
      <c r="L1210" t="s">
        <v>2954</v>
      </c>
      <c r="M1210" t="s">
        <v>8908</v>
      </c>
      <c r="AD1210">
        <v>46127</v>
      </c>
    </row>
    <row r="1211" spans="1:30" x14ac:dyDescent="0.3">
      <c r="A1211" t="s">
        <v>8909</v>
      </c>
      <c r="B1211">
        <v>117694</v>
      </c>
      <c r="C12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11" t="s">
        <v>1873</v>
      </c>
      <c r="E1211" t="s">
        <v>2940</v>
      </c>
      <c r="F1211" t="s">
        <v>2942</v>
      </c>
      <c r="G1211" t="s">
        <v>2904</v>
      </c>
      <c r="H1211" t="s">
        <v>9</v>
      </c>
      <c r="I1211" t="s">
        <v>2943</v>
      </c>
      <c r="K1211" t="s">
        <v>8910</v>
      </c>
      <c r="L1211" t="s">
        <v>2954</v>
      </c>
      <c r="M1211" t="s">
        <v>8911</v>
      </c>
      <c r="AD1211">
        <v>46127</v>
      </c>
    </row>
    <row r="1212" spans="1:30" x14ac:dyDescent="0.3">
      <c r="A1212" t="s">
        <v>8912</v>
      </c>
      <c r="B1212">
        <v>117696</v>
      </c>
      <c r="C12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12" t="s">
        <v>1897</v>
      </c>
      <c r="E1212" t="s">
        <v>2940</v>
      </c>
      <c r="F1212" t="s">
        <v>2942</v>
      </c>
      <c r="G1212" t="s">
        <v>2904</v>
      </c>
      <c r="H1212" t="s">
        <v>83</v>
      </c>
      <c r="I1212" t="s">
        <v>2943</v>
      </c>
      <c r="K1212" t="s">
        <v>8502</v>
      </c>
      <c r="L1212" t="s">
        <v>8913</v>
      </c>
      <c r="M1212" t="s">
        <v>8914</v>
      </c>
      <c r="N1212" t="s">
        <v>8915</v>
      </c>
      <c r="O1212" t="s">
        <v>8916</v>
      </c>
      <c r="Q1212" t="s">
        <v>8917</v>
      </c>
      <c r="R1212" t="s">
        <v>8918</v>
      </c>
      <c r="S1212" t="s">
        <v>8508</v>
      </c>
      <c r="AD1212">
        <v>46127</v>
      </c>
    </row>
    <row r="1213" spans="1:30" x14ac:dyDescent="0.3">
      <c r="A1213" t="s">
        <v>8919</v>
      </c>
      <c r="B1213">
        <v>117697</v>
      </c>
      <c r="C12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13" t="s">
        <v>1873</v>
      </c>
      <c r="E1213" t="s">
        <v>2940</v>
      </c>
      <c r="F1213" t="s">
        <v>2942</v>
      </c>
      <c r="G1213" t="s">
        <v>2905</v>
      </c>
      <c r="H1213" t="s">
        <v>83</v>
      </c>
      <c r="I1213" t="s">
        <v>2943</v>
      </c>
      <c r="K1213" t="s">
        <v>3247</v>
      </c>
      <c r="L1213" t="s">
        <v>2945</v>
      </c>
      <c r="M1213" t="s">
        <v>6968</v>
      </c>
      <c r="N1213" t="s">
        <v>8920</v>
      </c>
      <c r="O1213" t="s">
        <v>3591</v>
      </c>
      <c r="Q1213" t="s">
        <v>8414</v>
      </c>
      <c r="R1213" t="s">
        <v>8921</v>
      </c>
      <c r="S1213" t="s">
        <v>2950</v>
      </c>
      <c r="AD1213">
        <v>46127</v>
      </c>
    </row>
    <row r="1214" spans="1:30" x14ac:dyDescent="0.3">
      <c r="A1214" t="s">
        <v>8922</v>
      </c>
      <c r="B1214">
        <v>117698</v>
      </c>
      <c r="C12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14" t="s">
        <v>1873</v>
      </c>
      <c r="E1214" t="s">
        <v>2940</v>
      </c>
      <c r="F1214" t="s">
        <v>2942</v>
      </c>
      <c r="G1214" t="s">
        <v>2905</v>
      </c>
      <c r="H1214" t="s">
        <v>83</v>
      </c>
      <c r="I1214" t="s">
        <v>2943</v>
      </c>
      <c r="K1214" t="s">
        <v>6017</v>
      </c>
      <c r="L1214" t="s">
        <v>2945</v>
      </c>
      <c r="M1214" t="s">
        <v>8923</v>
      </c>
      <c r="N1214" t="s">
        <v>8924</v>
      </c>
      <c r="O1214" t="s">
        <v>1929</v>
      </c>
      <c r="Q1214" t="s">
        <v>8925</v>
      </c>
      <c r="R1214" t="s">
        <v>8926</v>
      </c>
      <c r="S1214" t="s">
        <v>8927</v>
      </c>
      <c r="AD1214">
        <v>46127</v>
      </c>
    </row>
    <row r="1215" spans="1:30" x14ac:dyDescent="0.3">
      <c r="A1215" t="s">
        <v>8928</v>
      </c>
      <c r="B1215">
        <v>117730</v>
      </c>
      <c r="C12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15" t="s">
        <v>1873</v>
      </c>
      <c r="E1215" t="s">
        <v>2940</v>
      </c>
      <c r="F1215" t="s">
        <v>2942</v>
      </c>
      <c r="G1215" t="s">
        <v>2901</v>
      </c>
      <c r="H1215" t="s">
        <v>9</v>
      </c>
      <c r="I1215" t="s">
        <v>2943</v>
      </c>
      <c r="K1215" t="s">
        <v>8929</v>
      </c>
      <c r="L1215" t="s">
        <v>2945</v>
      </c>
      <c r="M1215" t="s">
        <v>8930</v>
      </c>
      <c r="N1215" t="s">
        <v>8930</v>
      </c>
      <c r="O1215" t="s">
        <v>8931</v>
      </c>
      <c r="Q1215" t="s">
        <v>8932</v>
      </c>
      <c r="AD1215">
        <v>46128</v>
      </c>
    </row>
    <row r="1216" spans="1:30" x14ac:dyDescent="0.3">
      <c r="A1216" t="s">
        <v>8933</v>
      </c>
      <c r="B1216">
        <v>117785</v>
      </c>
      <c r="C12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16" t="s">
        <v>1863</v>
      </c>
      <c r="E1216" t="s">
        <v>2940</v>
      </c>
      <c r="F1216" t="s">
        <v>2942</v>
      </c>
      <c r="G1216" t="s">
        <v>2904</v>
      </c>
      <c r="H1216" t="s">
        <v>9</v>
      </c>
      <c r="I1216" t="s">
        <v>2943</v>
      </c>
      <c r="K1216" t="s">
        <v>8934</v>
      </c>
      <c r="L1216" t="s">
        <v>3118</v>
      </c>
      <c r="M1216" t="s">
        <v>8935</v>
      </c>
      <c r="AD1216">
        <v>46133</v>
      </c>
    </row>
    <row r="1217" spans="1:30" x14ac:dyDescent="0.3">
      <c r="A1217" t="s">
        <v>8936</v>
      </c>
      <c r="B1217">
        <v>117786</v>
      </c>
      <c r="C12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17" t="s">
        <v>1873</v>
      </c>
      <c r="E1217" t="s">
        <v>2940</v>
      </c>
      <c r="F1217" t="s">
        <v>2942</v>
      </c>
      <c r="G1217" t="s">
        <v>2905</v>
      </c>
      <c r="H1217" t="s">
        <v>9</v>
      </c>
      <c r="I1217" t="s">
        <v>2943</v>
      </c>
      <c r="K1217" t="s">
        <v>3036</v>
      </c>
      <c r="L1217" t="s">
        <v>2997</v>
      </c>
      <c r="M1217" t="s">
        <v>8937</v>
      </c>
      <c r="Q1217" t="s">
        <v>8938</v>
      </c>
      <c r="AD1217">
        <v>46133</v>
      </c>
    </row>
    <row r="1218" spans="1:30" x14ac:dyDescent="0.3">
      <c r="A1218" t="s">
        <v>8939</v>
      </c>
      <c r="B1218">
        <v>117788</v>
      </c>
      <c r="C12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18" t="s">
        <v>1873</v>
      </c>
      <c r="E1218" t="s">
        <v>2940</v>
      </c>
      <c r="F1218" t="s">
        <v>2942</v>
      </c>
      <c r="G1218" t="s">
        <v>2905</v>
      </c>
      <c r="H1218" t="s">
        <v>9</v>
      </c>
      <c r="I1218" t="s">
        <v>2943</v>
      </c>
      <c r="K1218" t="s">
        <v>3036</v>
      </c>
      <c r="L1218" t="s">
        <v>2997</v>
      </c>
      <c r="M1218" t="s">
        <v>8940</v>
      </c>
      <c r="Q1218" t="s">
        <v>8941</v>
      </c>
      <c r="AD1218">
        <v>46133</v>
      </c>
    </row>
    <row r="1219" spans="1:30" x14ac:dyDescent="0.3">
      <c r="A1219" t="s">
        <v>8942</v>
      </c>
      <c r="B1219">
        <v>117789</v>
      </c>
      <c r="C12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19" t="s">
        <v>1873</v>
      </c>
      <c r="E1219" t="s">
        <v>2940</v>
      </c>
      <c r="F1219" t="s">
        <v>2942</v>
      </c>
      <c r="G1219" t="s">
        <v>2905</v>
      </c>
      <c r="H1219" t="s">
        <v>9</v>
      </c>
      <c r="I1219" t="s">
        <v>2943</v>
      </c>
      <c r="K1219" t="s">
        <v>3036</v>
      </c>
      <c r="L1219" t="s">
        <v>2997</v>
      </c>
      <c r="M1219" t="s">
        <v>8943</v>
      </c>
      <c r="Q1219" t="s">
        <v>8944</v>
      </c>
      <c r="AD1219">
        <v>46133</v>
      </c>
    </row>
    <row r="1220" spans="1:30" x14ac:dyDescent="0.3">
      <c r="A1220" t="s">
        <v>8945</v>
      </c>
      <c r="B1220">
        <v>117790</v>
      </c>
      <c r="C12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20" t="s">
        <v>1873</v>
      </c>
      <c r="E1220" t="s">
        <v>2940</v>
      </c>
      <c r="F1220" t="s">
        <v>2942</v>
      </c>
      <c r="G1220" t="s">
        <v>2905</v>
      </c>
      <c r="H1220" t="s">
        <v>9</v>
      </c>
      <c r="I1220" t="s">
        <v>2943</v>
      </c>
      <c r="K1220" t="s">
        <v>3036</v>
      </c>
      <c r="L1220" t="s">
        <v>2997</v>
      </c>
      <c r="M1220" t="s">
        <v>8946</v>
      </c>
      <c r="Q1220" t="s">
        <v>8947</v>
      </c>
      <c r="AD1220">
        <v>46133</v>
      </c>
    </row>
    <row r="1221" spans="1:30" x14ac:dyDescent="0.3">
      <c r="A1221" t="s">
        <v>8948</v>
      </c>
      <c r="B1221">
        <v>117821</v>
      </c>
      <c r="C12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221" t="s">
        <v>1873</v>
      </c>
      <c r="E1221" t="s">
        <v>2940</v>
      </c>
      <c r="F1221" t="s">
        <v>2971</v>
      </c>
      <c r="G1221" t="s">
        <v>2905</v>
      </c>
      <c r="H1221" t="s">
        <v>9</v>
      </c>
      <c r="I1221" t="s">
        <v>2943</v>
      </c>
      <c r="K1221" t="s">
        <v>8949</v>
      </c>
      <c r="L1221" t="s">
        <v>3328</v>
      </c>
      <c r="M1221" t="s">
        <v>8950</v>
      </c>
      <c r="Q1221" t="s">
        <v>8951</v>
      </c>
      <c r="S1221" t="s">
        <v>8865</v>
      </c>
      <c r="AD1221">
        <v>46134</v>
      </c>
    </row>
    <row r="1222" spans="1:30" x14ac:dyDescent="0.3">
      <c r="A1222" t="s">
        <v>8952</v>
      </c>
      <c r="B1222">
        <v>117822</v>
      </c>
      <c r="C12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222" t="s">
        <v>2940</v>
      </c>
      <c r="F1222" t="s">
        <v>2971</v>
      </c>
      <c r="G1222" t="s">
        <v>2904</v>
      </c>
      <c r="H1222" t="s">
        <v>9</v>
      </c>
      <c r="I1222" t="s">
        <v>2943</v>
      </c>
      <c r="K1222" t="s">
        <v>8953</v>
      </c>
      <c r="L1222" t="s">
        <v>7617</v>
      </c>
      <c r="M1222" t="s">
        <v>8954</v>
      </c>
      <c r="AD1222">
        <v>46134</v>
      </c>
    </row>
    <row r="1223" spans="1:30" x14ac:dyDescent="0.3">
      <c r="A1223" t="s">
        <v>8955</v>
      </c>
      <c r="B1223">
        <v>117823</v>
      </c>
      <c r="C12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23" t="s">
        <v>1873</v>
      </c>
      <c r="E1223" t="s">
        <v>2940</v>
      </c>
      <c r="F1223" t="s">
        <v>2942</v>
      </c>
      <c r="G1223" t="s">
        <v>2901</v>
      </c>
      <c r="H1223" t="s">
        <v>9</v>
      </c>
      <c r="I1223" t="s">
        <v>2943</v>
      </c>
      <c r="K1223" t="s">
        <v>1533</v>
      </c>
      <c r="L1223" t="s">
        <v>3328</v>
      </c>
      <c r="M1223" t="s">
        <v>8956</v>
      </c>
      <c r="N1223" t="s">
        <v>8956</v>
      </c>
      <c r="O1223" t="s">
        <v>8957</v>
      </c>
      <c r="Q1223" t="s">
        <v>8958</v>
      </c>
      <c r="S1223" t="s">
        <v>8959</v>
      </c>
      <c r="T1223" t="s">
        <v>8960</v>
      </c>
      <c r="AD1223">
        <v>46134</v>
      </c>
    </row>
    <row r="1224" spans="1:30" x14ac:dyDescent="0.3">
      <c r="A1224" t="s">
        <v>8961</v>
      </c>
      <c r="B1224">
        <v>117825</v>
      </c>
      <c r="C12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24" t="s">
        <v>1863</v>
      </c>
      <c r="E1224" t="s">
        <v>2940</v>
      </c>
      <c r="F1224" t="s">
        <v>2942</v>
      </c>
      <c r="G1224" t="s">
        <v>2904</v>
      </c>
      <c r="H1224" t="s">
        <v>9</v>
      </c>
      <c r="I1224" t="s">
        <v>2943</v>
      </c>
      <c r="K1224" t="s">
        <v>8962</v>
      </c>
      <c r="L1224" t="s">
        <v>2945</v>
      </c>
      <c r="M1224" t="s">
        <v>8963</v>
      </c>
      <c r="N1224" t="s">
        <v>8964</v>
      </c>
      <c r="O1224" t="s">
        <v>8965</v>
      </c>
      <c r="Q1224" t="s">
        <v>8966</v>
      </c>
      <c r="AD1224">
        <v>46134</v>
      </c>
    </row>
    <row r="1225" spans="1:30" x14ac:dyDescent="0.3">
      <c r="A1225" t="s">
        <v>8967</v>
      </c>
      <c r="B1225">
        <v>117826</v>
      </c>
      <c r="C12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25" t="s">
        <v>1863</v>
      </c>
      <c r="E1225" t="s">
        <v>2940</v>
      </c>
      <c r="F1225" t="s">
        <v>2942</v>
      </c>
      <c r="G1225" t="s">
        <v>2901</v>
      </c>
      <c r="H1225" t="s">
        <v>9</v>
      </c>
      <c r="I1225" t="s">
        <v>2943</v>
      </c>
      <c r="K1225" t="s">
        <v>1539</v>
      </c>
      <c r="L1225" t="s">
        <v>2945</v>
      </c>
      <c r="M1225" t="s">
        <v>8968</v>
      </c>
      <c r="Q1225" t="s">
        <v>8969</v>
      </c>
      <c r="AD1225">
        <v>46134</v>
      </c>
    </row>
    <row r="1226" spans="1:30" x14ac:dyDescent="0.3">
      <c r="A1226" t="s">
        <v>8970</v>
      </c>
      <c r="B1226">
        <v>117827</v>
      </c>
      <c r="C12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26" t="s">
        <v>1873</v>
      </c>
      <c r="E1226" t="s">
        <v>2940</v>
      </c>
      <c r="F1226" t="s">
        <v>2942</v>
      </c>
      <c r="G1226" t="s">
        <v>2901</v>
      </c>
      <c r="H1226" t="s">
        <v>9</v>
      </c>
      <c r="I1226" t="s">
        <v>2943</v>
      </c>
      <c r="K1226" t="s">
        <v>1563</v>
      </c>
      <c r="L1226" t="s">
        <v>7617</v>
      </c>
      <c r="M1226" t="s">
        <v>8971</v>
      </c>
      <c r="AD1226">
        <v>46134</v>
      </c>
    </row>
    <row r="1227" spans="1:30" x14ac:dyDescent="0.3">
      <c r="A1227" t="s">
        <v>8972</v>
      </c>
      <c r="B1227">
        <v>117828</v>
      </c>
      <c r="C12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227" t="s">
        <v>1863</v>
      </c>
      <c r="E1227" t="s">
        <v>2940</v>
      </c>
      <c r="F1227" t="s">
        <v>2971</v>
      </c>
      <c r="G1227" t="s">
        <v>2901</v>
      </c>
      <c r="H1227" t="s">
        <v>83</v>
      </c>
      <c r="I1227" t="s">
        <v>2943</v>
      </c>
      <c r="K1227" t="s">
        <v>7961</v>
      </c>
      <c r="M1227" t="s">
        <v>8973</v>
      </c>
      <c r="R1227" t="s">
        <v>3157</v>
      </c>
      <c r="S1227" t="s">
        <v>8974</v>
      </c>
      <c r="AD1227">
        <v>46134</v>
      </c>
    </row>
    <row r="1228" spans="1:30" x14ac:dyDescent="0.3">
      <c r="A1228" t="s">
        <v>8975</v>
      </c>
      <c r="B1228">
        <v>117829</v>
      </c>
      <c r="C12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28" t="s">
        <v>1890</v>
      </c>
      <c r="E1228" t="s">
        <v>2940</v>
      </c>
      <c r="F1228" t="s">
        <v>2942</v>
      </c>
      <c r="G1228" t="s">
        <v>2901</v>
      </c>
      <c r="H1228" t="s">
        <v>9</v>
      </c>
      <c r="I1228" t="s">
        <v>2943</v>
      </c>
      <c r="K1228" t="s">
        <v>8976</v>
      </c>
      <c r="L1228" t="s">
        <v>2945</v>
      </c>
      <c r="M1228" t="s">
        <v>8977</v>
      </c>
      <c r="N1228" t="s">
        <v>8978</v>
      </c>
      <c r="O1228" t="s">
        <v>1929</v>
      </c>
      <c r="Q1228" t="s">
        <v>8979</v>
      </c>
      <c r="AD1228">
        <v>46134</v>
      </c>
    </row>
    <row r="1229" spans="1:30" x14ac:dyDescent="0.3">
      <c r="A1229" t="s">
        <v>8980</v>
      </c>
      <c r="B1229">
        <v>117833</v>
      </c>
      <c r="C12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29" t="s">
        <v>1863</v>
      </c>
      <c r="E1229" t="s">
        <v>2940</v>
      </c>
      <c r="F1229" t="s">
        <v>2942</v>
      </c>
      <c r="G1229" t="s">
        <v>2905</v>
      </c>
      <c r="H1229" t="s">
        <v>9</v>
      </c>
      <c r="I1229" t="s">
        <v>2943</v>
      </c>
      <c r="K1229" t="s">
        <v>7924</v>
      </c>
      <c r="L1229" t="s">
        <v>2997</v>
      </c>
      <c r="M1229" t="s">
        <v>8981</v>
      </c>
      <c r="AD1229">
        <v>46134</v>
      </c>
    </row>
    <row r="1230" spans="1:30" x14ac:dyDescent="0.3">
      <c r="A1230" t="s">
        <v>8982</v>
      </c>
      <c r="B1230">
        <v>117834</v>
      </c>
      <c r="C12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30" t="s">
        <v>1863</v>
      </c>
      <c r="E1230" t="s">
        <v>2940</v>
      </c>
      <c r="F1230" t="s">
        <v>2942</v>
      </c>
      <c r="G1230" t="s">
        <v>2905</v>
      </c>
      <c r="H1230" t="s">
        <v>9</v>
      </c>
      <c r="I1230" t="s">
        <v>2943</v>
      </c>
      <c r="K1230" t="s">
        <v>7924</v>
      </c>
      <c r="L1230" t="s">
        <v>2997</v>
      </c>
      <c r="M1230" t="s">
        <v>8983</v>
      </c>
      <c r="AD1230">
        <v>46134</v>
      </c>
    </row>
    <row r="1231" spans="1:30" x14ac:dyDescent="0.3">
      <c r="A1231" t="s">
        <v>8984</v>
      </c>
      <c r="B1231">
        <v>117835</v>
      </c>
      <c r="C12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31" t="s">
        <v>1863</v>
      </c>
      <c r="E1231" t="s">
        <v>2940</v>
      </c>
      <c r="F1231" t="s">
        <v>2942</v>
      </c>
      <c r="G1231" t="s">
        <v>2901</v>
      </c>
      <c r="H1231" t="s">
        <v>9</v>
      </c>
      <c r="I1231" t="s">
        <v>2943</v>
      </c>
      <c r="K1231" t="s">
        <v>7924</v>
      </c>
      <c r="L1231" t="s">
        <v>2997</v>
      </c>
      <c r="M1231" t="s">
        <v>8985</v>
      </c>
      <c r="AD1231">
        <v>46134</v>
      </c>
    </row>
    <row r="1232" spans="1:30" x14ac:dyDescent="0.3">
      <c r="A1232" t="s">
        <v>8986</v>
      </c>
      <c r="B1232">
        <v>117836</v>
      </c>
      <c r="C12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32" t="s">
        <v>1863</v>
      </c>
      <c r="E1232" t="s">
        <v>2940</v>
      </c>
      <c r="F1232" t="s">
        <v>2942</v>
      </c>
      <c r="G1232" t="s">
        <v>2901</v>
      </c>
      <c r="H1232" t="s">
        <v>9</v>
      </c>
      <c r="I1232" t="s">
        <v>2943</v>
      </c>
      <c r="K1232" t="s">
        <v>7924</v>
      </c>
      <c r="L1232" t="s">
        <v>2997</v>
      </c>
      <c r="M1232" t="s">
        <v>8987</v>
      </c>
      <c r="AD1232">
        <v>46134</v>
      </c>
    </row>
    <row r="1233" spans="1:30" x14ac:dyDescent="0.3">
      <c r="A1233" t="s">
        <v>8988</v>
      </c>
      <c r="B1233">
        <v>117837</v>
      </c>
      <c r="C12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33" t="s">
        <v>1863</v>
      </c>
      <c r="E1233" t="s">
        <v>2940</v>
      </c>
      <c r="F1233" t="s">
        <v>2942</v>
      </c>
      <c r="G1233" t="s">
        <v>2901</v>
      </c>
      <c r="H1233" t="s">
        <v>9</v>
      </c>
      <c r="I1233" t="s">
        <v>2943</v>
      </c>
      <c r="K1233" t="s">
        <v>7924</v>
      </c>
      <c r="L1233" t="s">
        <v>2997</v>
      </c>
      <c r="M1233" t="s">
        <v>8989</v>
      </c>
      <c r="AD1233">
        <v>46134</v>
      </c>
    </row>
    <row r="1234" spans="1:30" x14ac:dyDescent="0.3">
      <c r="A1234" t="s">
        <v>8990</v>
      </c>
      <c r="B1234">
        <v>117838</v>
      </c>
      <c r="C12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34" t="s">
        <v>1863</v>
      </c>
      <c r="E1234" t="s">
        <v>2940</v>
      </c>
      <c r="F1234" t="s">
        <v>2942</v>
      </c>
      <c r="G1234" t="s">
        <v>2905</v>
      </c>
      <c r="H1234" t="s">
        <v>9</v>
      </c>
      <c r="I1234" t="s">
        <v>2943</v>
      </c>
      <c r="K1234" t="s">
        <v>7924</v>
      </c>
      <c r="L1234" t="s">
        <v>2997</v>
      </c>
      <c r="M1234" t="s">
        <v>8991</v>
      </c>
      <c r="AD1234">
        <v>46134</v>
      </c>
    </row>
    <row r="1235" spans="1:30" x14ac:dyDescent="0.3">
      <c r="A1235" t="s">
        <v>8992</v>
      </c>
      <c r="B1235">
        <v>117849</v>
      </c>
      <c r="C12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35" t="s">
        <v>1873</v>
      </c>
      <c r="E1235" t="s">
        <v>2940</v>
      </c>
      <c r="F1235" t="s">
        <v>2942</v>
      </c>
      <c r="G1235" t="s">
        <v>2905</v>
      </c>
      <c r="H1235" t="s">
        <v>9</v>
      </c>
      <c r="I1235" t="s">
        <v>2943</v>
      </c>
      <c r="K1235" t="s">
        <v>3036</v>
      </c>
      <c r="L1235" t="s">
        <v>2997</v>
      </c>
      <c r="M1235" t="s">
        <v>8993</v>
      </c>
      <c r="Q1235" t="s">
        <v>8994</v>
      </c>
      <c r="AD1235">
        <v>46135</v>
      </c>
    </row>
    <row r="1236" spans="1:30" x14ac:dyDescent="0.3">
      <c r="A1236" t="s">
        <v>8995</v>
      </c>
      <c r="B1236">
        <v>117863</v>
      </c>
      <c r="C12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36" t="s">
        <v>1873</v>
      </c>
      <c r="E1236" t="s">
        <v>2940</v>
      </c>
      <c r="F1236" t="s">
        <v>2942</v>
      </c>
      <c r="G1236" t="s">
        <v>2905</v>
      </c>
      <c r="H1236" t="s">
        <v>9</v>
      </c>
      <c r="I1236" t="s">
        <v>2943</v>
      </c>
      <c r="K1236" t="s">
        <v>3036</v>
      </c>
      <c r="L1236" t="s">
        <v>2997</v>
      </c>
      <c r="M1236" t="s">
        <v>8996</v>
      </c>
      <c r="Q1236" t="s">
        <v>8997</v>
      </c>
      <c r="AD1236">
        <v>46135</v>
      </c>
    </row>
    <row r="1237" spans="1:30" x14ac:dyDescent="0.3">
      <c r="A1237" t="s">
        <v>8998</v>
      </c>
      <c r="B1237">
        <v>117864</v>
      </c>
      <c r="C12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37" t="s">
        <v>1873</v>
      </c>
      <c r="E1237" t="s">
        <v>2940</v>
      </c>
      <c r="F1237" t="s">
        <v>2942</v>
      </c>
      <c r="G1237" t="s">
        <v>2905</v>
      </c>
      <c r="H1237" t="s">
        <v>9</v>
      </c>
      <c r="I1237" t="s">
        <v>2943</v>
      </c>
      <c r="K1237" t="s">
        <v>3036</v>
      </c>
      <c r="L1237" t="s">
        <v>2997</v>
      </c>
      <c r="M1237" t="s">
        <v>8999</v>
      </c>
      <c r="Q1237" t="s">
        <v>9000</v>
      </c>
      <c r="AD1237">
        <v>46135</v>
      </c>
    </row>
    <row r="1238" spans="1:30" x14ac:dyDescent="0.3">
      <c r="A1238" t="s">
        <v>9001</v>
      </c>
      <c r="B1238">
        <v>117866</v>
      </c>
      <c r="C12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38" t="s">
        <v>1873</v>
      </c>
      <c r="E1238" t="s">
        <v>2940</v>
      </c>
      <c r="F1238" t="s">
        <v>2942</v>
      </c>
      <c r="G1238" t="s">
        <v>2905</v>
      </c>
      <c r="H1238" t="s">
        <v>9</v>
      </c>
      <c r="I1238" t="s">
        <v>2943</v>
      </c>
      <c r="K1238" t="s">
        <v>3036</v>
      </c>
      <c r="L1238" t="s">
        <v>2997</v>
      </c>
      <c r="M1238" t="s">
        <v>9002</v>
      </c>
      <c r="Q1238" t="s">
        <v>9003</v>
      </c>
      <c r="AD1238">
        <v>46135</v>
      </c>
    </row>
    <row r="1239" spans="1:30" x14ac:dyDescent="0.3">
      <c r="A1239" t="s">
        <v>9004</v>
      </c>
      <c r="B1239">
        <v>117868</v>
      </c>
      <c r="C12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39" t="s">
        <v>1873</v>
      </c>
      <c r="E1239" t="s">
        <v>2940</v>
      </c>
      <c r="F1239" t="s">
        <v>2942</v>
      </c>
      <c r="G1239" t="s">
        <v>2905</v>
      </c>
      <c r="H1239" t="s">
        <v>9</v>
      </c>
      <c r="I1239" t="s">
        <v>2943</v>
      </c>
      <c r="K1239" t="s">
        <v>3036</v>
      </c>
      <c r="L1239" t="s">
        <v>2997</v>
      </c>
      <c r="M1239" t="s">
        <v>9005</v>
      </c>
      <c r="Q1239" t="s">
        <v>9006</v>
      </c>
      <c r="AD1239">
        <v>46135</v>
      </c>
    </row>
    <row r="1240" spans="1:30" x14ac:dyDescent="0.3">
      <c r="A1240" t="s">
        <v>9007</v>
      </c>
      <c r="B1240">
        <v>117869</v>
      </c>
      <c r="C12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40" t="s">
        <v>1873</v>
      </c>
      <c r="E1240" t="s">
        <v>2940</v>
      </c>
      <c r="F1240" t="s">
        <v>2942</v>
      </c>
      <c r="G1240" t="s">
        <v>2905</v>
      </c>
      <c r="H1240" t="s">
        <v>9</v>
      </c>
      <c r="I1240" t="s">
        <v>2943</v>
      </c>
      <c r="K1240" t="s">
        <v>3036</v>
      </c>
      <c r="L1240" t="s">
        <v>2997</v>
      </c>
      <c r="M1240" t="s">
        <v>9008</v>
      </c>
      <c r="Q1240" t="s">
        <v>9009</v>
      </c>
      <c r="AD1240">
        <v>46135</v>
      </c>
    </row>
    <row r="1241" spans="1:30" x14ac:dyDescent="0.3">
      <c r="A1241" t="s">
        <v>9010</v>
      </c>
      <c r="B1241">
        <v>117872</v>
      </c>
      <c r="C12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41" t="s">
        <v>1873</v>
      </c>
      <c r="E1241" t="s">
        <v>2940</v>
      </c>
      <c r="F1241" t="s">
        <v>2942</v>
      </c>
      <c r="G1241" t="s">
        <v>2905</v>
      </c>
      <c r="H1241" t="s">
        <v>9</v>
      </c>
      <c r="I1241" t="s">
        <v>2943</v>
      </c>
      <c r="K1241" t="s">
        <v>3036</v>
      </c>
      <c r="L1241" t="s">
        <v>2997</v>
      </c>
      <c r="M1241" t="s">
        <v>9011</v>
      </c>
      <c r="Q1241" t="s">
        <v>9012</v>
      </c>
      <c r="AD1241">
        <v>46135</v>
      </c>
    </row>
    <row r="1242" spans="1:30" x14ac:dyDescent="0.3">
      <c r="A1242" t="s">
        <v>9013</v>
      </c>
      <c r="B1242">
        <v>117873</v>
      </c>
      <c r="C12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42" t="s">
        <v>1873</v>
      </c>
      <c r="E1242" t="s">
        <v>2940</v>
      </c>
      <c r="F1242" t="s">
        <v>2942</v>
      </c>
      <c r="G1242" t="s">
        <v>2905</v>
      </c>
      <c r="H1242" t="s">
        <v>9</v>
      </c>
      <c r="I1242" t="s">
        <v>2943</v>
      </c>
      <c r="K1242" t="s">
        <v>3036</v>
      </c>
      <c r="L1242" t="s">
        <v>2997</v>
      </c>
      <c r="M1242" t="s">
        <v>9014</v>
      </c>
      <c r="Q1242" t="s">
        <v>9015</v>
      </c>
      <c r="AD1242">
        <v>46135</v>
      </c>
    </row>
    <row r="1243" spans="1:30" x14ac:dyDescent="0.3">
      <c r="A1243" t="s">
        <v>9016</v>
      </c>
      <c r="B1243">
        <v>117874</v>
      </c>
      <c r="C12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43" t="s">
        <v>1873</v>
      </c>
      <c r="E1243" t="s">
        <v>2940</v>
      </c>
      <c r="F1243" t="s">
        <v>2942</v>
      </c>
      <c r="G1243" t="s">
        <v>2905</v>
      </c>
      <c r="H1243" t="s">
        <v>9</v>
      </c>
      <c r="I1243" t="s">
        <v>2943</v>
      </c>
      <c r="K1243" t="s">
        <v>3036</v>
      </c>
      <c r="L1243" t="s">
        <v>2997</v>
      </c>
      <c r="M1243" t="s">
        <v>9017</v>
      </c>
      <c r="Q1243" t="s">
        <v>9018</v>
      </c>
      <c r="AD1243">
        <v>46135</v>
      </c>
    </row>
    <row r="1244" spans="1:30" x14ac:dyDescent="0.3">
      <c r="A1244" t="s">
        <v>9019</v>
      </c>
      <c r="B1244">
        <v>117929</v>
      </c>
      <c r="C12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244" t="s">
        <v>2940</v>
      </c>
      <c r="F1244" t="s">
        <v>2971</v>
      </c>
      <c r="G1244" t="s">
        <v>2904</v>
      </c>
      <c r="H1244" t="s">
        <v>9</v>
      </c>
      <c r="I1244" t="s">
        <v>2943</v>
      </c>
      <c r="K1244" t="s">
        <v>5153</v>
      </c>
      <c r="L1244" t="s">
        <v>2945</v>
      </c>
      <c r="M1244" t="s">
        <v>9020</v>
      </c>
      <c r="AD1244">
        <v>46139</v>
      </c>
    </row>
    <row r="1245" spans="1:30" x14ac:dyDescent="0.3">
      <c r="A1245" t="s">
        <v>9021</v>
      </c>
      <c r="B1245">
        <v>117930</v>
      </c>
      <c r="C12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245" t="s">
        <v>1863</v>
      </c>
      <c r="E1245" t="s">
        <v>2940</v>
      </c>
      <c r="F1245" t="s">
        <v>2971</v>
      </c>
      <c r="G1245" t="s">
        <v>2901</v>
      </c>
      <c r="H1245" t="s">
        <v>9</v>
      </c>
      <c r="I1245" t="s">
        <v>2943</v>
      </c>
      <c r="K1245" t="s">
        <v>5153</v>
      </c>
      <c r="L1245" t="s">
        <v>2945</v>
      </c>
      <c r="M1245" t="s">
        <v>9022</v>
      </c>
      <c r="AD1245">
        <v>46139</v>
      </c>
    </row>
    <row r="1246" spans="1:30" x14ac:dyDescent="0.3">
      <c r="A1246" t="s">
        <v>9023</v>
      </c>
      <c r="B1246">
        <v>117963</v>
      </c>
      <c r="C12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46" t="s">
        <v>1873</v>
      </c>
      <c r="E1246" t="s">
        <v>2940</v>
      </c>
      <c r="F1246" t="s">
        <v>2942</v>
      </c>
      <c r="G1246" t="s">
        <v>2901</v>
      </c>
      <c r="H1246" t="s">
        <v>9</v>
      </c>
      <c r="I1246" t="s">
        <v>2943</v>
      </c>
      <c r="K1246" t="s">
        <v>3849</v>
      </c>
      <c r="L1246" t="s">
        <v>2945</v>
      </c>
      <c r="M1246" t="s">
        <v>9024</v>
      </c>
      <c r="Q1246" t="s">
        <v>9025</v>
      </c>
      <c r="AD1246">
        <v>46140</v>
      </c>
    </row>
    <row r="1247" spans="1:30" x14ac:dyDescent="0.3">
      <c r="A1247" t="s">
        <v>9026</v>
      </c>
      <c r="B1247">
        <v>117964</v>
      </c>
      <c r="C12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47" t="s">
        <v>1873</v>
      </c>
      <c r="E1247" t="s">
        <v>2940</v>
      </c>
      <c r="F1247" t="s">
        <v>2942</v>
      </c>
      <c r="G1247" t="s">
        <v>2905</v>
      </c>
      <c r="H1247" t="s">
        <v>9</v>
      </c>
      <c r="I1247" t="s">
        <v>2943</v>
      </c>
      <c r="K1247" t="s">
        <v>3849</v>
      </c>
      <c r="L1247" t="s">
        <v>2945</v>
      </c>
      <c r="M1247" t="s">
        <v>9027</v>
      </c>
      <c r="Q1247" t="s">
        <v>9028</v>
      </c>
      <c r="AD1247">
        <v>46140</v>
      </c>
    </row>
    <row r="1248" spans="1:30" x14ac:dyDescent="0.3">
      <c r="A1248" t="s">
        <v>9029</v>
      </c>
      <c r="B1248">
        <v>117965</v>
      </c>
      <c r="C12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48" t="s">
        <v>1863</v>
      </c>
      <c r="E1248" t="s">
        <v>2940</v>
      </c>
      <c r="F1248" t="s">
        <v>2942</v>
      </c>
      <c r="G1248" t="s">
        <v>2905</v>
      </c>
      <c r="H1248" t="s">
        <v>9</v>
      </c>
      <c r="I1248" t="s">
        <v>2943</v>
      </c>
      <c r="K1248" t="s">
        <v>1554</v>
      </c>
      <c r="L1248" t="s">
        <v>2945</v>
      </c>
      <c r="M1248" t="s">
        <v>9030</v>
      </c>
      <c r="AD1248">
        <v>46140</v>
      </c>
    </row>
    <row r="1249" spans="1:32" x14ac:dyDescent="0.3">
      <c r="A1249" t="s">
        <v>9031</v>
      </c>
      <c r="B1249">
        <v>117966</v>
      </c>
      <c r="C12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49" t="s">
        <v>1863</v>
      </c>
      <c r="E1249" t="s">
        <v>2940</v>
      </c>
      <c r="F1249" t="s">
        <v>2942</v>
      </c>
      <c r="G1249" t="s">
        <v>2905</v>
      </c>
      <c r="H1249" t="s">
        <v>9</v>
      </c>
      <c r="I1249" t="s">
        <v>2943</v>
      </c>
      <c r="K1249" t="s">
        <v>5527</v>
      </c>
      <c r="L1249" t="s">
        <v>3328</v>
      </c>
      <c r="M1249" t="s">
        <v>9032</v>
      </c>
      <c r="AD1249">
        <v>46140</v>
      </c>
    </row>
    <row r="1250" spans="1:32" x14ac:dyDescent="0.3">
      <c r="A1250" t="s">
        <v>9033</v>
      </c>
      <c r="B1250">
        <v>105188</v>
      </c>
      <c r="C12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50" t="s">
        <v>1863</v>
      </c>
      <c r="E1250" t="s">
        <v>2940</v>
      </c>
      <c r="F1250" t="s">
        <v>2942</v>
      </c>
      <c r="H1250" t="s">
        <v>9</v>
      </c>
      <c r="I1250" t="s">
        <v>9034</v>
      </c>
      <c r="K1250" t="s">
        <v>9035</v>
      </c>
      <c r="L1250" t="s">
        <v>9036</v>
      </c>
      <c r="M1250" t="s">
        <v>9037</v>
      </c>
      <c r="N1250" t="s">
        <v>9038</v>
      </c>
      <c r="AD1250">
        <v>45712</v>
      </c>
    </row>
    <row r="1251" spans="1:32" x14ac:dyDescent="0.3">
      <c r="A1251" t="s">
        <v>9039</v>
      </c>
      <c r="B1251">
        <v>105189</v>
      </c>
      <c r="C12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251" t="s">
        <v>1873</v>
      </c>
      <c r="E1251" t="s">
        <v>2940</v>
      </c>
      <c r="F1251" t="s">
        <v>2942</v>
      </c>
      <c r="G1251" t="s">
        <v>2902</v>
      </c>
      <c r="H1251" t="s">
        <v>83</v>
      </c>
      <c r="I1251" t="s">
        <v>9034</v>
      </c>
      <c r="K1251" t="s">
        <v>9040</v>
      </c>
      <c r="L1251" t="s">
        <v>9041</v>
      </c>
      <c r="M1251" t="s">
        <v>9042</v>
      </c>
      <c r="N1251" t="s">
        <v>9043</v>
      </c>
      <c r="O1251" t="s">
        <v>3591</v>
      </c>
      <c r="Q1251" t="s">
        <v>9044</v>
      </c>
      <c r="R1251" t="s">
        <v>9045</v>
      </c>
      <c r="S1251" t="s">
        <v>9046</v>
      </c>
      <c r="X1251" t="s">
        <v>9047</v>
      </c>
      <c r="Z1251">
        <v>45314</v>
      </c>
      <c r="AD1251">
        <v>45712</v>
      </c>
    </row>
    <row r="1252" spans="1:32" x14ac:dyDescent="0.3">
      <c r="A1252" t="s">
        <v>9051</v>
      </c>
      <c r="B1252">
        <v>105192</v>
      </c>
      <c r="C12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52" t="s">
        <v>1873</v>
      </c>
      <c r="E1252" t="s">
        <v>2940</v>
      </c>
      <c r="F1252" t="s">
        <v>2942</v>
      </c>
      <c r="H1252" t="s">
        <v>9</v>
      </c>
      <c r="I1252" t="s">
        <v>9034</v>
      </c>
      <c r="K1252" t="s">
        <v>9052</v>
      </c>
      <c r="L1252" t="s">
        <v>9053</v>
      </c>
      <c r="M1252" t="s">
        <v>9054</v>
      </c>
      <c r="N1252" t="s">
        <v>9055</v>
      </c>
      <c r="U1252">
        <v>2</v>
      </c>
      <c r="V1252">
        <v>2</v>
      </c>
      <c r="X1252" t="s">
        <v>9047</v>
      </c>
      <c r="AD1252">
        <v>45712</v>
      </c>
    </row>
    <row r="1253" spans="1:32" x14ac:dyDescent="0.3">
      <c r="A1253" t="s">
        <v>9056</v>
      </c>
      <c r="B1253">
        <v>105194</v>
      </c>
      <c r="C12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53" t="s">
        <v>1863</v>
      </c>
      <c r="E1253" t="s">
        <v>2940</v>
      </c>
      <c r="F1253" t="s">
        <v>2942</v>
      </c>
      <c r="H1253" t="s">
        <v>9</v>
      </c>
      <c r="I1253" t="s">
        <v>9034</v>
      </c>
      <c r="K1253" t="s">
        <v>9057</v>
      </c>
      <c r="L1253" t="s">
        <v>9049</v>
      </c>
      <c r="M1253" t="s">
        <v>9058</v>
      </c>
      <c r="AD1253">
        <v>45712</v>
      </c>
    </row>
    <row r="1254" spans="1:32" x14ac:dyDescent="0.3">
      <c r="A1254" t="s">
        <v>9059</v>
      </c>
      <c r="B1254">
        <v>105195</v>
      </c>
      <c r="C12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54" t="s">
        <v>1863</v>
      </c>
      <c r="E1254" t="s">
        <v>2940</v>
      </c>
      <c r="F1254" t="s">
        <v>2942</v>
      </c>
      <c r="H1254" t="s">
        <v>9</v>
      </c>
      <c r="I1254" t="s">
        <v>9034</v>
      </c>
      <c r="K1254" t="s">
        <v>9060</v>
      </c>
      <c r="L1254" t="s">
        <v>9049</v>
      </c>
      <c r="M1254" t="s">
        <v>9061</v>
      </c>
      <c r="U1254">
        <v>1</v>
      </c>
      <c r="V1254">
        <v>1</v>
      </c>
      <c r="AD1254">
        <v>45712</v>
      </c>
    </row>
    <row r="1255" spans="1:32" x14ac:dyDescent="0.3">
      <c r="A1255" t="s">
        <v>9062</v>
      </c>
      <c r="B1255">
        <v>105196</v>
      </c>
      <c r="C12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55" t="s">
        <v>1873</v>
      </c>
      <c r="E1255" t="s">
        <v>2940</v>
      </c>
      <c r="F1255" t="s">
        <v>2942</v>
      </c>
      <c r="G1255" t="s">
        <v>2904</v>
      </c>
      <c r="H1255" t="s">
        <v>9</v>
      </c>
      <c r="I1255" t="s">
        <v>9034</v>
      </c>
      <c r="K1255" t="s">
        <v>9063</v>
      </c>
      <c r="L1255" t="s">
        <v>9049</v>
      </c>
      <c r="M1255" t="s">
        <v>9064</v>
      </c>
      <c r="N1255" t="s">
        <v>9065</v>
      </c>
      <c r="V1255">
        <v>3</v>
      </c>
      <c r="X1255" t="s">
        <v>9047</v>
      </c>
      <c r="Z1255">
        <v>45175</v>
      </c>
      <c r="AD1255">
        <v>45712</v>
      </c>
    </row>
    <row r="1256" spans="1:32" x14ac:dyDescent="0.3">
      <c r="A1256" t="s">
        <v>9066</v>
      </c>
      <c r="B1256">
        <v>105197</v>
      </c>
      <c r="C12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56" t="s">
        <v>1863</v>
      </c>
      <c r="E1256" t="s">
        <v>2940</v>
      </c>
      <c r="F1256" t="s">
        <v>2942</v>
      </c>
      <c r="H1256" t="s">
        <v>9</v>
      </c>
      <c r="I1256" t="s">
        <v>9034</v>
      </c>
      <c r="K1256" t="s">
        <v>9067</v>
      </c>
      <c r="L1256" t="s">
        <v>9068</v>
      </c>
      <c r="M1256" t="s">
        <v>9069</v>
      </c>
      <c r="AD1256">
        <v>45712</v>
      </c>
    </row>
    <row r="1257" spans="1:32" x14ac:dyDescent="0.3">
      <c r="A1257" t="s">
        <v>9070</v>
      </c>
      <c r="B1257">
        <v>105199</v>
      </c>
      <c r="C12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257" t="s">
        <v>1873</v>
      </c>
      <c r="E1257" t="s">
        <v>1878</v>
      </c>
      <c r="F1257" t="s">
        <v>2942</v>
      </c>
      <c r="G1257" t="s">
        <v>2903</v>
      </c>
      <c r="H1257" t="s">
        <v>20</v>
      </c>
      <c r="I1257" t="s">
        <v>9034</v>
      </c>
      <c r="K1257" t="s">
        <v>9071</v>
      </c>
      <c r="L1257" t="s">
        <v>9036</v>
      </c>
      <c r="M1257" t="s">
        <v>9072</v>
      </c>
      <c r="N1257" t="s">
        <v>9073</v>
      </c>
      <c r="O1257" t="s">
        <v>9074</v>
      </c>
      <c r="Q1257" t="s">
        <v>9075</v>
      </c>
      <c r="R1257" t="s">
        <v>9076</v>
      </c>
      <c r="S1257" t="s">
        <v>9077</v>
      </c>
      <c r="U1257">
        <v>1</v>
      </c>
      <c r="V1257">
        <v>1</v>
      </c>
      <c r="X1257" t="s">
        <v>9047</v>
      </c>
      <c r="Z1257">
        <v>45989</v>
      </c>
      <c r="AD1257">
        <v>45712</v>
      </c>
    </row>
    <row r="1258" spans="1:32" x14ac:dyDescent="0.3">
      <c r="A1258" t="s">
        <v>9078</v>
      </c>
      <c r="B1258">
        <v>105201</v>
      </c>
      <c r="C12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58" t="s">
        <v>1863</v>
      </c>
      <c r="E1258" t="s">
        <v>2940</v>
      </c>
      <c r="F1258" t="s">
        <v>2942</v>
      </c>
      <c r="H1258" t="s">
        <v>9</v>
      </c>
      <c r="I1258" t="s">
        <v>9034</v>
      </c>
      <c r="K1258" t="s">
        <v>9079</v>
      </c>
      <c r="L1258" t="s">
        <v>5248</v>
      </c>
      <c r="M1258" t="s">
        <v>9080</v>
      </c>
      <c r="X1258" t="s">
        <v>9047</v>
      </c>
      <c r="Z1258">
        <v>45566</v>
      </c>
      <c r="AD1258">
        <v>45712</v>
      </c>
    </row>
    <row r="1259" spans="1:32" x14ac:dyDescent="0.3">
      <c r="A1259" t="s">
        <v>1711</v>
      </c>
      <c r="B1259">
        <v>105202</v>
      </c>
      <c r="C12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59" t="s">
        <v>1873</v>
      </c>
      <c r="E1259" t="s">
        <v>2940</v>
      </c>
      <c r="F1259" t="s">
        <v>2942</v>
      </c>
      <c r="G1259" t="s">
        <v>2904</v>
      </c>
      <c r="H1259" t="s">
        <v>9</v>
      </c>
      <c r="I1259" t="s">
        <v>9034</v>
      </c>
      <c r="K1259" t="s">
        <v>9081</v>
      </c>
      <c r="L1259" t="s">
        <v>9053</v>
      </c>
      <c r="M1259" t="s">
        <v>9082</v>
      </c>
      <c r="N1259" t="s">
        <v>9083</v>
      </c>
      <c r="O1259" t="s">
        <v>9084</v>
      </c>
      <c r="Q1259" t="s">
        <v>9085</v>
      </c>
      <c r="R1259" t="s">
        <v>9086</v>
      </c>
      <c r="S1259" t="s">
        <v>9087</v>
      </c>
      <c r="T1259" t="s">
        <v>3591</v>
      </c>
      <c r="U1259">
        <v>3</v>
      </c>
      <c r="V1259">
        <v>3</v>
      </c>
      <c r="AD1259">
        <v>45712</v>
      </c>
    </row>
    <row r="1260" spans="1:32" x14ac:dyDescent="0.3">
      <c r="A1260" t="s">
        <v>9088</v>
      </c>
      <c r="B1260">
        <v>105204</v>
      </c>
      <c r="C12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60" t="s">
        <v>1873</v>
      </c>
      <c r="E1260" t="s">
        <v>2940</v>
      </c>
      <c r="F1260" t="s">
        <v>2942</v>
      </c>
      <c r="H1260" t="s">
        <v>9</v>
      </c>
      <c r="I1260" t="s">
        <v>9034</v>
      </c>
      <c r="K1260" t="s">
        <v>9089</v>
      </c>
      <c r="L1260" t="s">
        <v>9049</v>
      </c>
      <c r="M1260" t="s">
        <v>9090</v>
      </c>
      <c r="AD1260">
        <v>45712</v>
      </c>
    </row>
    <row r="1261" spans="1:32" x14ac:dyDescent="0.3">
      <c r="A1261" t="s">
        <v>9048</v>
      </c>
      <c r="B1261">
        <v>105205</v>
      </c>
      <c r="C12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61" t="s">
        <v>1863</v>
      </c>
      <c r="E1261" t="s">
        <v>2940</v>
      </c>
      <c r="F1261" t="s">
        <v>2942</v>
      </c>
      <c r="H1261" t="s">
        <v>9</v>
      </c>
      <c r="I1261" t="s">
        <v>9034</v>
      </c>
      <c r="K1261" t="s">
        <v>9091</v>
      </c>
      <c r="L1261" t="s">
        <v>9049</v>
      </c>
      <c r="M1261" t="s">
        <v>9050</v>
      </c>
      <c r="AD1261">
        <v>45712</v>
      </c>
    </row>
    <row r="1262" spans="1:32" x14ac:dyDescent="0.3">
      <c r="A1262" t="s">
        <v>9092</v>
      </c>
      <c r="B1262">
        <v>105206</v>
      </c>
      <c r="C12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62" t="s">
        <v>1873</v>
      </c>
      <c r="E1262" t="s">
        <v>1878</v>
      </c>
      <c r="F1262" t="s">
        <v>2942</v>
      </c>
      <c r="G1262" t="s">
        <v>2904</v>
      </c>
      <c r="H1262" t="s">
        <v>20</v>
      </c>
      <c r="I1262" t="s">
        <v>9034</v>
      </c>
      <c r="K1262" t="s">
        <v>9093</v>
      </c>
      <c r="L1262" t="s">
        <v>9053</v>
      </c>
      <c r="M1262" t="s">
        <v>9094</v>
      </c>
      <c r="N1262" t="s">
        <v>9095</v>
      </c>
      <c r="O1262" t="s">
        <v>2567</v>
      </c>
      <c r="Q1262" t="s">
        <v>9096</v>
      </c>
      <c r="R1262" t="s">
        <v>9097</v>
      </c>
      <c r="S1262" t="s">
        <v>9098</v>
      </c>
      <c r="V1262">
        <v>1</v>
      </c>
      <c r="X1262" t="s">
        <v>6598</v>
      </c>
      <c r="AA1262">
        <v>45387</v>
      </c>
      <c r="AD1262">
        <v>45712</v>
      </c>
      <c r="AE1262">
        <v>1</v>
      </c>
      <c r="AF1262">
        <v>45387</v>
      </c>
    </row>
    <row r="1263" spans="1:32" x14ac:dyDescent="0.3">
      <c r="A1263" t="s">
        <v>9099</v>
      </c>
      <c r="B1263">
        <v>105207</v>
      </c>
      <c r="C12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63" t="s">
        <v>1863</v>
      </c>
      <c r="E1263" t="s">
        <v>2237</v>
      </c>
      <c r="F1263" t="s">
        <v>2942</v>
      </c>
      <c r="H1263" t="s">
        <v>9</v>
      </c>
      <c r="I1263" t="s">
        <v>9034</v>
      </c>
      <c r="K1263" t="s">
        <v>9100</v>
      </c>
      <c r="L1263" t="s">
        <v>9049</v>
      </c>
      <c r="M1263" t="s">
        <v>9101</v>
      </c>
      <c r="N1263" t="s">
        <v>9102</v>
      </c>
      <c r="V1263">
        <v>1</v>
      </c>
      <c r="X1263" t="s">
        <v>6598</v>
      </c>
      <c r="Z1263">
        <v>45184</v>
      </c>
      <c r="AD1263">
        <v>45712</v>
      </c>
    </row>
    <row r="1264" spans="1:32" x14ac:dyDescent="0.3">
      <c r="A1264" t="s">
        <v>9103</v>
      </c>
      <c r="B1264">
        <v>105208</v>
      </c>
      <c r="C12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64" t="s">
        <v>1863</v>
      </c>
      <c r="E1264" t="s">
        <v>2940</v>
      </c>
      <c r="F1264" t="s">
        <v>2942</v>
      </c>
      <c r="H1264" t="s">
        <v>9</v>
      </c>
      <c r="I1264" t="s">
        <v>9034</v>
      </c>
      <c r="K1264" t="s">
        <v>9104</v>
      </c>
      <c r="L1264" t="s">
        <v>9049</v>
      </c>
      <c r="M1264" t="s">
        <v>9105</v>
      </c>
      <c r="AD1264">
        <v>45712</v>
      </c>
    </row>
    <row r="1265" spans="1:30" x14ac:dyDescent="0.3">
      <c r="A1265" t="s">
        <v>9106</v>
      </c>
      <c r="B1265">
        <v>105209</v>
      </c>
      <c r="C12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65" t="s">
        <v>1873</v>
      </c>
      <c r="E1265" t="s">
        <v>2940</v>
      </c>
      <c r="F1265" t="s">
        <v>2942</v>
      </c>
      <c r="H1265" t="s">
        <v>9</v>
      </c>
      <c r="I1265" t="s">
        <v>9034</v>
      </c>
      <c r="K1265" t="s">
        <v>9107</v>
      </c>
      <c r="L1265" t="s">
        <v>9108</v>
      </c>
      <c r="M1265" t="s">
        <v>9109</v>
      </c>
      <c r="N1265" t="s">
        <v>9110</v>
      </c>
      <c r="V1265">
        <v>1</v>
      </c>
      <c r="X1265" t="s">
        <v>9047</v>
      </c>
      <c r="Z1265">
        <v>45413</v>
      </c>
      <c r="AD1265">
        <v>45712</v>
      </c>
    </row>
    <row r="1266" spans="1:30" x14ac:dyDescent="0.3">
      <c r="A1266" t="s">
        <v>9111</v>
      </c>
      <c r="B1266">
        <v>105210</v>
      </c>
      <c r="C12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66" t="s">
        <v>1873</v>
      </c>
      <c r="E1266" t="s">
        <v>2940</v>
      </c>
      <c r="F1266" t="s">
        <v>2942</v>
      </c>
      <c r="G1266" t="s">
        <v>2904</v>
      </c>
      <c r="H1266" t="s">
        <v>83</v>
      </c>
      <c r="I1266" t="s">
        <v>9034</v>
      </c>
      <c r="K1266" t="s">
        <v>9112</v>
      </c>
      <c r="L1266" t="s">
        <v>9036</v>
      </c>
      <c r="M1266" t="s">
        <v>9113</v>
      </c>
      <c r="N1266" t="s">
        <v>9114</v>
      </c>
      <c r="O1266" t="s">
        <v>9115</v>
      </c>
      <c r="Q1266" t="s">
        <v>9116</v>
      </c>
      <c r="R1266" t="s">
        <v>9117</v>
      </c>
      <c r="S1266" t="s">
        <v>9118</v>
      </c>
      <c r="T1266" t="s">
        <v>9077</v>
      </c>
      <c r="V1266">
        <v>1</v>
      </c>
      <c r="X1266" t="s">
        <v>9047</v>
      </c>
      <c r="AD1266">
        <v>45712</v>
      </c>
    </row>
    <row r="1267" spans="1:30" x14ac:dyDescent="0.3">
      <c r="A1267" t="s">
        <v>9120</v>
      </c>
      <c r="B1267">
        <v>105217</v>
      </c>
      <c r="C12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67" t="s">
        <v>1890</v>
      </c>
      <c r="E1267" t="s">
        <v>2237</v>
      </c>
      <c r="F1267" t="s">
        <v>2942</v>
      </c>
      <c r="H1267" t="s">
        <v>9</v>
      </c>
      <c r="I1267" t="s">
        <v>9034</v>
      </c>
      <c r="K1267" t="s">
        <v>9121</v>
      </c>
      <c r="L1267" t="s">
        <v>9049</v>
      </c>
      <c r="M1267" t="s">
        <v>9122</v>
      </c>
      <c r="Z1267">
        <v>45219</v>
      </c>
      <c r="AD1267">
        <v>45712</v>
      </c>
    </row>
    <row r="1268" spans="1:30" x14ac:dyDescent="0.3">
      <c r="A1268" t="s">
        <v>9123</v>
      </c>
      <c r="B1268">
        <v>105218</v>
      </c>
      <c r="C12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68" t="s">
        <v>1863</v>
      </c>
      <c r="E1268" t="s">
        <v>2940</v>
      </c>
      <c r="F1268" t="s">
        <v>2942</v>
      </c>
      <c r="H1268" t="s">
        <v>9</v>
      </c>
      <c r="I1268" t="s">
        <v>9034</v>
      </c>
      <c r="K1268" t="s">
        <v>9124</v>
      </c>
      <c r="L1268" t="s">
        <v>9125</v>
      </c>
      <c r="M1268" t="s">
        <v>9126</v>
      </c>
      <c r="X1268" t="s">
        <v>6598</v>
      </c>
      <c r="AD1268">
        <v>45712</v>
      </c>
    </row>
    <row r="1269" spans="1:30" x14ac:dyDescent="0.3">
      <c r="A1269" t="s">
        <v>9127</v>
      </c>
      <c r="B1269">
        <v>105219</v>
      </c>
      <c r="C12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69" t="s">
        <v>1873</v>
      </c>
      <c r="E1269" t="s">
        <v>2940</v>
      </c>
      <c r="F1269" t="s">
        <v>2942</v>
      </c>
      <c r="H1269" t="s">
        <v>9</v>
      </c>
      <c r="I1269" t="s">
        <v>9034</v>
      </c>
      <c r="K1269" t="s">
        <v>9128</v>
      </c>
      <c r="L1269" t="s">
        <v>9053</v>
      </c>
      <c r="M1269" t="s">
        <v>9129</v>
      </c>
      <c r="X1269" t="s">
        <v>6598</v>
      </c>
      <c r="Z1269">
        <v>45474</v>
      </c>
      <c r="AD1269">
        <v>45712</v>
      </c>
    </row>
    <row r="1270" spans="1:30" x14ac:dyDescent="0.3">
      <c r="A1270" t="s">
        <v>9130</v>
      </c>
      <c r="B1270">
        <v>105220</v>
      </c>
      <c r="C12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70" t="s">
        <v>1873</v>
      </c>
      <c r="E1270" t="s">
        <v>2237</v>
      </c>
      <c r="F1270" t="s">
        <v>2942</v>
      </c>
      <c r="H1270" t="s">
        <v>9</v>
      </c>
      <c r="I1270" t="s">
        <v>9034</v>
      </c>
      <c r="K1270" t="s">
        <v>9131</v>
      </c>
      <c r="L1270" t="s">
        <v>9132</v>
      </c>
      <c r="M1270" t="s">
        <v>9133</v>
      </c>
      <c r="U1270">
        <v>1</v>
      </c>
      <c r="V1270">
        <v>1</v>
      </c>
      <c r="X1270" t="s">
        <v>6598</v>
      </c>
      <c r="Z1270">
        <v>45412</v>
      </c>
      <c r="AD1270">
        <v>45712</v>
      </c>
    </row>
    <row r="1271" spans="1:30" x14ac:dyDescent="0.3">
      <c r="A1271" t="s">
        <v>9134</v>
      </c>
      <c r="B1271">
        <v>105221</v>
      </c>
      <c r="C12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71" t="s">
        <v>1890</v>
      </c>
      <c r="E1271" t="s">
        <v>2940</v>
      </c>
      <c r="F1271" t="s">
        <v>2942</v>
      </c>
      <c r="H1271" t="s">
        <v>9</v>
      </c>
      <c r="I1271" t="s">
        <v>9034</v>
      </c>
      <c r="K1271" t="s">
        <v>9135</v>
      </c>
      <c r="L1271" t="s">
        <v>9053</v>
      </c>
      <c r="M1271" t="s">
        <v>9136</v>
      </c>
      <c r="AD1271">
        <v>45712</v>
      </c>
    </row>
    <row r="1272" spans="1:30" x14ac:dyDescent="0.3">
      <c r="A1272" t="s">
        <v>9137</v>
      </c>
      <c r="B1272">
        <v>105222</v>
      </c>
      <c r="C12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72" t="s">
        <v>1873</v>
      </c>
      <c r="E1272" t="s">
        <v>2237</v>
      </c>
      <c r="F1272" t="s">
        <v>2942</v>
      </c>
      <c r="H1272" t="s">
        <v>9</v>
      </c>
      <c r="I1272" t="s">
        <v>9034</v>
      </c>
      <c r="K1272" t="s">
        <v>9131</v>
      </c>
      <c r="L1272" t="s">
        <v>9132</v>
      </c>
      <c r="M1272" t="s">
        <v>9138</v>
      </c>
      <c r="V1272">
        <v>1</v>
      </c>
      <c r="X1272" t="s">
        <v>6598</v>
      </c>
      <c r="Z1272">
        <v>45239</v>
      </c>
      <c r="AD1272">
        <v>45712</v>
      </c>
    </row>
    <row r="1273" spans="1:30" x14ac:dyDescent="0.3">
      <c r="A1273" t="s">
        <v>9139</v>
      </c>
      <c r="B1273">
        <v>105224</v>
      </c>
      <c r="C12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73" t="s">
        <v>1863</v>
      </c>
      <c r="E1273" t="s">
        <v>2237</v>
      </c>
      <c r="F1273" t="s">
        <v>2942</v>
      </c>
      <c r="H1273" t="s">
        <v>9</v>
      </c>
      <c r="I1273" t="s">
        <v>9034</v>
      </c>
      <c r="K1273" t="s">
        <v>9140</v>
      </c>
      <c r="L1273" t="s">
        <v>9132</v>
      </c>
      <c r="M1273" t="s">
        <v>9141</v>
      </c>
      <c r="X1273" t="s">
        <v>6598</v>
      </c>
      <c r="Z1273">
        <v>45413</v>
      </c>
      <c r="AD1273">
        <v>45712</v>
      </c>
    </row>
    <row r="1274" spans="1:30" x14ac:dyDescent="0.3">
      <c r="A1274" t="s">
        <v>9142</v>
      </c>
      <c r="B1274">
        <v>105225</v>
      </c>
      <c r="C12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74" t="s">
        <v>1873</v>
      </c>
      <c r="E1274" t="s">
        <v>2940</v>
      </c>
      <c r="F1274" t="s">
        <v>2942</v>
      </c>
      <c r="H1274" t="s">
        <v>9</v>
      </c>
      <c r="I1274" t="s">
        <v>9034</v>
      </c>
      <c r="K1274" t="s">
        <v>9143</v>
      </c>
      <c r="L1274" t="s">
        <v>9053</v>
      </c>
      <c r="M1274" t="s">
        <v>9144</v>
      </c>
      <c r="U1274">
        <v>1</v>
      </c>
      <c r="V1274">
        <v>1</v>
      </c>
      <c r="AD1274">
        <v>45712</v>
      </c>
    </row>
    <row r="1275" spans="1:30" x14ac:dyDescent="0.3">
      <c r="A1275" t="s">
        <v>9145</v>
      </c>
      <c r="B1275">
        <v>105227</v>
      </c>
      <c r="C12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75" t="s">
        <v>1863</v>
      </c>
      <c r="E1275" t="s">
        <v>2940</v>
      </c>
      <c r="F1275" t="s">
        <v>2942</v>
      </c>
      <c r="H1275" t="s">
        <v>9</v>
      </c>
      <c r="I1275" t="s">
        <v>9034</v>
      </c>
      <c r="K1275" t="s">
        <v>9146</v>
      </c>
      <c r="L1275" t="s">
        <v>9049</v>
      </c>
      <c r="M1275" t="s">
        <v>9147</v>
      </c>
      <c r="AD1275">
        <v>45712</v>
      </c>
    </row>
    <row r="1276" spans="1:30" x14ac:dyDescent="0.3">
      <c r="A1276" t="s">
        <v>9148</v>
      </c>
      <c r="B1276">
        <v>105228</v>
      </c>
      <c r="C12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76" t="s">
        <v>1863</v>
      </c>
      <c r="E1276" t="s">
        <v>2237</v>
      </c>
      <c r="F1276" t="s">
        <v>2942</v>
      </c>
      <c r="H1276" t="s">
        <v>9</v>
      </c>
      <c r="I1276" t="s">
        <v>9034</v>
      </c>
      <c r="K1276" t="s">
        <v>9149</v>
      </c>
      <c r="L1276" t="s">
        <v>9125</v>
      </c>
      <c r="M1276" t="s">
        <v>9150</v>
      </c>
      <c r="X1276" t="s">
        <v>6598</v>
      </c>
      <c r="Z1276">
        <v>45275</v>
      </c>
      <c r="AD1276">
        <v>45712</v>
      </c>
    </row>
    <row r="1277" spans="1:30" x14ac:dyDescent="0.3">
      <c r="A1277" t="s">
        <v>9151</v>
      </c>
      <c r="B1277">
        <v>105229</v>
      </c>
      <c r="C12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77" t="s">
        <v>1873</v>
      </c>
      <c r="E1277" t="s">
        <v>2940</v>
      </c>
      <c r="F1277" t="s">
        <v>2942</v>
      </c>
      <c r="H1277" t="s">
        <v>9</v>
      </c>
      <c r="I1277" t="s">
        <v>9034</v>
      </c>
      <c r="K1277" t="s">
        <v>9152</v>
      </c>
      <c r="L1277" t="s">
        <v>9053</v>
      </c>
      <c r="M1277" t="s">
        <v>9153</v>
      </c>
      <c r="U1277">
        <v>2</v>
      </c>
      <c r="V1277">
        <v>4</v>
      </c>
      <c r="Z1277">
        <v>45202</v>
      </c>
      <c r="AD1277">
        <v>45712</v>
      </c>
    </row>
    <row r="1278" spans="1:30" x14ac:dyDescent="0.3">
      <c r="A1278" t="s">
        <v>9154</v>
      </c>
      <c r="B1278">
        <v>105230</v>
      </c>
      <c r="C12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78" t="s">
        <v>1873</v>
      </c>
      <c r="E1278" t="s">
        <v>2940</v>
      </c>
      <c r="F1278" t="s">
        <v>2942</v>
      </c>
      <c r="G1278" t="s">
        <v>2901</v>
      </c>
      <c r="H1278" t="s">
        <v>9</v>
      </c>
      <c r="I1278" t="s">
        <v>9034</v>
      </c>
      <c r="K1278" t="s">
        <v>9155</v>
      </c>
      <c r="L1278" t="s">
        <v>9156</v>
      </c>
      <c r="M1278" t="s">
        <v>9157</v>
      </c>
      <c r="X1278" t="s">
        <v>6598</v>
      </c>
      <c r="AD1278">
        <v>45712</v>
      </c>
    </row>
    <row r="1279" spans="1:30" x14ac:dyDescent="0.3">
      <c r="A1279" t="s">
        <v>9158</v>
      </c>
      <c r="B1279">
        <v>105231</v>
      </c>
      <c r="C12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79" t="s">
        <v>1873</v>
      </c>
      <c r="E1279" t="s">
        <v>2940</v>
      </c>
      <c r="F1279" t="s">
        <v>2942</v>
      </c>
      <c r="G1279" t="s">
        <v>2904</v>
      </c>
      <c r="H1279" t="s">
        <v>9</v>
      </c>
      <c r="I1279" t="s">
        <v>9034</v>
      </c>
      <c r="K1279" t="s">
        <v>9159</v>
      </c>
      <c r="L1279" t="s">
        <v>9049</v>
      </c>
      <c r="M1279" t="s">
        <v>9160</v>
      </c>
      <c r="N1279" t="s">
        <v>9161</v>
      </c>
      <c r="U1279">
        <v>1</v>
      </c>
      <c r="V1279">
        <v>1</v>
      </c>
      <c r="X1279" t="s">
        <v>9047</v>
      </c>
      <c r="Z1279">
        <v>45308</v>
      </c>
      <c r="AD1279">
        <v>45712</v>
      </c>
    </row>
    <row r="1280" spans="1:30" x14ac:dyDescent="0.3">
      <c r="A1280" t="s">
        <v>9162</v>
      </c>
      <c r="B1280">
        <v>105232</v>
      </c>
      <c r="C12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80" t="s">
        <v>1873</v>
      </c>
      <c r="E1280" t="s">
        <v>2237</v>
      </c>
      <c r="F1280" t="s">
        <v>2942</v>
      </c>
      <c r="H1280" t="s">
        <v>9</v>
      </c>
      <c r="I1280" t="s">
        <v>9034</v>
      </c>
      <c r="K1280" t="s">
        <v>9163</v>
      </c>
      <c r="L1280" t="s">
        <v>9125</v>
      </c>
      <c r="M1280" t="s">
        <v>9164</v>
      </c>
      <c r="X1280" t="s">
        <v>6598</v>
      </c>
      <c r="Z1280">
        <v>45251</v>
      </c>
      <c r="AD1280">
        <v>45712</v>
      </c>
    </row>
    <row r="1281" spans="1:30" x14ac:dyDescent="0.3">
      <c r="A1281" t="s">
        <v>9165</v>
      </c>
      <c r="B1281">
        <v>105233</v>
      </c>
      <c r="C12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81" t="s">
        <v>1863</v>
      </c>
      <c r="E1281" t="s">
        <v>2940</v>
      </c>
      <c r="F1281" t="s">
        <v>2942</v>
      </c>
      <c r="H1281" t="s">
        <v>9</v>
      </c>
      <c r="I1281" t="s">
        <v>9034</v>
      </c>
      <c r="K1281" t="s">
        <v>9166</v>
      </c>
      <c r="L1281" t="s">
        <v>9167</v>
      </c>
      <c r="M1281" t="s">
        <v>9168</v>
      </c>
      <c r="X1281" t="s">
        <v>6598</v>
      </c>
      <c r="AD1281">
        <v>45712</v>
      </c>
    </row>
    <row r="1282" spans="1:30" x14ac:dyDescent="0.3">
      <c r="A1282" t="s">
        <v>9169</v>
      </c>
      <c r="B1282">
        <v>105234</v>
      </c>
      <c r="C12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82" t="s">
        <v>1873</v>
      </c>
      <c r="E1282" t="s">
        <v>2940</v>
      </c>
      <c r="F1282" t="s">
        <v>2942</v>
      </c>
      <c r="H1282" t="s">
        <v>9</v>
      </c>
      <c r="I1282" t="s">
        <v>9034</v>
      </c>
      <c r="K1282" t="s">
        <v>9100</v>
      </c>
      <c r="L1282" t="s">
        <v>9049</v>
      </c>
      <c r="M1282" t="s">
        <v>9170</v>
      </c>
      <c r="U1282">
        <v>3</v>
      </c>
      <c r="V1282">
        <v>10</v>
      </c>
      <c r="X1282" t="s">
        <v>6598</v>
      </c>
      <c r="Z1282">
        <v>45245</v>
      </c>
      <c r="AD1282">
        <v>45712</v>
      </c>
    </row>
    <row r="1283" spans="1:30" x14ac:dyDescent="0.3">
      <c r="A1283" t="s">
        <v>9171</v>
      </c>
      <c r="B1283">
        <v>105236</v>
      </c>
      <c r="C12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83" t="s">
        <v>1873</v>
      </c>
      <c r="E1283" t="s">
        <v>2940</v>
      </c>
      <c r="F1283" t="s">
        <v>2942</v>
      </c>
      <c r="H1283" t="s">
        <v>9</v>
      </c>
      <c r="I1283" t="s">
        <v>9034</v>
      </c>
      <c r="K1283" t="s">
        <v>9172</v>
      </c>
      <c r="L1283" t="s">
        <v>9036</v>
      </c>
      <c r="M1283" t="s">
        <v>9173</v>
      </c>
      <c r="U1283">
        <v>2</v>
      </c>
      <c r="V1283">
        <v>2</v>
      </c>
      <c r="Z1283">
        <v>45307</v>
      </c>
      <c r="AD1283">
        <v>45712</v>
      </c>
    </row>
    <row r="1284" spans="1:30" x14ac:dyDescent="0.3">
      <c r="A1284" t="s">
        <v>9174</v>
      </c>
      <c r="B1284">
        <v>105238</v>
      </c>
      <c r="C12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84" t="s">
        <v>1863</v>
      </c>
      <c r="E1284" t="s">
        <v>2237</v>
      </c>
      <c r="F1284" t="s">
        <v>2942</v>
      </c>
      <c r="H1284" t="s">
        <v>9</v>
      </c>
      <c r="I1284" t="s">
        <v>9034</v>
      </c>
      <c r="K1284" t="s">
        <v>9175</v>
      </c>
      <c r="L1284" t="s">
        <v>9167</v>
      </c>
      <c r="M1284" t="s">
        <v>9176</v>
      </c>
      <c r="X1284" t="s">
        <v>6598</v>
      </c>
      <c r="Z1284">
        <v>45380</v>
      </c>
      <c r="AD1284">
        <v>45712</v>
      </c>
    </row>
    <row r="1285" spans="1:30" x14ac:dyDescent="0.3">
      <c r="A1285" t="s">
        <v>9177</v>
      </c>
      <c r="B1285">
        <v>105239</v>
      </c>
      <c r="C12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85" t="s">
        <v>1863</v>
      </c>
      <c r="E1285" t="s">
        <v>2237</v>
      </c>
      <c r="F1285" t="s">
        <v>2942</v>
      </c>
      <c r="H1285" t="s">
        <v>9</v>
      </c>
      <c r="I1285" t="s">
        <v>9034</v>
      </c>
      <c r="K1285" t="s">
        <v>9178</v>
      </c>
      <c r="L1285" t="s">
        <v>9132</v>
      </c>
      <c r="M1285" t="s">
        <v>9179</v>
      </c>
      <c r="X1285" t="s">
        <v>6598</v>
      </c>
      <c r="Z1285">
        <v>45230</v>
      </c>
      <c r="AD1285">
        <v>45712</v>
      </c>
    </row>
    <row r="1286" spans="1:30" x14ac:dyDescent="0.3">
      <c r="A1286" t="s">
        <v>9180</v>
      </c>
      <c r="B1286">
        <v>105240</v>
      </c>
      <c r="C12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86" t="s">
        <v>1863</v>
      </c>
      <c r="E1286" t="s">
        <v>2940</v>
      </c>
      <c r="F1286" t="s">
        <v>2942</v>
      </c>
      <c r="H1286" t="s">
        <v>9</v>
      </c>
      <c r="I1286" t="s">
        <v>9034</v>
      </c>
      <c r="K1286" t="s">
        <v>9124</v>
      </c>
      <c r="L1286" t="s">
        <v>9167</v>
      </c>
      <c r="M1286" t="s">
        <v>9181</v>
      </c>
      <c r="X1286" t="s">
        <v>6598</v>
      </c>
      <c r="AD1286">
        <v>45712</v>
      </c>
    </row>
    <row r="1287" spans="1:30" x14ac:dyDescent="0.3">
      <c r="A1287" t="s">
        <v>9182</v>
      </c>
      <c r="B1287">
        <v>105241</v>
      </c>
      <c r="C12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87" t="s">
        <v>1863</v>
      </c>
      <c r="E1287" t="s">
        <v>2237</v>
      </c>
      <c r="F1287" t="s">
        <v>2942</v>
      </c>
      <c r="H1287" t="s">
        <v>9</v>
      </c>
      <c r="I1287" t="s">
        <v>9034</v>
      </c>
      <c r="K1287" t="s">
        <v>9057</v>
      </c>
      <c r="L1287" t="s">
        <v>9049</v>
      </c>
      <c r="M1287" t="s">
        <v>9183</v>
      </c>
      <c r="N1287" t="s">
        <v>9184</v>
      </c>
      <c r="U1287">
        <v>1</v>
      </c>
      <c r="V1287">
        <v>2</v>
      </c>
      <c r="Z1287">
        <v>45379</v>
      </c>
      <c r="AD1287">
        <v>45712</v>
      </c>
    </row>
    <row r="1288" spans="1:30" x14ac:dyDescent="0.3">
      <c r="A1288" t="s">
        <v>9185</v>
      </c>
      <c r="B1288">
        <v>105244</v>
      </c>
      <c r="C12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88" t="s">
        <v>1863</v>
      </c>
      <c r="E1288" t="s">
        <v>2940</v>
      </c>
      <c r="F1288" t="s">
        <v>2942</v>
      </c>
      <c r="H1288" t="s">
        <v>9</v>
      </c>
      <c r="I1288" t="s">
        <v>9034</v>
      </c>
      <c r="K1288" t="s">
        <v>9186</v>
      </c>
      <c r="L1288" t="s">
        <v>9049</v>
      </c>
      <c r="M1288" t="s">
        <v>9187</v>
      </c>
      <c r="AD1288">
        <v>45712</v>
      </c>
    </row>
    <row r="1289" spans="1:30" x14ac:dyDescent="0.3">
      <c r="A1289" t="s">
        <v>9188</v>
      </c>
      <c r="B1289">
        <v>105246</v>
      </c>
      <c r="C12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89" t="s">
        <v>1863</v>
      </c>
      <c r="E1289" t="s">
        <v>2940</v>
      </c>
      <c r="F1289" t="s">
        <v>2942</v>
      </c>
      <c r="H1289" t="s">
        <v>9</v>
      </c>
      <c r="I1289" t="s">
        <v>9034</v>
      </c>
      <c r="K1289" t="s">
        <v>9189</v>
      </c>
      <c r="L1289" t="s">
        <v>9049</v>
      </c>
      <c r="M1289" t="s">
        <v>9190</v>
      </c>
      <c r="U1289">
        <v>1</v>
      </c>
      <c r="V1289">
        <v>1</v>
      </c>
      <c r="AD1289">
        <v>45712</v>
      </c>
    </row>
    <row r="1290" spans="1:30" x14ac:dyDescent="0.3">
      <c r="A1290" t="s">
        <v>9191</v>
      </c>
      <c r="B1290">
        <v>105247</v>
      </c>
      <c r="C12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90" t="s">
        <v>1863</v>
      </c>
      <c r="E1290" t="s">
        <v>2940</v>
      </c>
      <c r="F1290" t="s">
        <v>2942</v>
      </c>
      <c r="G1290" t="s">
        <v>2904</v>
      </c>
      <c r="H1290" t="s">
        <v>83</v>
      </c>
      <c r="I1290" t="s">
        <v>9034</v>
      </c>
      <c r="K1290" t="s">
        <v>9192</v>
      </c>
      <c r="L1290" t="s">
        <v>9068</v>
      </c>
      <c r="M1290" t="s">
        <v>9193</v>
      </c>
      <c r="N1290" t="s">
        <v>9194</v>
      </c>
      <c r="O1290" t="s">
        <v>9195</v>
      </c>
      <c r="Q1290" t="s">
        <v>9196</v>
      </c>
      <c r="R1290" t="s">
        <v>9197</v>
      </c>
      <c r="S1290" t="s">
        <v>9198</v>
      </c>
      <c r="X1290" t="s">
        <v>9047</v>
      </c>
      <c r="AD1290">
        <v>45712</v>
      </c>
    </row>
    <row r="1291" spans="1:30" x14ac:dyDescent="0.3">
      <c r="A1291" t="s">
        <v>9199</v>
      </c>
      <c r="B1291">
        <v>105249</v>
      </c>
      <c r="C12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91" t="s">
        <v>1863</v>
      </c>
      <c r="E1291" t="s">
        <v>2940</v>
      </c>
      <c r="F1291" t="s">
        <v>2942</v>
      </c>
      <c r="H1291" t="s">
        <v>9</v>
      </c>
      <c r="I1291" t="s">
        <v>9034</v>
      </c>
      <c r="K1291" t="s">
        <v>9189</v>
      </c>
      <c r="L1291" t="s">
        <v>9053</v>
      </c>
      <c r="M1291" t="s">
        <v>9200</v>
      </c>
      <c r="V1291">
        <v>1</v>
      </c>
      <c r="AD1291">
        <v>45712</v>
      </c>
    </row>
    <row r="1292" spans="1:30" x14ac:dyDescent="0.3">
      <c r="A1292" t="s">
        <v>9201</v>
      </c>
      <c r="B1292">
        <v>105252</v>
      </c>
      <c r="C12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292" t="s">
        <v>1863</v>
      </c>
      <c r="E1292" t="s">
        <v>2940</v>
      </c>
      <c r="F1292" t="s">
        <v>2942</v>
      </c>
      <c r="G1292" t="s">
        <v>2902</v>
      </c>
      <c r="H1292" t="s">
        <v>9</v>
      </c>
      <c r="I1292" t="s">
        <v>9034</v>
      </c>
      <c r="K1292" t="s">
        <v>9202</v>
      </c>
      <c r="L1292" t="s">
        <v>9068</v>
      </c>
      <c r="M1292" t="s">
        <v>9203</v>
      </c>
      <c r="X1292" t="s">
        <v>6598</v>
      </c>
      <c r="AD1292">
        <v>45712</v>
      </c>
    </row>
    <row r="1293" spans="1:30" x14ac:dyDescent="0.3">
      <c r="A1293" t="s">
        <v>9204</v>
      </c>
      <c r="B1293">
        <v>105253</v>
      </c>
      <c r="C12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93" t="s">
        <v>1873</v>
      </c>
      <c r="E1293" t="s">
        <v>2940</v>
      </c>
      <c r="F1293" t="s">
        <v>2942</v>
      </c>
      <c r="H1293" t="s">
        <v>9</v>
      </c>
      <c r="I1293" t="s">
        <v>9034</v>
      </c>
      <c r="K1293" t="s">
        <v>9205</v>
      </c>
      <c r="L1293" t="s">
        <v>9167</v>
      </c>
      <c r="M1293" t="s">
        <v>9206</v>
      </c>
      <c r="X1293" t="s">
        <v>6598</v>
      </c>
      <c r="AD1293">
        <v>45712</v>
      </c>
    </row>
    <row r="1294" spans="1:30" x14ac:dyDescent="0.3">
      <c r="A1294" t="s">
        <v>9207</v>
      </c>
      <c r="B1294">
        <v>105254</v>
      </c>
      <c r="C12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94" t="s">
        <v>1863</v>
      </c>
      <c r="E1294" t="s">
        <v>2940</v>
      </c>
      <c r="F1294" t="s">
        <v>2942</v>
      </c>
      <c r="H1294" t="s">
        <v>9</v>
      </c>
      <c r="I1294" t="s">
        <v>9034</v>
      </c>
      <c r="K1294" t="s">
        <v>9208</v>
      </c>
      <c r="L1294" t="s">
        <v>9049</v>
      </c>
      <c r="M1294" t="s">
        <v>9209</v>
      </c>
      <c r="AD1294">
        <v>45712</v>
      </c>
    </row>
    <row r="1295" spans="1:30" x14ac:dyDescent="0.3">
      <c r="A1295" t="s">
        <v>9210</v>
      </c>
      <c r="B1295">
        <v>105255</v>
      </c>
      <c r="C12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95" t="s">
        <v>1863</v>
      </c>
      <c r="E1295" t="s">
        <v>2940</v>
      </c>
      <c r="F1295" t="s">
        <v>2942</v>
      </c>
      <c r="H1295" t="s">
        <v>9</v>
      </c>
      <c r="I1295" t="s">
        <v>9034</v>
      </c>
      <c r="K1295" t="s">
        <v>9208</v>
      </c>
      <c r="L1295" t="s">
        <v>9049</v>
      </c>
      <c r="M1295" t="s">
        <v>9211</v>
      </c>
      <c r="AD1295">
        <v>45712</v>
      </c>
    </row>
    <row r="1296" spans="1:30" x14ac:dyDescent="0.3">
      <c r="A1296" t="s">
        <v>9212</v>
      </c>
      <c r="B1296">
        <v>105256</v>
      </c>
      <c r="C12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96" t="s">
        <v>1873</v>
      </c>
      <c r="E1296" t="s">
        <v>2237</v>
      </c>
      <c r="F1296" t="s">
        <v>2942</v>
      </c>
      <c r="H1296" t="s">
        <v>9</v>
      </c>
      <c r="I1296" t="s">
        <v>9034</v>
      </c>
      <c r="K1296" t="s">
        <v>9213</v>
      </c>
      <c r="L1296" t="s">
        <v>9049</v>
      </c>
      <c r="M1296" t="s">
        <v>9214</v>
      </c>
      <c r="U1296">
        <v>2</v>
      </c>
      <c r="V1296">
        <v>3</v>
      </c>
      <c r="X1296" t="s">
        <v>9047</v>
      </c>
      <c r="Z1296">
        <v>45335</v>
      </c>
      <c r="AD1296">
        <v>45712</v>
      </c>
    </row>
    <row r="1297" spans="1:32" x14ac:dyDescent="0.3">
      <c r="A1297" t="s">
        <v>9215</v>
      </c>
      <c r="B1297">
        <v>105257</v>
      </c>
      <c r="C12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97" t="s">
        <v>1863</v>
      </c>
      <c r="E1297" t="s">
        <v>2237</v>
      </c>
      <c r="F1297" t="s">
        <v>2942</v>
      </c>
      <c r="H1297" t="s">
        <v>9</v>
      </c>
      <c r="I1297" t="s">
        <v>9034</v>
      </c>
      <c r="K1297" t="s">
        <v>9208</v>
      </c>
      <c r="L1297" t="s">
        <v>9049</v>
      </c>
      <c r="M1297" t="s">
        <v>9216</v>
      </c>
      <c r="U1297">
        <v>1</v>
      </c>
      <c r="V1297">
        <v>2</v>
      </c>
      <c r="Z1297">
        <v>45379</v>
      </c>
      <c r="AD1297">
        <v>45712</v>
      </c>
    </row>
    <row r="1298" spans="1:32" x14ac:dyDescent="0.3">
      <c r="A1298" t="s">
        <v>9217</v>
      </c>
      <c r="B1298">
        <v>105259</v>
      </c>
      <c r="C12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98" t="s">
        <v>1873</v>
      </c>
      <c r="E1298" t="s">
        <v>2940</v>
      </c>
      <c r="F1298" t="s">
        <v>2942</v>
      </c>
      <c r="H1298" t="s">
        <v>9</v>
      </c>
      <c r="I1298" t="s">
        <v>9034</v>
      </c>
      <c r="K1298" t="s">
        <v>9218</v>
      </c>
      <c r="L1298" t="s">
        <v>9053</v>
      </c>
      <c r="M1298" t="s">
        <v>9219</v>
      </c>
      <c r="U1298">
        <v>2</v>
      </c>
      <c r="V1298">
        <v>2</v>
      </c>
      <c r="X1298" t="s">
        <v>9047</v>
      </c>
      <c r="Z1298">
        <v>45327</v>
      </c>
      <c r="AD1298">
        <v>45712</v>
      </c>
    </row>
    <row r="1299" spans="1:32" x14ac:dyDescent="0.3">
      <c r="A1299" t="s">
        <v>9220</v>
      </c>
      <c r="B1299">
        <v>105260</v>
      </c>
      <c r="C12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299" t="s">
        <v>1863</v>
      </c>
      <c r="E1299" t="s">
        <v>2940</v>
      </c>
      <c r="F1299" t="s">
        <v>2942</v>
      </c>
      <c r="H1299" t="s">
        <v>9</v>
      </c>
      <c r="I1299" t="s">
        <v>9034</v>
      </c>
      <c r="K1299" t="s">
        <v>9221</v>
      </c>
      <c r="L1299" t="s">
        <v>5248</v>
      </c>
      <c r="M1299" t="s">
        <v>9222</v>
      </c>
      <c r="X1299" t="s">
        <v>6598</v>
      </c>
      <c r="AD1299">
        <v>45712</v>
      </c>
    </row>
    <row r="1300" spans="1:32" x14ac:dyDescent="0.3">
      <c r="A1300" t="s">
        <v>9223</v>
      </c>
      <c r="B1300">
        <v>105261</v>
      </c>
      <c r="C13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00" t="s">
        <v>1873</v>
      </c>
      <c r="E1300" t="s">
        <v>2237</v>
      </c>
      <c r="F1300" t="s">
        <v>2942</v>
      </c>
      <c r="H1300" t="s">
        <v>9</v>
      </c>
      <c r="I1300" t="s">
        <v>9034</v>
      </c>
      <c r="K1300" t="s">
        <v>9224</v>
      </c>
      <c r="L1300" t="s">
        <v>9049</v>
      </c>
      <c r="M1300" t="s">
        <v>9225</v>
      </c>
      <c r="U1300">
        <v>3</v>
      </c>
      <c r="V1300">
        <v>3</v>
      </c>
      <c r="Z1300">
        <v>45344</v>
      </c>
      <c r="AD1300">
        <v>45712</v>
      </c>
    </row>
    <row r="1301" spans="1:32" x14ac:dyDescent="0.3">
      <c r="A1301" t="s">
        <v>9226</v>
      </c>
      <c r="B1301">
        <v>105262</v>
      </c>
      <c r="C13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01" t="s">
        <v>1863</v>
      </c>
      <c r="E1301" t="s">
        <v>2940</v>
      </c>
      <c r="F1301" t="s">
        <v>2942</v>
      </c>
      <c r="H1301" t="s">
        <v>9</v>
      </c>
      <c r="I1301" t="s">
        <v>9034</v>
      </c>
      <c r="K1301" t="s">
        <v>9089</v>
      </c>
      <c r="L1301" t="s">
        <v>9049</v>
      </c>
      <c r="M1301" t="s">
        <v>9227</v>
      </c>
      <c r="V1301">
        <v>3</v>
      </c>
      <c r="Z1301">
        <v>45366</v>
      </c>
      <c r="AD1301">
        <v>45712</v>
      </c>
    </row>
    <row r="1302" spans="1:32" x14ac:dyDescent="0.3">
      <c r="A1302" t="s">
        <v>9228</v>
      </c>
      <c r="B1302">
        <v>105263</v>
      </c>
      <c r="C13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02" t="s">
        <v>1863</v>
      </c>
      <c r="E1302" t="s">
        <v>2237</v>
      </c>
      <c r="F1302" t="s">
        <v>2942</v>
      </c>
      <c r="H1302" t="s">
        <v>9</v>
      </c>
      <c r="I1302" t="s">
        <v>9034</v>
      </c>
      <c r="K1302" t="s">
        <v>9229</v>
      </c>
      <c r="L1302" t="s">
        <v>9049</v>
      </c>
      <c r="M1302" t="s">
        <v>9230</v>
      </c>
      <c r="U1302">
        <v>1</v>
      </c>
      <c r="V1302">
        <v>1</v>
      </c>
      <c r="Z1302">
        <v>45383</v>
      </c>
      <c r="AD1302">
        <v>45712</v>
      </c>
    </row>
    <row r="1303" spans="1:32" x14ac:dyDescent="0.3">
      <c r="A1303" t="s">
        <v>9231</v>
      </c>
      <c r="B1303">
        <v>105264</v>
      </c>
      <c r="C13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03" t="s">
        <v>1863</v>
      </c>
      <c r="E1303" t="s">
        <v>2940</v>
      </c>
      <c r="F1303" t="s">
        <v>2942</v>
      </c>
      <c r="G1303" t="s">
        <v>2905</v>
      </c>
      <c r="H1303" t="s">
        <v>9</v>
      </c>
      <c r="I1303" t="s">
        <v>9034</v>
      </c>
      <c r="K1303" t="s">
        <v>9232</v>
      </c>
      <c r="L1303" t="s">
        <v>9068</v>
      </c>
      <c r="M1303" t="s">
        <v>9233</v>
      </c>
      <c r="X1303" t="s">
        <v>9047</v>
      </c>
      <c r="AD1303">
        <v>45712</v>
      </c>
    </row>
    <row r="1304" spans="1:32" x14ac:dyDescent="0.3">
      <c r="A1304" t="s">
        <v>9234</v>
      </c>
      <c r="B1304">
        <v>105267</v>
      </c>
      <c r="C13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04" t="s">
        <v>1863</v>
      </c>
      <c r="E1304" t="s">
        <v>2940</v>
      </c>
      <c r="F1304" t="s">
        <v>2942</v>
      </c>
      <c r="H1304" t="s">
        <v>9</v>
      </c>
      <c r="I1304" t="s">
        <v>9034</v>
      </c>
      <c r="K1304" t="s">
        <v>9235</v>
      </c>
      <c r="L1304" t="s">
        <v>9049</v>
      </c>
      <c r="M1304" t="s">
        <v>9236</v>
      </c>
      <c r="U1304">
        <v>1</v>
      </c>
      <c r="V1304">
        <v>1</v>
      </c>
      <c r="Z1304">
        <v>45510</v>
      </c>
      <c r="AD1304">
        <v>45712</v>
      </c>
    </row>
    <row r="1305" spans="1:32" x14ac:dyDescent="0.3">
      <c r="A1305" t="s">
        <v>9237</v>
      </c>
      <c r="B1305">
        <v>105269</v>
      </c>
      <c r="C13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05" t="s">
        <v>1873</v>
      </c>
      <c r="E1305" t="s">
        <v>2940</v>
      </c>
      <c r="F1305" t="s">
        <v>2942</v>
      </c>
      <c r="H1305" t="s">
        <v>9</v>
      </c>
      <c r="I1305" t="s">
        <v>9034</v>
      </c>
      <c r="K1305" t="s">
        <v>9104</v>
      </c>
      <c r="L1305" t="s">
        <v>9049</v>
      </c>
      <c r="M1305" t="s">
        <v>9238</v>
      </c>
      <c r="AD1305">
        <v>45712</v>
      </c>
    </row>
    <row r="1306" spans="1:32" x14ac:dyDescent="0.3">
      <c r="A1306" t="s">
        <v>9239</v>
      </c>
      <c r="B1306">
        <v>105270</v>
      </c>
      <c r="C13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06" t="s">
        <v>1873</v>
      </c>
      <c r="E1306" t="s">
        <v>2940</v>
      </c>
      <c r="F1306" t="s">
        <v>2942</v>
      </c>
      <c r="H1306" t="s">
        <v>9</v>
      </c>
      <c r="I1306" t="s">
        <v>9034</v>
      </c>
      <c r="K1306" t="s">
        <v>9104</v>
      </c>
      <c r="L1306" t="s">
        <v>9049</v>
      </c>
      <c r="M1306" t="s">
        <v>9240</v>
      </c>
      <c r="U1306">
        <v>1</v>
      </c>
      <c r="V1306">
        <v>1</v>
      </c>
      <c r="AD1306">
        <v>45712</v>
      </c>
    </row>
    <row r="1307" spans="1:32" x14ac:dyDescent="0.3">
      <c r="A1307" t="s">
        <v>9241</v>
      </c>
      <c r="B1307">
        <v>105271</v>
      </c>
      <c r="C13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07" t="s">
        <v>1863</v>
      </c>
      <c r="E1307" t="s">
        <v>2940</v>
      </c>
      <c r="F1307" t="s">
        <v>2942</v>
      </c>
      <c r="H1307" t="s">
        <v>9</v>
      </c>
      <c r="I1307" t="s">
        <v>9034</v>
      </c>
      <c r="K1307" t="s">
        <v>9242</v>
      </c>
      <c r="L1307" t="s">
        <v>9243</v>
      </c>
      <c r="M1307" t="s">
        <v>9244</v>
      </c>
      <c r="AD1307">
        <v>45712</v>
      </c>
    </row>
    <row r="1308" spans="1:32" x14ac:dyDescent="0.3">
      <c r="A1308" t="s">
        <v>9245</v>
      </c>
      <c r="B1308">
        <v>105274</v>
      </c>
      <c r="C13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308" t="s">
        <v>1863</v>
      </c>
      <c r="E1308" t="s">
        <v>2940</v>
      </c>
      <c r="F1308" t="s">
        <v>2942</v>
      </c>
      <c r="G1308" t="s">
        <v>2903</v>
      </c>
      <c r="H1308" t="s">
        <v>9</v>
      </c>
      <c r="I1308" t="s">
        <v>9034</v>
      </c>
      <c r="K1308" t="s">
        <v>9246</v>
      </c>
      <c r="L1308" t="s">
        <v>9049</v>
      </c>
      <c r="M1308" t="s">
        <v>9247</v>
      </c>
      <c r="AD1308">
        <v>45712</v>
      </c>
    </row>
    <row r="1309" spans="1:32" x14ac:dyDescent="0.3">
      <c r="A1309" t="s">
        <v>9248</v>
      </c>
      <c r="B1309">
        <v>105279</v>
      </c>
      <c r="C13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09" t="s">
        <v>1863</v>
      </c>
      <c r="E1309" t="s">
        <v>1878</v>
      </c>
      <c r="F1309" t="s">
        <v>2942</v>
      </c>
      <c r="G1309" t="s">
        <v>2904</v>
      </c>
      <c r="H1309" t="s">
        <v>20</v>
      </c>
      <c r="I1309" t="s">
        <v>9034</v>
      </c>
      <c r="K1309" t="s">
        <v>9249</v>
      </c>
      <c r="L1309" t="s">
        <v>9108</v>
      </c>
      <c r="M1309" t="s">
        <v>9250</v>
      </c>
      <c r="AD1309">
        <v>45712</v>
      </c>
    </row>
    <row r="1310" spans="1:32" x14ac:dyDescent="0.3">
      <c r="A1310" t="s">
        <v>9251</v>
      </c>
      <c r="B1310">
        <v>105281</v>
      </c>
      <c r="C13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10" t="s">
        <v>1863</v>
      </c>
      <c r="E1310" t="s">
        <v>1878</v>
      </c>
      <c r="F1310" t="s">
        <v>2942</v>
      </c>
      <c r="H1310" t="s">
        <v>20</v>
      </c>
      <c r="I1310" t="s">
        <v>9034</v>
      </c>
      <c r="K1310" t="s">
        <v>9252</v>
      </c>
      <c r="L1310" t="s">
        <v>9053</v>
      </c>
      <c r="M1310" t="s">
        <v>9253</v>
      </c>
      <c r="N1310" t="s">
        <v>9254</v>
      </c>
      <c r="U1310">
        <v>1</v>
      </c>
      <c r="V1310">
        <v>1</v>
      </c>
      <c r="X1310" t="s">
        <v>6598</v>
      </c>
      <c r="Z1310">
        <v>45231</v>
      </c>
      <c r="AD1310">
        <v>45712</v>
      </c>
    </row>
    <row r="1311" spans="1:32" x14ac:dyDescent="0.3">
      <c r="A1311" t="s">
        <v>9255</v>
      </c>
      <c r="B1311">
        <v>105282</v>
      </c>
      <c r="C13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11" t="s">
        <v>1873</v>
      </c>
      <c r="E1311" t="s">
        <v>1878</v>
      </c>
      <c r="F1311" t="s">
        <v>2942</v>
      </c>
      <c r="H1311" t="s">
        <v>20</v>
      </c>
      <c r="I1311" t="s">
        <v>9034</v>
      </c>
      <c r="K1311" t="s">
        <v>9256</v>
      </c>
      <c r="L1311" t="s">
        <v>9053</v>
      </c>
      <c r="M1311" t="s">
        <v>9257</v>
      </c>
      <c r="N1311" t="s">
        <v>9258</v>
      </c>
      <c r="U1311">
        <v>1</v>
      </c>
      <c r="V1311">
        <v>5</v>
      </c>
      <c r="X1311" t="s">
        <v>9047</v>
      </c>
      <c r="Z1311">
        <v>45328</v>
      </c>
      <c r="AA1311">
        <v>45328</v>
      </c>
      <c r="AD1311">
        <v>45712</v>
      </c>
      <c r="AE1311">
        <v>144</v>
      </c>
      <c r="AF1311">
        <v>45530</v>
      </c>
    </row>
    <row r="1312" spans="1:32" x14ac:dyDescent="0.3">
      <c r="A1312" t="s">
        <v>9259</v>
      </c>
      <c r="B1312">
        <v>105283</v>
      </c>
      <c r="C13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12" t="s">
        <v>1863</v>
      </c>
      <c r="E1312" t="s">
        <v>1878</v>
      </c>
      <c r="F1312" t="s">
        <v>2942</v>
      </c>
      <c r="G1312" t="s">
        <v>2901</v>
      </c>
      <c r="H1312" t="s">
        <v>20</v>
      </c>
      <c r="I1312" t="s">
        <v>9034</v>
      </c>
      <c r="K1312" t="s">
        <v>9260</v>
      </c>
      <c r="L1312" t="s">
        <v>9132</v>
      </c>
      <c r="M1312" t="s">
        <v>9261</v>
      </c>
      <c r="N1312" t="s">
        <v>9262</v>
      </c>
      <c r="U1312">
        <v>1</v>
      </c>
      <c r="V1312">
        <v>1</v>
      </c>
      <c r="X1312" t="s">
        <v>9047</v>
      </c>
      <c r="Z1312">
        <v>45558</v>
      </c>
      <c r="AD1312">
        <v>45712</v>
      </c>
    </row>
    <row r="1313" spans="1:32" x14ac:dyDescent="0.3">
      <c r="A1313" t="s">
        <v>9263</v>
      </c>
      <c r="B1313">
        <v>105286</v>
      </c>
      <c r="C13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13" t="s">
        <v>1873</v>
      </c>
      <c r="E1313" t="s">
        <v>1878</v>
      </c>
      <c r="F1313" t="s">
        <v>2942</v>
      </c>
      <c r="H1313" t="s">
        <v>20</v>
      </c>
      <c r="I1313" t="s">
        <v>9034</v>
      </c>
      <c r="K1313" t="s">
        <v>9264</v>
      </c>
      <c r="L1313" t="s">
        <v>9041</v>
      </c>
      <c r="M1313" t="s">
        <v>9265</v>
      </c>
      <c r="N1313" t="s">
        <v>9266</v>
      </c>
      <c r="U1313">
        <v>1</v>
      </c>
      <c r="V1313">
        <v>1</v>
      </c>
      <c r="X1313" t="s">
        <v>9047</v>
      </c>
      <c r="AD1313">
        <v>45712</v>
      </c>
    </row>
    <row r="1314" spans="1:32" x14ac:dyDescent="0.3">
      <c r="A1314" t="s">
        <v>9267</v>
      </c>
      <c r="B1314">
        <v>105287</v>
      </c>
      <c r="C13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14" t="s">
        <v>1873</v>
      </c>
      <c r="E1314" t="s">
        <v>1878</v>
      </c>
      <c r="F1314" t="s">
        <v>2942</v>
      </c>
      <c r="H1314" t="s">
        <v>20</v>
      </c>
      <c r="I1314" t="s">
        <v>9034</v>
      </c>
      <c r="K1314" t="s">
        <v>9268</v>
      </c>
      <c r="L1314" t="s">
        <v>9108</v>
      </c>
      <c r="M1314" t="s">
        <v>9269</v>
      </c>
      <c r="N1314" t="s">
        <v>9270</v>
      </c>
      <c r="U1314">
        <v>3</v>
      </c>
      <c r="V1314">
        <v>4</v>
      </c>
      <c r="X1314" t="s">
        <v>6598</v>
      </c>
      <c r="Z1314">
        <v>45174</v>
      </c>
      <c r="AD1314">
        <v>45712</v>
      </c>
    </row>
    <row r="1315" spans="1:32" x14ac:dyDescent="0.3">
      <c r="A1315" t="s">
        <v>9271</v>
      </c>
      <c r="B1315">
        <v>105290</v>
      </c>
      <c r="C13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15" t="s">
        <v>1873</v>
      </c>
      <c r="E1315" t="s">
        <v>1878</v>
      </c>
      <c r="F1315" t="s">
        <v>2942</v>
      </c>
      <c r="H1315" t="s">
        <v>20</v>
      </c>
      <c r="I1315" t="s">
        <v>9034</v>
      </c>
      <c r="K1315" t="s">
        <v>9272</v>
      </c>
      <c r="L1315" t="s">
        <v>9041</v>
      </c>
      <c r="M1315" t="s">
        <v>9273</v>
      </c>
      <c r="N1315" t="s">
        <v>9274</v>
      </c>
      <c r="U1315">
        <v>1</v>
      </c>
      <c r="V1315">
        <v>2</v>
      </c>
      <c r="X1315" t="s">
        <v>6598</v>
      </c>
      <c r="Z1315">
        <v>45359</v>
      </c>
      <c r="AD1315">
        <v>45712</v>
      </c>
    </row>
    <row r="1316" spans="1:32" x14ac:dyDescent="0.3">
      <c r="A1316" t="s">
        <v>9275</v>
      </c>
      <c r="B1316">
        <v>105292</v>
      </c>
      <c r="C13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16" t="s">
        <v>1863</v>
      </c>
      <c r="E1316" t="s">
        <v>1878</v>
      </c>
      <c r="F1316" t="s">
        <v>2942</v>
      </c>
      <c r="H1316" t="s">
        <v>20</v>
      </c>
      <c r="I1316" t="s">
        <v>9034</v>
      </c>
      <c r="K1316" t="s">
        <v>9276</v>
      </c>
      <c r="L1316" t="s">
        <v>5248</v>
      </c>
      <c r="M1316" t="s">
        <v>9277</v>
      </c>
      <c r="X1316" t="s">
        <v>6598</v>
      </c>
      <c r="Z1316">
        <v>45443</v>
      </c>
      <c r="AD1316">
        <v>45712</v>
      </c>
    </row>
    <row r="1317" spans="1:32" x14ac:dyDescent="0.3">
      <c r="A1317" t="s">
        <v>9278</v>
      </c>
      <c r="B1317">
        <v>105295</v>
      </c>
      <c r="C13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17" t="s">
        <v>1863</v>
      </c>
      <c r="E1317" t="s">
        <v>2237</v>
      </c>
      <c r="F1317" t="s">
        <v>2942</v>
      </c>
      <c r="G1317" t="s">
        <v>2904</v>
      </c>
      <c r="H1317" t="s">
        <v>20</v>
      </c>
      <c r="I1317" t="s">
        <v>9034</v>
      </c>
      <c r="K1317" t="s">
        <v>9279</v>
      </c>
      <c r="L1317" t="s">
        <v>9108</v>
      </c>
      <c r="M1317" t="s">
        <v>9280</v>
      </c>
      <c r="X1317" t="s">
        <v>9047</v>
      </c>
      <c r="Z1317">
        <v>45565</v>
      </c>
      <c r="AA1317">
        <v>45565</v>
      </c>
      <c r="AD1317">
        <v>45712</v>
      </c>
      <c r="AF1317">
        <v>45565</v>
      </c>
    </row>
    <row r="1318" spans="1:32" x14ac:dyDescent="0.3">
      <c r="A1318" t="s">
        <v>9281</v>
      </c>
      <c r="B1318">
        <v>105296</v>
      </c>
      <c r="C13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18" t="s">
        <v>1873</v>
      </c>
      <c r="E1318" t="s">
        <v>1878</v>
      </c>
      <c r="F1318" t="s">
        <v>2942</v>
      </c>
      <c r="H1318" t="s">
        <v>20</v>
      </c>
      <c r="I1318" t="s">
        <v>9034</v>
      </c>
      <c r="K1318" t="s">
        <v>9282</v>
      </c>
      <c r="L1318" t="s">
        <v>9132</v>
      </c>
      <c r="M1318" t="s">
        <v>9283</v>
      </c>
      <c r="N1318" t="s">
        <v>9284</v>
      </c>
      <c r="V1318">
        <v>1</v>
      </c>
      <c r="X1318" t="s">
        <v>9047</v>
      </c>
      <c r="Z1318">
        <v>45446</v>
      </c>
      <c r="AA1318">
        <v>45446</v>
      </c>
      <c r="AD1318">
        <v>45712</v>
      </c>
      <c r="AE1318">
        <v>95</v>
      </c>
      <c r="AF1318">
        <v>45579</v>
      </c>
    </row>
    <row r="1319" spans="1:32" x14ac:dyDescent="0.3">
      <c r="A1319" t="s">
        <v>9285</v>
      </c>
      <c r="B1319">
        <v>105297</v>
      </c>
      <c r="C13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19" t="s">
        <v>1863</v>
      </c>
      <c r="E1319" t="s">
        <v>1878</v>
      </c>
      <c r="F1319" t="s">
        <v>2942</v>
      </c>
      <c r="H1319" t="s">
        <v>20</v>
      </c>
      <c r="I1319" t="s">
        <v>9034</v>
      </c>
      <c r="K1319" t="s">
        <v>9286</v>
      </c>
      <c r="L1319" t="s">
        <v>9119</v>
      </c>
      <c r="M1319" t="s">
        <v>9287</v>
      </c>
      <c r="X1319" t="s">
        <v>9047</v>
      </c>
      <c r="Z1319">
        <v>44925</v>
      </c>
      <c r="AA1319">
        <v>44925</v>
      </c>
      <c r="AD1319">
        <v>45712</v>
      </c>
      <c r="AE1319">
        <v>500</v>
      </c>
      <c r="AF1319">
        <v>45625</v>
      </c>
    </row>
    <row r="1320" spans="1:32" x14ac:dyDescent="0.3">
      <c r="A1320" t="s">
        <v>9288</v>
      </c>
      <c r="B1320">
        <v>105300</v>
      </c>
      <c r="C13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20" t="s">
        <v>1863</v>
      </c>
      <c r="E1320" t="s">
        <v>1878</v>
      </c>
      <c r="F1320" t="s">
        <v>2942</v>
      </c>
      <c r="H1320" t="s">
        <v>2077</v>
      </c>
      <c r="I1320" t="s">
        <v>9034</v>
      </c>
      <c r="K1320" t="s">
        <v>9289</v>
      </c>
      <c r="L1320" t="s">
        <v>9041</v>
      </c>
      <c r="M1320" t="s">
        <v>9290</v>
      </c>
      <c r="X1320" t="s">
        <v>6598</v>
      </c>
      <c r="Z1320">
        <v>44803</v>
      </c>
      <c r="AA1320">
        <v>44803</v>
      </c>
      <c r="AD1320">
        <v>45712</v>
      </c>
      <c r="AF1320">
        <v>44803</v>
      </c>
    </row>
    <row r="1321" spans="1:32" x14ac:dyDescent="0.3">
      <c r="A1321" t="s">
        <v>9291</v>
      </c>
      <c r="B1321">
        <v>105345</v>
      </c>
      <c r="C13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21" t="s">
        <v>1863</v>
      </c>
      <c r="E1321" t="s">
        <v>2940</v>
      </c>
      <c r="F1321" t="s">
        <v>2942</v>
      </c>
      <c r="G1321" t="s">
        <v>2904</v>
      </c>
      <c r="H1321" t="s">
        <v>83</v>
      </c>
      <c r="I1321" t="s">
        <v>9034</v>
      </c>
      <c r="K1321" t="s">
        <v>9292</v>
      </c>
      <c r="M1321" t="s">
        <v>9293</v>
      </c>
      <c r="N1321" t="s">
        <v>9294</v>
      </c>
      <c r="O1321" t="s">
        <v>9295</v>
      </c>
      <c r="Q1321" t="s">
        <v>9296</v>
      </c>
      <c r="R1321" t="s">
        <v>9297</v>
      </c>
      <c r="S1321" t="s">
        <v>9298</v>
      </c>
      <c r="AD1321">
        <v>45713</v>
      </c>
    </row>
    <row r="1322" spans="1:32" x14ac:dyDescent="0.3">
      <c r="A1322" t="s">
        <v>9299</v>
      </c>
      <c r="B1322">
        <v>105467</v>
      </c>
      <c r="C13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22" t="s">
        <v>1863</v>
      </c>
      <c r="E1322" t="s">
        <v>2940</v>
      </c>
      <c r="F1322" t="s">
        <v>2942</v>
      </c>
      <c r="G1322" t="s">
        <v>2905</v>
      </c>
      <c r="H1322" t="s">
        <v>83</v>
      </c>
      <c r="I1322" t="s">
        <v>9034</v>
      </c>
      <c r="K1322" t="s">
        <v>9300</v>
      </c>
      <c r="M1322" t="s">
        <v>9301</v>
      </c>
      <c r="N1322" t="s">
        <v>9302</v>
      </c>
      <c r="O1322" t="s">
        <v>9302</v>
      </c>
      <c r="Q1322" t="s">
        <v>9303</v>
      </c>
      <c r="R1322" t="s">
        <v>9304</v>
      </c>
      <c r="S1322" t="s">
        <v>9302</v>
      </c>
      <c r="T1322" t="s">
        <v>9302</v>
      </c>
      <c r="AD1322">
        <v>45716</v>
      </c>
    </row>
    <row r="1323" spans="1:32" x14ac:dyDescent="0.3">
      <c r="A1323" t="s">
        <v>9305</v>
      </c>
      <c r="B1323">
        <v>105658</v>
      </c>
      <c r="C13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23" t="s">
        <v>1863</v>
      </c>
      <c r="E1323" t="s">
        <v>1878</v>
      </c>
      <c r="F1323" t="s">
        <v>2942</v>
      </c>
      <c r="G1323" t="s">
        <v>2901</v>
      </c>
      <c r="H1323" t="s">
        <v>20</v>
      </c>
      <c r="I1323" t="s">
        <v>9034</v>
      </c>
      <c r="K1323" t="s">
        <v>9306</v>
      </c>
      <c r="M1323" t="s">
        <v>9307</v>
      </c>
      <c r="N1323" t="s">
        <v>9308</v>
      </c>
      <c r="O1323" t="s">
        <v>9309</v>
      </c>
      <c r="Q1323" t="s">
        <v>9310</v>
      </c>
      <c r="R1323" t="s">
        <v>9311</v>
      </c>
      <c r="S1323" t="s">
        <v>9098</v>
      </c>
      <c r="T1323" t="s">
        <v>3591</v>
      </c>
      <c r="AD1323">
        <v>45722</v>
      </c>
    </row>
    <row r="1324" spans="1:32" x14ac:dyDescent="0.3">
      <c r="A1324" t="s">
        <v>9312</v>
      </c>
      <c r="B1324">
        <v>105692</v>
      </c>
      <c r="C13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324" t="s">
        <v>1878</v>
      </c>
      <c r="F1324" t="s">
        <v>2971</v>
      </c>
      <c r="G1324" t="s">
        <v>2904</v>
      </c>
      <c r="H1324" t="s">
        <v>2077</v>
      </c>
      <c r="I1324" t="s">
        <v>9034</v>
      </c>
      <c r="K1324" t="s">
        <v>9313</v>
      </c>
      <c r="M1324" t="s">
        <v>9314</v>
      </c>
      <c r="R1324" t="s">
        <v>9315</v>
      </c>
      <c r="S1324" t="s">
        <v>9098</v>
      </c>
      <c r="AD1324">
        <v>45723</v>
      </c>
    </row>
    <row r="1325" spans="1:32" x14ac:dyDescent="0.3">
      <c r="A1325" t="s">
        <v>9316</v>
      </c>
      <c r="B1325">
        <v>105696</v>
      </c>
      <c r="C13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25" t="s">
        <v>1863</v>
      </c>
      <c r="E1325" t="s">
        <v>1878</v>
      </c>
      <c r="F1325" t="s">
        <v>2942</v>
      </c>
      <c r="G1325" t="s">
        <v>2904</v>
      </c>
      <c r="H1325" t="s">
        <v>20</v>
      </c>
      <c r="I1325" t="s">
        <v>9034</v>
      </c>
      <c r="K1325" t="s">
        <v>9317</v>
      </c>
      <c r="M1325" t="s">
        <v>9318</v>
      </c>
      <c r="N1325" t="s">
        <v>9319</v>
      </c>
      <c r="O1325" t="s">
        <v>9320</v>
      </c>
      <c r="Q1325" t="s">
        <v>9321</v>
      </c>
      <c r="R1325" t="s">
        <v>9322</v>
      </c>
      <c r="S1325" t="s">
        <v>9098</v>
      </c>
      <c r="AD1325">
        <v>45723</v>
      </c>
    </row>
    <row r="1326" spans="1:32" x14ac:dyDescent="0.3">
      <c r="A1326" t="s">
        <v>9323</v>
      </c>
      <c r="B1326">
        <v>105742</v>
      </c>
      <c r="C13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26" t="s">
        <v>1863</v>
      </c>
      <c r="E1326" t="s">
        <v>1878</v>
      </c>
      <c r="F1326" t="s">
        <v>2942</v>
      </c>
      <c r="G1326" t="s">
        <v>2904</v>
      </c>
      <c r="H1326" t="s">
        <v>20</v>
      </c>
      <c r="I1326" t="s">
        <v>9034</v>
      </c>
      <c r="K1326" t="s">
        <v>9324</v>
      </c>
      <c r="M1326" t="s">
        <v>9325</v>
      </c>
      <c r="N1326" t="s">
        <v>9326</v>
      </c>
      <c r="O1326" t="s">
        <v>9327</v>
      </c>
      <c r="Q1326" t="s">
        <v>2567</v>
      </c>
      <c r="R1326" t="s">
        <v>9328</v>
      </c>
      <c r="S1326" t="s">
        <v>9098</v>
      </c>
      <c r="AD1326">
        <v>45726</v>
      </c>
    </row>
    <row r="1327" spans="1:32" x14ac:dyDescent="0.3">
      <c r="A1327" t="s">
        <v>9329</v>
      </c>
      <c r="B1327">
        <v>105756</v>
      </c>
      <c r="C13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327" t="s">
        <v>1863</v>
      </c>
      <c r="E1327" t="s">
        <v>1878</v>
      </c>
      <c r="F1327" t="s">
        <v>2942</v>
      </c>
      <c r="G1327" t="s">
        <v>2902</v>
      </c>
      <c r="H1327" t="s">
        <v>20</v>
      </c>
      <c r="I1327" t="s">
        <v>9034</v>
      </c>
      <c r="K1327" t="s">
        <v>9330</v>
      </c>
      <c r="M1327" t="s">
        <v>9331</v>
      </c>
      <c r="N1327" t="s">
        <v>9332</v>
      </c>
      <c r="O1327" t="s">
        <v>9333</v>
      </c>
      <c r="Q1327" t="s">
        <v>9334</v>
      </c>
      <c r="R1327" t="s">
        <v>9335</v>
      </c>
      <c r="S1327" t="s">
        <v>9098</v>
      </c>
      <c r="AD1327">
        <v>45727</v>
      </c>
    </row>
    <row r="1328" spans="1:32" x14ac:dyDescent="0.3">
      <c r="A1328" t="s">
        <v>9336</v>
      </c>
      <c r="B1328">
        <v>105803</v>
      </c>
      <c r="C13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28" t="s">
        <v>1863</v>
      </c>
      <c r="E1328" t="s">
        <v>1878</v>
      </c>
      <c r="F1328" t="s">
        <v>2942</v>
      </c>
      <c r="G1328" t="s">
        <v>2904</v>
      </c>
      <c r="H1328" t="s">
        <v>20</v>
      </c>
      <c r="I1328" t="s">
        <v>9034</v>
      </c>
      <c r="K1328" t="s">
        <v>9337</v>
      </c>
      <c r="M1328" t="s">
        <v>9338</v>
      </c>
      <c r="N1328" t="s">
        <v>9339</v>
      </c>
      <c r="O1328" t="s">
        <v>9340</v>
      </c>
      <c r="Q1328" t="s">
        <v>9341</v>
      </c>
      <c r="R1328" t="s">
        <v>9342</v>
      </c>
      <c r="S1328" t="s">
        <v>9098</v>
      </c>
      <c r="T1328" t="s">
        <v>3591</v>
      </c>
      <c r="AD1328">
        <v>45728</v>
      </c>
    </row>
    <row r="1329" spans="1:32" x14ac:dyDescent="0.3">
      <c r="A1329" t="s">
        <v>9343</v>
      </c>
      <c r="B1329">
        <v>105804</v>
      </c>
      <c r="C13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29" t="s">
        <v>1863</v>
      </c>
      <c r="E1329" t="s">
        <v>1878</v>
      </c>
      <c r="F1329" t="s">
        <v>2942</v>
      </c>
      <c r="G1329" t="s">
        <v>2904</v>
      </c>
      <c r="H1329" t="s">
        <v>20</v>
      </c>
      <c r="I1329" t="s">
        <v>9034</v>
      </c>
      <c r="K1329" t="s">
        <v>9344</v>
      </c>
      <c r="M1329" t="s">
        <v>9345</v>
      </c>
      <c r="N1329" t="s">
        <v>9346</v>
      </c>
      <c r="O1329" t="s">
        <v>2567</v>
      </c>
      <c r="Q1329" t="s">
        <v>9347</v>
      </c>
      <c r="R1329" t="s">
        <v>9348</v>
      </c>
      <c r="S1329" t="s">
        <v>9098</v>
      </c>
      <c r="AD1329">
        <v>45728</v>
      </c>
    </row>
    <row r="1330" spans="1:32" x14ac:dyDescent="0.3">
      <c r="A1330" t="s">
        <v>9349</v>
      </c>
      <c r="B1330">
        <v>105805</v>
      </c>
      <c r="C13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30" t="s">
        <v>1863</v>
      </c>
      <c r="E1330" t="s">
        <v>1878</v>
      </c>
      <c r="F1330" t="s">
        <v>2942</v>
      </c>
      <c r="G1330" t="s">
        <v>2901</v>
      </c>
      <c r="H1330" t="s">
        <v>20</v>
      </c>
      <c r="I1330" t="s">
        <v>9034</v>
      </c>
      <c r="K1330" t="s">
        <v>9324</v>
      </c>
      <c r="M1330" t="s">
        <v>9350</v>
      </c>
      <c r="N1330" t="s">
        <v>9351</v>
      </c>
      <c r="O1330" t="s">
        <v>2567</v>
      </c>
      <c r="Q1330" t="s">
        <v>2567</v>
      </c>
      <c r="R1330" t="s">
        <v>9352</v>
      </c>
      <c r="S1330" t="s">
        <v>9353</v>
      </c>
      <c r="AA1330">
        <v>45659</v>
      </c>
      <c r="AD1330">
        <v>45728</v>
      </c>
      <c r="AE1330">
        <v>87</v>
      </c>
      <c r="AF1330">
        <v>45779</v>
      </c>
    </row>
    <row r="1331" spans="1:32" x14ac:dyDescent="0.3">
      <c r="A1331" t="s">
        <v>9354</v>
      </c>
      <c r="B1331">
        <v>105816</v>
      </c>
      <c r="C13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31" t="s">
        <v>1863</v>
      </c>
      <c r="E1331" t="s">
        <v>1878</v>
      </c>
      <c r="F1331" t="s">
        <v>2942</v>
      </c>
      <c r="G1331" t="s">
        <v>2901</v>
      </c>
      <c r="H1331" t="s">
        <v>20</v>
      </c>
      <c r="I1331" t="s">
        <v>9034</v>
      </c>
      <c r="K1331" t="s">
        <v>9324</v>
      </c>
      <c r="M1331" t="s">
        <v>9355</v>
      </c>
      <c r="N1331" t="s">
        <v>9356</v>
      </c>
      <c r="O1331" t="s">
        <v>2567</v>
      </c>
      <c r="Q1331" t="s">
        <v>2567</v>
      </c>
      <c r="R1331" t="s">
        <v>9357</v>
      </c>
      <c r="S1331" t="s">
        <v>9098</v>
      </c>
      <c r="AD1331">
        <v>45728</v>
      </c>
    </row>
    <row r="1332" spans="1:32" x14ac:dyDescent="0.3">
      <c r="A1332" t="s">
        <v>9358</v>
      </c>
      <c r="B1332">
        <v>105817</v>
      </c>
      <c r="C13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32" t="s">
        <v>1863</v>
      </c>
      <c r="E1332" t="s">
        <v>1878</v>
      </c>
      <c r="F1332" t="s">
        <v>2942</v>
      </c>
      <c r="G1332" t="s">
        <v>2904</v>
      </c>
      <c r="H1332" t="s">
        <v>20</v>
      </c>
      <c r="I1332" t="s">
        <v>9034</v>
      </c>
      <c r="K1332" t="s">
        <v>9324</v>
      </c>
      <c r="M1332" t="s">
        <v>9359</v>
      </c>
      <c r="N1332" t="s">
        <v>9360</v>
      </c>
      <c r="O1332" t="s">
        <v>9361</v>
      </c>
      <c r="Q1332" t="s">
        <v>2567</v>
      </c>
      <c r="R1332" t="s">
        <v>9362</v>
      </c>
      <c r="S1332" t="s">
        <v>9098</v>
      </c>
      <c r="AA1332">
        <v>45628</v>
      </c>
      <c r="AD1332">
        <v>45728</v>
      </c>
      <c r="AE1332">
        <v>165</v>
      </c>
      <c r="AF1332">
        <v>45856</v>
      </c>
    </row>
    <row r="1333" spans="1:32" x14ac:dyDescent="0.3">
      <c r="A1333" t="s">
        <v>9363</v>
      </c>
      <c r="B1333">
        <v>105818</v>
      </c>
      <c r="C13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33" t="s">
        <v>1863</v>
      </c>
      <c r="E1333" t="s">
        <v>1878</v>
      </c>
      <c r="F1333" t="s">
        <v>2942</v>
      </c>
      <c r="G1333" t="s">
        <v>2904</v>
      </c>
      <c r="H1333" t="s">
        <v>20</v>
      </c>
      <c r="I1333" t="s">
        <v>9034</v>
      </c>
      <c r="K1333" t="s">
        <v>9330</v>
      </c>
      <c r="M1333" t="s">
        <v>9364</v>
      </c>
      <c r="N1333" t="s">
        <v>9365</v>
      </c>
      <c r="O1333" t="s">
        <v>9366</v>
      </c>
      <c r="Q1333" t="s">
        <v>3591</v>
      </c>
      <c r="R1333" t="s">
        <v>9335</v>
      </c>
      <c r="S1333" t="s">
        <v>9098</v>
      </c>
      <c r="AD1333">
        <v>45728</v>
      </c>
    </row>
    <row r="1334" spans="1:32" x14ac:dyDescent="0.3">
      <c r="A1334" t="s">
        <v>9367</v>
      </c>
      <c r="B1334">
        <v>105937</v>
      </c>
      <c r="C13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34" t="s">
        <v>1863</v>
      </c>
      <c r="E1334" t="s">
        <v>1878</v>
      </c>
      <c r="F1334" t="s">
        <v>2942</v>
      </c>
      <c r="G1334" t="s">
        <v>2901</v>
      </c>
      <c r="H1334" t="s">
        <v>20</v>
      </c>
      <c r="I1334" t="s">
        <v>9034</v>
      </c>
      <c r="K1334" t="s">
        <v>9368</v>
      </c>
      <c r="M1334" t="s">
        <v>9369</v>
      </c>
      <c r="N1334" t="s">
        <v>9370</v>
      </c>
      <c r="O1334" t="s">
        <v>9371</v>
      </c>
      <c r="Q1334" t="s">
        <v>9372</v>
      </c>
      <c r="R1334" t="s">
        <v>9373</v>
      </c>
      <c r="S1334" t="s">
        <v>9353</v>
      </c>
      <c r="AD1334">
        <v>45734</v>
      </c>
    </row>
    <row r="1335" spans="1:32" x14ac:dyDescent="0.3">
      <c r="A1335" t="s">
        <v>9374</v>
      </c>
      <c r="B1335">
        <v>106055</v>
      </c>
      <c r="C13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335" t="s">
        <v>1873</v>
      </c>
      <c r="E1335" t="s">
        <v>2940</v>
      </c>
      <c r="F1335" t="s">
        <v>2942</v>
      </c>
      <c r="G1335" t="s">
        <v>2903</v>
      </c>
      <c r="H1335" t="s">
        <v>9</v>
      </c>
      <c r="I1335" t="s">
        <v>9034</v>
      </c>
      <c r="K1335" t="s">
        <v>9375</v>
      </c>
      <c r="M1335" t="s">
        <v>9376</v>
      </c>
      <c r="Q1335" t="s">
        <v>9377</v>
      </c>
      <c r="AD1335">
        <v>45741</v>
      </c>
    </row>
    <row r="1336" spans="1:32" x14ac:dyDescent="0.3">
      <c r="A1336" t="s">
        <v>9378</v>
      </c>
      <c r="B1336">
        <v>106057</v>
      </c>
      <c r="C13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36" t="s">
        <v>1873</v>
      </c>
      <c r="E1336" t="s">
        <v>2940</v>
      </c>
      <c r="F1336" t="s">
        <v>2942</v>
      </c>
      <c r="G1336" t="s">
        <v>2905</v>
      </c>
      <c r="H1336" t="s">
        <v>9</v>
      </c>
      <c r="I1336" t="s">
        <v>9034</v>
      </c>
      <c r="K1336" t="s">
        <v>9379</v>
      </c>
      <c r="M1336" t="s">
        <v>9380</v>
      </c>
      <c r="Q1336" t="s">
        <v>9381</v>
      </c>
      <c r="AD1336">
        <v>45741</v>
      </c>
    </row>
    <row r="1337" spans="1:32" x14ac:dyDescent="0.3">
      <c r="A1337" t="s">
        <v>9382</v>
      </c>
      <c r="B1337">
        <v>106320</v>
      </c>
      <c r="C13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37" t="s">
        <v>1873</v>
      </c>
      <c r="E1337" t="s">
        <v>2940</v>
      </c>
      <c r="F1337" t="s">
        <v>2942</v>
      </c>
      <c r="G1337" t="s">
        <v>2901</v>
      </c>
      <c r="H1337" t="s">
        <v>9</v>
      </c>
      <c r="I1337" t="s">
        <v>9034</v>
      </c>
      <c r="K1337" t="s">
        <v>9383</v>
      </c>
      <c r="M1337" t="s">
        <v>9384</v>
      </c>
      <c r="Q1337" t="s">
        <v>9385</v>
      </c>
      <c r="AD1337">
        <v>45749</v>
      </c>
    </row>
    <row r="1338" spans="1:32" x14ac:dyDescent="0.3">
      <c r="A1338" t="s">
        <v>9386</v>
      </c>
      <c r="B1338">
        <v>106375</v>
      </c>
      <c r="C13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38" t="s">
        <v>1873</v>
      </c>
      <c r="E1338" t="s">
        <v>2940</v>
      </c>
      <c r="F1338" t="s">
        <v>2942</v>
      </c>
      <c r="G1338" t="s">
        <v>2904</v>
      </c>
      <c r="H1338" t="s">
        <v>9</v>
      </c>
      <c r="I1338" t="s">
        <v>9034</v>
      </c>
      <c r="K1338" t="s">
        <v>9387</v>
      </c>
      <c r="M1338" t="s">
        <v>9388</v>
      </c>
      <c r="N1338" t="s">
        <v>9389</v>
      </c>
      <c r="O1338" t="s">
        <v>9390</v>
      </c>
      <c r="Q1338" t="s">
        <v>9391</v>
      </c>
      <c r="R1338" t="s">
        <v>9392</v>
      </c>
      <c r="S1338" t="s">
        <v>9393</v>
      </c>
      <c r="AD1338">
        <v>45751</v>
      </c>
    </row>
    <row r="1339" spans="1:32" x14ac:dyDescent="0.3">
      <c r="A1339" t="s">
        <v>9394</v>
      </c>
      <c r="B1339">
        <v>106467</v>
      </c>
      <c r="C13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39" t="s">
        <v>1863</v>
      </c>
      <c r="E1339" t="s">
        <v>2940</v>
      </c>
      <c r="F1339" t="s">
        <v>2942</v>
      </c>
      <c r="G1339" t="s">
        <v>2905</v>
      </c>
      <c r="H1339" t="s">
        <v>83</v>
      </c>
      <c r="I1339" t="s">
        <v>9034</v>
      </c>
      <c r="K1339" t="s">
        <v>9395</v>
      </c>
      <c r="M1339" t="s">
        <v>9396</v>
      </c>
      <c r="N1339" t="s">
        <v>9397</v>
      </c>
      <c r="O1339" t="s">
        <v>9398</v>
      </c>
      <c r="Q1339" t="s">
        <v>9399</v>
      </c>
      <c r="R1339" t="s">
        <v>9400</v>
      </c>
      <c r="S1339" t="s">
        <v>9401</v>
      </c>
      <c r="AD1339">
        <v>45755</v>
      </c>
    </row>
    <row r="1340" spans="1:32" x14ac:dyDescent="0.3">
      <c r="A1340" t="s">
        <v>9402</v>
      </c>
      <c r="B1340">
        <v>106756</v>
      </c>
      <c r="C13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340" t="s">
        <v>1863</v>
      </c>
      <c r="E1340" t="s">
        <v>2940</v>
      </c>
      <c r="F1340" t="s">
        <v>2942</v>
      </c>
      <c r="G1340" t="s">
        <v>2903</v>
      </c>
      <c r="H1340" t="s">
        <v>83</v>
      </c>
      <c r="I1340" t="s">
        <v>9034</v>
      </c>
      <c r="K1340" t="s">
        <v>9403</v>
      </c>
      <c r="M1340" t="s">
        <v>9404</v>
      </c>
      <c r="N1340" t="s">
        <v>9405</v>
      </c>
      <c r="O1340" t="s">
        <v>9406</v>
      </c>
      <c r="Q1340" t="s">
        <v>9407</v>
      </c>
      <c r="R1340" t="s">
        <v>9408</v>
      </c>
      <c r="S1340" t="s">
        <v>9409</v>
      </c>
      <c r="AD1340">
        <v>45765</v>
      </c>
    </row>
    <row r="1341" spans="1:32" x14ac:dyDescent="0.3">
      <c r="A1341" t="s">
        <v>9410</v>
      </c>
      <c r="B1341">
        <v>106758</v>
      </c>
      <c r="C13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41" t="s">
        <v>1873</v>
      </c>
      <c r="E1341" t="s">
        <v>1878</v>
      </c>
      <c r="F1341" t="s">
        <v>2942</v>
      </c>
      <c r="G1341" t="s">
        <v>2901</v>
      </c>
      <c r="H1341" t="s">
        <v>2077</v>
      </c>
      <c r="I1341" t="s">
        <v>9034</v>
      </c>
      <c r="K1341" t="s">
        <v>9411</v>
      </c>
      <c r="M1341" t="s">
        <v>9412</v>
      </c>
      <c r="N1341" t="s">
        <v>9413</v>
      </c>
      <c r="O1341" t="s">
        <v>9414</v>
      </c>
      <c r="Q1341" t="s">
        <v>9415</v>
      </c>
      <c r="R1341" t="s">
        <v>9416</v>
      </c>
      <c r="S1341" t="s">
        <v>9417</v>
      </c>
      <c r="AD1341">
        <v>45765</v>
      </c>
    </row>
    <row r="1342" spans="1:32" x14ac:dyDescent="0.3">
      <c r="A1342" t="s">
        <v>9418</v>
      </c>
      <c r="B1342">
        <v>106759</v>
      </c>
      <c r="C13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42" t="s">
        <v>1873</v>
      </c>
      <c r="E1342" t="s">
        <v>1878</v>
      </c>
      <c r="F1342" t="s">
        <v>2942</v>
      </c>
      <c r="G1342" t="s">
        <v>2901</v>
      </c>
      <c r="H1342" t="s">
        <v>20</v>
      </c>
      <c r="I1342" t="s">
        <v>9034</v>
      </c>
      <c r="K1342" t="s">
        <v>9419</v>
      </c>
      <c r="M1342" t="s">
        <v>9420</v>
      </c>
      <c r="N1342" t="s">
        <v>9421</v>
      </c>
      <c r="O1342" t="s">
        <v>9422</v>
      </c>
      <c r="Q1342" t="s">
        <v>9423</v>
      </c>
      <c r="R1342" t="s">
        <v>9424</v>
      </c>
      <c r="S1342" t="s">
        <v>9425</v>
      </c>
      <c r="AD1342">
        <v>45765</v>
      </c>
    </row>
    <row r="1343" spans="1:32" x14ac:dyDescent="0.3">
      <c r="A1343" t="s">
        <v>9426</v>
      </c>
      <c r="B1343">
        <v>106761</v>
      </c>
      <c r="C13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43" t="s">
        <v>1863</v>
      </c>
      <c r="E1343" t="s">
        <v>1878</v>
      </c>
      <c r="F1343" t="s">
        <v>2942</v>
      </c>
      <c r="G1343" t="s">
        <v>2904</v>
      </c>
      <c r="H1343" t="s">
        <v>20</v>
      </c>
      <c r="I1343" t="s">
        <v>9034</v>
      </c>
      <c r="K1343" t="s">
        <v>1144</v>
      </c>
      <c r="M1343" t="s">
        <v>9427</v>
      </c>
      <c r="N1343" t="s">
        <v>9428</v>
      </c>
      <c r="O1343" t="s">
        <v>9429</v>
      </c>
      <c r="Q1343" t="s">
        <v>9430</v>
      </c>
      <c r="R1343" t="s">
        <v>9431</v>
      </c>
      <c r="S1343" t="s">
        <v>9431</v>
      </c>
      <c r="AD1343">
        <v>45765</v>
      </c>
    </row>
    <row r="1344" spans="1:32" x14ac:dyDescent="0.3">
      <c r="A1344" t="s">
        <v>9382</v>
      </c>
      <c r="B1344">
        <v>106763</v>
      </c>
      <c r="C13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44" t="s">
        <v>1873</v>
      </c>
      <c r="E1344" t="s">
        <v>1878</v>
      </c>
      <c r="F1344" t="s">
        <v>2942</v>
      </c>
      <c r="G1344" t="s">
        <v>2901</v>
      </c>
      <c r="H1344" t="s">
        <v>20</v>
      </c>
      <c r="I1344" t="s">
        <v>9034</v>
      </c>
      <c r="K1344" t="s">
        <v>9432</v>
      </c>
      <c r="M1344" t="s">
        <v>9384</v>
      </c>
      <c r="N1344" t="s">
        <v>9433</v>
      </c>
      <c r="O1344" t="s">
        <v>9434</v>
      </c>
      <c r="Q1344" t="s">
        <v>9385</v>
      </c>
      <c r="R1344" t="s">
        <v>9435</v>
      </c>
      <c r="S1344" t="s">
        <v>9436</v>
      </c>
      <c r="AD1344">
        <v>45765</v>
      </c>
    </row>
    <row r="1345" spans="1:30" x14ac:dyDescent="0.3">
      <c r="A1345" t="s">
        <v>9437</v>
      </c>
      <c r="B1345">
        <v>106765</v>
      </c>
      <c r="C13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45" t="s">
        <v>1863</v>
      </c>
      <c r="E1345" t="s">
        <v>1878</v>
      </c>
      <c r="F1345" t="s">
        <v>2942</v>
      </c>
      <c r="G1345" t="s">
        <v>2905</v>
      </c>
      <c r="H1345" t="s">
        <v>20</v>
      </c>
      <c r="I1345" t="s">
        <v>9034</v>
      </c>
      <c r="K1345" t="s">
        <v>9438</v>
      </c>
      <c r="M1345" t="s">
        <v>9439</v>
      </c>
      <c r="N1345" t="s">
        <v>9440</v>
      </c>
      <c r="O1345" t="s">
        <v>9441</v>
      </c>
      <c r="Q1345" t="s">
        <v>9442</v>
      </c>
      <c r="R1345" t="s">
        <v>9443</v>
      </c>
      <c r="S1345" t="s">
        <v>9444</v>
      </c>
      <c r="AD1345">
        <v>45765</v>
      </c>
    </row>
    <row r="1346" spans="1:30" x14ac:dyDescent="0.3">
      <c r="A1346" t="s">
        <v>9445</v>
      </c>
      <c r="B1346">
        <v>106786</v>
      </c>
      <c r="C13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46" t="s">
        <v>1863</v>
      </c>
      <c r="E1346" t="s">
        <v>1878</v>
      </c>
      <c r="F1346" t="s">
        <v>2942</v>
      </c>
      <c r="G1346" t="s">
        <v>2904</v>
      </c>
      <c r="H1346" t="s">
        <v>20</v>
      </c>
      <c r="I1346" t="s">
        <v>9034</v>
      </c>
      <c r="K1346" t="s">
        <v>9446</v>
      </c>
      <c r="M1346" t="s">
        <v>9447</v>
      </c>
      <c r="N1346" t="s">
        <v>9448</v>
      </c>
      <c r="O1346" t="s">
        <v>9449</v>
      </c>
      <c r="Q1346" t="s">
        <v>9450</v>
      </c>
      <c r="R1346" t="s">
        <v>9451</v>
      </c>
      <c r="S1346" t="s">
        <v>9436</v>
      </c>
      <c r="AD1346">
        <v>45768</v>
      </c>
    </row>
    <row r="1347" spans="1:30" x14ac:dyDescent="0.3">
      <c r="A1347" t="s">
        <v>9452</v>
      </c>
      <c r="B1347">
        <v>106932</v>
      </c>
      <c r="C13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347" t="s">
        <v>1878</v>
      </c>
      <c r="F1347" t="s">
        <v>2971</v>
      </c>
      <c r="G1347" t="s">
        <v>2905</v>
      </c>
      <c r="H1347" t="s">
        <v>20</v>
      </c>
      <c r="I1347" t="s">
        <v>9034</v>
      </c>
      <c r="K1347" t="s">
        <v>9453</v>
      </c>
      <c r="M1347" t="s">
        <v>9454</v>
      </c>
      <c r="AD1347">
        <v>45771</v>
      </c>
    </row>
    <row r="1348" spans="1:30" x14ac:dyDescent="0.3">
      <c r="A1348" t="s">
        <v>9455</v>
      </c>
      <c r="B1348">
        <v>106933</v>
      </c>
      <c r="C13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348" t="s">
        <v>1863</v>
      </c>
      <c r="E1348" t="s">
        <v>2940</v>
      </c>
      <c r="F1348" t="s">
        <v>2971</v>
      </c>
      <c r="G1348" t="s">
        <v>2904</v>
      </c>
      <c r="H1348" t="s">
        <v>9</v>
      </c>
      <c r="I1348" t="s">
        <v>9034</v>
      </c>
      <c r="K1348" t="s">
        <v>9456</v>
      </c>
      <c r="M1348" t="s">
        <v>9457</v>
      </c>
      <c r="AD1348">
        <v>45771</v>
      </c>
    </row>
    <row r="1349" spans="1:30" x14ac:dyDescent="0.3">
      <c r="A1349" t="s">
        <v>9458</v>
      </c>
      <c r="B1349">
        <v>106934</v>
      </c>
      <c r="C13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349" t="s">
        <v>1890</v>
      </c>
      <c r="E1349" t="s">
        <v>2940</v>
      </c>
      <c r="F1349" t="s">
        <v>2942</v>
      </c>
      <c r="G1349" t="s">
        <v>2902</v>
      </c>
      <c r="H1349" t="s">
        <v>9</v>
      </c>
      <c r="I1349" t="s">
        <v>9034</v>
      </c>
      <c r="K1349" t="s">
        <v>9459</v>
      </c>
      <c r="M1349" t="s">
        <v>9460</v>
      </c>
      <c r="Q1349" t="s">
        <v>9461</v>
      </c>
      <c r="AD1349">
        <v>45771</v>
      </c>
    </row>
    <row r="1350" spans="1:30" x14ac:dyDescent="0.3">
      <c r="A1350" t="s">
        <v>9462</v>
      </c>
      <c r="B1350">
        <v>106951</v>
      </c>
      <c r="C13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350" t="s">
        <v>1890</v>
      </c>
      <c r="E1350" t="s">
        <v>2940</v>
      </c>
      <c r="F1350" t="s">
        <v>2971</v>
      </c>
      <c r="G1350" t="s">
        <v>2901</v>
      </c>
      <c r="H1350" t="s">
        <v>9</v>
      </c>
      <c r="I1350" t="s">
        <v>9034</v>
      </c>
      <c r="K1350" t="s">
        <v>9463</v>
      </c>
      <c r="M1350" t="s">
        <v>9464</v>
      </c>
      <c r="AD1350">
        <v>45772</v>
      </c>
    </row>
    <row r="1351" spans="1:30" x14ac:dyDescent="0.3">
      <c r="A1351" t="s">
        <v>9465</v>
      </c>
      <c r="B1351">
        <v>107304</v>
      </c>
      <c r="C13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51" t="s">
        <v>1863</v>
      </c>
      <c r="E1351" t="s">
        <v>1878</v>
      </c>
      <c r="F1351" t="s">
        <v>2942</v>
      </c>
      <c r="G1351" t="s">
        <v>2905</v>
      </c>
      <c r="H1351" t="s">
        <v>2077</v>
      </c>
      <c r="I1351" t="s">
        <v>9034</v>
      </c>
      <c r="K1351" t="s">
        <v>9466</v>
      </c>
      <c r="M1351" t="s">
        <v>9467</v>
      </c>
      <c r="N1351" t="s">
        <v>9468</v>
      </c>
      <c r="O1351" t="s">
        <v>9469</v>
      </c>
      <c r="Q1351" t="s">
        <v>9470</v>
      </c>
      <c r="R1351" t="s">
        <v>9471</v>
      </c>
      <c r="S1351" t="s">
        <v>9472</v>
      </c>
      <c r="AD1351">
        <v>45784</v>
      </c>
    </row>
    <row r="1352" spans="1:30" x14ac:dyDescent="0.3">
      <c r="A1352" t="s">
        <v>9473</v>
      </c>
      <c r="B1352">
        <v>107359</v>
      </c>
      <c r="C13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352" t="s">
        <v>1863</v>
      </c>
      <c r="E1352" t="s">
        <v>2940</v>
      </c>
      <c r="F1352" t="s">
        <v>2971</v>
      </c>
      <c r="G1352" t="s">
        <v>2901</v>
      </c>
      <c r="H1352" t="s">
        <v>9</v>
      </c>
      <c r="I1352" t="s">
        <v>9034</v>
      </c>
      <c r="K1352" t="s">
        <v>9474</v>
      </c>
      <c r="M1352" t="s">
        <v>9475</v>
      </c>
      <c r="AD1352">
        <v>45784</v>
      </c>
    </row>
    <row r="1353" spans="1:30" x14ac:dyDescent="0.3">
      <c r="A1353" t="s">
        <v>9476</v>
      </c>
      <c r="B1353">
        <v>107360</v>
      </c>
      <c r="C13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353" t="s">
        <v>1863</v>
      </c>
      <c r="E1353" t="s">
        <v>2940</v>
      </c>
      <c r="F1353" t="s">
        <v>2971</v>
      </c>
      <c r="G1353" t="s">
        <v>2905</v>
      </c>
      <c r="H1353" t="s">
        <v>9</v>
      </c>
      <c r="I1353" t="s">
        <v>9034</v>
      </c>
      <c r="K1353" t="s">
        <v>9474</v>
      </c>
      <c r="M1353" t="s">
        <v>9477</v>
      </c>
      <c r="AD1353">
        <v>45784</v>
      </c>
    </row>
    <row r="1354" spans="1:30" x14ac:dyDescent="0.3">
      <c r="A1354" t="s">
        <v>9478</v>
      </c>
      <c r="B1354">
        <v>107362</v>
      </c>
      <c r="C13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354" t="s">
        <v>1863</v>
      </c>
      <c r="E1354" t="s">
        <v>2940</v>
      </c>
      <c r="F1354" t="s">
        <v>2971</v>
      </c>
      <c r="G1354" t="s">
        <v>2905</v>
      </c>
      <c r="H1354" t="s">
        <v>9</v>
      </c>
      <c r="I1354" t="s">
        <v>9034</v>
      </c>
      <c r="K1354" t="s">
        <v>9474</v>
      </c>
      <c r="M1354" t="s">
        <v>9479</v>
      </c>
      <c r="AD1354">
        <v>45784</v>
      </c>
    </row>
    <row r="1355" spans="1:30" x14ac:dyDescent="0.3">
      <c r="A1355" t="s">
        <v>9480</v>
      </c>
      <c r="B1355">
        <v>107363</v>
      </c>
      <c r="C13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355" t="s">
        <v>1863</v>
      </c>
      <c r="E1355" t="s">
        <v>2940</v>
      </c>
      <c r="F1355" t="s">
        <v>2971</v>
      </c>
      <c r="G1355" t="s">
        <v>2905</v>
      </c>
      <c r="H1355" t="s">
        <v>9</v>
      </c>
      <c r="I1355" t="s">
        <v>9034</v>
      </c>
      <c r="K1355" t="s">
        <v>9474</v>
      </c>
      <c r="M1355" t="s">
        <v>9481</v>
      </c>
      <c r="AD1355">
        <v>45784</v>
      </c>
    </row>
    <row r="1356" spans="1:30" x14ac:dyDescent="0.3">
      <c r="A1356" t="s">
        <v>9482</v>
      </c>
      <c r="B1356">
        <v>107364</v>
      </c>
      <c r="C13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356" t="s">
        <v>1863</v>
      </c>
      <c r="E1356" t="s">
        <v>2940</v>
      </c>
      <c r="F1356" t="s">
        <v>2971</v>
      </c>
      <c r="G1356" t="s">
        <v>2905</v>
      </c>
      <c r="H1356" t="s">
        <v>9</v>
      </c>
      <c r="I1356" t="s">
        <v>9034</v>
      </c>
      <c r="K1356" t="s">
        <v>9474</v>
      </c>
      <c r="M1356" t="s">
        <v>9483</v>
      </c>
      <c r="AD1356">
        <v>45784</v>
      </c>
    </row>
    <row r="1357" spans="1:30" x14ac:dyDescent="0.3">
      <c r="A1357" t="s">
        <v>9484</v>
      </c>
      <c r="B1357">
        <v>107365</v>
      </c>
      <c r="C13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57" t="s">
        <v>1863</v>
      </c>
      <c r="E1357" t="s">
        <v>1878</v>
      </c>
      <c r="F1357" t="s">
        <v>2942</v>
      </c>
      <c r="G1357" t="s">
        <v>2901</v>
      </c>
      <c r="H1357" t="s">
        <v>2077</v>
      </c>
      <c r="I1357" t="s">
        <v>9034</v>
      </c>
      <c r="K1357" t="s">
        <v>9485</v>
      </c>
      <c r="M1357" t="s">
        <v>9486</v>
      </c>
      <c r="N1357" t="s">
        <v>9487</v>
      </c>
      <c r="O1357" t="s">
        <v>9488</v>
      </c>
      <c r="Q1357" t="s">
        <v>9489</v>
      </c>
      <c r="R1357" t="s">
        <v>9490</v>
      </c>
      <c r="S1357" t="s">
        <v>9417</v>
      </c>
      <c r="AD1357">
        <v>45784</v>
      </c>
    </row>
    <row r="1358" spans="1:30" x14ac:dyDescent="0.3">
      <c r="A1358" t="s">
        <v>9491</v>
      </c>
      <c r="B1358">
        <v>107425</v>
      </c>
      <c r="C13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58" t="s">
        <v>1873</v>
      </c>
      <c r="E1358" t="s">
        <v>2940</v>
      </c>
      <c r="F1358" t="s">
        <v>2942</v>
      </c>
      <c r="G1358" t="s">
        <v>2901</v>
      </c>
      <c r="H1358" t="s">
        <v>9</v>
      </c>
      <c r="I1358" t="s">
        <v>9034</v>
      </c>
      <c r="K1358" t="s">
        <v>9453</v>
      </c>
      <c r="M1358" t="s">
        <v>9492</v>
      </c>
      <c r="Q1358" t="s">
        <v>9493</v>
      </c>
      <c r="AD1358">
        <v>45785</v>
      </c>
    </row>
    <row r="1359" spans="1:30" x14ac:dyDescent="0.3">
      <c r="A1359" t="s">
        <v>9494</v>
      </c>
      <c r="B1359">
        <v>107851</v>
      </c>
      <c r="C13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59" t="s">
        <v>1863</v>
      </c>
      <c r="E1359" t="s">
        <v>1878</v>
      </c>
      <c r="F1359" t="s">
        <v>2942</v>
      </c>
      <c r="G1359" t="s">
        <v>2905</v>
      </c>
      <c r="H1359" t="s">
        <v>20</v>
      </c>
      <c r="I1359" t="s">
        <v>9034</v>
      </c>
      <c r="K1359" t="s">
        <v>9466</v>
      </c>
      <c r="M1359" t="s">
        <v>9495</v>
      </c>
      <c r="N1359" t="s">
        <v>9496</v>
      </c>
      <c r="O1359" t="s">
        <v>9497</v>
      </c>
      <c r="Q1359" t="s">
        <v>9498</v>
      </c>
      <c r="R1359" t="s">
        <v>9499</v>
      </c>
      <c r="S1359" t="s">
        <v>9472</v>
      </c>
      <c r="AD1359">
        <v>45798</v>
      </c>
    </row>
    <row r="1360" spans="1:30" x14ac:dyDescent="0.3">
      <c r="A1360" t="s">
        <v>9500</v>
      </c>
      <c r="B1360">
        <v>107876</v>
      </c>
      <c r="C13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60" t="s">
        <v>1890</v>
      </c>
      <c r="E1360" t="s">
        <v>2940</v>
      </c>
      <c r="F1360" t="s">
        <v>2942</v>
      </c>
      <c r="G1360" t="s">
        <v>2904</v>
      </c>
      <c r="H1360" t="s">
        <v>9</v>
      </c>
      <c r="I1360" t="s">
        <v>9034</v>
      </c>
      <c r="K1360" t="s">
        <v>9474</v>
      </c>
      <c r="M1360" t="s">
        <v>9501</v>
      </c>
      <c r="AD1360">
        <v>45798</v>
      </c>
    </row>
    <row r="1361" spans="1:32" x14ac:dyDescent="0.3">
      <c r="A1361" t="s">
        <v>9502</v>
      </c>
      <c r="B1361">
        <v>108002</v>
      </c>
      <c r="C13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61" t="s">
        <v>1863</v>
      </c>
      <c r="E1361" t="s">
        <v>1878</v>
      </c>
      <c r="F1361" t="s">
        <v>2942</v>
      </c>
      <c r="G1361" t="s">
        <v>2901</v>
      </c>
      <c r="H1361" t="s">
        <v>20</v>
      </c>
      <c r="I1361" t="s">
        <v>9034</v>
      </c>
      <c r="K1361" t="s">
        <v>9503</v>
      </c>
      <c r="M1361" t="s">
        <v>9504</v>
      </c>
      <c r="N1361" t="s">
        <v>9505</v>
      </c>
      <c r="O1361" t="s">
        <v>9506</v>
      </c>
      <c r="Q1361" t="s">
        <v>9507</v>
      </c>
      <c r="R1361" t="s">
        <v>9508</v>
      </c>
      <c r="S1361" t="s">
        <v>9509</v>
      </c>
      <c r="AD1361">
        <v>45800</v>
      </c>
    </row>
    <row r="1362" spans="1:32" x14ac:dyDescent="0.3">
      <c r="A1362" t="s">
        <v>9510</v>
      </c>
      <c r="B1362">
        <v>108003</v>
      </c>
      <c r="C13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62" t="s">
        <v>1863</v>
      </c>
      <c r="E1362" t="s">
        <v>2940</v>
      </c>
      <c r="F1362" t="s">
        <v>2942</v>
      </c>
      <c r="G1362" t="s">
        <v>2901</v>
      </c>
      <c r="H1362" t="s">
        <v>9</v>
      </c>
      <c r="I1362" t="s">
        <v>9034</v>
      </c>
      <c r="K1362" t="s">
        <v>9511</v>
      </c>
      <c r="M1362" t="s">
        <v>9512</v>
      </c>
      <c r="N1362" t="s">
        <v>9513</v>
      </c>
      <c r="O1362" t="s">
        <v>9514</v>
      </c>
      <c r="Q1362" t="s">
        <v>9515</v>
      </c>
      <c r="S1362" t="s">
        <v>9425</v>
      </c>
      <c r="AD1362">
        <v>45800</v>
      </c>
    </row>
    <row r="1363" spans="1:32" x14ac:dyDescent="0.3">
      <c r="A1363" t="s">
        <v>9516</v>
      </c>
      <c r="B1363">
        <v>108004</v>
      </c>
      <c r="C13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63" t="s">
        <v>1890</v>
      </c>
      <c r="E1363" t="s">
        <v>2940</v>
      </c>
      <c r="F1363" t="s">
        <v>2942</v>
      </c>
      <c r="G1363" t="s">
        <v>2905</v>
      </c>
      <c r="H1363" t="s">
        <v>83</v>
      </c>
      <c r="I1363" t="s">
        <v>9034</v>
      </c>
      <c r="K1363" t="s">
        <v>9517</v>
      </c>
      <c r="M1363" t="s">
        <v>9518</v>
      </c>
      <c r="N1363" t="s">
        <v>9519</v>
      </c>
      <c r="O1363" t="s">
        <v>9519</v>
      </c>
      <c r="Q1363" t="s">
        <v>9520</v>
      </c>
      <c r="R1363" t="s">
        <v>9521</v>
      </c>
      <c r="S1363" t="s">
        <v>9519</v>
      </c>
      <c r="AD1363">
        <v>45800</v>
      </c>
    </row>
    <row r="1364" spans="1:32" x14ac:dyDescent="0.3">
      <c r="A1364" t="s">
        <v>9522</v>
      </c>
      <c r="B1364">
        <v>108005</v>
      </c>
      <c r="C13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64" t="s">
        <v>1863</v>
      </c>
      <c r="E1364" t="s">
        <v>2940</v>
      </c>
      <c r="F1364" t="s">
        <v>2942</v>
      </c>
      <c r="G1364" t="s">
        <v>2901</v>
      </c>
      <c r="H1364" t="s">
        <v>9</v>
      </c>
      <c r="I1364" t="s">
        <v>9034</v>
      </c>
      <c r="K1364" t="s">
        <v>9523</v>
      </c>
      <c r="M1364" t="s">
        <v>9524</v>
      </c>
      <c r="AD1364">
        <v>45800</v>
      </c>
    </row>
    <row r="1365" spans="1:32" x14ac:dyDescent="0.3">
      <c r="A1365" t="s">
        <v>9525</v>
      </c>
      <c r="B1365">
        <v>108006</v>
      </c>
      <c r="C13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65" t="s">
        <v>2940</v>
      </c>
      <c r="F1365" t="s">
        <v>2942</v>
      </c>
      <c r="G1365" t="s">
        <v>2904</v>
      </c>
      <c r="H1365" t="s">
        <v>9</v>
      </c>
      <c r="I1365" t="s">
        <v>9034</v>
      </c>
      <c r="K1365" t="s">
        <v>9474</v>
      </c>
      <c r="M1365" t="s">
        <v>9526</v>
      </c>
      <c r="AD1365">
        <v>45800</v>
      </c>
    </row>
    <row r="1366" spans="1:32" x14ac:dyDescent="0.3">
      <c r="A1366" t="s">
        <v>9527</v>
      </c>
      <c r="B1366">
        <v>108574</v>
      </c>
      <c r="C13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66" t="s">
        <v>1873</v>
      </c>
      <c r="E1366" t="s">
        <v>2940</v>
      </c>
      <c r="F1366" t="s">
        <v>2942</v>
      </c>
      <c r="G1366" t="s">
        <v>2901</v>
      </c>
      <c r="H1366" t="s">
        <v>83</v>
      </c>
      <c r="I1366" t="s">
        <v>9034</v>
      </c>
      <c r="K1366" t="s">
        <v>9517</v>
      </c>
      <c r="M1366" t="s">
        <v>9528</v>
      </c>
      <c r="N1366" t="s">
        <v>9529</v>
      </c>
      <c r="O1366" t="s">
        <v>9530</v>
      </c>
      <c r="Q1366" t="s">
        <v>9531</v>
      </c>
      <c r="R1366" t="s">
        <v>9532</v>
      </c>
      <c r="S1366" t="s">
        <v>9533</v>
      </c>
      <c r="AD1366">
        <v>45820</v>
      </c>
    </row>
    <row r="1367" spans="1:32" x14ac:dyDescent="0.3">
      <c r="A1367" t="s">
        <v>9534</v>
      </c>
      <c r="B1367">
        <v>108798</v>
      </c>
      <c r="C13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67" t="s">
        <v>1863</v>
      </c>
      <c r="E1367" t="s">
        <v>2940</v>
      </c>
      <c r="F1367" t="s">
        <v>2942</v>
      </c>
      <c r="G1367" t="s">
        <v>2905</v>
      </c>
      <c r="H1367" t="s">
        <v>9</v>
      </c>
      <c r="I1367" t="s">
        <v>9034</v>
      </c>
      <c r="K1367" t="s">
        <v>9535</v>
      </c>
      <c r="M1367" t="s">
        <v>9536</v>
      </c>
      <c r="Q1367" t="s">
        <v>9537</v>
      </c>
      <c r="AD1367">
        <v>45826</v>
      </c>
    </row>
    <row r="1368" spans="1:32" x14ac:dyDescent="0.3">
      <c r="A1368" t="s">
        <v>9538</v>
      </c>
      <c r="B1368">
        <v>108867</v>
      </c>
      <c r="C13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68" t="s">
        <v>1863</v>
      </c>
      <c r="E1368" t="s">
        <v>2940</v>
      </c>
      <c r="F1368" t="s">
        <v>2942</v>
      </c>
      <c r="G1368" t="s">
        <v>2905</v>
      </c>
      <c r="H1368" t="s">
        <v>83</v>
      </c>
      <c r="I1368" t="s">
        <v>9034</v>
      </c>
      <c r="K1368" t="s">
        <v>9539</v>
      </c>
      <c r="M1368" t="s">
        <v>9540</v>
      </c>
      <c r="N1368" t="s">
        <v>9541</v>
      </c>
      <c r="O1368" t="s">
        <v>9542</v>
      </c>
      <c r="Q1368" t="s">
        <v>9543</v>
      </c>
      <c r="R1368" t="s">
        <v>9544</v>
      </c>
      <c r="S1368" t="s">
        <v>9545</v>
      </c>
      <c r="AD1368">
        <v>45827</v>
      </c>
    </row>
    <row r="1369" spans="1:32" x14ac:dyDescent="0.3">
      <c r="A1369" t="s">
        <v>9546</v>
      </c>
      <c r="B1369">
        <v>109122</v>
      </c>
      <c r="C13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69" t="s">
        <v>1873</v>
      </c>
      <c r="E1369" t="s">
        <v>2940</v>
      </c>
      <c r="F1369" t="s">
        <v>2942</v>
      </c>
      <c r="G1369" t="s">
        <v>2905</v>
      </c>
      <c r="H1369" t="s">
        <v>9</v>
      </c>
      <c r="I1369" t="s">
        <v>9034</v>
      </c>
      <c r="K1369" t="s">
        <v>9547</v>
      </c>
      <c r="M1369" t="s">
        <v>9548</v>
      </c>
      <c r="Q1369" t="s">
        <v>9549</v>
      </c>
      <c r="AD1369">
        <v>45833</v>
      </c>
    </row>
    <row r="1370" spans="1:32" x14ac:dyDescent="0.3">
      <c r="A1370" t="s">
        <v>9550</v>
      </c>
      <c r="B1370">
        <v>109140</v>
      </c>
      <c r="C13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70" t="s">
        <v>1890</v>
      </c>
      <c r="E1370" t="s">
        <v>1878</v>
      </c>
      <c r="F1370" t="s">
        <v>2942</v>
      </c>
      <c r="G1370" t="s">
        <v>2901</v>
      </c>
      <c r="H1370" t="s">
        <v>20</v>
      </c>
      <c r="I1370" t="s">
        <v>9034</v>
      </c>
      <c r="K1370" t="s">
        <v>9551</v>
      </c>
      <c r="M1370" t="s">
        <v>9552</v>
      </c>
      <c r="N1370" t="s">
        <v>9553</v>
      </c>
      <c r="O1370" t="s">
        <v>9554</v>
      </c>
      <c r="Q1370" t="s">
        <v>9555</v>
      </c>
      <c r="R1370" t="s">
        <v>9556</v>
      </c>
      <c r="S1370" t="s">
        <v>9557</v>
      </c>
      <c r="AA1370">
        <v>45845</v>
      </c>
      <c r="AD1370">
        <v>45833</v>
      </c>
      <c r="AE1370">
        <v>40</v>
      </c>
      <c r="AF1370">
        <v>45898</v>
      </c>
    </row>
    <row r="1371" spans="1:32" x14ac:dyDescent="0.3">
      <c r="A1371" t="s">
        <v>9558</v>
      </c>
      <c r="B1371">
        <v>109166</v>
      </c>
      <c r="C13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371" t="s">
        <v>1863</v>
      </c>
      <c r="E1371" t="s">
        <v>2940</v>
      </c>
      <c r="F1371" t="s">
        <v>2942</v>
      </c>
      <c r="G1371" t="s">
        <v>2901</v>
      </c>
      <c r="H1371" t="s">
        <v>9</v>
      </c>
      <c r="I1371" t="s">
        <v>9034</v>
      </c>
      <c r="K1371" t="s">
        <v>9559</v>
      </c>
      <c r="M1371" t="s">
        <v>9560</v>
      </c>
      <c r="AD1371">
        <v>45834</v>
      </c>
    </row>
    <row r="1372" spans="1:32" x14ac:dyDescent="0.3">
      <c r="A1372" t="s">
        <v>9561</v>
      </c>
      <c r="B1372">
        <v>109758</v>
      </c>
      <c r="C13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372" t="s">
        <v>1878</v>
      </c>
      <c r="F1372" t="s">
        <v>2942</v>
      </c>
      <c r="G1372" t="s">
        <v>2903</v>
      </c>
      <c r="H1372" t="s">
        <v>20</v>
      </c>
      <c r="I1372" t="s">
        <v>9034</v>
      </c>
      <c r="K1372" t="s">
        <v>9562</v>
      </c>
      <c r="M1372" t="s">
        <v>9563</v>
      </c>
      <c r="AD1372">
        <v>45834</v>
      </c>
    </row>
    <row r="1373" spans="1:32" x14ac:dyDescent="0.3">
      <c r="A1373" t="s">
        <v>9564</v>
      </c>
      <c r="B1373">
        <v>109759</v>
      </c>
      <c r="C13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373" t="s">
        <v>1878</v>
      </c>
      <c r="F1373" t="s">
        <v>2942</v>
      </c>
      <c r="G1373" t="s">
        <v>2902</v>
      </c>
      <c r="H1373" t="s">
        <v>20</v>
      </c>
      <c r="I1373" t="s">
        <v>9034</v>
      </c>
      <c r="K1373" t="s">
        <v>9562</v>
      </c>
      <c r="AD1373">
        <v>45834</v>
      </c>
    </row>
    <row r="1374" spans="1:32" x14ac:dyDescent="0.3">
      <c r="A1374" t="s">
        <v>9565</v>
      </c>
      <c r="B1374">
        <v>109760</v>
      </c>
      <c r="C13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374" t="s">
        <v>1878</v>
      </c>
      <c r="F1374" t="s">
        <v>2942</v>
      </c>
      <c r="G1374" t="s">
        <v>2902</v>
      </c>
      <c r="H1374" t="s">
        <v>20</v>
      </c>
      <c r="I1374" t="s">
        <v>9034</v>
      </c>
      <c r="K1374" t="s">
        <v>9562</v>
      </c>
      <c r="M1374" t="s">
        <v>9566</v>
      </c>
      <c r="AD1374">
        <v>45834</v>
      </c>
    </row>
    <row r="1375" spans="1:32" x14ac:dyDescent="0.3">
      <c r="A1375" t="s">
        <v>9567</v>
      </c>
      <c r="B1375">
        <v>109762</v>
      </c>
      <c r="C13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75" t="s">
        <v>1878</v>
      </c>
      <c r="F1375" t="s">
        <v>2942</v>
      </c>
      <c r="G1375" t="s">
        <v>2904</v>
      </c>
      <c r="H1375" t="s">
        <v>20</v>
      </c>
      <c r="I1375" t="s">
        <v>9034</v>
      </c>
      <c r="K1375" t="s">
        <v>9562</v>
      </c>
      <c r="AD1375">
        <v>45834</v>
      </c>
    </row>
    <row r="1376" spans="1:32" x14ac:dyDescent="0.3">
      <c r="A1376" t="s">
        <v>9568</v>
      </c>
      <c r="B1376">
        <v>109763</v>
      </c>
      <c r="C13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76" t="s">
        <v>1878</v>
      </c>
      <c r="F1376" t="s">
        <v>2942</v>
      </c>
      <c r="G1376" t="s">
        <v>2901</v>
      </c>
      <c r="H1376" t="s">
        <v>20</v>
      </c>
      <c r="I1376" t="s">
        <v>9034</v>
      </c>
      <c r="K1376" t="s">
        <v>9562</v>
      </c>
      <c r="M1376" t="s">
        <v>9569</v>
      </c>
      <c r="AD1376">
        <v>45834</v>
      </c>
    </row>
    <row r="1377" spans="1:32" x14ac:dyDescent="0.3">
      <c r="A1377" t="s">
        <v>9570</v>
      </c>
      <c r="B1377">
        <v>109764</v>
      </c>
      <c r="C13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77" t="s">
        <v>1878</v>
      </c>
      <c r="F1377" t="s">
        <v>2942</v>
      </c>
      <c r="H1377" t="s">
        <v>20</v>
      </c>
      <c r="I1377" t="s">
        <v>9034</v>
      </c>
      <c r="K1377" t="s">
        <v>9571</v>
      </c>
      <c r="L1377" t="s">
        <v>9167</v>
      </c>
      <c r="M1377" t="s">
        <v>9572</v>
      </c>
      <c r="AD1377">
        <v>45834</v>
      </c>
    </row>
    <row r="1378" spans="1:32" x14ac:dyDescent="0.3">
      <c r="A1378" t="s">
        <v>9573</v>
      </c>
      <c r="B1378">
        <v>109765</v>
      </c>
      <c r="C13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378" t="s">
        <v>1878</v>
      </c>
      <c r="F1378" t="s">
        <v>2942</v>
      </c>
      <c r="G1378" t="s">
        <v>2903</v>
      </c>
      <c r="H1378" t="s">
        <v>20</v>
      </c>
      <c r="I1378" t="s">
        <v>9034</v>
      </c>
      <c r="K1378" t="s">
        <v>9571</v>
      </c>
      <c r="L1378" t="s">
        <v>9068</v>
      </c>
      <c r="M1378" t="s">
        <v>9574</v>
      </c>
      <c r="AD1378">
        <v>45834</v>
      </c>
    </row>
    <row r="1379" spans="1:32" x14ac:dyDescent="0.3">
      <c r="A1379" t="s">
        <v>9575</v>
      </c>
      <c r="B1379">
        <v>109766</v>
      </c>
      <c r="C13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79" t="s">
        <v>1878</v>
      </c>
      <c r="F1379" t="s">
        <v>2942</v>
      </c>
      <c r="H1379" t="s">
        <v>20</v>
      </c>
      <c r="I1379" t="s">
        <v>9034</v>
      </c>
      <c r="K1379" t="s">
        <v>9576</v>
      </c>
      <c r="M1379" t="s">
        <v>9577</v>
      </c>
      <c r="AD1379">
        <v>45834</v>
      </c>
    </row>
    <row r="1380" spans="1:32" x14ac:dyDescent="0.3">
      <c r="A1380" t="s">
        <v>9578</v>
      </c>
      <c r="B1380">
        <v>109768</v>
      </c>
      <c r="C13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80" t="s">
        <v>1878</v>
      </c>
      <c r="F1380" t="s">
        <v>2942</v>
      </c>
      <c r="H1380" t="s">
        <v>20</v>
      </c>
      <c r="I1380" t="s">
        <v>9034</v>
      </c>
      <c r="K1380" t="s">
        <v>9562</v>
      </c>
      <c r="M1380" t="s">
        <v>9579</v>
      </c>
      <c r="AD1380">
        <v>45834</v>
      </c>
    </row>
    <row r="1381" spans="1:32" x14ac:dyDescent="0.3">
      <c r="A1381" t="s">
        <v>9580</v>
      </c>
      <c r="B1381">
        <v>109770</v>
      </c>
      <c r="C13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81" t="s">
        <v>1878</v>
      </c>
      <c r="F1381" t="s">
        <v>2942</v>
      </c>
      <c r="G1381" t="s">
        <v>2904</v>
      </c>
      <c r="H1381" t="s">
        <v>20</v>
      </c>
      <c r="I1381" t="s">
        <v>9034</v>
      </c>
      <c r="K1381" t="s">
        <v>9571</v>
      </c>
      <c r="L1381" t="s">
        <v>9108</v>
      </c>
      <c r="M1381" t="s">
        <v>9581</v>
      </c>
      <c r="AD1381">
        <v>45834</v>
      </c>
    </row>
    <row r="1382" spans="1:32" x14ac:dyDescent="0.3">
      <c r="A1382" t="s">
        <v>9582</v>
      </c>
      <c r="B1382">
        <v>109774</v>
      </c>
      <c r="C13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382" t="s">
        <v>1878</v>
      </c>
      <c r="F1382" t="s">
        <v>2942</v>
      </c>
      <c r="G1382" t="s">
        <v>2902</v>
      </c>
      <c r="H1382" t="s">
        <v>20</v>
      </c>
      <c r="I1382" t="s">
        <v>9034</v>
      </c>
      <c r="K1382" t="s">
        <v>9562</v>
      </c>
      <c r="M1382" t="s">
        <v>9583</v>
      </c>
      <c r="AD1382">
        <v>45834</v>
      </c>
    </row>
    <row r="1383" spans="1:32" x14ac:dyDescent="0.3">
      <c r="A1383" t="s">
        <v>9584</v>
      </c>
      <c r="B1383">
        <v>109775</v>
      </c>
      <c r="C13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83" t="s">
        <v>1878</v>
      </c>
      <c r="F1383" t="s">
        <v>2942</v>
      </c>
      <c r="G1383" t="s">
        <v>2901</v>
      </c>
      <c r="H1383" t="s">
        <v>20</v>
      </c>
      <c r="I1383" t="s">
        <v>9034</v>
      </c>
      <c r="K1383" t="s">
        <v>9562</v>
      </c>
      <c r="M1383" t="s">
        <v>9585</v>
      </c>
      <c r="AD1383">
        <v>45834</v>
      </c>
    </row>
    <row r="1384" spans="1:32" x14ac:dyDescent="0.3">
      <c r="A1384" t="s">
        <v>9586</v>
      </c>
      <c r="B1384">
        <v>109778</v>
      </c>
      <c r="C13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84" t="s">
        <v>1878</v>
      </c>
      <c r="F1384" t="s">
        <v>2942</v>
      </c>
      <c r="H1384" t="s">
        <v>20</v>
      </c>
      <c r="I1384" t="s">
        <v>9034</v>
      </c>
      <c r="K1384" t="s">
        <v>9587</v>
      </c>
      <c r="M1384" t="s">
        <v>9588</v>
      </c>
      <c r="AD1384">
        <v>45834</v>
      </c>
    </row>
    <row r="1385" spans="1:32" x14ac:dyDescent="0.3">
      <c r="A1385" t="s">
        <v>9589</v>
      </c>
      <c r="B1385">
        <v>109782</v>
      </c>
      <c r="C13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85" t="s">
        <v>1878</v>
      </c>
      <c r="F1385" t="s">
        <v>2942</v>
      </c>
      <c r="H1385" t="s">
        <v>20</v>
      </c>
      <c r="I1385" t="s">
        <v>9034</v>
      </c>
      <c r="K1385" t="s">
        <v>9590</v>
      </c>
      <c r="L1385" t="s">
        <v>9591</v>
      </c>
      <c r="M1385" t="s">
        <v>3591</v>
      </c>
      <c r="AA1385">
        <v>45810</v>
      </c>
      <c r="AD1385">
        <v>45834</v>
      </c>
      <c r="AE1385">
        <v>414</v>
      </c>
      <c r="AF1385">
        <v>46387</v>
      </c>
    </row>
    <row r="1386" spans="1:32" x14ac:dyDescent="0.3">
      <c r="A1386" t="s">
        <v>9592</v>
      </c>
      <c r="B1386">
        <v>109784</v>
      </c>
      <c r="C13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386" t="s">
        <v>1878</v>
      </c>
      <c r="F1386" t="s">
        <v>2942</v>
      </c>
      <c r="G1386" t="s">
        <v>2902</v>
      </c>
      <c r="H1386" t="s">
        <v>20</v>
      </c>
      <c r="I1386" t="s">
        <v>9034</v>
      </c>
      <c r="K1386" t="s">
        <v>9562</v>
      </c>
      <c r="L1386" t="s">
        <v>9591</v>
      </c>
      <c r="M1386" t="s">
        <v>9593</v>
      </c>
      <c r="AD1386">
        <v>45834</v>
      </c>
    </row>
    <row r="1387" spans="1:32" x14ac:dyDescent="0.3">
      <c r="A1387" t="s">
        <v>9594</v>
      </c>
      <c r="B1387">
        <v>109787</v>
      </c>
      <c r="C13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387" t="s">
        <v>1878</v>
      </c>
      <c r="F1387" t="s">
        <v>2942</v>
      </c>
      <c r="G1387" t="s">
        <v>2903</v>
      </c>
      <c r="H1387" t="s">
        <v>20</v>
      </c>
      <c r="I1387" t="s">
        <v>9034</v>
      </c>
      <c r="K1387" t="s">
        <v>9587</v>
      </c>
      <c r="M1387" t="s">
        <v>9595</v>
      </c>
      <c r="AD1387">
        <v>45834</v>
      </c>
    </row>
    <row r="1388" spans="1:32" x14ac:dyDescent="0.3">
      <c r="A1388" t="s">
        <v>9596</v>
      </c>
      <c r="B1388">
        <v>109788</v>
      </c>
      <c r="C13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88" t="s">
        <v>1878</v>
      </c>
      <c r="F1388" t="s">
        <v>2942</v>
      </c>
      <c r="H1388" t="s">
        <v>20</v>
      </c>
      <c r="I1388" t="s">
        <v>9034</v>
      </c>
      <c r="K1388" t="s">
        <v>9597</v>
      </c>
      <c r="L1388" t="s">
        <v>9591</v>
      </c>
      <c r="M1388" t="s">
        <v>9598</v>
      </c>
      <c r="AA1388">
        <v>46023</v>
      </c>
      <c r="AD1388">
        <v>45834</v>
      </c>
      <c r="AE1388">
        <v>129</v>
      </c>
      <c r="AF1388">
        <v>46203</v>
      </c>
    </row>
    <row r="1389" spans="1:32" x14ac:dyDescent="0.3">
      <c r="A1389" t="s">
        <v>9599</v>
      </c>
      <c r="B1389">
        <v>109789</v>
      </c>
      <c r="C13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389" t="s">
        <v>1878</v>
      </c>
      <c r="F1389" t="s">
        <v>2942</v>
      </c>
      <c r="G1389" t="s">
        <v>2903</v>
      </c>
      <c r="H1389" t="s">
        <v>20</v>
      </c>
      <c r="I1389" t="s">
        <v>9034</v>
      </c>
      <c r="K1389" t="s">
        <v>9600</v>
      </c>
      <c r="M1389" t="s">
        <v>9601</v>
      </c>
      <c r="AD1389">
        <v>45834</v>
      </c>
    </row>
    <row r="1390" spans="1:32" x14ac:dyDescent="0.3">
      <c r="A1390" t="s">
        <v>9602</v>
      </c>
      <c r="B1390">
        <v>109790</v>
      </c>
      <c r="C13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90" t="s">
        <v>1878</v>
      </c>
      <c r="F1390" t="s">
        <v>2942</v>
      </c>
      <c r="H1390" t="s">
        <v>20</v>
      </c>
      <c r="I1390" t="s">
        <v>9034</v>
      </c>
      <c r="K1390" t="s">
        <v>9387</v>
      </c>
      <c r="L1390" t="s">
        <v>9591</v>
      </c>
      <c r="M1390" t="s">
        <v>9603</v>
      </c>
      <c r="AD1390">
        <v>45834</v>
      </c>
    </row>
    <row r="1391" spans="1:32" x14ac:dyDescent="0.3">
      <c r="A1391" t="s">
        <v>9604</v>
      </c>
      <c r="B1391">
        <v>109791</v>
      </c>
      <c r="C13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91" t="s">
        <v>1878</v>
      </c>
      <c r="F1391" t="s">
        <v>2942</v>
      </c>
      <c r="H1391" t="s">
        <v>20</v>
      </c>
      <c r="I1391" t="s">
        <v>9034</v>
      </c>
      <c r="K1391" t="s">
        <v>9387</v>
      </c>
      <c r="M1391" t="s">
        <v>9605</v>
      </c>
      <c r="AD1391">
        <v>45834</v>
      </c>
    </row>
    <row r="1392" spans="1:32" x14ac:dyDescent="0.3">
      <c r="A1392" t="s">
        <v>9606</v>
      </c>
      <c r="B1392">
        <v>109792</v>
      </c>
      <c r="C13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92" t="s">
        <v>1878</v>
      </c>
      <c r="F1392" t="s">
        <v>2942</v>
      </c>
      <c r="H1392" t="s">
        <v>20</v>
      </c>
      <c r="I1392" t="s">
        <v>9034</v>
      </c>
      <c r="K1392" t="s">
        <v>9387</v>
      </c>
      <c r="M1392" t="s">
        <v>9607</v>
      </c>
      <c r="AD1392">
        <v>45834</v>
      </c>
    </row>
    <row r="1393" spans="1:32" x14ac:dyDescent="0.3">
      <c r="A1393" t="s">
        <v>9608</v>
      </c>
      <c r="B1393">
        <v>109793</v>
      </c>
      <c r="C13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93" t="s">
        <v>1878</v>
      </c>
      <c r="F1393" t="s">
        <v>2942</v>
      </c>
      <c r="H1393" t="s">
        <v>20</v>
      </c>
      <c r="I1393" t="s">
        <v>9034</v>
      </c>
      <c r="K1393" t="s">
        <v>9562</v>
      </c>
      <c r="M1393" t="s">
        <v>9609</v>
      </c>
      <c r="AD1393">
        <v>45834</v>
      </c>
    </row>
    <row r="1394" spans="1:32" x14ac:dyDescent="0.3">
      <c r="A1394" t="s">
        <v>9610</v>
      </c>
      <c r="B1394">
        <v>109794</v>
      </c>
      <c r="C13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94" t="s">
        <v>1878</v>
      </c>
      <c r="F1394" t="s">
        <v>2942</v>
      </c>
      <c r="G1394" t="s">
        <v>2901</v>
      </c>
      <c r="H1394" t="s">
        <v>20</v>
      </c>
      <c r="I1394" t="s">
        <v>9034</v>
      </c>
      <c r="K1394" t="s">
        <v>9571</v>
      </c>
      <c r="L1394" t="s">
        <v>9068</v>
      </c>
      <c r="M1394" t="s">
        <v>9611</v>
      </c>
      <c r="AD1394">
        <v>45834</v>
      </c>
    </row>
    <row r="1395" spans="1:32" x14ac:dyDescent="0.3">
      <c r="A1395" t="s">
        <v>9612</v>
      </c>
      <c r="B1395">
        <v>109795</v>
      </c>
      <c r="C13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395" t="s">
        <v>1878</v>
      </c>
      <c r="F1395" t="s">
        <v>2971</v>
      </c>
      <c r="G1395" t="s">
        <v>2902</v>
      </c>
      <c r="H1395" t="s">
        <v>20</v>
      </c>
      <c r="I1395" t="s">
        <v>9034</v>
      </c>
      <c r="K1395" t="s">
        <v>9613</v>
      </c>
      <c r="L1395" t="s">
        <v>9591</v>
      </c>
      <c r="M1395" t="s">
        <v>9614</v>
      </c>
      <c r="AA1395">
        <v>45810</v>
      </c>
      <c r="AD1395">
        <v>45834</v>
      </c>
      <c r="AE1395">
        <v>414</v>
      </c>
      <c r="AF1395">
        <v>46387</v>
      </c>
    </row>
    <row r="1396" spans="1:32" x14ac:dyDescent="0.3">
      <c r="A1396" t="s">
        <v>9615</v>
      </c>
      <c r="B1396">
        <v>109796</v>
      </c>
      <c r="C13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96" t="s">
        <v>1878</v>
      </c>
      <c r="F1396" t="s">
        <v>2942</v>
      </c>
      <c r="H1396" t="s">
        <v>20</v>
      </c>
      <c r="I1396" t="s">
        <v>9034</v>
      </c>
      <c r="K1396" t="s">
        <v>9616</v>
      </c>
      <c r="L1396" t="s">
        <v>9591</v>
      </c>
      <c r="AD1396">
        <v>45834</v>
      </c>
    </row>
    <row r="1397" spans="1:32" x14ac:dyDescent="0.3">
      <c r="A1397" t="s">
        <v>9617</v>
      </c>
      <c r="B1397">
        <v>109797</v>
      </c>
      <c r="C13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97" t="s">
        <v>1878</v>
      </c>
      <c r="F1397" t="s">
        <v>2942</v>
      </c>
      <c r="H1397" t="s">
        <v>20</v>
      </c>
      <c r="I1397" t="s">
        <v>9034</v>
      </c>
      <c r="K1397" t="s">
        <v>9587</v>
      </c>
      <c r="L1397" t="s">
        <v>9591</v>
      </c>
      <c r="M1397" t="s">
        <v>9618</v>
      </c>
      <c r="AD1397">
        <v>45834</v>
      </c>
    </row>
    <row r="1398" spans="1:32" x14ac:dyDescent="0.3">
      <c r="A1398" t="s">
        <v>9619</v>
      </c>
      <c r="B1398">
        <v>109798</v>
      </c>
      <c r="C13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98" t="s">
        <v>1878</v>
      </c>
      <c r="F1398" t="s">
        <v>2942</v>
      </c>
      <c r="H1398" t="s">
        <v>20</v>
      </c>
      <c r="I1398" t="s">
        <v>9034</v>
      </c>
      <c r="K1398" t="s">
        <v>9620</v>
      </c>
      <c r="L1398" t="s">
        <v>9591</v>
      </c>
      <c r="M1398" t="s">
        <v>9621</v>
      </c>
      <c r="AD1398">
        <v>45834</v>
      </c>
    </row>
    <row r="1399" spans="1:32" x14ac:dyDescent="0.3">
      <c r="A1399" t="s">
        <v>9622</v>
      </c>
      <c r="B1399">
        <v>109799</v>
      </c>
      <c r="C13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399" t="s">
        <v>1878</v>
      </c>
      <c r="F1399" t="s">
        <v>2942</v>
      </c>
      <c r="H1399" t="s">
        <v>20</v>
      </c>
      <c r="I1399" t="s">
        <v>9034</v>
      </c>
      <c r="K1399" t="s">
        <v>9623</v>
      </c>
      <c r="L1399" t="s">
        <v>9591</v>
      </c>
      <c r="M1399" t="s">
        <v>9624</v>
      </c>
      <c r="AA1399">
        <v>45292</v>
      </c>
      <c r="AD1399">
        <v>45834</v>
      </c>
      <c r="AE1399">
        <v>545</v>
      </c>
      <c r="AF1399">
        <v>46052</v>
      </c>
    </row>
    <row r="1400" spans="1:32" x14ac:dyDescent="0.3">
      <c r="A1400" t="s">
        <v>9625</v>
      </c>
      <c r="B1400">
        <v>109801</v>
      </c>
      <c r="C14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400" t="s">
        <v>1878</v>
      </c>
      <c r="F1400" t="s">
        <v>2942</v>
      </c>
      <c r="H1400" t="s">
        <v>20</v>
      </c>
      <c r="I1400" t="s">
        <v>9034</v>
      </c>
      <c r="K1400" t="s">
        <v>9576</v>
      </c>
      <c r="AD1400">
        <v>45834</v>
      </c>
    </row>
    <row r="1401" spans="1:32" x14ac:dyDescent="0.3">
      <c r="A1401" t="s">
        <v>9626</v>
      </c>
      <c r="B1401">
        <v>109804</v>
      </c>
      <c r="C14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401" t="s">
        <v>1878</v>
      </c>
      <c r="F1401" t="s">
        <v>2942</v>
      </c>
      <c r="G1401" t="s">
        <v>2902</v>
      </c>
      <c r="H1401" t="s">
        <v>20</v>
      </c>
      <c r="I1401" t="s">
        <v>9034</v>
      </c>
      <c r="K1401" t="s">
        <v>9387</v>
      </c>
      <c r="M1401" t="s">
        <v>9627</v>
      </c>
      <c r="AD1401">
        <v>45834</v>
      </c>
    </row>
    <row r="1402" spans="1:32" x14ac:dyDescent="0.3">
      <c r="A1402" t="s">
        <v>9628</v>
      </c>
      <c r="B1402">
        <v>109811</v>
      </c>
      <c r="C14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402" t="s">
        <v>1878</v>
      </c>
      <c r="F1402" t="s">
        <v>2942</v>
      </c>
      <c r="H1402" t="s">
        <v>20</v>
      </c>
      <c r="I1402" t="s">
        <v>9034</v>
      </c>
      <c r="K1402" t="s">
        <v>9629</v>
      </c>
      <c r="L1402" t="s">
        <v>9591</v>
      </c>
      <c r="M1402" t="s">
        <v>9630</v>
      </c>
      <c r="AD1402">
        <v>45834</v>
      </c>
    </row>
    <row r="1403" spans="1:32" x14ac:dyDescent="0.3">
      <c r="A1403" t="s">
        <v>9631</v>
      </c>
      <c r="B1403">
        <v>109817</v>
      </c>
      <c r="C14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403" t="s">
        <v>1878</v>
      </c>
      <c r="F1403" t="s">
        <v>2942</v>
      </c>
      <c r="G1403" t="s">
        <v>2902</v>
      </c>
      <c r="H1403" t="s">
        <v>20</v>
      </c>
      <c r="I1403" t="s">
        <v>9034</v>
      </c>
      <c r="K1403" t="s">
        <v>9587</v>
      </c>
      <c r="L1403" t="s">
        <v>9591</v>
      </c>
      <c r="M1403" t="s">
        <v>9632</v>
      </c>
      <c r="AD1403">
        <v>45834</v>
      </c>
    </row>
    <row r="1404" spans="1:32" x14ac:dyDescent="0.3">
      <c r="A1404" t="s">
        <v>9633</v>
      </c>
      <c r="B1404">
        <v>109818</v>
      </c>
      <c r="C14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404" t="s">
        <v>1878</v>
      </c>
      <c r="F1404" t="s">
        <v>2942</v>
      </c>
      <c r="G1404" t="s">
        <v>2904</v>
      </c>
      <c r="H1404" t="s">
        <v>20</v>
      </c>
      <c r="I1404" t="s">
        <v>9034</v>
      </c>
      <c r="K1404" t="s">
        <v>9562</v>
      </c>
      <c r="M1404" t="s">
        <v>9634</v>
      </c>
      <c r="AD1404">
        <v>45834</v>
      </c>
    </row>
    <row r="1405" spans="1:32" x14ac:dyDescent="0.3">
      <c r="A1405" t="s">
        <v>9635</v>
      </c>
      <c r="B1405">
        <v>109821</v>
      </c>
      <c r="C14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405" t="s">
        <v>1878</v>
      </c>
      <c r="F1405" t="s">
        <v>2942</v>
      </c>
      <c r="G1405" t="s">
        <v>2903</v>
      </c>
      <c r="H1405" t="s">
        <v>20</v>
      </c>
      <c r="I1405" t="s">
        <v>9034</v>
      </c>
      <c r="K1405" t="s">
        <v>9616</v>
      </c>
      <c r="L1405" t="s">
        <v>9591</v>
      </c>
      <c r="M1405" t="s">
        <v>9636</v>
      </c>
      <c r="AD1405">
        <v>45834</v>
      </c>
    </row>
    <row r="1406" spans="1:32" x14ac:dyDescent="0.3">
      <c r="A1406" t="s">
        <v>9637</v>
      </c>
      <c r="B1406">
        <v>109822</v>
      </c>
      <c r="C14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406" t="s">
        <v>1878</v>
      </c>
      <c r="F1406" t="s">
        <v>2942</v>
      </c>
      <c r="H1406" t="s">
        <v>20</v>
      </c>
      <c r="I1406" t="s">
        <v>9034</v>
      </c>
      <c r="K1406" t="s">
        <v>9600</v>
      </c>
      <c r="L1406" t="s">
        <v>9591</v>
      </c>
      <c r="M1406" t="s">
        <v>9638</v>
      </c>
      <c r="AD1406">
        <v>45834</v>
      </c>
    </row>
    <row r="1407" spans="1:32" x14ac:dyDescent="0.3">
      <c r="A1407" t="s">
        <v>9639</v>
      </c>
      <c r="B1407">
        <v>110816</v>
      </c>
      <c r="C14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07" t="s">
        <v>1890</v>
      </c>
      <c r="E1407" t="s">
        <v>2940</v>
      </c>
      <c r="F1407" t="s">
        <v>2942</v>
      </c>
      <c r="G1407" t="s">
        <v>2905</v>
      </c>
      <c r="H1407" t="s">
        <v>83</v>
      </c>
      <c r="I1407" t="s">
        <v>9034</v>
      </c>
      <c r="J1407" t="s">
        <v>227</v>
      </c>
      <c r="K1407" t="s">
        <v>9539</v>
      </c>
      <c r="M1407" t="s">
        <v>9640</v>
      </c>
      <c r="N1407" t="s">
        <v>9641</v>
      </c>
      <c r="O1407" t="s">
        <v>9642</v>
      </c>
      <c r="Q1407" t="s">
        <v>9643</v>
      </c>
      <c r="R1407" t="s">
        <v>6268</v>
      </c>
      <c r="S1407" t="s">
        <v>9644</v>
      </c>
      <c r="AD1407">
        <v>45840</v>
      </c>
    </row>
    <row r="1408" spans="1:32" x14ac:dyDescent="0.3">
      <c r="A1408" t="s">
        <v>9645</v>
      </c>
      <c r="B1408">
        <v>110896</v>
      </c>
      <c r="C14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08" t="s">
        <v>1873</v>
      </c>
      <c r="E1408" t="s">
        <v>1878</v>
      </c>
      <c r="F1408" t="s">
        <v>2942</v>
      </c>
      <c r="G1408" t="s">
        <v>2905</v>
      </c>
      <c r="H1408" t="s">
        <v>20</v>
      </c>
      <c r="I1408" t="s">
        <v>9034</v>
      </c>
      <c r="K1408" t="s">
        <v>9466</v>
      </c>
      <c r="M1408" t="s">
        <v>9646</v>
      </c>
      <c r="N1408" t="s">
        <v>9647</v>
      </c>
      <c r="O1408" t="s">
        <v>9648</v>
      </c>
      <c r="Q1408" t="s">
        <v>9649</v>
      </c>
      <c r="R1408" t="s">
        <v>9650</v>
      </c>
      <c r="S1408" t="s">
        <v>9472</v>
      </c>
      <c r="AD1408">
        <v>45845</v>
      </c>
    </row>
    <row r="1409" spans="1:32" x14ac:dyDescent="0.3">
      <c r="A1409" t="s">
        <v>9651</v>
      </c>
      <c r="B1409">
        <v>110970</v>
      </c>
      <c r="C14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409" t="s">
        <v>1878</v>
      </c>
      <c r="F1409" t="s">
        <v>2971</v>
      </c>
      <c r="G1409" t="s">
        <v>2904</v>
      </c>
      <c r="H1409" t="s">
        <v>20</v>
      </c>
      <c r="I1409" t="s">
        <v>9034</v>
      </c>
      <c r="K1409" t="s">
        <v>9474</v>
      </c>
      <c r="M1409" t="s">
        <v>9652</v>
      </c>
      <c r="AA1409">
        <v>45870</v>
      </c>
      <c r="AD1409">
        <v>45846</v>
      </c>
      <c r="AE1409">
        <v>261</v>
      </c>
      <c r="AF1409">
        <v>46234</v>
      </c>
    </row>
    <row r="1410" spans="1:32" x14ac:dyDescent="0.3">
      <c r="A1410" t="s">
        <v>9653</v>
      </c>
      <c r="B1410">
        <v>111044</v>
      </c>
      <c r="C14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10" t="s">
        <v>1890</v>
      </c>
      <c r="E1410" t="s">
        <v>2940</v>
      </c>
      <c r="F1410" t="s">
        <v>2942</v>
      </c>
      <c r="G1410" t="s">
        <v>2905</v>
      </c>
      <c r="H1410" t="s">
        <v>9</v>
      </c>
      <c r="I1410" t="s">
        <v>9034</v>
      </c>
      <c r="K1410" t="s">
        <v>9654</v>
      </c>
      <c r="M1410" t="s">
        <v>9655</v>
      </c>
      <c r="Q1410" t="s">
        <v>9656</v>
      </c>
      <c r="AD1410">
        <v>45847</v>
      </c>
    </row>
    <row r="1411" spans="1:32" x14ac:dyDescent="0.3">
      <c r="A1411" t="s">
        <v>9657</v>
      </c>
      <c r="B1411">
        <v>111490</v>
      </c>
      <c r="C14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11" t="s">
        <v>1863</v>
      </c>
      <c r="E1411" t="s">
        <v>1878</v>
      </c>
      <c r="F1411" t="s">
        <v>2942</v>
      </c>
      <c r="G1411" t="s">
        <v>2901</v>
      </c>
      <c r="H1411" t="s">
        <v>20</v>
      </c>
      <c r="I1411" t="s">
        <v>9034</v>
      </c>
      <c r="K1411" t="s">
        <v>9658</v>
      </c>
      <c r="M1411" t="s">
        <v>9659</v>
      </c>
      <c r="N1411" t="s">
        <v>9660</v>
      </c>
      <c r="O1411" t="s">
        <v>9661</v>
      </c>
      <c r="Q1411" t="s">
        <v>9662</v>
      </c>
      <c r="R1411" t="s">
        <v>9663</v>
      </c>
      <c r="S1411" t="s">
        <v>3591</v>
      </c>
      <c r="T1411" t="s">
        <v>3591</v>
      </c>
      <c r="AD1411">
        <v>45860</v>
      </c>
    </row>
    <row r="1412" spans="1:32" x14ac:dyDescent="0.3">
      <c r="A1412" t="s">
        <v>9664</v>
      </c>
      <c r="B1412">
        <v>111711</v>
      </c>
      <c r="C14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412" t="s">
        <v>1863</v>
      </c>
      <c r="E1412" t="s">
        <v>1878</v>
      </c>
      <c r="F1412" t="s">
        <v>2971</v>
      </c>
      <c r="G1412" t="s">
        <v>2901</v>
      </c>
      <c r="H1412" t="s">
        <v>20</v>
      </c>
      <c r="I1412" t="s">
        <v>9034</v>
      </c>
      <c r="K1412" t="s">
        <v>9432</v>
      </c>
      <c r="M1412" t="s">
        <v>9665</v>
      </c>
      <c r="AD1412">
        <v>45866</v>
      </c>
    </row>
    <row r="1413" spans="1:32" x14ac:dyDescent="0.3">
      <c r="A1413" t="s">
        <v>9666</v>
      </c>
      <c r="B1413">
        <v>111712</v>
      </c>
      <c r="C14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413" t="s">
        <v>1863</v>
      </c>
      <c r="E1413" t="s">
        <v>1878</v>
      </c>
      <c r="F1413" t="s">
        <v>2971</v>
      </c>
      <c r="G1413" t="s">
        <v>2904</v>
      </c>
      <c r="H1413" t="s">
        <v>20</v>
      </c>
      <c r="I1413" t="s">
        <v>9034</v>
      </c>
      <c r="K1413" t="s">
        <v>9432</v>
      </c>
      <c r="M1413" t="s">
        <v>9667</v>
      </c>
      <c r="AD1413">
        <v>45866</v>
      </c>
    </row>
    <row r="1414" spans="1:32" x14ac:dyDescent="0.3">
      <c r="A1414" t="s">
        <v>9668</v>
      </c>
      <c r="B1414">
        <v>111840</v>
      </c>
      <c r="C14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414" t="s">
        <v>1878</v>
      </c>
      <c r="F1414" t="s">
        <v>2971</v>
      </c>
      <c r="G1414" t="s">
        <v>2904</v>
      </c>
      <c r="H1414" t="s">
        <v>20</v>
      </c>
      <c r="I1414" t="s">
        <v>9034</v>
      </c>
      <c r="K1414" t="s">
        <v>9587</v>
      </c>
      <c r="M1414" t="s">
        <v>9669</v>
      </c>
      <c r="AD1414">
        <v>45869</v>
      </c>
    </row>
    <row r="1415" spans="1:32" x14ac:dyDescent="0.3">
      <c r="A1415" t="s">
        <v>9670</v>
      </c>
      <c r="B1415">
        <v>111969</v>
      </c>
      <c r="C14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415" t="s">
        <v>1878</v>
      </c>
      <c r="F1415" t="s">
        <v>2971</v>
      </c>
      <c r="G1415" t="s">
        <v>2903</v>
      </c>
      <c r="H1415" t="s">
        <v>20</v>
      </c>
      <c r="I1415" t="s">
        <v>9034</v>
      </c>
      <c r="K1415" t="s">
        <v>9671</v>
      </c>
      <c r="M1415" t="s">
        <v>9672</v>
      </c>
      <c r="AD1415">
        <v>45874</v>
      </c>
    </row>
    <row r="1416" spans="1:32" x14ac:dyDescent="0.3">
      <c r="A1416" t="s">
        <v>9673</v>
      </c>
      <c r="B1416">
        <v>111970</v>
      </c>
      <c r="C14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416" t="s">
        <v>1878</v>
      </c>
      <c r="F1416" t="s">
        <v>2971</v>
      </c>
      <c r="G1416" t="s">
        <v>2903</v>
      </c>
      <c r="H1416" t="s">
        <v>20</v>
      </c>
      <c r="I1416" t="s">
        <v>9034</v>
      </c>
      <c r="K1416" t="s">
        <v>9671</v>
      </c>
      <c r="L1416" t="s">
        <v>9674</v>
      </c>
      <c r="M1416" t="s">
        <v>9675</v>
      </c>
      <c r="AD1416">
        <v>45874</v>
      </c>
    </row>
    <row r="1417" spans="1:32" x14ac:dyDescent="0.3">
      <c r="A1417" t="s">
        <v>9676</v>
      </c>
      <c r="B1417">
        <v>112002</v>
      </c>
      <c r="C14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417" t="s">
        <v>2940</v>
      </c>
      <c r="F1417" t="s">
        <v>2971</v>
      </c>
      <c r="G1417" t="s">
        <v>2903</v>
      </c>
      <c r="H1417" t="s">
        <v>83</v>
      </c>
      <c r="I1417" t="s">
        <v>9034</v>
      </c>
      <c r="K1417" t="s">
        <v>9677</v>
      </c>
      <c r="M1417" t="s">
        <v>9678</v>
      </c>
      <c r="AD1417">
        <v>45874</v>
      </c>
    </row>
    <row r="1418" spans="1:32" x14ac:dyDescent="0.3">
      <c r="A1418" t="s">
        <v>9679</v>
      </c>
      <c r="B1418">
        <v>112209</v>
      </c>
      <c r="C14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18" t="s">
        <v>1890</v>
      </c>
      <c r="E1418" t="s">
        <v>1878</v>
      </c>
      <c r="F1418" t="s">
        <v>2942</v>
      </c>
      <c r="G1418" t="s">
        <v>2901</v>
      </c>
      <c r="H1418" t="s">
        <v>20</v>
      </c>
      <c r="I1418" t="s">
        <v>9034</v>
      </c>
      <c r="K1418" t="s">
        <v>9680</v>
      </c>
      <c r="M1418" t="s">
        <v>9681</v>
      </c>
      <c r="N1418" t="s">
        <v>9682</v>
      </c>
      <c r="O1418" t="s">
        <v>2567</v>
      </c>
      <c r="Q1418" t="s">
        <v>9683</v>
      </c>
      <c r="R1418" t="s">
        <v>9684</v>
      </c>
      <c r="S1418" t="s">
        <v>9077</v>
      </c>
      <c r="AD1418">
        <v>45880</v>
      </c>
    </row>
    <row r="1419" spans="1:32" x14ac:dyDescent="0.3">
      <c r="A1419" t="s">
        <v>9685</v>
      </c>
      <c r="B1419">
        <v>112210</v>
      </c>
      <c r="C14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19" t="s">
        <v>1890</v>
      </c>
      <c r="E1419" t="s">
        <v>1878</v>
      </c>
      <c r="F1419" t="s">
        <v>2942</v>
      </c>
      <c r="G1419" t="s">
        <v>2901</v>
      </c>
      <c r="H1419" t="s">
        <v>20</v>
      </c>
      <c r="I1419" t="s">
        <v>9034</v>
      </c>
      <c r="K1419" t="s">
        <v>9680</v>
      </c>
      <c r="M1419" t="s">
        <v>9686</v>
      </c>
      <c r="N1419" t="s">
        <v>9682</v>
      </c>
      <c r="O1419" t="s">
        <v>2567</v>
      </c>
      <c r="Q1419" t="s">
        <v>9683</v>
      </c>
      <c r="R1419" t="s">
        <v>9684</v>
      </c>
      <c r="S1419" t="s">
        <v>9077</v>
      </c>
      <c r="AD1419">
        <v>45880</v>
      </c>
    </row>
    <row r="1420" spans="1:32" x14ac:dyDescent="0.3">
      <c r="A1420" t="s">
        <v>9687</v>
      </c>
      <c r="B1420">
        <v>112211</v>
      </c>
      <c r="C14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20" t="s">
        <v>1890</v>
      </c>
      <c r="E1420" t="s">
        <v>1878</v>
      </c>
      <c r="F1420" t="s">
        <v>2942</v>
      </c>
      <c r="G1420" t="s">
        <v>2901</v>
      </c>
      <c r="H1420" t="s">
        <v>20</v>
      </c>
      <c r="I1420" t="s">
        <v>9034</v>
      </c>
      <c r="K1420" t="s">
        <v>9680</v>
      </c>
      <c r="M1420" t="s">
        <v>9688</v>
      </c>
      <c r="N1420" t="s">
        <v>9682</v>
      </c>
      <c r="O1420" t="s">
        <v>2567</v>
      </c>
      <c r="Q1420" t="s">
        <v>9683</v>
      </c>
      <c r="S1420" t="s">
        <v>9077</v>
      </c>
      <c r="AD1420">
        <v>45880</v>
      </c>
    </row>
    <row r="1421" spans="1:32" x14ac:dyDescent="0.3">
      <c r="A1421" t="s">
        <v>9689</v>
      </c>
      <c r="B1421">
        <v>112212</v>
      </c>
      <c r="C14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21" t="s">
        <v>1890</v>
      </c>
      <c r="E1421" t="s">
        <v>1878</v>
      </c>
      <c r="F1421" t="s">
        <v>2942</v>
      </c>
      <c r="G1421" t="s">
        <v>2901</v>
      </c>
      <c r="H1421" t="s">
        <v>20</v>
      </c>
      <c r="I1421" t="s">
        <v>9034</v>
      </c>
      <c r="K1421" t="s">
        <v>9680</v>
      </c>
      <c r="M1421" t="s">
        <v>9690</v>
      </c>
      <c r="N1421" t="s">
        <v>9682</v>
      </c>
      <c r="O1421" t="s">
        <v>2567</v>
      </c>
      <c r="Q1421" t="s">
        <v>9683</v>
      </c>
      <c r="R1421" t="s">
        <v>9684</v>
      </c>
      <c r="S1421" t="s">
        <v>9077</v>
      </c>
      <c r="AD1421">
        <v>45880</v>
      </c>
    </row>
    <row r="1422" spans="1:32" x14ac:dyDescent="0.3">
      <c r="A1422" t="s">
        <v>9691</v>
      </c>
      <c r="B1422">
        <v>112213</v>
      </c>
      <c r="C14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22" t="s">
        <v>1890</v>
      </c>
      <c r="E1422" t="s">
        <v>1878</v>
      </c>
      <c r="F1422" t="s">
        <v>2942</v>
      </c>
      <c r="G1422" t="s">
        <v>2901</v>
      </c>
      <c r="H1422" t="s">
        <v>20</v>
      </c>
      <c r="I1422" t="s">
        <v>9034</v>
      </c>
      <c r="K1422" t="s">
        <v>9680</v>
      </c>
      <c r="M1422" t="s">
        <v>9692</v>
      </c>
      <c r="N1422" t="s">
        <v>9682</v>
      </c>
      <c r="O1422" t="s">
        <v>2567</v>
      </c>
      <c r="Q1422" t="s">
        <v>9683</v>
      </c>
      <c r="S1422" t="s">
        <v>9077</v>
      </c>
      <c r="AD1422">
        <v>45880</v>
      </c>
    </row>
    <row r="1423" spans="1:32" x14ac:dyDescent="0.3">
      <c r="A1423" t="s">
        <v>9693</v>
      </c>
      <c r="B1423">
        <v>112214</v>
      </c>
      <c r="C14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23" t="s">
        <v>1890</v>
      </c>
      <c r="E1423" t="s">
        <v>1878</v>
      </c>
      <c r="F1423" t="s">
        <v>2942</v>
      </c>
      <c r="G1423" t="s">
        <v>2901</v>
      </c>
      <c r="H1423" t="s">
        <v>20</v>
      </c>
      <c r="I1423" t="s">
        <v>9034</v>
      </c>
      <c r="K1423" t="s">
        <v>9680</v>
      </c>
      <c r="M1423" t="s">
        <v>9694</v>
      </c>
      <c r="N1423" t="s">
        <v>9682</v>
      </c>
      <c r="O1423" t="s">
        <v>2567</v>
      </c>
      <c r="Q1423" t="s">
        <v>9683</v>
      </c>
      <c r="S1423" t="s">
        <v>9077</v>
      </c>
      <c r="AD1423">
        <v>45880</v>
      </c>
    </row>
    <row r="1424" spans="1:32" x14ac:dyDescent="0.3">
      <c r="A1424" t="s">
        <v>9695</v>
      </c>
      <c r="B1424">
        <v>112215</v>
      </c>
      <c r="C14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24" t="s">
        <v>1890</v>
      </c>
      <c r="E1424" t="s">
        <v>1878</v>
      </c>
      <c r="F1424" t="s">
        <v>2942</v>
      </c>
      <c r="G1424" t="s">
        <v>2901</v>
      </c>
      <c r="H1424" t="s">
        <v>20</v>
      </c>
      <c r="I1424" t="s">
        <v>9034</v>
      </c>
      <c r="K1424" t="s">
        <v>9680</v>
      </c>
      <c r="M1424" t="s">
        <v>9696</v>
      </c>
      <c r="N1424" t="s">
        <v>9682</v>
      </c>
      <c r="O1424" t="s">
        <v>2567</v>
      </c>
      <c r="Q1424" t="s">
        <v>9683</v>
      </c>
      <c r="S1424" t="s">
        <v>9077</v>
      </c>
      <c r="AD1424">
        <v>45880</v>
      </c>
    </row>
    <row r="1425" spans="1:30" x14ac:dyDescent="0.3">
      <c r="A1425" t="s">
        <v>9697</v>
      </c>
      <c r="B1425">
        <v>112216</v>
      </c>
      <c r="C14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25" t="s">
        <v>1890</v>
      </c>
      <c r="E1425" t="s">
        <v>1878</v>
      </c>
      <c r="F1425" t="s">
        <v>2942</v>
      </c>
      <c r="G1425" t="s">
        <v>2901</v>
      </c>
      <c r="H1425" t="s">
        <v>20</v>
      </c>
      <c r="I1425" t="s">
        <v>9034</v>
      </c>
      <c r="K1425" t="s">
        <v>9680</v>
      </c>
      <c r="M1425" t="s">
        <v>9698</v>
      </c>
      <c r="N1425" t="s">
        <v>9682</v>
      </c>
      <c r="O1425" t="s">
        <v>2567</v>
      </c>
      <c r="Q1425" t="s">
        <v>9683</v>
      </c>
      <c r="S1425" t="s">
        <v>9077</v>
      </c>
      <c r="AD1425">
        <v>45880</v>
      </c>
    </row>
    <row r="1426" spans="1:30" x14ac:dyDescent="0.3">
      <c r="A1426" t="s">
        <v>9699</v>
      </c>
      <c r="B1426">
        <v>112217</v>
      </c>
      <c r="C14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26" t="s">
        <v>1890</v>
      </c>
      <c r="E1426" t="s">
        <v>1878</v>
      </c>
      <c r="F1426" t="s">
        <v>2942</v>
      </c>
      <c r="G1426" t="s">
        <v>2901</v>
      </c>
      <c r="H1426" t="s">
        <v>20</v>
      </c>
      <c r="I1426" t="s">
        <v>9034</v>
      </c>
      <c r="K1426" t="s">
        <v>9680</v>
      </c>
      <c r="M1426" t="s">
        <v>9700</v>
      </c>
      <c r="N1426" t="s">
        <v>9701</v>
      </c>
      <c r="O1426" t="s">
        <v>2567</v>
      </c>
      <c r="Q1426" t="s">
        <v>9683</v>
      </c>
      <c r="S1426" t="s">
        <v>9077</v>
      </c>
      <c r="AD1426">
        <v>45880</v>
      </c>
    </row>
    <row r="1427" spans="1:30" x14ac:dyDescent="0.3">
      <c r="A1427" t="s">
        <v>9702</v>
      </c>
      <c r="B1427">
        <v>112218</v>
      </c>
      <c r="C14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27" t="s">
        <v>1890</v>
      </c>
      <c r="E1427" t="s">
        <v>1878</v>
      </c>
      <c r="F1427" t="s">
        <v>2942</v>
      </c>
      <c r="G1427" t="s">
        <v>2901</v>
      </c>
      <c r="H1427" t="s">
        <v>20</v>
      </c>
      <c r="I1427" t="s">
        <v>9034</v>
      </c>
      <c r="K1427" t="s">
        <v>9680</v>
      </c>
      <c r="M1427" t="s">
        <v>9703</v>
      </c>
      <c r="N1427" t="s">
        <v>9701</v>
      </c>
      <c r="O1427" t="s">
        <v>2567</v>
      </c>
      <c r="Q1427" t="s">
        <v>9683</v>
      </c>
      <c r="S1427" t="s">
        <v>9077</v>
      </c>
      <c r="AD1427">
        <v>45880</v>
      </c>
    </row>
    <row r="1428" spans="1:30" x14ac:dyDescent="0.3">
      <c r="A1428" t="s">
        <v>9704</v>
      </c>
      <c r="B1428">
        <v>112219</v>
      </c>
      <c r="C14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28" t="s">
        <v>1890</v>
      </c>
      <c r="E1428" t="s">
        <v>1878</v>
      </c>
      <c r="F1428" t="s">
        <v>2942</v>
      </c>
      <c r="G1428" t="s">
        <v>2901</v>
      </c>
      <c r="H1428" t="s">
        <v>20</v>
      </c>
      <c r="I1428" t="s">
        <v>9034</v>
      </c>
      <c r="K1428" t="s">
        <v>9680</v>
      </c>
      <c r="M1428" t="s">
        <v>9705</v>
      </c>
      <c r="N1428" t="s">
        <v>9701</v>
      </c>
      <c r="O1428" t="s">
        <v>2567</v>
      </c>
      <c r="Q1428" t="s">
        <v>9683</v>
      </c>
      <c r="S1428" t="s">
        <v>9077</v>
      </c>
      <c r="AD1428">
        <v>45880</v>
      </c>
    </row>
    <row r="1429" spans="1:30" x14ac:dyDescent="0.3">
      <c r="A1429" t="s">
        <v>9706</v>
      </c>
      <c r="B1429">
        <v>112220</v>
      </c>
      <c r="C14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29" t="s">
        <v>1890</v>
      </c>
      <c r="E1429" t="s">
        <v>1878</v>
      </c>
      <c r="F1429" t="s">
        <v>2942</v>
      </c>
      <c r="G1429" t="s">
        <v>2901</v>
      </c>
      <c r="H1429" t="s">
        <v>20</v>
      </c>
      <c r="I1429" t="s">
        <v>9034</v>
      </c>
      <c r="K1429" t="s">
        <v>9680</v>
      </c>
      <c r="M1429" t="s">
        <v>9707</v>
      </c>
      <c r="N1429" t="s">
        <v>9708</v>
      </c>
      <c r="O1429" t="s">
        <v>2567</v>
      </c>
      <c r="Q1429" t="s">
        <v>9683</v>
      </c>
      <c r="R1429" t="s">
        <v>9709</v>
      </c>
      <c r="S1429" t="s">
        <v>9710</v>
      </c>
      <c r="AD1429">
        <v>45880</v>
      </c>
    </row>
    <row r="1430" spans="1:30" x14ac:dyDescent="0.3">
      <c r="A1430" t="s">
        <v>9711</v>
      </c>
      <c r="B1430">
        <v>112320</v>
      </c>
      <c r="C14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430" t="s">
        <v>1863</v>
      </c>
      <c r="E1430" t="s">
        <v>2940</v>
      </c>
      <c r="F1430" t="s">
        <v>2942</v>
      </c>
      <c r="G1430" t="s">
        <v>2903</v>
      </c>
      <c r="H1430" t="s">
        <v>83</v>
      </c>
      <c r="I1430" t="s">
        <v>9034</v>
      </c>
      <c r="K1430" t="s">
        <v>9712</v>
      </c>
      <c r="M1430" t="s">
        <v>9713</v>
      </c>
      <c r="N1430" t="s">
        <v>9714</v>
      </c>
      <c r="O1430" t="s">
        <v>9715</v>
      </c>
      <c r="Q1430" t="s">
        <v>9716</v>
      </c>
      <c r="R1430" t="s">
        <v>9717</v>
      </c>
      <c r="S1430" t="s">
        <v>9718</v>
      </c>
      <c r="AD1430">
        <v>45882</v>
      </c>
    </row>
    <row r="1431" spans="1:30" x14ac:dyDescent="0.3">
      <c r="A1431" t="s">
        <v>9719</v>
      </c>
      <c r="B1431">
        <v>112363</v>
      </c>
      <c r="C14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31" t="s">
        <v>1890</v>
      </c>
      <c r="E1431" t="s">
        <v>1878</v>
      </c>
      <c r="F1431" t="s">
        <v>2942</v>
      </c>
      <c r="G1431" t="s">
        <v>2901</v>
      </c>
      <c r="H1431" t="s">
        <v>20</v>
      </c>
      <c r="I1431" t="s">
        <v>9034</v>
      </c>
      <c r="K1431" t="s">
        <v>9680</v>
      </c>
      <c r="M1431" t="s">
        <v>9720</v>
      </c>
      <c r="N1431" t="s">
        <v>9701</v>
      </c>
      <c r="O1431" t="s">
        <v>2567</v>
      </c>
      <c r="Q1431" t="s">
        <v>9683</v>
      </c>
      <c r="S1431" t="s">
        <v>9077</v>
      </c>
      <c r="AD1431">
        <v>45883</v>
      </c>
    </row>
    <row r="1432" spans="1:30" x14ac:dyDescent="0.3">
      <c r="A1432" t="s">
        <v>9721</v>
      </c>
      <c r="B1432">
        <v>112441</v>
      </c>
      <c r="C14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32" t="s">
        <v>1863</v>
      </c>
      <c r="E1432" t="s">
        <v>2940</v>
      </c>
      <c r="F1432" t="s">
        <v>2942</v>
      </c>
      <c r="G1432" t="s">
        <v>2905</v>
      </c>
      <c r="H1432" t="s">
        <v>9</v>
      </c>
      <c r="I1432" t="s">
        <v>9034</v>
      </c>
      <c r="K1432" t="s">
        <v>9456</v>
      </c>
      <c r="M1432" t="s">
        <v>9722</v>
      </c>
      <c r="Q1432" t="s">
        <v>9723</v>
      </c>
      <c r="AD1432">
        <v>45887</v>
      </c>
    </row>
    <row r="1433" spans="1:30" x14ac:dyDescent="0.3">
      <c r="A1433" t="s">
        <v>9724</v>
      </c>
      <c r="B1433">
        <v>112569</v>
      </c>
      <c r="C14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33" t="s">
        <v>1863</v>
      </c>
      <c r="E1433" t="s">
        <v>2940</v>
      </c>
      <c r="F1433" t="s">
        <v>2942</v>
      </c>
      <c r="G1433" t="s">
        <v>2904</v>
      </c>
      <c r="H1433" t="s">
        <v>9</v>
      </c>
      <c r="I1433" t="s">
        <v>9034</v>
      </c>
      <c r="K1433" t="s">
        <v>9725</v>
      </c>
      <c r="M1433" t="s">
        <v>9726</v>
      </c>
      <c r="AD1433">
        <v>45891</v>
      </c>
    </row>
    <row r="1434" spans="1:30" x14ac:dyDescent="0.3">
      <c r="A1434" t="s">
        <v>9727</v>
      </c>
      <c r="B1434">
        <v>112570</v>
      </c>
      <c r="C14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34" t="s">
        <v>1890</v>
      </c>
      <c r="E1434" t="s">
        <v>2940</v>
      </c>
      <c r="F1434" t="s">
        <v>2942</v>
      </c>
      <c r="G1434" t="s">
        <v>2901</v>
      </c>
      <c r="H1434" t="s">
        <v>9</v>
      </c>
      <c r="I1434" t="s">
        <v>9034</v>
      </c>
      <c r="K1434" t="s">
        <v>9728</v>
      </c>
      <c r="M1434" t="s">
        <v>9729</v>
      </c>
      <c r="Q1434" t="s">
        <v>9730</v>
      </c>
      <c r="AD1434">
        <v>45891</v>
      </c>
    </row>
    <row r="1435" spans="1:30" x14ac:dyDescent="0.3">
      <c r="A1435" t="s">
        <v>9731</v>
      </c>
      <c r="B1435">
        <v>112577</v>
      </c>
      <c r="C14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35" t="s">
        <v>1873</v>
      </c>
      <c r="E1435" t="s">
        <v>2940</v>
      </c>
      <c r="F1435" t="s">
        <v>2942</v>
      </c>
      <c r="G1435" t="s">
        <v>2901</v>
      </c>
      <c r="H1435" t="s">
        <v>83</v>
      </c>
      <c r="I1435" t="s">
        <v>9034</v>
      </c>
      <c r="K1435" t="s">
        <v>9732</v>
      </c>
      <c r="M1435" t="s">
        <v>9733</v>
      </c>
      <c r="N1435" t="s">
        <v>9734</v>
      </c>
      <c r="O1435" t="s">
        <v>9735</v>
      </c>
      <c r="Q1435" t="s">
        <v>9736</v>
      </c>
      <c r="R1435" t="s">
        <v>9731</v>
      </c>
      <c r="S1435" t="s">
        <v>9732</v>
      </c>
      <c r="AD1435">
        <v>45891</v>
      </c>
    </row>
    <row r="1436" spans="1:30" x14ac:dyDescent="0.3">
      <c r="A1436" t="s">
        <v>9737</v>
      </c>
      <c r="B1436">
        <v>113005</v>
      </c>
      <c r="C14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436" t="s">
        <v>2940</v>
      </c>
      <c r="F1436" t="s">
        <v>2971</v>
      </c>
      <c r="G1436" t="s">
        <v>2903</v>
      </c>
      <c r="H1436" t="s">
        <v>83</v>
      </c>
      <c r="I1436" t="s">
        <v>9034</v>
      </c>
      <c r="K1436" t="s">
        <v>9738</v>
      </c>
      <c r="M1436" t="s">
        <v>9739</v>
      </c>
      <c r="AD1436">
        <v>45909</v>
      </c>
    </row>
    <row r="1437" spans="1:30" x14ac:dyDescent="0.3">
      <c r="A1437" t="s">
        <v>9740</v>
      </c>
      <c r="B1437">
        <v>113098</v>
      </c>
      <c r="C14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37" t="s">
        <v>1863</v>
      </c>
      <c r="E1437" t="s">
        <v>2940</v>
      </c>
      <c r="F1437" t="s">
        <v>2942</v>
      </c>
      <c r="G1437" t="s">
        <v>2905</v>
      </c>
      <c r="H1437" t="s">
        <v>9</v>
      </c>
      <c r="I1437" t="s">
        <v>9034</v>
      </c>
      <c r="K1437" t="s">
        <v>9741</v>
      </c>
      <c r="M1437" t="s">
        <v>9742</v>
      </c>
      <c r="AD1437">
        <v>45911</v>
      </c>
    </row>
    <row r="1438" spans="1:30" x14ac:dyDescent="0.3">
      <c r="A1438" t="s">
        <v>9743</v>
      </c>
      <c r="B1438">
        <v>113100</v>
      </c>
      <c r="C14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38" t="s">
        <v>1863</v>
      </c>
      <c r="E1438" t="s">
        <v>2940</v>
      </c>
      <c r="F1438" t="s">
        <v>2942</v>
      </c>
      <c r="G1438" t="s">
        <v>2905</v>
      </c>
      <c r="H1438" t="s">
        <v>9</v>
      </c>
      <c r="I1438" t="s">
        <v>9034</v>
      </c>
      <c r="K1438" t="s">
        <v>9741</v>
      </c>
      <c r="M1438" t="s">
        <v>9744</v>
      </c>
      <c r="AD1438">
        <v>45911</v>
      </c>
    </row>
    <row r="1439" spans="1:30" x14ac:dyDescent="0.3">
      <c r="A1439" t="s">
        <v>9745</v>
      </c>
      <c r="B1439">
        <v>113249</v>
      </c>
      <c r="C14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39" t="s">
        <v>1863</v>
      </c>
      <c r="E1439" t="s">
        <v>2940</v>
      </c>
      <c r="F1439" t="s">
        <v>2942</v>
      </c>
      <c r="G1439" t="s">
        <v>2901</v>
      </c>
      <c r="H1439" t="s">
        <v>83</v>
      </c>
      <c r="I1439" t="s">
        <v>9034</v>
      </c>
      <c r="K1439" t="s">
        <v>9432</v>
      </c>
      <c r="M1439" t="s">
        <v>9746</v>
      </c>
      <c r="N1439" t="s">
        <v>9747</v>
      </c>
      <c r="O1439" t="s">
        <v>4816</v>
      </c>
      <c r="Q1439" t="s">
        <v>9748</v>
      </c>
      <c r="R1439" t="s">
        <v>9749</v>
      </c>
      <c r="S1439" t="s">
        <v>2567</v>
      </c>
      <c r="AD1439">
        <v>45917</v>
      </c>
    </row>
    <row r="1440" spans="1:30" x14ac:dyDescent="0.3">
      <c r="A1440" t="s">
        <v>9750</v>
      </c>
      <c r="B1440">
        <v>113250</v>
      </c>
      <c r="C14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40" t="s">
        <v>1863</v>
      </c>
      <c r="E1440" t="s">
        <v>2940</v>
      </c>
      <c r="F1440" t="s">
        <v>2942</v>
      </c>
      <c r="G1440" t="s">
        <v>2901</v>
      </c>
      <c r="H1440" t="s">
        <v>9</v>
      </c>
      <c r="I1440" t="s">
        <v>9034</v>
      </c>
      <c r="K1440" t="s">
        <v>9751</v>
      </c>
      <c r="M1440" t="s">
        <v>9752</v>
      </c>
      <c r="Q1440" t="s">
        <v>9753</v>
      </c>
      <c r="AD1440">
        <v>45917</v>
      </c>
    </row>
    <row r="1441" spans="1:32" x14ac:dyDescent="0.3">
      <c r="A1441" t="s">
        <v>9754</v>
      </c>
      <c r="B1441">
        <v>113528</v>
      </c>
      <c r="C14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441" t="s">
        <v>1863</v>
      </c>
      <c r="E1441" t="s">
        <v>2940</v>
      </c>
      <c r="F1441" t="s">
        <v>2971</v>
      </c>
      <c r="G1441" t="s">
        <v>2903</v>
      </c>
      <c r="H1441" t="s">
        <v>9</v>
      </c>
      <c r="I1441" t="s">
        <v>9034</v>
      </c>
      <c r="K1441" t="s">
        <v>9755</v>
      </c>
      <c r="M1441" t="s">
        <v>9756</v>
      </c>
      <c r="AD1441">
        <v>45924</v>
      </c>
    </row>
    <row r="1442" spans="1:32" x14ac:dyDescent="0.3">
      <c r="A1442" t="s">
        <v>9757</v>
      </c>
      <c r="B1442">
        <v>113539</v>
      </c>
      <c r="C14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42" t="s">
        <v>1873</v>
      </c>
      <c r="E1442" t="s">
        <v>1878</v>
      </c>
      <c r="F1442" t="s">
        <v>2942</v>
      </c>
      <c r="G1442" t="s">
        <v>2901</v>
      </c>
      <c r="H1442" t="s">
        <v>20</v>
      </c>
      <c r="I1442" t="s">
        <v>9034</v>
      </c>
      <c r="K1442" t="s">
        <v>9432</v>
      </c>
      <c r="M1442" t="s">
        <v>9758</v>
      </c>
      <c r="N1442" t="s">
        <v>9759</v>
      </c>
      <c r="O1442" t="s">
        <v>5580</v>
      </c>
      <c r="Q1442" t="s">
        <v>9760</v>
      </c>
      <c r="R1442" t="s">
        <v>9761</v>
      </c>
      <c r="S1442" t="s">
        <v>2567</v>
      </c>
      <c r="AD1442">
        <v>45925</v>
      </c>
    </row>
    <row r="1443" spans="1:32" x14ac:dyDescent="0.3">
      <c r="A1443" t="s">
        <v>9762</v>
      </c>
      <c r="B1443">
        <v>113854</v>
      </c>
      <c r="C14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43" t="s">
        <v>1863</v>
      </c>
      <c r="E1443" t="s">
        <v>2940</v>
      </c>
      <c r="F1443" t="s">
        <v>2942</v>
      </c>
      <c r="G1443" t="s">
        <v>2905</v>
      </c>
      <c r="H1443" t="s">
        <v>9</v>
      </c>
      <c r="I1443" t="s">
        <v>9034</v>
      </c>
      <c r="K1443" t="s">
        <v>9456</v>
      </c>
      <c r="M1443" t="s">
        <v>9763</v>
      </c>
      <c r="Q1443" t="s">
        <v>9764</v>
      </c>
      <c r="AD1443">
        <v>45938</v>
      </c>
    </row>
    <row r="1444" spans="1:32" x14ac:dyDescent="0.3">
      <c r="A1444" t="s">
        <v>9765</v>
      </c>
      <c r="B1444">
        <v>114016</v>
      </c>
      <c r="C14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44" t="s">
        <v>1890</v>
      </c>
      <c r="E1444" t="s">
        <v>1878</v>
      </c>
      <c r="F1444" t="s">
        <v>2942</v>
      </c>
      <c r="G1444" t="s">
        <v>2901</v>
      </c>
      <c r="H1444" t="s">
        <v>20</v>
      </c>
      <c r="I1444" t="s">
        <v>9034</v>
      </c>
      <c r="K1444" t="s">
        <v>9680</v>
      </c>
      <c r="M1444" t="s">
        <v>9766</v>
      </c>
      <c r="N1444" t="s">
        <v>9767</v>
      </c>
      <c r="O1444" t="s">
        <v>2567</v>
      </c>
      <c r="Q1444" t="s">
        <v>9768</v>
      </c>
      <c r="R1444" t="s">
        <v>9769</v>
      </c>
      <c r="S1444" t="s">
        <v>9710</v>
      </c>
      <c r="AD1444">
        <v>45945</v>
      </c>
    </row>
    <row r="1445" spans="1:32" x14ac:dyDescent="0.3">
      <c r="A1445" t="s">
        <v>9770</v>
      </c>
      <c r="B1445">
        <v>114213</v>
      </c>
      <c r="C14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45" t="s">
        <v>1863</v>
      </c>
      <c r="E1445" t="s">
        <v>2940</v>
      </c>
      <c r="F1445" t="s">
        <v>2942</v>
      </c>
      <c r="G1445" t="s">
        <v>2905</v>
      </c>
      <c r="H1445" t="s">
        <v>9</v>
      </c>
      <c r="I1445" t="s">
        <v>9034</v>
      </c>
      <c r="K1445" t="s">
        <v>9379</v>
      </c>
      <c r="M1445" t="s">
        <v>9771</v>
      </c>
      <c r="Q1445" t="s">
        <v>9772</v>
      </c>
      <c r="AD1445">
        <v>45950</v>
      </c>
    </row>
    <row r="1446" spans="1:32" x14ac:dyDescent="0.3">
      <c r="A1446" t="s">
        <v>9773</v>
      </c>
      <c r="B1446">
        <v>114394</v>
      </c>
      <c r="C14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46" t="s">
        <v>1873</v>
      </c>
      <c r="E1446" t="s">
        <v>1878</v>
      </c>
      <c r="F1446" t="s">
        <v>2942</v>
      </c>
      <c r="G1446" t="s">
        <v>2901</v>
      </c>
      <c r="H1446" t="s">
        <v>20</v>
      </c>
      <c r="I1446" t="s">
        <v>9034</v>
      </c>
      <c r="K1446" t="s">
        <v>9774</v>
      </c>
      <c r="L1446" t="s">
        <v>9591</v>
      </c>
      <c r="M1446" t="s">
        <v>9775</v>
      </c>
      <c r="N1446" t="s">
        <v>9776</v>
      </c>
      <c r="O1446" t="s">
        <v>9777</v>
      </c>
      <c r="Q1446" t="s">
        <v>9778</v>
      </c>
      <c r="R1446" t="s">
        <v>9779</v>
      </c>
      <c r="S1446" t="s">
        <v>9393</v>
      </c>
      <c r="AA1446">
        <v>45931</v>
      </c>
      <c r="AD1446">
        <v>45957</v>
      </c>
      <c r="AE1446">
        <v>195</v>
      </c>
      <c r="AF1446">
        <v>46203</v>
      </c>
    </row>
    <row r="1447" spans="1:32" x14ac:dyDescent="0.3">
      <c r="A1447" t="s">
        <v>9780</v>
      </c>
      <c r="B1447">
        <v>114409</v>
      </c>
      <c r="C14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47" t="s">
        <v>1863</v>
      </c>
      <c r="E1447" t="s">
        <v>2940</v>
      </c>
      <c r="F1447" t="s">
        <v>2942</v>
      </c>
      <c r="G1447" t="s">
        <v>2904</v>
      </c>
      <c r="H1447" t="s">
        <v>83</v>
      </c>
      <c r="I1447" t="s">
        <v>9034</v>
      </c>
      <c r="K1447" t="s">
        <v>9781</v>
      </c>
      <c r="M1447" t="s">
        <v>9782</v>
      </c>
      <c r="N1447" t="s">
        <v>9783</v>
      </c>
      <c r="O1447" t="s">
        <v>9784</v>
      </c>
      <c r="Q1447" t="s">
        <v>9785</v>
      </c>
      <c r="R1447" t="s">
        <v>9786</v>
      </c>
      <c r="S1447" t="s">
        <v>6900</v>
      </c>
      <c r="AD1447">
        <v>45957</v>
      </c>
    </row>
    <row r="1448" spans="1:32" x14ac:dyDescent="0.3">
      <c r="A1448" t="s">
        <v>9787</v>
      </c>
      <c r="B1448">
        <v>114479</v>
      </c>
      <c r="C14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48" t="s">
        <v>1863</v>
      </c>
      <c r="E1448" t="s">
        <v>2940</v>
      </c>
      <c r="F1448" t="s">
        <v>2942</v>
      </c>
      <c r="G1448" t="s">
        <v>2905</v>
      </c>
      <c r="H1448" t="s">
        <v>9</v>
      </c>
      <c r="I1448" t="s">
        <v>9034</v>
      </c>
      <c r="K1448" t="s">
        <v>9379</v>
      </c>
      <c r="M1448" t="s">
        <v>9788</v>
      </c>
      <c r="AD1448">
        <v>45959</v>
      </c>
    </row>
    <row r="1449" spans="1:32" x14ac:dyDescent="0.3">
      <c r="A1449" t="s">
        <v>9789</v>
      </c>
      <c r="B1449">
        <v>114836</v>
      </c>
      <c r="C14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49" t="s">
        <v>1873</v>
      </c>
      <c r="E1449" t="s">
        <v>2940</v>
      </c>
      <c r="F1449" t="s">
        <v>2942</v>
      </c>
      <c r="G1449" t="s">
        <v>2901</v>
      </c>
      <c r="H1449" t="s">
        <v>83</v>
      </c>
      <c r="I1449" t="s">
        <v>9034</v>
      </c>
      <c r="K1449" t="s">
        <v>9790</v>
      </c>
      <c r="M1449" t="s">
        <v>9791</v>
      </c>
      <c r="N1449" t="s">
        <v>9792</v>
      </c>
      <c r="O1449" t="s">
        <v>1929</v>
      </c>
      <c r="Q1449" t="s">
        <v>9793</v>
      </c>
      <c r="R1449" t="s">
        <v>9794</v>
      </c>
      <c r="S1449" t="s">
        <v>9795</v>
      </c>
      <c r="AD1449">
        <v>45973</v>
      </c>
    </row>
    <row r="1450" spans="1:32" x14ac:dyDescent="0.3">
      <c r="A1450" t="s">
        <v>9796</v>
      </c>
      <c r="B1450">
        <v>114842</v>
      </c>
      <c r="C14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50" t="s">
        <v>1863</v>
      </c>
      <c r="E1450" t="s">
        <v>2940</v>
      </c>
      <c r="F1450" t="s">
        <v>2942</v>
      </c>
      <c r="G1450" t="s">
        <v>2905</v>
      </c>
      <c r="H1450" t="s">
        <v>83</v>
      </c>
      <c r="I1450" t="s">
        <v>9034</v>
      </c>
      <c r="K1450" t="s">
        <v>9292</v>
      </c>
      <c r="M1450" t="s">
        <v>9797</v>
      </c>
      <c r="N1450" t="s">
        <v>9798</v>
      </c>
      <c r="O1450" t="s">
        <v>9799</v>
      </c>
      <c r="Q1450" t="s">
        <v>9800</v>
      </c>
      <c r="R1450" t="s">
        <v>9801</v>
      </c>
      <c r="S1450" t="s">
        <v>9802</v>
      </c>
      <c r="AD1450">
        <v>45973</v>
      </c>
    </row>
    <row r="1451" spans="1:32" x14ac:dyDescent="0.3">
      <c r="A1451" t="s">
        <v>9803</v>
      </c>
      <c r="B1451">
        <v>114855</v>
      </c>
      <c r="C14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51" t="s">
        <v>1873</v>
      </c>
      <c r="E1451" t="s">
        <v>1878</v>
      </c>
      <c r="F1451" t="s">
        <v>2942</v>
      </c>
      <c r="G1451" t="s">
        <v>2901</v>
      </c>
      <c r="H1451" t="s">
        <v>20</v>
      </c>
      <c r="I1451" t="s">
        <v>9034</v>
      </c>
      <c r="K1451" t="s">
        <v>9804</v>
      </c>
      <c r="M1451" t="s">
        <v>9805</v>
      </c>
      <c r="N1451" t="s">
        <v>9806</v>
      </c>
      <c r="O1451" t="s">
        <v>9807</v>
      </c>
      <c r="Q1451" t="s">
        <v>9808</v>
      </c>
      <c r="R1451" t="s">
        <v>9809</v>
      </c>
      <c r="S1451" t="s">
        <v>3871</v>
      </c>
      <c r="T1451" t="s">
        <v>9810</v>
      </c>
      <c r="AD1451">
        <v>45973</v>
      </c>
    </row>
    <row r="1452" spans="1:32" x14ac:dyDescent="0.3">
      <c r="A1452" t="s">
        <v>9811</v>
      </c>
      <c r="B1452">
        <v>114919</v>
      </c>
      <c r="C14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452" t="s">
        <v>2940</v>
      </c>
      <c r="F1452" t="s">
        <v>2942</v>
      </c>
      <c r="G1452" t="s">
        <v>2901</v>
      </c>
      <c r="H1452" t="s">
        <v>83</v>
      </c>
      <c r="I1452" t="s">
        <v>9034</v>
      </c>
      <c r="K1452" t="s">
        <v>9790</v>
      </c>
      <c r="M1452" t="s">
        <v>9812</v>
      </c>
      <c r="N1452" t="s">
        <v>9813</v>
      </c>
      <c r="O1452" t="s">
        <v>1929</v>
      </c>
      <c r="Q1452" t="s">
        <v>9814</v>
      </c>
      <c r="R1452" t="s">
        <v>9794</v>
      </c>
      <c r="S1452" t="s">
        <v>9795</v>
      </c>
      <c r="AD1452">
        <v>45974</v>
      </c>
    </row>
    <row r="1453" spans="1:32" x14ac:dyDescent="0.3">
      <c r="A1453" t="s">
        <v>9815</v>
      </c>
      <c r="B1453">
        <v>115224</v>
      </c>
      <c r="C14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53" t="s">
        <v>1863</v>
      </c>
      <c r="E1453" t="s">
        <v>2940</v>
      </c>
      <c r="F1453" t="s">
        <v>2942</v>
      </c>
      <c r="G1453" t="s">
        <v>2905</v>
      </c>
      <c r="H1453" t="s">
        <v>83</v>
      </c>
      <c r="I1453" t="s">
        <v>9034</v>
      </c>
      <c r="K1453" t="s">
        <v>9816</v>
      </c>
      <c r="M1453" t="s">
        <v>9817</v>
      </c>
      <c r="N1453" t="s">
        <v>9818</v>
      </c>
      <c r="O1453" t="s">
        <v>9819</v>
      </c>
      <c r="Q1453" t="s">
        <v>9820</v>
      </c>
      <c r="R1453" t="s">
        <v>9821</v>
      </c>
      <c r="S1453" t="s">
        <v>9795</v>
      </c>
      <c r="AD1453">
        <v>45994</v>
      </c>
    </row>
    <row r="1454" spans="1:32" x14ac:dyDescent="0.3">
      <c r="A1454" t="s">
        <v>9822</v>
      </c>
      <c r="B1454">
        <v>115397</v>
      </c>
      <c r="C14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454" t="s">
        <v>1863</v>
      </c>
      <c r="E1454" t="s">
        <v>2940</v>
      </c>
      <c r="F1454" t="s">
        <v>2971</v>
      </c>
      <c r="G1454" t="s">
        <v>2901</v>
      </c>
      <c r="H1454" t="s">
        <v>9</v>
      </c>
      <c r="I1454" t="s">
        <v>9034</v>
      </c>
      <c r="K1454" t="s">
        <v>9547</v>
      </c>
      <c r="M1454" t="s">
        <v>9823</v>
      </c>
      <c r="AD1454">
        <v>46001</v>
      </c>
    </row>
    <row r="1455" spans="1:32" x14ac:dyDescent="0.3">
      <c r="A1455" t="s">
        <v>9824</v>
      </c>
      <c r="B1455">
        <v>116341</v>
      </c>
      <c r="C14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55" t="s">
        <v>1863</v>
      </c>
      <c r="E1455" t="s">
        <v>2940</v>
      </c>
      <c r="F1455" t="s">
        <v>2942</v>
      </c>
      <c r="G1455" t="s">
        <v>2905</v>
      </c>
      <c r="H1455" t="s">
        <v>9</v>
      </c>
      <c r="I1455" t="s">
        <v>9034</v>
      </c>
      <c r="K1455" t="s">
        <v>5555</v>
      </c>
      <c r="M1455" t="s">
        <v>9825</v>
      </c>
      <c r="N1455" t="s">
        <v>9826</v>
      </c>
      <c r="O1455" t="s">
        <v>9827</v>
      </c>
      <c r="Q1455" t="s">
        <v>9828</v>
      </c>
      <c r="AD1455">
        <v>46057</v>
      </c>
    </row>
    <row r="1456" spans="1:32" x14ac:dyDescent="0.3">
      <c r="A1456" t="s">
        <v>9829</v>
      </c>
      <c r="B1456">
        <v>116408</v>
      </c>
      <c r="C14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56" t="s">
        <v>1863</v>
      </c>
      <c r="E1456" t="s">
        <v>1878</v>
      </c>
      <c r="F1456" t="s">
        <v>2942</v>
      </c>
      <c r="G1456" t="s">
        <v>2905</v>
      </c>
      <c r="H1456" t="s">
        <v>20</v>
      </c>
      <c r="I1456" t="s">
        <v>9034</v>
      </c>
      <c r="K1456" t="s">
        <v>9830</v>
      </c>
      <c r="L1456" t="s">
        <v>9591</v>
      </c>
      <c r="M1456" t="s">
        <v>9831</v>
      </c>
      <c r="N1456" t="s">
        <v>9832</v>
      </c>
      <c r="O1456" t="s">
        <v>9833</v>
      </c>
      <c r="Q1456" t="s">
        <v>9834</v>
      </c>
      <c r="R1456" t="s">
        <v>9835</v>
      </c>
      <c r="S1456" t="s">
        <v>9836</v>
      </c>
      <c r="AA1456">
        <v>46023</v>
      </c>
      <c r="AD1456">
        <v>46059</v>
      </c>
      <c r="AE1456">
        <v>129</v>
      </c>
      <c r="AF1456">
        <v>46203</v>
      </c>
    </row>
    <row r="1457" spans="1:30" x14ac:dyDescent="0.3">
      <c r="A1457" t="s">
        <v>9837</v>
      </c>
      <c r="B1457">
        <v>116819</v>
      </c>
      <c r="C14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57" t="s">
        <v>1863</v>
      </c>
      <c r="E1457" t="s">
        <v>1878</v>
      </c>
      <c r="F1457" t="s">
        <v>2942</v>
      </c>
      <c r="G1457" t="s">
        <v>2904</v>
      </c>
      <c r="H1457" t="s">
        <v>20</v>
      </c>
      <c r="I1457" t="s">
        <v>9034</v>
      </c>
      <c r="K1457" t="s">
        <v>9517</v>
      </c>
      <c r="L1457" t="s">
        <v>5248</v>
      </c>
      <c r="M1457" t="s">
        <v>9838</v>
      </c>
      <c r="N1457" t="s">
        <v>9839</v>
      </c>
      <c r="O1457" t="s">
        <v>9840</v>
      </c>
      <c r="Q1457" t="s">
        <v>9841</v>
      </c>
      <c r="R1457" t="s">
        <v>9842</v>
      </c>
      <c r="S1457" t="s">
        <v>9843</v>
      </c>
      <c r="AD1457">
        <v>46083</v>
      </c>
    </row>
    <row r="1458" spans="1:30" x14ac:dyDescent="0.3">
      <c r="A1458" t="s">
        <v>9844</v>
      </c>
      <c r="B1458">
        <v>117002</v>
      </c>
      <c r="C14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58" t="s">
        <v>1863</v>
      </c>
      <c r="E1458" t="s">
        <v>2940</v>
      </c>
      <c r="F1458" t="s">
        <v>2942</v>
      </c>
      <c r="G1458" t="s">
        <v>2904</v>
      </c>
      <c r="H1458" t="s">
        <v>9</v>
      </c>
      <c r="I1458" t="s">
        <v>9034</v>
      </c>
      <c r="K1458" t="s">
        <v>9845</v>
      </c>
      <c r="L1458" t="s">
        <v>9591</v>
      </c>
      <c r="M1458" t="s">
        <v>9846</v>
      </c>
      <c r="O1458" t="s">
        <v>9847</v>
      </c>
      <c r="Q1458" t="s">
        <v>9848</v>
      </c>
      <c r="AD1458">
        <v>46091</v>
      </c>
    </row>
    <row r="1459" spans="1:30" x14ac:dyDescent="0.3">
      <c r="A1459" t="s">
        <v>9849</v>
      </c>
      <c r="B1459">
        <v>117098</v>
      </c>
      <c r="C14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59" t="s">
        <v>1873</v>
      </c>
      <c r="E1459" t="s">
        <v>2940</v>
      </c>
      <c r="F1459" t="s">
        <v>2942</v>
      </c>
      <c r="G1459" t="s">
        <v>2904</v>
      </c>
      <c r="H1459" t="s">
        <v>9</v>
      </c>
      <c r="I1459" t="s">
        <v>9034</v>
      </c>
      <c r="K1459" t="s">
        <v>9850</v>
      </c>
      <c r="L1459" t="s">
        <v>9041</v>
      </c>
      <c r="M1459" t="s">
        <v>9851</v>
      </c>
      <c r="N1459" t="s">
        <v>9852</v>
      </c>
      <c r="O1459" t="s">
        <v>9853</v>
      </c>
      <c r="Q1459" t="s">
        <v>9854</v>
      </c>
      <c r="S1459" t="s">
        <v>9855</v>
      </c>
      <c r="T1459" t="s">
        <v>9856</v>
      </c>
      <c r="AD1459">
        <v>46094</v>
      </c>
    </row>
    <row r="1460" spans="1:30" x14ac:dyDescent="0.3">
      <c r="A1460" t="s">
        <v>9857</v>
      </c>
      <c r="B1460">
        <v>117219</v>
      </c>
      <c r="C14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60" t="s">
        <v>1873</v>
      </c>
      <c r="E1460" t="s">
        <v>1878</v>
      </c>
      <c r="F1460" t="s">
        <v>2942</v>
      </c>
      <c r="G1460" t="s">
        <v>2901</v>
      </c>
      <c r="H1460" t="s">
        <v>20</v>
      </c>
      <c r="I1460" t="s">
        <v>9034</v>
      </c>
      <c r="K1460" t="s">
        <v>9858</v>
      </c>
      <c r="L1460" t="s">
        <v>9068</v>
      </c>
      <c r="M1460" t="s">
        <v>9859</v>
      </c>
      <c r="N1460" t="s">
        <v>9860</v>
      </c>
      <c r="O1460" t="s">
        <v>9861</v>
      </c>
      <c r="Q1460" t="s">
        <v>9862</v>
      </c>
      <c r="R1460" t="s">
        <v>9863</v>
      </c>
      <c r="S1460" t="s">
        <v>9864</v>
      </c>
      <c r="AD1460">
        <v>46100</v>
      </c>
    </row>
    <row r="1461" spans="1:30" x14ac:dyDescent="0.3">
      <c r="A1461" t="s">
        <v>9865</v>
      </c>
      <c r="B1461">
        <v>117223</v>
      </c>
      <c r="C14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61" t="s">
        <v>1873</v>
      </c>
      <c r="E1461" t="s">
        <v>2940</v>
      </c>
      <c r="F1461" t="s">
        <v>2942</v>
      </c>
      <c r="G1461" t="s">
        <v>2904</v>
      </c>
      <c r="H1461" t="s">
        <v>9</v>
      </c>
      <c r="I1461" t="s">
        <v>9034</v>
      </c>
      <c r="K1461" t="s">
        <v>9866</v>
      </c>
      <c r="M1461" t="s">
        <v>9867</v>
      </c>
      <c r="Q1461" t="s">
        <v>9868</v>
      </c>
      <c r="S1461" t="s">
        <v>9401</v>
      </c>
      <c r="AD1461">
        <v>46100</v>
      </c>
    </row>
    <row r="1462" spans="1:30" x14ac:dyDescent="0.3">
      <c r="A1462" t="s">
        <v>9869</v>
      </c>
      <c r="B1462">
        <v>117282</v>
      </c>
      <c r="C14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62" t="s">
        <v>1873</v>
      </c>
      <c r="E1462" t="s">
        <v>1878</v>
      </c>
      <c r="F1462" t="s">
        <v>2942</v>
      </c>
      <c r="G1462" t="s">
        <v>2904</v>
      </c>
      <c r="H1462" t="s">
        <v>20</v>
      </c>
      <c r="I1462" t="s">
        <v>9034</v>
      </c>
      <c r="K1462" t="s">
        <v>9559</v>
      </c>
      <c r="L1462" t="s">
        <v>9068</v>
      </c>
      <c r="M1462" t="s">
        <v>9870</v>
      </c>
      <c r="N1462" t="s">
        <v>9871</v>
      </c>
      <c r="O1462" t="s">
        <v>9872</v>
      </c>
      <c r="Q1462" t="s">
        <v>9873</v>
      </c>
      <c r="R1462" t="s">
        <v>9874</v>
      </c>
      <c r="S1462" t="s">
        <v>9875</v>
      </c>
      <c r="AD1462">
        <v>46104</v>
      </c>
    </row>
    <row r="1463" spans="1:30" x14ac:dyDescent="0.3">
      <c r="A1463" t="s">
        <v>9876</v>
      </c>
      <c r="B1463">
        <v>117316</v>
      </c>
      <c r="C14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63" t="s">
        <v>1863</v>
      </c>
      <c r="E1463" t="s">
        <v>2940</v>
      </c>
      <c r="F1463" t="s">
        <v>2942</v>
      </c>
      <c r="G1463" t="s">
        <v>2901</v>
      </c>
      <c r="H1463" t="s">
        <v>9</v>
      </c>
      <c r="I1463" t="s">
        <v>9034</v>
      </c>
      <c r="K1463" t="s">
        <v>9877</v>
      </c>
      <c r="L1463" t="s">
        <v>9591</v>
      </c>
      <c r="M1463" t="s">
        <v>9878</v>
      </c>
      <c r="AD1463">
        <v>46106</v>
      </c>
    </row>
    <row r="1464" spans="1:30" x14ac:dyDescent="0.3">
      <c r="A1464" t="s">
        <v>9879</v>
      </c>
      <c r="B1464">
        <v>117318</v>
      </c>
      <c r="C14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64" t="s">
        <v>1873</v>
      </c>
      <c r="E1464" t="s">
        <v>2940</v>
      </c>
      <c r="F1464" t="s">
        <v>2942</v>
      </c>
      <c r="G1464" t="s">
        <v>2901</v>
      </c>
      <c r="H1464" t="s">
        <v>83</v>
      </c>
      <c r="I1464" t="s">
        <v>9034</v>
      </c>
      <c r="K1464" t="s">
        <v>9880</v>
      </c>
      <c r="M1464" t="s">
        <v>9881</v>
      </c>
      <c r="N1464" t="s">
        <v>9882</v>
      </c>
      <c r="O1464" t="s">
        <v>9883</v>
      </c>
      <c r="Q1464" t="s">
        <v>9884</v>
      </c>
      <c r="R1464" t="s">
        <v>9885</v>
      </c>
      <c r="S1464" t="s">
        <v>9886</v>
      </c>
      <c r="T1464" t="s">
        <v>9887</v>
      </c>
      <c r="AD1464">
        <v>46106</v>
      </c>
    </row>
    <row r="1465" spans="1:30" x14ac:dyDescent="0.3">
      <c r="A1465" t="s">
        <v>9888</v>
      </c>
      <c r="B1465">
        <v>117320</v>
      </c>
      <c r="C14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65" t="s">
        <v>1863</v>
      </c>
      <c r="E1465" t="s">
        <v>2940</v>
      </c>
      <c r="F1465" t="s">
        <v>2942</v>
      </c>
      <c r="G1465" t="s">
        <v>2904</v>
      </c>
      <c r="H1465" t="s">
        <v>9</v>
      </c>
      <c r="I1465" t="s">
        <v>9034</v>
      </c>
      <c r="K1465" t="s">
        <v>1460</v>
      </c>
      <c r="M1465" t="s">
        <v>9889</v>
      </c>
      <c r="AD1465">
        <v>46106</v>
      </c>
    </row>
    <row r="1466" spans="1:30" x14ac:dyDescent="0.3">
      <c r="A1466" t="s">
        <v>9890</v>
      </c>
      <c r="B1466">
        <v>117352</v>
      </c>
      <c r="C14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66" t="s">
        <v>1863</v>
      </c>
      <c r="E1466" t="s">
        <v>1878</v>
      </c>
      <c r="F1466" t="s">
        <v>2942</v>
      </c>
      <c r="G1466" t="s">
        <v>2904</v>
      </c>
      <c r="H1466" t="s">
        <v>20</v>
      </c>
      <c r="I1466" t="s">
        <v>9034</v>
      </c>
      <c r="K1466" t="s">
        <v>7201</v>
      </c>
      <c r="L1466" t="s">
        <v>5248</v>
      </c>
      <c r="M1466" t="s">
        <v>9891</v>
      </c>
      <c r="N1466" t="s">
        <v>9892</v>
      </c>
      <c r="O1466" t="s">
        <v>9893</v>
      </c>
      <c r="Q1466" t="s">
        <v>9894</v>
      </c>
      <c r="R1466" t="s">
        <v>9895</v>
      </c>
      <c r="S1466" t="s">
        <v>9896</v>
      </c>
      <c r="U1466">
        <v>1</v>
      </c>
      <c r="V1466">
        <v>1</v>
      </c>
      <c r="AD1466">
        <v>46107</v>
      </c>
    </row>
    <row r="1467" spans="1:30" x14ac:dyDescent="0.3">
      <c r="A1467" t="s">
        <v>9897</v>
      </c>
      <c r="B1467">
        <v>117379</v>
      </c>
      <c r="C14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67" t="s">
        <v>1873</v>
      </c>
      <c r="E1467" t="s">
        <v>2940</v>
      </c>
      <c r="F1467" t="s">
        <v>2942</v>
      </c>
      <c r="G1467" t="s">
        <v>2901</v>
      </c>
      <c r="H1467" t="s">
        <v>83</v>
      </c>
      <c r="I1467" t="s">
        <v>9034</v>
      </c>
      <c r="K1467" t="s">
        <v>9898</v>
      </c>
      <c r="L1467" t="s">
        <v>9132</v>
      </c>
      <c r="M1467" t="s">
        <v>9899</v>
      </c>
      <c r="N1467" t="s">
        <v>9900</v>
      </c>
      <c r="O1467" t="s">
        <v>9901</v>
      </c>
      <c r="Q1467" t="s">
        <v>9902</v>
      </c>
      <c r="R1467" t="s">
        <v>9903</v>
      </c>
      <c r="S1467" t="s">
        <v>9904</v>
      </c>
      <c r="AD1467">
        <v>46108</v>
      </c>
    </row>
    <row r="1468" spans="1:30" x14ac:dyDescent="0.3">
      <c r="A1468" t="s">
        <v>9905</v>
      </c>
      <c r="B1468">
        <v>117462</v>
      </c>
      <c r="C14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468" t="s">
        <v>1863</v>
      </c>
      <c r="E1468" t="s">
        <v>1878</v>
      </c>
      <c r="F1468" t="s">
        <v>2971</v>
      </c>
      <c r="G1468" t="s">
        <v>2904</v>
      </c>
      <c r="H1468" t="s">
        <v>20</v>
      </c>
      <c r="I1468" t="s">
        <v>9034</v>
      </c>
      <c r="K1468" t="s">
        <v>9906</v>
      </c>
      <c r="L1468" t="s">
        <v>9132</v>
      </c>
      <c r="M1468" t="s">
        <v>9907</v>
      </c>
      <c r="AD1468">
        <v>46113</v>
      </c>
    </row>
    <row r="1469" spans="1:30" x14ac:dyDescent="0.3">
      <c r="A1469" t="s">
        <v>9908</v>
      </c>
      <c r="B1469">
        <v>117465</v>
      </c>
      <c r="C14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469" t="s">
        <v>1863</v>
      </c>
      <c r="E1469" t="s">
        <v>1878</v>
      </c>
      <c r="F1469" t="s">
        <v>2971</v>
      </c>
      <c r="G1469" t="s">
        <v>2904</v>
      </c>
      <c r="H1469" t="s">
        <v>20</v>
      </c>
      <c r="I1469" t="s">
        <v>9034</v>
      </c>
      <c r="K1469" t="s">
        <v>9906</v>
      </c>
      <c r="L1469" t="s">
        <v>9132</v>
      </c>
      <c r="M1469" t="s">
        <v>9909</v>
      </c>
      <c r="AD1469">
        <v>46113</v>
      </c>
    </row>
    <row r="1470" spans="1:30" x14ac:dyDescent="0.3">
      <c r="A1470" t="s">
        <v>9910</v>
      </c>
      <c r="B1470">
        <v>117512</v>
      </c>
      <c r="C14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470" t="s">
        <v>1878</v>
      </c>
      <c r="F1470" t="s">
        <v>2971</v>
      </c>
      <c r="G1470" t="s">
        <v>2901</v>
      </c>
      <c r="H1470" t="s">
        <v>20</v>
      </c>
      <c r="I1470" t="s">
        <v>9034</v>
      </c>
      <c r="K1470" t="s">
        <v>9911</v>
      </c>
      <c r="L1470" t="s">
        <v>9125</v>
      </c>
      <c r="M1470" t="s">
        <v>9912</v>
      </c>
      <c r="AD1470">
        <v>46119</v>
      </c>
    </row>
    <row r="1471" spans="1:30" x14ac:dyDescent="0.3">
      <c r="A1471" t="s">
        <v>9913</v>
      </c>
      <c r="B1471">
        <v>117575</v>
      </c>
      <c r="C14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471" t="s">
        <v>1878</v>
      </c>
      <c r="F1471" t="s">
        <v>2971</v>
      </c>
      <c r="G1471" t="s">
        <v>2901</v>
      </c>
      <c r="H1471" t="s">
        <v>20</v>
      </c>
      <c r="I1471" t="s">
        <v>9034</v>
      </c>
      <c r="K1471" t="s">
        <v>9587</v>
      </c>
      <c r="L1471" t="s">
        <v>9591</v>
      </c>
      <c r="M1471" t="s">
        <v>9914</v>
      </c>
      <c r="AD1471">
        <v>46122</v>
      </c>
    </row>
    <row r="1472" spans="1:30" x14ac:dyDescent="0.3">
      <c r="A1472" t="s">
        <v>9915</v>
      </c>
      <c r="B1472">
        <v>117576</v>
      </c>
      <c r="C14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472" t="s">
        <v>1863</v>
      </c>
      <c r="E1472" t="s">
        <v>1878</v>
      </c>
      <c r="F1472" t="s">
        <v>2971</v>
      </c>
      <c r="G1472" t="s">
        <v>2901</v>
      </c>
      <c r="H1472" t="s">
        <v>20</v>
      </c>
      <c r="I1472" t="s">
        <v>9034</v>
      </c>
      <c r="K1472" t="s">
        <v>9911</v>
      </c>
      <c r="L1472" t="s">
        <v>9125</v>
      </c>
      <c r="M1472" t="s">
        <v>9916</v>
      </c>
      <c r="AD1472">
        <v>46122</v>
      </c>
    </row>
    <row r="1473" spans="1:30" x14ac:dyDescent="0.3">
      <c r="A1473" t="s">
        <v>9917</v>
      </c>
      <c r="B1473">
        <v>117580</v>
      </c>
      <c r="C14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73" t="s">
        <v>1873</v>
      </c>
      <c r="E1473" t="s">
        <v>1878</v>
      </c>
      <c r="F1473" t="s">
        <v>2942</v>
      </c>
      <c r="G1473" t="s">
        <v>2901</v>
      </c>
      <c r="H1473" t="s">
        <v>20</v>
      </c>
      <c r="I1473" t="s">
        <v>9034</v>
      </c>
      <c r="K1473" t="s">
        <v>9918</v>
      </c>
      <c r="L1473" t="s">
        <v>9591</v>
      </c>
      <c r="M1473" t="s">
        <v>9919</v>
      </c>
      <c r="N1473" t="s">
        <v>9920</v>
      </c>
      <c r="O1473" t="s">
        <v>9921</v>
      </c>
      <c r="Q1473" t="s">
        <v>9922</v>
      </c>
      <c r="R1473" t="s">
        <v>9923</v>
      </c>
      <c r="S1473" t="s">
        <v>9393</v>
      </c>
      <c r="T1473" t="s">
        <v>9924</v>
      </c>
      <c r="AD1473">
        <v>46122</v>
      </c>
    </row>
    <row r="1474" spans="1:30" x14ac:dyDescent="0.3">
      <c r="A1474" t="s">
        <v>9925</v>
      </c>
      <c r="B1474">
        <v>117581</v>
      </c>
      <c r="C14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474" t="s">
        <v>2940</v>
      </c>
      <c r="F1474" t="s">
        <v>2971</v>
      </c>
      <c r="G1474" t="s">
        <v>2901</v>
      </c>
      <c r="H1474" t="s">
        <v>9</v>
      </c>
      <c r="I1474" t="s">
        <v>9034</v>
      </c>
      <c r="K1474" t="s">
        <v>9926</v>
      </c>
      <c r="L1474" t="s">
        <v>5248</v>
      </c>
      <c r="M1474" t="s">
        <v>9927</v>
      </c>
      <c r="AD1474">
        <v>46122</v>
      </c>
    </row>
    <row r="1475" spans="1:30" x14ac:dyDescent="0.3">
      <c r="A1475" t="s">
        <v>9928</v>
      </c>
      <c r="B1475">
        <v>117582</v>
      </c>
      <c r="C14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475" t="s">
        <v>2940</v>
      </c>
      <c r="F1475" t="s">
        <v>2971</v>
      </c>
      <c r="G1475" t="s">
        <v>2901</v>
      </c>
      <c r="H1475" t="s">
        <v>9</v>
      </c>
      <c r="I1475" t="s">
        <v>9034</v>
      </c>
      <c r="K1475" t="s">
        <v>9926</v>
      </c>
      <c r="L1475" t="s">
        <v>5248</v>
      </c>
      <c r="M1475" t="s">
        <v>9929</v>
      </c>
      <c r="AD1475">
        <v>46122</v>
      </c>
    </row>
    <row r="1476" spans="1:30" x14ac:dyDescent="0.3">
      <c r="A1476" t="s">
        <v>9930</v>
      </c>
      <c r="B1476">
        <v>117583</v>
      </c>
      <c r="C14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476" t="s">
        <v>2940</v>
      </c>
      <c r="F1476" t="s">
        <v>2971</v>
      </c>
      <c r="G1476" t="s">
        <v>2901</v>
      </c>
      <c r="H1476" t="s">
        <v>9</v>
      </c>
      <c r="I1476" t="s">
        <v>9034</v>
      </c>
      <c r="K1476" t="s">
        <v>9926</v>
      </c>
      <c r="L1476" t="s">
        <v>5248</v>
      </c>
      <c r="M1476" t="s">
        <v>9931</v>
      </c>
      <c r="AD1476">
        <v>46122</v>
      </c>
    </row>
    <row r="1477" spans="1:30" x14ac:dyDescent="0.3">
      <c r="A1477" t="s">
        <v>9932</v>
      </c>
      <c r="B1477">
        <v>117585</v>
      </c>
      <c r="C14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477" t="s">
        <v>2940</v>
      </c>
      <c r="F1477" t="s">
        <v>2971</v>
      </c>
      <c r="G1477" t="s">
        <v>2901</v>
      </c>
      <c r="H1477" t="s">
        <v>9</v>
      </c>
      <c r="I1477" t="s">
        <v>9034</v>
      </c>
      <c r="K1477" t="s">
        <v>9926</v>
      </c>
      <c r="L1477" t="s">
        <v>5248</v>
      </c>
      <c r="M1477" t="s">
        <v>9933</v>
      </c>
      <c r="AD1477">
        <v>46122</v>
      </c>
    </row>
    <row r="1478" spans="1:30" x14ac:dyDescent="0.3">
      <c r="A1478" t="s">
        <v>9934</v>
      </c>
      <c r="B1478">
        <v>117589</v>
      </c>
      <c r="C14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78" t="s">
        <v>1890</v>
      </c>
      <c r="E1478" t="s">
        <v>1878</v>
      </c>
      <c r="F1478" t="s">
        <v>2942</v>
      </c>
      <c r="G1478" t="s">
        <v>2904</v>
      </c>
      <c r="H1478" t="s">
        <v>20</v>
      </c>
      <c r="I1478" t="s">
        <v>9034</v>
      </c>
      <c r="K1478" t="s">
        <v>9300</v>
      </c>
      <c r="L1478" t="s">
        <v>5248</v>
      </c>
      <c r="M1478" t="s">
        <v>9935</v>
      </c>
      <c r="N1478" t="s">
        <v>9936</v>
      </c>
      <c r="O1478" t="s">
        <v>9937</v>
      </c>
      <c r="Q1478" t="s">
        <v>9938</v>
      </c>
      <c r="R1478" t="s">
        <v>9939</v>
      </c>
      <c r="S1478" t="s">
        <v>9940</v>
      </c>
      <c r="AD1478">
        <v>46122</v>
      </c>
    </row>
    <row r="1479" spans="1:30" x14ac:dyDescent="0.3">
      <c r="A1479" t="s">
        <v>9941</v>
      </c>
      <c r="B1479">
        <v>117779</v>
      </c>
      <c r="C14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79" t="s">
        <v>1863</v>
      </c>
      <c r="E1479" t="s">
        <v>2940</v>
      </c>
      <c r="F1479" t="s">
        <v>2942</v>
      </c>
      <c r="G1479" t="s">
        <v>2901</v>
      </c>
      <c r="H1479" t="s">
        <v>83</v>
      </c>
      <c r="I1479" t="s">
        <v>9034</v>
      </c>
      <c r="K1479" t="s">
        <v>4037</v>
      </c>
      <c r="L1479" t="s">
        <v>9591</v>
      </c>
      <c r="M1479" t="s">
        <v>9942</v>
      </c>
      <c r="N1479" t="s">
        <v>9943</v>
      </c>
      <c r="O1479" t="s">
        <v>9944</v>
      </c>
      <c r="Q1479" t="s">
        <v>9945</v>
      </c>
      <c r="R1479" t="s">
        <v>9946</v>
      </c>
      <c r="S1479" t="s">
        <v>9947</v>
      </c>
      <c r="AD1479">
        <v>46133</v>
      </c>
    </row>
    <row r="1480" spans="1:30" x14ac:dyDescent="0.3">
      <c r="A1480" t="s">
        <v>9948</v>
      </c>
      <c r="B1480">
        <v>117781</v>
      </c>
      <c r="C14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80" t="s">
        <v>1863</v>
      </c>
      <c r="E1480" t="s">
        <v>2940</v>
      </c>
      <c r="F1480" t="s">
        <v>2942</v>
      </c>
      <c r="G1480" t="s">
        <v>2901</v>
      </c>
      <c r="H1480" t="s">
        <v>9</v>
      </c>
      <c r="I1480" t="s">
        <v>9034</v>
      </c>
      <c r="K1480" t="s">
        <v>9523</v>
      </c>
      <c r="L1480" t="s">
        <v>9132</v>
      </c>
      <c r="M1480" t="s">
        <v>9949</v>
      </c>
      <c r="AD1480">
        <v>46133</v>
      </c>
    </row>
    <row r="1481" spans="1:30" x14ac:dyDescent="0.3">
      <c r="A1481" t="s">
        <v>9869</v>
      </c>
      <c r="B1481">
        <v>117907</v>
      </c>
      <c r="C14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81" t="s">
        <v>1873</v>
      </c>
      <c r="E1481" t="s">
        <v>2940</v>
      </c>
      <c r="F1481" t="s">
        <v>2942</v>
      </c>
      <c r="G1481" t="s">
        <v>2901</v>
      </c>
      <c r="H1481" t="s">
        <v>9</v>
      </c>
      <c r="I1481" t="s">
        <v>9034</v>
      </c>
      <c r="K1481" t="s">
        <v>9950</v>
      </c>
      <c r="L1481" t="s">
        <v>9068</v>
      </c>
      <c r="M1481" t="s">
        <v>9951</v>
      </c>
      <c r="AD1481">
        <v>46136</v>
      </c>
    </row>
    <row r="1482" spans="1:30" x14ac:dyDescent="0.3">
      <c r="A1482" t="s">
        <v>9857</v>
      </c>
      <c r="B1482">
        <v>117908</v>
      </c>
      <c r="C14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82" t="s">
        <v>1873</v>
      </c>
      <c r="E1482" t="s">
        <v>2940</v>
      </c>
      <c r="F1482" t="s">
        <v>2942</v>
      </c>
      <c r="G1482" t="s">
        <v>2901</v>
      </c>
      <c r="H1482" t="s">
        <v>9</v>
      </c>
      <c r="I1482" t="s">
        <v>9034</v>
      </c>
      <c r="K1482" t="s">
        <v>9950</v>
      </c>
      <c r="L1482" t="s">
        <v>9068</v>
      </c>
      <c r="M1482" t="s">
        <v>9952</v>
      </c>
      <c r="AD1482">
        <v>46136</v>
      </c>
    </row>
    <row r="1483" spans="1:30" x14ac:dyDescent="0.3">
      <c r="A1483" t="s">
        <v>9953</v>
      </c>
      <c r="B1483">
        <v>107137</v>
      </c>
      <c r="C14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83" t="s">
        <v>1863</v>
      </c>
      <c r="E1483" t="s">
        <v>1878</v>
      </c>
      <c r="F1483" t="s">
        <v>2942</v>
      </c>
      <c r="G1483" t="s">
        <v>2901</v>
      </c>
      <c r="H1483" t="s">
        <v>20</v>
      </c>
      <c r="I1483" t="s">
        <v>9954</v>
      </c>
      <c r="K1483" t="s">
        <v>9955</v>
      </c>
      <c r="L1483" t="s">
        <v>9956</v>
      </c>
      <c r="M1483" t="s">
        <v>9957</v>
      </c>
      <c r="N1483" t="s">
        <v>9958</v>
      </c>
      <c r="O1483" t="s">
        <v>9959</v>
      </c>
      <c r="Q1483" t="s">
        <v>9960</v>
      </c>
      <c r="R1483" t="s">
        <v>9961</v>
      </c>
      <c r="S1483" t="s">
        <v>9962</v>
      </c>
      <c r="AD1483">
        <v>45778</v>
      </c>
    </row>
    <row r="1484" spans="1:30" x14ac:dyDescent="0.3">
      <c r="A1484" t="s">
        <v>9963</v>
      </c>
      <c r="B1484">
        <v>107207</v>
      </c>
      <c r="C14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84" t="s">
        <v>1873</v>
      </c>
      <c r="E1484" t="s">
        <v>1878</v>
      </c>
      <c r="F1484" t="s">
        <v>2942</v>
      </c>
      <c r="G1484" t="s">
        <v>2901</v>
      </c>
      <c r="H1484" t="s">
        <v>2077</v>
      </c>
      <c r="I1484" t="s">
        <v>9954</v>
      </c>
      <c r="K1484" t="s">
        <v>9964</v>
      </c>
      <c r="L1484" t="s">
        <v>9956</v>
      </c>
      <c r="M1484" t="s">
        <v>9965</v>
      </c>
      <c r="N1484" t="s">
        <v>9966</v>
      </c>
      <c r="O1484" t="s">
        <v>9967</v>
      </c>
      <c r="Q1484" t="s">
        <v>9968</v>
      </c>
      <c r="R1484" t="s">
        <v>9969</v>
      </c>
      <c r="S1484" t="s">
        <v>9970</v>
      </c>
      <c r="AD1484">
        <v>45779</v>
      </c>
    </row>
    <row r="1485" spans="1:30" x14ac:dyDescent="0.3">
      <c r="A1485" t="s">
        <v>9971</v>
      </c>
      <c r="B1485">
        <v>107206</v>
      </c>
      <c r="C14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485" t="s">
        <v>1863</v>
      </c>
      <c r="E1485" t="s">
        <v>2940</v>
      </c>
      <c r="F1485" t="s">
        <v>2942</v>
      </c>
      <c r="G1485" t="s">
        <v>2903</v>
      </c>
      <c r="H1485" t="s">
        <v>9</v>
      </c>
      <c r="I1485" t="s">
        <v>9954</v>
      </c>
      <c r="K1485" t="s">
        <v>9972</v>
      </c>
      <c r="L1485" t="s">
        <v>9956</v>
      </c>
      <c r="M1485" t="s">
        <v>9973</v>
      </c>
      <c r="N1485" t="s">
        <v>9974</v>
      </c>
      <c r="O1485" t="s">
        <v>9975</v>
      </c>
      <c r="Q1485" t="s">
        <v>9976</v>
      </c>
      <c r="R1485" t="s">
        <v>9977</v>
      </c>
      <c r="S1485" t="s">
        <v>9978</v>
      </c>
      <c r="AD1485">
        <v>45779</v>
      </c>
    </row>
    <row r="1486" spans="1:30" x14ac:dyDescent="0.3">
      <c r="A1486" t="s">
        <v>9979</v>
      </c>
      <c r="B1486">
        <v>107401</v>
      </c>
      <c r="C14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86" t="s">
        <v>1863</v>
      </c>
      <c r="E1486" t="s">
        <v>1878</v>
      </c>
      <c r="F1486" t="s">
        <v>2942</v>
      </c>
      <c r="G1486" t="s">
        <v>2901</v>
      </c>
      <c r="H1486" t="s">
        <v>20</v>
      </c>
      <c r="I1486" t="s">
        <v>9954</v>
      </c>
      <c r="K1486" t="s">
        <v>9964</v>
      </c>
      <c r="L1486" t="s">
        <v>9956</v>
      </c>
      <c r="M1486" t="s">
        <v>9980</v>
      </c>
      <c r="N1486" t="s">
        <v>9981</v>
      </c>
      <c r="O1486" t="s">
        <v>1929</v>
      </c>
      <c r="Q1486" t="s">
        <v>9982</v>
      </c>
      <c r="R1486" t="s">
        <v>9983</v>
      </c>
      <c r="S1486" t="s">
        <v>9970</v>
      </c>
      <c r="AD1486">
        <v>45785</v>
      </c>
    </row>
    <row r="1487" spans="1:30" x14ac:dyDescent="0.3">
      <c r="A1487" t="s">
        <v>9984</v>
      </c>
      <c r="B1487">
        <v>107407</v>
      </c>
      <c r="C14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87" t="s">
        <v>1863</v>
      </c>
      <c r="E1487" t="s">
        <v>2940</v>
      </c>
      <c r="F1487" t="s">
        <v>2942</v>
      </c>
      <c r="G1487" t="s">
        <v>2901</v>
      </c>
      <c r="H1487" t="s">
        <v>83</v>
      </c>
      <c r="I1487" t="s">
        <v>9954</v>
      </c>
      <c r="K1487" t="s">
        <v>9985</v>
      </c>
      <c r="L1487" t="s">
        <v>9956</v>
      </c>
      <c r="M1487" t="s">
        <v>9986</v>
      </c>
      <c r="N1487" t="s">
        <v>9987</v>
      </c>
      <c r="O1487" t="s">
        <v>9988</v>
      </c>
      <c r="Q1487" t="s">
        <v>9989</v>
      </c>
      <c r="R1487" t="s">
        <v>9990</v>
      </c>
      <c r="S1487" t="s">
        <v>9991</v>
      </c>
      <c r="AD1487">
        <v>45785</v>
      </c>
    </row>
    <row r="1488" spans="1:30" x14ac:dyDescent="0.3">
      <c r="A1488" t="s">
        <v>9992</v>
      </c>
      <c r="B1488">
        <v>107634</v>
      </c>
      <c r="C14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88" t="s">
        <v>1863</v>
      </c>
      <c r="E1488" t="s">
        <v>1878</v>
      </c>
      <c r="F1488" t="s">
        <v>2942</v>
      </c>
      <c r="G1488" t="s">
        <v>2901</v>
      </c>
      <c r="H1488" t="s">
        <v>2077</v>
      </c>
      <c r="I1488" t="s">
        <v>9954</v>
      </c>
      <c r="K1488" t="s">
        <v>9993</v>
      </c>
      <c r="L1488" t="s">
        <v>9956</v>
      </c>
      <c r="M1488" t="s">
        <v>9994</v>
      </c>
      <c r="N1488" t="s">
        <v>9995</v>
      </c>
      <c r="O1488" t="s">
        <v>9996</v>
      </c>
      <c r="Q1488" t="s">
        <v>9997</v>
      </c>
      <c r="R1488" t="s">
        <v>9998</v>
      </c>
      <c r="S1488" t="s">
        <v>9999</v>
      </c>
      <c r="AD1488">
        <v>45791</v>
      </c>
    </row>
    <row r="1489" spans="1:32" x14ac:dyDescent="0.3">
      <c r="A1489" t="s">
        <v>10000</v>
      </c>
      <c r="B1489">
        <v>108578</v>
      </c>
      <c r="C14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89" t="s">
        <v>1863</v>
      </c>
      <c r="E1489" t="s">
        <v>1878</v>
      </c>
      <c r="F1489" t="s">
        <v>2942</v>
      </c>
      <c r="G1489" t="s">
        <v>2901</v>
      </c>
      <c r="H1489" t="s">
        <v>20</v>
      </c>
      <c r="I1489" t="s">
        <v>9954</v>
      </c>
      <c r="K1489" t="s">
        <v>10001</v>
      </c>
      <c r="L1489" t="s">
        <v>9956</v>
      </c>
      <c r="M1489" t="s">
        <v>10002</v>
      </c>
      <c r="N1489" t="s">
        <v>10003</v>
      </c>
      <c r="O1489" t="s">
        <v>10004</v>
      </c>
      <c r="Q1489" t="s">
        <v>10005</v>
      </c>
      <c r="R1489" t="s">
        <v>10006</v>
      </c>
      <c r="S1489" t="s">
        <v>10007</v>
      </c>
      <c r="AA1489">
        <v>45882</v>
      </c>
      <c r="AD1489">
        <v>45820</v>
      </c>
      <c r="AE1489">
        <v>50</v>
      </c>
      <c r="AF1489">
        <v>45951</v>
      </c>
    </row>
    <row r="1490" spans="1:32" x14ac:dyDescent="0.3">
      <c r="A1490" t="s">
        <v>10008</v>
      </c>
      <c r="B1490">
        <v>108964</v>
      </c>
      <c r="C14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490" t="s">
        <v>1873</v>
      </c>
      <c r="E1490" t="s">
        <v>1878</v>
      </c>
      <c r="F1490" t="s">
        <v>2942</v>
      </c>
      <c r="G1490" t="s">
        <v>2901</v>
      </c>
      <c r="H1490" t="s">
        <v>20</v>
      </c>
      <c r="I1490" t="s">
        <v>9954</v>
      </c>
      <c r="K1490" t="s">
        <v>10009</v>
      </c>
      <c r="L1490" t="s">
        <v>9956</v>
      </c>
      <c r="M1490" t="s">
        <v>10010</v>
      </c>
      <c r="N1490" t="s">
        <v>10011</v>
      </c>
      <c r="O1490" t="s">
        <v>10012</v>
      </c>
      <c r="Q1490" t="s">
        <v>10013</v>
      </c>
      <c r="R1490" t="s">
        <v>10014</v>
      </c>
      <c r="S1490" t="s">
        <v>10015</v>
      </c>
      <c r="AA1490">
        <v>45882</v>
      </c>
      <c r="AD1490">
        <v>45831</v>
      </c>
      <c r="AE1490">
        <v>50</v>
      </c>
      <c r="AF1490">
        <v>45951</v>
      </c>
    </row>
    <row r="1491" spans="1:32" x14ac:dyDescent="0.3">
      <c r="A1491" t="s">
        <v>10016</v>
      </c>
      <c r="B1491">
        <v>108991</v>
      </c>
      <c r="C14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491" t="s">
        <v>1863</v>
      </c>
      <c r="E1491" t="s">
        <v>1878</v>
      </c>
      <c r="F1491" t="s">
        <v>2971</v>
      </c>
      <c r="G1491" t="s">
        <v>2901</v>
      </c>
      <c r="H1491" t="s">
        <v>20</v>
      </c>
      <c r="I1491" t="s">
        <v>9954</v>
      </c>
      <c r="K1491" t="s">
        <v>10017</v>
      </c>
      <c r="L1491" t="s">
        <v>9956</v>
      </c>
      <c r="M1491" t="s">
        <v>10018</v>
      </c>
      <c r="AA1491">
        <v>45882</v>
      </c>
      <c r="AD1491">
        <v>45831</v>
      </c>
      <c r="AE1491">
        <v>208</v>
      </c>
      <c r="AF1491">
        <v>46171</v>
      </c>
    </row>
    <row r="1492" spans="1:32" x14ac:dyDescent="0.3">
      <c r="A1492" t="s">
        <v>10019</v>
      </c>
      <c r="B1492">
        <v>109824</v>
      </c>
      <c r="C14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492" t="s">
        <v>1878</v>
      </c>
      <c r="F1492" t="s">
        <v>2942</v>
      </c>
      <c r="G1492" t="s">
        <v>2903</v>
      </c>
      <c r="H1492" t="s">
        <v>20</v>
      </c>
      <c r="I1492" t="s">
        <v>9954</v>
      </c>
      <c r="K1492" t="s">
        <v>10020</v>
      </c>
      <c r="L1492" t="s">
        <v>9956</v>
      </c>
      <c r="M1492" t="s">
        <v>10021</v>
      </c>
      <c r="AD1492">
        <v>45834</v>
      </c>
    </row>
    <row r="1493" spans="1:32" x14ac:dyDescent="0.3">
      <c r="A1493" t="s">
        <v>10022</v>
      </c>
      <c r="B1493">
        <v>109825</v>
      </c>
      <c r="C14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493" t="s">
        <v>1878</v>
      </c>
      <c r="F1493" t="s">
        <v>2942</v>
      </c>
      <c r="G1493" t="s">
        <v>2904</v>
      </c>
      <c r="H1493" t="s">
        <v>20</v>
      </c>
      <c r="I1493" t="s">
        <v>9954</v>
      </c>
      <c r="K1493" t="s">
        <v>10020</v>
      </c>
      <c r="M1493" t="s">
        <v>10023</v>
      </c>
      <c r="AD1493">
        <v>45834</v>
      </c>
    </row>
    <row r="1494" spans="1:32" x14ac:dyDescent="0.3">
      <c r="A1494" t="s">
        <v>10024</v>
      </c>
      <c r="B1494">
        <v>109826</v>
      </c>
      <c r="C14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494" t="s">
        <v>1878</v>
      </c>
      <c r="F1494" t="s">
        <v>2942</v>
      </c>
      <c r="G1494" t="s">
        <v>2904</v>
      </c>
      <c r="H1494" t="s">
        <v>20</v>
      </c>
      <c r="I1494" t="s">
        <v>9954</v>
      </c>
      <c r="K1494" t="s">
        <v>10025</v>
      </c>
      <c r="M1494" t="s">
        <v>10026</v>
      </c>
      <c r="AD1494">
        <v>45834</v>
      </c>
    </row>
    <row r="1495" spans="1:32" x14ac:dyDescent="0.3">
      <c r="A1495" t="s">
        <v>10027</v>
      </c>
      <c r="B1495">
        <v>109827</v>
      </c>
      <c r="C14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495" t="s">
        <v>1878</v>
      </c>
      <c r="F1495" t="s">
        <v>2942</v>
      </c>
      <c r="H1495" t="s">
        <v>20</v>
      </c>
      <c r="I1495" t="s">
        <v>9954</v>
      </c>
      <c r="K1495" t="s">
        <v>10020</v>
      </c>
      <c r="L1495" t="s">
        <v>9956</v>
      </c>
      <c r="M1495" t="s">
        <v>10028</v>
      </c>
      <c r="AD1495">
        <v>45834</v>
      </c>
    </row>
    <row r="1496" spans="1:32" x14ac:dyDescent="0.3">
      <c r="A1496" t="s">
        <v>10029</v>
      </c>
      <c r="B1496">
        <v>109828</v>
      </c>
      <c r="C14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496" t="s">
        <v>1878</v>
      </c>
      <c r="F1496" t="s">
        <v>2942</v>
      </c>
      <c r="G1496" t="s">
        <v>2901</v>
      </c>
      <c r="H1496" t="s">
        <v>20</v>
      </c>
      <c r="I1496" t="s">
        <v>9954</v>
      </c>
      <c r="K1496" t="s">
        <v>10020</v>
      </c>
      <c r="L1496" t="s">
        <v>9956</v>
      </c>
      <c r="M1496" t="s">
        <v>10030</v>
      </c>
      <c r="AD1496">
        <v>45834</v>
      </c>
    </row>
    <row r="1497" spans="1:32" x14ac:dyDescent="0.3">
      <c r="A1497" t="s">
        <v>10031</v>
      </c>
      <c r="B1497">
        <v>109829</v>
      </c>
      <c r="C14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497" t="s">
        <v>1878</v>
      </c>
      <c r="F1497" t="s">
        <v>2942</v>
      </c>
      <c r="G1497" t="s">
        <v>2901</v>
      </c>
      <c r="H1497" t="s">
        <v>20</v>
      </c>
      <c r="I1497" t="s">
        <v>9954</v>
      </c>
      <c r="K1497" t="s">
        <v>10020</v>
      </c>
      <c r="M1497" t="s">
        <v>10032</v>
      </c>
      <c r="AD1497">
        <v>45834</v>
      </c>
    </row>
    <row r="1498" spans="1:32" x14ac:dyDescent="0.3">
      <c r="A1498" t="s">
        <v>10033</v>
      </c>
      <c r="B1498">
        <v>109831</v>
      </c>
      <c r="C14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498" t="s">
        <v>1878</v>
      </c>
      <c r="F1498" t="s">
        <v>2942</v>
      </c>
      <c r="H1498" t="s">
        <v>20</v>
      </c>
      <c r="I1498" t="s">
        <v>9954</v>
      </c>
      <c r="K1498" t="s">
        <v>10025</v>
      </c>
      <c r="M1498" t="s">
        <v>10034</v>
      </c>
      <c r="AD1498">
        <v>45834</v>
      </c>
    </row>
    <row r="1499" spans="1:32" x14ac:dyDescent="0.3">
      <c r="A1499" t="s">
        <v>10035</v>
      </c>
      <c r="B1499">
        <v>109833</v>
      </c>
      <c r="C14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499" t="s">
        <v>1878</v>
      </c>
      <c r="F1499" t="s">
        <v>2942</v>
      </c>
      <c r="H1499" t="s">
        <v>20</v>
      </c>
      <c r="I1499" t="s">
        <v>9954</v>
      </c>
      <c r="K1499" t="s">
        <v>10025</v>
      </c>
      <c r="M1499" t="s">
        <v>10036</v>
      </c>
      <c r="AD1499">
        <v>45834</v>
      </c>
    </row>
    <row r="1500" spans="1:32" x14ac:dyDescent="0.3">
      <c r="A1500" t="s">
        <v>10037</v>
      </c>
      <c r="B1500">
        <v>109835</v>
      </c>
      <c r="C15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00" t="s">
        <v>1878</v>
      </c>
      <c r="F1500" t="s">
        <v>2942</v>
      </c>
      <c r="H1500" t="s">
        <v>20</v>
      </c>
      <c r="I1500" t="s">
        <v>9954</v>
      </c>
      <c r="K1500" t="s">
        <v>10025</v>
      </c>
      <c r="M1500" t="s">
        <v>10038</v>
      </c>
      <c r="AD1500">
        <v>45834</v>
      </c>
    </row>
    <row r="1501" spans="1:32" x14ac:dyDescent="0.3">
      <c r="A1501" t="s">
        <v>10039</v>
      </c>
      <c r="B1501">
        <v>109836</v>
      </c>
      <c r="C15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01" t="s">
        <v>1878</v>
      </c>
      <c r="F1501" t="s">
        <v>2942</v>
      </c>
      <c r="H1501" t="s">
        <v>20</v>
      </c>
      <c r="I1501" t="s">
        <v>9954</v>
      </c>
      <c r="K1501" t="s">
        <v>10020</v>
      </c>
      <c r="M1501" t="s">
        <v>10040</v>
      </c>
      <c r="AD1501">
        <v>45834</v>
      </c>
    </row>
    <row r="1502" spans="1:32" x14ac:dyDescent="0.3">
      <c r="A1502" t="s">
        <v>10041</v>
      </c>
      <c r="B1502">
        <v>109838</v>
      </c>
      <c r="C15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502" t="s">
        <v>1878</v>
      </c>
      <c r="F1502" t="s">
        <v>2971</v>
      </c>
      <c r="H1502" t="s">
        <v>20</v>
      </c>
      <c r="I1502" t="s">
        <v>9954</v>
      </c>
      <c r="K1502" t="s">
        <v>10020</v>
      </c>
      <c r="M1502" t="s">
        <v>10042</v>
      </c>
      <c r="AD1502">
        <v>45834</v>
      </c>
    </row>
    <row r="1503" spans="1:32" x14ac:dyDescent="0.3">
      <c r="A1503" t="s">
        <v>10043</v>
      </c>
      <c r="B1503">
        <v>109839</v>
      </c>
      <c r="C15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03" t="s">
        <v>1878</v>
      </c>
      <c r="F1503" t="s">
        <v>2942</v>
      </c>
      <c r="H1503" t="s">
        <v>2077</v>
      </c>
      <c r="I1503" t="s">
        <v>9954</v>
      </c>
      <c r="K1503" t="s">
        <v>10044</v>
      </c>
      <c r="M1503" t="s">
        <v>10045</v>
      </c>
      <c r="AD1503">
        <v>45834</v>
      </c>
    </row>
    <row r="1504" spans="1:32" x14ac:dyDescent="0.3">
      <c r="A1504" t="s">
        <v>10046</v>
      </c>
      <c r="B1504">
        <v>109840</v>
      </c>
      <c r="C15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04" t="s">
        <v>1878</v>
      </c>
      <c r="F1504" t="s">
        <v>2942</v>
      </c>
      <c r="H1504" t="s">
        <v>20</v>
      </c>
      <c r="I1504" t="s">
        <v>9954</v>
      </c>
      <c r="K1504" t="s">
        <v>10020</v>
      </c>
      <c r="L1504" t="s">
        <v>9956</v>
      </c>
      <c r="M1504" t="s">
        <v>10047</v>
      </c>
      <c r="AD1504">
        <v>45834</v>
      </c>
    </row>
    <row r="1505" spans="1:32" x14ac:dyDescent="0.3">
      <c r="A1505" t="s">
        <v>10048</v>
      </c>
      <c r="B1505">
        <v>109841</v>
      </c>
      <c r="C15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05" t="s">
        <v>1878</v>
      </c>
      <c r="F1505" t="s">
        <v>2942</v>
      </c>
      <c r="H1505" t="s">
        <v>2077</v>
      </c>
      <c r="I1505" t="s">
        <v>9954</v>
      </c>
      <c r="K1505" t="s">
        <v>10049</v>
      </c>
      <c r="M1505" t="s">
        <v>10050</v>
      </c>
      <c r="AD1505">
        <v>45834</v>
      </c>
    </row>
    <row r="1506" spans="1:32" x14ac:dyDescent="0.3">
      <c r="A1506" t="s">
        <v>10051</v>
      </c>
      <c r="B1506">
        <v>109844</v>
      </c>
      <c r="C15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06" t="s">
        <v>1878</v>
      </c>
      <c r="F1506" t="s">
        <v>2942</v>
      </c>
      <c r="H1506" t="s">
        <v>20</v>
      </c>
      <c r="I1506" t="s">
        <v>9954</v>
      </c>
      <c r="K1506" t="s">
        <v>10052</v>
      </c>
      <c r="L1506" t="s">
        <v>9956</v>
      </c>
      <c r="M1506" t="s">
        <v>10053</v>
      </c>
      <c r="AD1506">
        <v>45834</v>
      </c>
    </row>
    <row r="1507" spans="1:32" x14ac:dyDescent="0.3">
      <c r="A1507" t="s">
        <v>10054</v>
      </c>
      <c r="B1507">
        <v>109848</v>
      </c>
      <c r="C15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07" t="s">
        <v>1878</v>
      </c>
      <c r="F1507" t="s">
        <v>2942</v>
      </c>
      <c r="H1507" t="s">
        <v>20</v>
      </c>
      <c r="I1507" t="s">
        <v>9954</v>
      </c>
      <c r="K1507" t="s">
        <v>10055</v>
      </c>
      <c r="L1507" t="s">
        <v>9956</v>
      </c>
      <c r="M1507" t="s">
        <v>10056</v>
      </c>
      <c r="AD1507">
        <v>45834</v>
      </c>
    </row>
    <row r="1508" spans="1:32" x14ac:dyDescent="0.3">
      <c r="A1508" t="s">
        <v>10057</v>
      </c>
      <c r="B1508">
        <v>109850</v>
      </c>
      <c r="C15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08" t="s">
        <v>1878</v>
      </c>
      <c r="F1508" t="s">
        <v>2942</v>
      </c>
      <c r="H1508" t="s">
        <v>20</v>
      </c>
      <c r="I1508" t="s">
        <v>9954</v>
      </c>
      <c r="K1508" t="s">
        <v>9964</v>
      </c>
      <c r="L1508" t="s">
        <v>9956</v>
      </c>
      <c r="M1508" t="s">
        <v>10057</v>
      </c>
      <c r="AD1508">
        <v>45834</v>
      </c>
    </row>
    <row r="1509" spans="1:32" x14ac:dyDescent="0.3">
      <c r="A1509" t="s">
        <v>10058</v>
      </c>
      <c r="B1509">
        <v>109852</v>
      </c>
      <c r="C15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09" t="s">
        <v>1878</v>
      </c>
      <c r="F1509" t="s">
        <v>2942</v>
      </c>
      <c r="H1509" t="s">
        <v>20</v>
      </c>
      <c r="I1509" t="s">
        <v>9954</v>
      </c>
      <c r="K1509" t="s">
        <v>9964</v>
      </c>
      <c r="L1509" t="s">
        <v>9956</v>
      </c>
      <c r="M1509" t="s">
        <v>10058</v>
      </c>
      <c r="AA1509">
        <v>46170</v>
      </c>
      <c r="AD1509">
        <v>45834</v>
      </c>
      <c r="AE1509">
        <v>50</v>
      </c>
      <c r="AF1509">
        <v>46239</v>
      </c>
    </row>
    <row r="1510" spans="1:32" x14ac:dyDescent="0.3">
      <c r="A1510" t="s">
        <v>10059</v>
      </c>
      <c r="B1510">
        <v>109853</v>
      </c>
      <c r="C15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10" t="s">
        <v>1878</v>
      </c>
      <c r="F1510" t="s">
        <v>2942</v>
      </c>
      <c r="H1510" t="s">
        <v>20</v>
      </c>
      <c r="I1510" t="s">
        <v>9954</v>
      </c>
      <c r="K1510" t="s">
        <v>9964</v>
      </c>
      <c r="M1510" t="s">
        <v>10060</v>
      </c>
      <c r="AD1510">
        <v>45834</v>
      </c>
    </row>
    <row r="1511" spans="1:32" x14ac:dyDescent="0.3">
      <c r="A1511" t="s">
        <v>10061</v>
      </c>
      <c r="B1511">
        <v>109854</v>
      </c>
      <c r="C15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11" t="s">
        <v>1878</v>
      </c>
      <c r="F1511" t="s">
        <v>2942</v>
      </c>
      <c r="H1511" t="s">
        <v>20</v>
      </c>
      <c r="I1511" t="s">
        <v>9954</v>
      </c>
      <c r="K1511" t="s">
        <v>9964</v>
      </c>
      <c r="L1511" t="s">
        <v>9956</v>
      </c>
      <c r="AA1511">
        <v>45735</v>
      </c>
      <c r="AD1511">
        <v>45834</v>
      </c>
      <c r="AE1511">
        <v>210</v>
      </c>
      <c r="AF1511">
        <v>46028</v>
      </c>
    </row>
    <row r="1512" spans="1:32" x14ac:dyDescent="0.3">
      <c r="A1512" t="s">
        <v>10062</v>
      </c>
      <c r="B1512">
        <v>109855</v>
      </c>
      <c r="C15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12" t="s">
        <v>1878</v>
      </c>
      <c r="F1512" t="s">
        <v>2942</v>
      </c>
      <c r="H1512" t="s">
        <v>20</v>
      </c>
      <c r="I1512" t="s">
        <v>9954</v>
      </c>
      <c r="K1512" t="s">
        <v>9964</v>
      </c>
      <c r="L1512" t="s">
        <v>9956</v>
      </c>
      <c r="M1512" t="s">
        <v>10063</v>
      </c>
      <c r="AD1512">
        <v>45834</v>
      </c>
    </row>
    <row r="1513" spans="1:32" x14ac:dyDescent="0.3">
      <c r="A1513" t="s">
        <v>10064</v>
      </c>
      <c r="B1513">
        <v>109862</v>
      </c>
      <c r="C15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13" t="s">
        <v>1878</v>
      </c>
      <c r="F1513" t="s">
        <v>2942</v>
      </c>
      <c r="H1513" t="s">
        <v>20</v>
      </c>
      <c r="I1513" t="s">
        <v>9954</v>
      </c>
      <c r="K1513" t="s">
        <v>9964</v>
      </c>
      <c r="L1513" t="s">
        <v>9956</v>
      </c>
      <c r="AD1513">
        <v>45834</v>
      </c>
    </row>
    <row r="1514" spans="1:32" x14ac:dyDescent="0.3">
      <c r="A1514" t="s">
        <v>10065</v>
      </c>
      <c r="B1514">
        <v>109863</v>
      </c>
      <c r="C15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14" t="s">
        <v>1878</v>
      </c>
      <c r="F1514" t="s">
        <v>2942</v>
      </c>
      <c r="H1514" t="s">
        <v>20</v>
      </c>
      <c r="I1514" t="s">
        <v>9954</v>
      </c>
      <c r="K1514" t="s">
        <v>9964</v>
      </c>
      <c r="L1514" t="s">
        <v>9956</v>
      </c>
      <c r="M1514" t="s">
        <v>10066</v>
      </c>
      <c r="AD1514">
        <v>45834</v>
      </c>
    </row>
    <row r="1515" spans="1:32" x14ac:dyDescent="0.3">
      <c r="A1515" t="s">
        <v>10067</v>
      </c>
      <c r="B1515">
        <v>109864</v>
      </c>
      <c r="C15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15" t="s">
        <v>1878</v>
      </c>
      <c r="F1515" t="s">
        <v>2942</v>
      </c>
      <c r="H1515" t="s">
        <v>20</v>
      </c>
      <c r="I1515" t="s">
        <v>9954</v>
      </c>
      <c r="K1515" t="s">
        <v>9964</v>
      </c>
      <c r="L1515" t="s">
        <v>9956</v>
      </c>
      <c r="M1515" t="s">
        <v>10068</v>
      </c>
      <c r="AA1515">
        <v>45495</v>
      </c>
      <c r="AD1515">
        <v>45834</v>
      </c>
      <c r="AE1515">
        <v>222</v>
      </c>
      <c r="AF1515">
        <v>45804</v>
      </c>
    </row>
    <row r="1516" spans="1:32" x14ac:dyDescent="0.3">
      <c r="A1516" t="s">
        <v>10069</v>
      </c>
      <c r="B1516">
        <v>109865</v>
      </c>
      <c r="C15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16" t="s">
        <v>1878</v>
      </c>
      <c r="F1516" t="s">
        <v>2942</v>
      </c>
      <c r="H1516" t="s">
        <v>20</v>
      </c>
      <c r="I1516" t="s">
        <v>9954</v>
      </c>
      <c r="K1516" t="s">
        <v>10070</v>
      </c>
      <c r="L1516" t="s">
        <v>9956</v>
      </c>
      <c r="M1516" t="s">
        <v>10071</v>
      </c>
      <c r="AD1516">
        <v>45834</v>
      </c>
    </row>
    <row r="1517" spans="1:32" x14ac:dyDescent="0.3">
      <c r="A1517" t="s">
        <v>10072</v>
      </c>
      <c r="B1517">
        <v>109867</v>
      </c>
      <c r="C15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17" t="s">
        <v>1878</v>
      </c>
      <c r="F1517" t="s">
        <v>2942</v>
      </c>
      <c r="H1517" t="s">
        <v>20</v>
      </c>
      <c r="I1517" t="s">
        <v>9954</v>
      </c>
      <c r="K1517" t="s">
        <v>10073</v>
      </c>
      <c r="L1517" t="s">
        <v>9956</v>
      </c>
      <c r="M1517" t="s">
        <v>10074</v>
      </c>
      <c r="AA1517">
        <v>45566</v>
      </c>
      <c r="AD1517">
        <v>45834</v>
      </c>
      <c r="AE1517">
        <v>304</v>
      </c>
      <c r="AF1517">
        <v>45989</v>
      </c>
    </row>
    <row r="1518" spans="1:32" x14ac:dyDescent="0.3">
      <c r="A1518" t="s">
        <v>10075</v>
      </c>
      <c r="B1518">
        <v>109868</v>
      </c>
      <c r="C15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18" t="s">
        <v>1878</v>
      </c>
      <c r="F1518" t="s">
        <v>2942</v>
      </c>
      <c r="G1518" t="s">
        <v>2901</v>
      </c>
      <c r="H1518" t="s">
        <v>20</v>
      </c>
      <c r="I1518" t="s">
        <v>9954</v>
      </c>
      <c r="K1518" t="s">
        <v>10076</v>
      </c>
      <c r="L1518" t="s">
        <v>9956</v>
      </c>
      <c r="M1518" t="s">
        <v>10077</v>
      </c>
      <c r="AA1518">
        <v>45881</v>
      </c>
      <c r="AD1518">
        <v>45834</v>
      </c>
      <c r="AE1518">
        <v>209</v>
      </c>
      <c r="AF1518">
        <v>46171</v>
      </c>
    </row>
    <row r="1519" spans="1:32" x14ac:dyDescent="0.3">
      <c r="A1519" t="s">
        <v>10078</v>
      </c>
      <c r="B1519">
        <v>109869</v>
      </c>
      <c r="C15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19" t="s">
        <v>1878</v>
      </c>
      <c r="F1519" t="s">
        <v>2942</v>
      </c>
      <c r="H1519" t="s">
        <v>20</v>
      </c>
      <c r="I1519" t="s">
        <v>9954</v>
      </c>
      <c r="K1519" t="s">
        <v>10079</v>
      </c>
      <c r="L1519" t="s">
        <v>9956</v>
      </c>
      <c r="M1519" t="s">
        <v>10080</v>
      </c>
      <c r="AD1519">
        <v>45834</v>
      </c>
    </row>
    <row r="1520" spans="1:32" x14ac:dyDescent="0.3">
      <c r="A1520" t="s">
        <v>10081</v>
      </c>
      <c r="B1520">
        <v>109877</v>
      </c>
      <c r="C15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20" t="s">
        <v>1878</v>
      </c>
      <c r="F1520" t="s">
        <v>2942</v>
      </c>
      <c r="H1520" t="s">
        <v>20</v>
      </c>
      <c r="I1520" t="s">
        <v>9954</v>
      </c>
      <c r="K1520" t="s">
        <v>10082</v>
      </c>
      <c r="L1520" t="s">
        <v>9956</v>
      </c>
      <c r="M1520" t="s">
        <v>10083</v>
      </c>
      <c r="AA1520">
        <v>45572</v>
      </c>
      <c r="AD1520">
        <v>45834</v>
      </c>
      <c r="AE1520">
        <v>260</v>
      </c>
      <c r="AF1520">
        <v>45933</v>
      </c>
    </row>
    <row r="1521" spans="1:32" x14ac:dyDescent="0.3">
      <c r="A1521" t="s">
        <v>10084</v>
      </c>
      <c r="B1521">
        <v>109879</v>
      </c>
      <c r="C15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21" t="s">
        <v>1878</v>
      </c>
      <c r="F1521" t="s">
        <v>2942</v>
      </c>
      <c r="H1521" t="s">
        <v>2077</v>
      </c>
      <c r="I1521" t="s">
        <v>9954</v>
      </c>
      <c r="K1521" t="s">
        <v>10085</v>
      </c>
      <c r="M1521" t="s">
        <v>10086</v>
      </c>
      <c r="AD1521">
        <v>45834</v>
      </c>
    </row>
    <row r="1522" spans="1:32" x14ac:dyDescent="0.3">
      <c r="A1522" t="s">
        <v>10087</v>
      </c>
      <c r="B1522">
        <v>109880</v>
      </c>
      <c r="C15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22" t="s">
        <v>1878</v>
      </c>
      <c r="F1522" t="s">
        <v>2942</v>
      </c>
      <c r="H1522" t="s">
        <v>20</v>
      </c>
      <c r="I1522" t="s">
        <v>9954</v>
      </c>
      <c r="K1522" t="s">
        <v>10085</v>
      </c>
      <c r="L1522" t="s">
        <v>9956</v>
      </c>
      <c r="M1522" t="s">
        <v>10088</v>
      </c>
      <c r="AD1522">
        <v>45834</v>
      </c>
    </row>
    <row r="1523" spans="1:32" x14ac:dyDescent="0.3">
      <c r="A1523" t="s">
        <v>10089</v>
      </c>
      <c r="B1523">
        <v>109887</v>
      </c>
      <c r="C15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23" t="s">
        <v>1878</v>
      </c>
      <c r="F1523" t="s">
        <v>2942</v>
      </c>
      <c r="G1523" t="s">
        <v>2904</v>
      </c>
      <c r="H1523" t="s">
        <v>20</v>
      </c>
      <c r="I1523" t="s">
        <v>9954</v>
      </c>
      <c r="K1523" t="s">
        <v>10090</v>
      </c>
      <c r="L1523" t="s">
        <v>9956</v>
      </c>
      <c r="M1523" t="s">
        <v>10091</v>
      </c>
      <c r="AD1523">
        <v>45834</v>
      </c>
    </row>
    <row r="1524" spans="1:32" x14ac:dyDescent="0.3">
      <c r="A1524" t="s">
        <v>10092</v>
      </c>
      <c r="B1524">
        <v>109890</v>
      </c>
      <c r="C15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524" t="s">
        <v>1878</v>
      </c>
      <c r="F1524" t="s">
        <v>2942</v>
      </c>
      <c r="G1524" t="s">
        <v>2905</v>
      </c>
      <c r="H1524" t="s">
        <v>2077</v>
      </c>
      <c r="I1524" t="s">
        <v>9954</v>
      </c>
      <c r="K1524" t="s">
        <v>10085</v>
      </c>
      <c r="L1524" t="s">
        <v>9956</v>
      </c>
      <c r="M1524" t="s">
        <v>10093</v>
      </c>
      <c r="AD1524">
        <v>45834</v>
      </c>
    </row>
    <row r="1525" spans="1:32" x14ac:dyDescent="0.3">
      <c r="A1525" t="s">
        <v>10094</v>
      </c>
      <c r="B1525">
        <v>109894</v>
      </c>
      <c r="C15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525" t="s">
        <v>1878</v>
      </c>
      <c r="F1525" t="s">
        <v>2971</v>
      </c>
      <c r="H1525" t="s">
        <v>20</v>
      </c>
      <c r="I1525" t="s">
        <v>9954</v>
      </c>
      <c r="K1525" t="s">
        <v>10095</v>
      </c>
      <c r="L1525" t="s">
        <v>9956</v>
      </c>
      <c r="M1525" t="s">
        <v>10096</v>
      </c>
      <c r="AD1525">
        <v>45834</v>
      </c>
    </row>
    <row r="1526" spans="1:32" x14ac:dyDescent="0.3">
      <c r="A1526" t="s">
        <v>10097</v>
      </c>
      <c r="B1526">
        <v>110854</v>
      </c>
      <c r="C15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26" t="s">
        <v>1863</v>
      </c>
      <c r="E1526" t="s">
        <v>1878</v>
      </c>
      <c r="F1526" t="s">
        <v>2942</v>
      </c>
      <c r="G1526" t="s">
        <v>2901</v>
      </c>
      <c r="H1526" t="s">
        <v>2077</v>
      </c>
      <c r="I1526" t="s">
        <v>9954</v>
      </c>
      <c r="K1526" t="s">
        <v>10098</v>
      </c>
      <c r="L1526" t="s">
        <v>9956</v>
      </c>
      <c r="M1526" t="s">
        <v>10099</v>
      </c>
      <c r="N1526" t="s">
        <v>10100</v>
      </c>
      <c r="O1526" t="s">
        <v>10101</v>
      </c>
      <c r="Q1526" t="s">
        <v>10102</v>
      </c>
      <c r="R1526" t="s">
        <v>10103</v>
      </c>
      <c r="S1526" t="s">
        <v>10104</v>
      </c>
      <c r="AA1526">
        <v>45882</v>
      </c>
      <c r="AD1526">
        <v>45841</v>
      </c>
      <c r="AE1526">
        <v>50</v>
      </c>
      <c r="AF1526">
        <v>45951</v>
      </c>
    </row>
    <row r="1527" spans="1:32" x14ac:dyDescent="0.3">
      <c r="A1527" t="s">
        <v>10105</v>
      </c>
      <c r="B1527">
        <v>110945</v>
      </c>
      <c r="C15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27" t="s">
        <v>1863</v>
      </c>
      <c r="E1527" t="s">
        <v>1878</v>
      </c>
      <c r="F1527" t="s">
        <v>2942</v>
      </c>
      <c r="G1527" t="s">
        <v>2901</v>
      </c>
      <c r="H1527" t="s">
        <v>20</v>
      </c>
      <c r="I1527" t="s">
        <v>9954</v>
      </c>
      <c r="K1527" t="s">
        <v>10106</v>
      </c>
      <c r="L1527" t="s">
        <v>9956</v>
      </c>
      <c r="M1527" t="s">
        <v>10107</v>
      </c>
      <c r="N1527" t="s">
        <v>10108</v>
      </c>
      <c r="O1527" t="s">
        <v>10109</v>
      </c>
      <c r="Q1527" t="s">
        <v>10110</v>
      </c>
      <c r="R1527" t="s">
        <v>10111</v>
      </c>
      <c r="S1527" t="s">
        <v>9999</v>
      </c>
      <c r="AD1527">
        <v>45846</v>
      </c>
    </row>
    <row r="1528" spans="1:32" x14ac:dyDescent="0.3">
      <c r="A1528" t="s">
        <v>10112</v>
      </c>
      <c r="B1528">
        <v>111352</v>
      </c>
      <c r="C15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28" t="s">
        <v>1863</v>
      </c>
      <c r="E1528" t="s">
        <v>1878</v>
      </c>
      <c r="F1528" t="s">
        <v>2942</v>
      </c>
      <c r="G1528" t="s">
        <v>2901</v>
      </c>
      <c r="H1528" t="s">
        <v>20</v>
      </c>
      <c r="I1528" t="s">
        <v>9954</v>
      </c>
      <c r="K1528" t="s">
        <v>10113</v>
      </c>
      <c r="M1528" t="s">
        <v>10114</v>
      </c>
      <c r="N1528" t="s">
        <v>10115</v>
      </c>
      <c r="O1528" t="s">
        <v>10116</v>
      </c>
      <c r="Q1528" t="s">
        <v>10117</v>
      </c>
      <c r="R1528" t="s">
        <v>10118</v>
      </c>
      <c r="S1528" t="s">
        <v>10119</v>
      </c>
      <c r="AD1528">
        <v>45855</v>
      </c>
    </row>
    <row r="1529" spans="1:32" x14ac:dyDescent="0.3">
      <c r="A1529" t="s">
        <v>10120</v>
      </c>
      <c r="B1529">
        <v>111701</v>
      </c>
      <c r="C15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29" t="s">
        <v>1863</v>
      </c>
      <c r="E1529" t="s">
        <v>1878</v>
      </c>
      <c r="F1529" t="s">
        <v>2942</v>
      </c>
      <c r="G1529" t="s">
        <v>2905</v>
      </c>
      <c r="H1529" t="s">
        <v>2077</v>
      </c>
      <c r="I1529" t="s">
        <v>9954</v>
      </c>
      <c r="K1529" t="s">
        <v>10121</v>
      </c>
      <c r="L1529" t="s">
        <v>9956</v>
      </c>
      <c r="M1529" t="s">
        <v>10122</v>
      </c>
      <c r="N1529" t="s">
        <v>10123</v>
      </c>
      <c r="O1529" t="s">
        <v>10124</v>
      </c>
      <c r="Q1529" t="s">
        <v>10125</v>
      </c>
      <c r="R1529" t="s">
        <v>10126</v>
      </c>
      <c r="S1529" t="s">
        <v>10127</v>
      </c>
      <c r="AA1529">
        <v>45922</v>
      </c>
      <c r="AD1529">
        <v>45866</v>
      </c>
      <c r="AE1529">
        <v>50</v>
      </c>
      <c r="AF1529">
        <v>45989</v>
      </c>
    </row>
    <row r="1530" spans="1:32" x14ac:dyDescent="0.3">
      <c r="A1530" t="s">
        <v>10128</v>
      </c>
      <c r="B1530">
        <v>111859</v>
      </c>
      <c r="C15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30" t="s">
        <v>1863</v>
      </c>
      <c r="E1530" t="s">
        <v>1878</v>
      </c>
      <c r="F1530" t="s">
        <v>2942</v>
      </c>
      <c r="G1530" t="s">
        <v>2901</v>
      </c>
      <c r="H1530" t="s">
        <v>20</v>
      </c>
      <c r="I1530" t="s">
        <v>9954</v>
      </c>
      <c r="K1530" t="s">
        <v>10129</v>
      </c>
      <c r="L1530" t="s">
        <v>9956</v>
      </c>
      <c r="M1530" t="s">
        <v>10130</v>
      </c>
      <c r="N1530" t="s">
        <v>10130</v>
      </c>
      <c r="O1530" t="s">
        <v>1929</v>
      </c>
      <c r="Q1530" t="s">
        <v>10131</v>
      </c>
      <c r="R1530" t="s">
        <v>10132</v>
      </c>
      <c r="S1530" t="s">
        <v>10133</v>
      </c>
      <c r="Z1530">
        <v>45495</v>
      </c>
      <c r="AA1530">
        <v>45495</v>
      </c>
      <c r="AD1530">
        <v>45869</v>
      </c>
      <c r="AE1530">
        <v>335</v>
      </c>
      <c r="AF1530">
        <v>45961</v>
      </c>
    </row>
    <row r="1531" spans="1:32" x14ac:dyDescent="0.3">
      <c r="A1531" t="s">
        <v>10134</v>
      </c>
      <c r="B1531">
        <v>111866</v>
      </c>
      <c r="C15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31" t="s">
        <v>1863</v>
      </c>
      <c r="E1531" t="s">
        <v>1878</v>
      </c>
      <c r="F1531" t="s">
        <v>2942</v>
      </c>
      <c r="G1531" t="s">
        <v>2901</v>
      </c>
      <c r="H1531" t="s">
        <v>20</v>
      </c>
      <c r="I1531" t="s">
        <v>9954</v>
      </c>
      <c r="K1531" t="s">
        <v>10129</v>
      </c>
      <c r="L1531" t="s">
        <v>9956</v>
      </c>
      <c r="M1531" t="s">
        <v>10135</v>
      </c>
      <c r="N1531" t="s">
        <v>10135</v>
      </c>
      <c r="O1531" t="s">
        <v>1929</v>
      </c>
      <c r="Q1531" t="s">
        <v>10136</v>
      </c>
      <c r="R1531" t="s">
        <v>10137</v>
      </c>
      <c r="S1531" t="s">
        <v>10133</v>
      </c>
      <c r="AD1531">
        <v>45869</v>
      </c>
    </row>
    <row r="1532" spans="1:32" x14ac:dyDescent="0.3">
      <c r="A1532" t="s">
        <v>10138</v>
      </c>
      <c r="B1532">
        <v>111868</v>
      </c>
      <c r="C15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32" t="s">
        <v>1863</v>
      </c>
      <c r="E1532" t="s">
        <v>1878</v>
      </c>
      <c r="F1532" t="s">
        <v>2971</v>
      </c>
      <c r="G1532" t="s">
        <v>2901</v>
      </c>
      <c r="H1532" t="s">
        <v>20</v>
      </c>
      <c r="I1532" t="s">
        <v>9954</v>
      </c>
      <c r="K1532" t="s">
        <v>10139</v>
      </c>
      <c r="L1532" t="s">
        <v>9956</v>
      </c>
      <c r="M1532" t="s">
        <v>10140</v>
      </c>
      <c r="AA1532">
        <v>45810</v>
      </c>
      <c r="AD1532">
        <v>45869</v>
      </c>
      <c r="AE1532">
        <v>260</v>
      </c>
      <c r="AF1532">
        <v>46171</v>
      </c>
    </row>
    <row r="1533" spans="1:32" x14ac:dyDescent="0.3">
      <c r="A1533" t="s">
        <v>10141</v>
      </c>
      <c r="B1533">
        <v>111869</v>
      </c>
      <c r="C15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33" t="s">
        <v>1863</v>
      </c>
      <c r="E1533" t="s">
        <v>1878</v>
      </c>
      <c r="F1533" t="s">
        <v>2971</v>
      </c>
      <c r="G1533" t="s">
        <v>2901</v>
      </c>
      <c r="H1533" t="s">
        <v>20</v>
      </c>
      <c r="I1533" t="s">
        <v>9954</v>
      </c>
      <c r="K1533" t="s">
        <v>10139</v>
      </c>
      <c r="L1533" t="s">
        <v>9956</v>
      </c>
      <c r="M1533" t="s">
        <v>10142</v>
      </c>
      <c r="AA1533">
        <v>45873</v>
      </c>
      <c r="AD1533">
        <v>45869</v>
      </c>
      <c r="AE1533">
        <v>215</v>
      </c>
      <c r="AF1533">
        <v>46171</v>
      </c>
    </row>
    <row r="1534" spans="1:32" x14ac:dyDescent="0.3">
      <c r="A1534" t="s">
        <v>10143</v>
      </c>
      <c r="B1534">
        <v>111877</v>
      </c>
      <c r="C15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34" t="s">
        <v>1863</v>
      </c>
      <c r="E1534" t="s">
        <v>1878</v>
      </c>
      <c r="F1534" t="s">
        <v>2942</v>
      </c>
      <c r="G1534" t="s">
        <v>2905</v>
      </c>
      <c r="H1534" t="s">
        <v>20</v>
      </c>
      <c r="I1534" t="s">
        <v>9954</v>
      </c>
      <c r="K1534" t="s">
        <v>10144</v>
      </c>
      <c r="L1534" t="s">
        <v>9956</v>
      </c>
      <c r="M1534" t="s">
        <v>10145</v>
      </c>
      <c r="N1534" t="s">
        <v>10146</v>
      </c>
      <c r="O1534" t="s">
        <v>10147</v>
      </c>
      <c r="Q1534" t="s">
        <v>10148</v>
      </c>
      <c r="R1534" t="s">
        <v>10149</v>
      </c>
      <c r="S1534" t="s">
        <v>9991</v>
      </c>
      <c r="AA1534">
        <v>45936</v>
      </c>
      <c r="AD1534">
        <v>45869</v>
      </c>
      <c r="AE1534">
        <v>65</v>
      </c>
      <c r="AF1534">
        <v>46024</v>
      </c>
    </row>
    <row r="1535" spans="1:32" x14ac:dyDescent="0.3">
      <c r="A1535" t="s">
        <v>10150</v>
      </c>
      <c r="B1535">
        <v>111930</v>
      </c>
      <c r="C15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35" t="s">
        <v>1863</v>
      </c>
      <c r="E1535" t="s">
        <v>1878</v>
      </c>
      <c r="F1535" t="s">
        <v>2971</v>
      </c>
      <c r="G1535" t="s">
        <v>2901</v>
      </c>
      <c r="H1535" t="s">
        <v>20</v>
      </c>
      <c r="I1535" t="s">
        <v>9954</v>
      </c>
      <c r="K1535" t="s">
        <v>10017</v>
      </c>
      <c r="L1535" t="s">
        <v>9956</v>
      </c>
      <c r="M1535" t="s">
        <v>10151</v>
      </c>
      <c r="AA1535">
        <v>45882</v>
      </c>
      <c r="AD1535">
        <v>45870</v>
      </c>
      <c r="AE1535">
        <v>208</v>
      </c>
      <c r="AF1535">
        <v>46171</v>
      </c>
    </row>
    <row r="1536" spans="1:32" x14ac:dyDescent="0.3">
      <c r="A1536" t="s">
        <v>10152</v>
      </c>
      <c r="B1536">
        <v>112167</v>
      </c>
      <c r="C15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36" t="s">
        <v>1863</v>
      </c>
      <c r="E1536" t="s">
        <v>1878</v>
      </c>
      <c r="F1536" t="s">
        <v>2942</v>
      </c>
      <c r="G1536" t="s">
        <v>2901</v>
      </c>
      <c r="H1536" t="s">
        <v>20</v>
      </c>
      <c r="I1536" t="s">
        <v>9954</v>
      </c>
      <c r="K1536" t="s">
        <v>10153</v>
      </c>
      <c r="L1536" t="s">
        <v>9956</v>
      </c>
      <c r="M1536" t="s">
        <v>10154</v>
      </c>
      <c r="N1536" t="s">
        <v>10155</v>
      </c>
      <c r="O1536" t="s">
        <v>10156</v>
      </c>
      <c r="Q1536" t="s">
        <v>10157</v>
      </c>
      <c r="R1536" t="s">
        <v>10158</v>
      </c>
      <c r="S1536" t="s">
        <v>10159</v>
      </c>
      <c r="AD1536">
        <v>45876</v>
      </c>
    </row>
    <row r="1537" spans="1:32" x14ac:dyDescent="0.3">
      <c r="A1537" t="s">
        <v>10160</v>
      </c>
      <c r="B1537">
        <v>112260</v>
      </c>
      <c r="C15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537" t="s">
        <v>1878</v>
      </c>
      <c r="F1537" t="s">
        <v>2971</v>
      </c>
      <c r="G1537" t="s">
        <v>2901</v>
      </c>
      <c r="H1537" t="s">
        <v>20</v>
      </c>
      <c r="I1537" t="s">
        <v>9954</v>
      </c>
      <c r="K1537" t="s">
        <v>10085</v>
      </c>
      <c r="L1537" t="s">
        <v>9956</v>
      </c>
      <c r="M1537" t="s">
        <v>10161</v>
      </c>
      <c r="S1537" t="s">
        <v>9999</v>
      </c>
      <c r="AA1537">
        <v>45495</v>
      </c>
      <c r="AD1537">
        <v>45881</v>
      </c>
      <c r="AE1537">
        <v>335</v>
      </c>
      <c r="AF1537">
        <v>45961</v>
      </c>
    </row>
    <row r="1538" spans="1:32" x14ac:dyDescent="0.3">
      <c r="A1538" t="s">
        <v>10162</v>
      </c>
      <c r="B1538">
        <v>112317</v>
      </c>
      <c r="C15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38" t="s">
        <v>1863</v>
      </c>
      <c r="E1538" t="s">
        <v>1878</v>
      </c>
      <c r="F1538" t="s">
        <v>2971</v>
      </c>
      <c r="G1538" t="s">
        <v>2901</v>
      </c>
      <c r="H1538" t="s">
        <v>20</v>
      </c>
      <c r="I1538" t="s">
        <v>9954</v>
      </c>
      <c r="K1538" t="s">
        <v>10163</v>
      </c>
      <c r="L1538" t="s">
        <v>9956</v>
      </c>
      <c r="M1538" t="s">
        <v>10164</v>
      </c>
      <c r="AA1538">
        <v>45810</v>
      </c>
      <c r="AD1538">
        <v>45882</v>
      </c>
      <c r="AE1538">
        <v>260</v>
      </c>
      <c r="AF1538">
        <v>46171</v>
      </c>
    </row>
    <row r="1539" spans="1:32" x14ac:dyDescent="0.3">
      <c r="A1539" t="s">
        <v>10165</v>
      </c>
      <c r="B1539">
        <v>112536</v>
      </c>
      <c r="C15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39" t="s">
        <v>1863</v>
      </c>
      <c r="E1539" t="s">
        <v>2940</v>
      </c>
      <c r="F1539" t="s">
        <v>2942</v>
      </c>
      <c r="G1539" t="s">
        <v>2901</v>
      </c>
      <c r="H1539" t="s">
        <v>9</v>
      </c>
      <c r="I1539" t="s">
        <v>9954</v>
      </c>
      <c r="K1539" t="s">
        <v>10166</v>
      </c>
      <c r="L1539" t="s">
        <v>9956</v>
      </c>
      <c r="M1539" t="s">
        <v>10167</v>
      </c>
      <c r="Q1539" t="s">
        <v>10168</v>
      </c>
      <c r="AD1539">
        <v>45890</v>
      </c>
    </row>
    <row r="1540" spans="1:32" x14ac:dyDescent="0.3">
      <c r="A1540" t="s">
        <v>10169</v>
      </c>
      <c r="B1540">
        <v>112751</v>
      </c>
      <c r="C15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40" t="s">
        <v>1863</v>
      </c>
      <c r="E1540" t="s">
        <v>1878</v>
      </c>
      <c r="F1540" t="s">
        <v>2942</v>
      </c>
      <c r="G1540" t="s">
        <v>2901</v>
      </c>
      <c r="H1540" t="s">
        <v>20</v>
      </c>
      <c r="I1540" t="s">
        <v>9954</v>
      </c>
      <c r="K1540" t="s">
        <v>10170</v>
      </c>
      <c r="L1540" t="s">
        <v>9956</v>
      </c>
      <c r="M1540" t="s">
        <v>10171</v>
      </c>
      <c r="N1540" t="s">
        <v>10172</v>
      </c>
      <c r="O1540" t="s">
        <v>2567</v>
      </c>
      <c r="Q1540" t="s">
        <v>10173</v>
      </c>
      <c r="R1540" t="s">
        <v>10174</v>
      </c>
      <c r="S1540" t="s">
        <v>9962</v>
      </c>
      <c r="AD1540">
        <v>45897</v>
      </c>
    </row>
    <row r="1541" spans="1:32" x14ac:dyDescent="0.3">
      <c r="A1541" t="s">
        <v>10175</v>
      </c>
      <c r="B1541">
        <v>112889</v>
      </c>
      <c r="C15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41" t="s">
        <v>1863</v>
      </c>
      <c r="E1541" t="s">
        <v>2940</v>
      </c>
      <c r="F1541" t="s">
        <v>2942</v>
      </c>
      <c r="G1541" t="s">
        <v>2905</v>
      </c>
      <c r="H1541" t="s">
        <v>9</v>
      </c>
      <c r="I1541" t="s">
        <v>9954</v>
      </c>
      <c r="K1541" t="s">
        <v>10176</v>
      </c>
      <c r="L1541" t="s">
        <v>9956</v>
      </c>
      <c r="M1541" t="s">
        <v>10177</v>
      </c>
      <c r="AD1541">
        <v>45904</v>
      </c>
    </row>
    <row r="1542" spans="1:32" x14ac:dyDescent="0.3">
      <c r="A1542" t="s">
        <v>10178</v>
      </c>
      <c r="B1542">
        <v>113099</v>
      </c>
      <c r="C15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42" t="s">
        <v>1873</v>
      </c>
      <c r="E1542" t="s">
        <v>1878</v>
      </c>
      <c r="F1542" t="s">
        <v>2942</v>
      </c>
      <c r="G1542" t="s">
        <v>2901</v>
      </c>
      <c r="H1542" t="s">
        <v>20</v>
      </c>
      <c r="I1542" t="s">
        <v>9954</v>
      </c>
      <c r="K1542" t="s">
        <v>9964</v>
      </c>
      <c r="L1542" t="s">
        <v>9956</v>
      </c>
      <c r="M1542" t="s">
        <v>10179</v>
      </c>
      <c r="N1542" t="s">
        <v>10180</v>
      </c>
      <c r="O1542" t="s">
        <v>10181</v>
      </c>
      <c r="Q1542" t="s">
        <v>10182</v>
      </c>
      <c r="R1542" t="s">
        <v>10183</v>
      </c>
      <c r="S1542" t="s">
        <v>9970</v>
      </c>
      <c r="AA1542">
        <v>45945</v>
      </c>
      <c r="AD1542">
        <v>45911</v>
      </c>
      <c r="AE1542">
        <v>110</v>
      </c>
      <c r="AF1542">
        <v>46098</v>
      </c>
    </row>
    <row r="1543" spans="1:32" x14ac:dyDescent="0.3">
      <c r="A1543" t="s">
        <v>10184</v>
      </c>
      <c r="B1543">
        <v>113101</v>
      </c>
      <c r="C15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543" t="s">
        <v>1863</v>
      </c>
      <c r="E1543" t="s">
        <v>2940</v>
      </c>
      <c r="F1543" t="s">
        <v>2942</v>
      </c>
      <c r="G1543" t="s">
        <v>2903</v>
      </c>
      <c r="H1543" t="s">
        <v>9</v>
      </c>
      <c r="I1543" t="s">
        <v>9954</v>
      </c>
      <c r="K1543" t="s">
        <v>10185</v>
      </c>
      <c r="L1543" t="s">
        <v>9956</v>
      </c>
      <c r="M1543" t="s">
        <v>10186</v>
      </c>
      <c r="N1543" t="s">
        <v>10187</v>
      </c>
      <c r="O1543" t="s">
        <v>10188</v>
      </c>
      <c r="Q1543" t="s">
        <v>10189</v>
      </c>
      <c r="S1543" t="s">
        <v>10190</v>
      </c>
      <c r="AD1543">
        <v>45911</v>
      </c>
    </row>
    <row r="1544" spans="1:32" x14ac:dyDescent="0.3">
      <c r="A1544" t="s">
        <v>10191</v>
      </c>
      <c r="B1544">
        <v>113110</v>
      </c>
      <c r="C15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44" t="s">
        <v>1863</v>
      </c>
      <c r="E1544" t="s">
        <v>1878</v>
      </c>
      <c r="F1544" t="s">
        <v>2971</v>
      </c>
      <c r="G1544" t="s">
        <v>2905</v>
      </c>
      <c r="H1544" t="s">
        <v>20</v>
      </c>
      <c r="I1544" t="s">
        <v>9954</v>
      </c>
      <c r="K1544" t="s">
        <v>10192</v>
      </c>
      <c r="L1544" t="s">
        <v>9956</v>
      </c>
      <c r="M1544" t="s">
        <v>10193</v>
      </c>
      <c r="AD1544">
        <v>45911</v>
      </c>
    </row>
    <row r="1545" spans="1:32" x14ac:dyDescent="0.3">
      <c r="A1545" t="s">
        <v>10194</v>
      </c>
      <c r="B1545">
        <v>113151</v>
      </c>
      <c r="C15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45" t="s">
        <v>1863</v>
      </c>
      <c r="E1545" t="s">
        <v>1878</v>
      </c>
      <c r="F1545" t="s">
        <v>2942</v>
      </c>
      <c r="G1545" t="s">
        <v>2905</v>
      </c>
      <c r="H1545" t="s">
        <v>20</v>
      </c>
      <c r="I1545" t="s">
        <v>9954</v>
      </c>
      <c r="K1545" t="s">
        <v>10195</v>
      </c>
      <c r="L1545" t="s">
        <v>9956</v>
      </c>
      <c r="M1545" t="s">
        <v>10196</v>
      </c>
      <c r="N1545" t="s">
        <v>10197</v>
      </c>
      <c r="O1545" t="s">
        <v>10198</v>
      </c>
      <c r="Q1545" t="s">
        <v>10199</v>
      </c>
      <c r="R1545" t="s">
        <v>10200</v>
      </c>
      <c r="S1545" t="s">
        <v>10201</v>
      </c>
      <c r="T1545" t="s">
        <v>10202</v>
      </c>
      <c r="AD1545">
        <v>45915</v>
      </c>
    </row>
    <row r="1546" spans="1:32" x14ac:dyDescent="0.3">
      <c r="A1546" t="s">
        <v>10203</v>
      </c>
      <c r="B1546">
        <v>113290</v>
      </c>
      <c r="C15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46" t="s">
        <v>1863</v>
      </c>
      <c r="E1546" t="s">
        <v>2940</v>
      </c>
      <c r="F1546" t="s">
        <v>2942</v>
      </c>
      <c r="G1546" t="s">
        <v>2901</v>
      </c>
      <c r="H1546" t="s">
        <v>20</v>
      </c>
      <c r="I1546" t="s">
        <v>9954</v>
      </c>
      <c r="K1546" t="s">
        <v>10204</v>
      </c>
      <c r="L1546" t="s">
        <v>9956</v>
      </c>
      <c r="M1546" t="s">
        <v>10205</v>
      </c>
      <c r="N1546" t="s">
        <v>10206</v>
      </c>
      <c r="O1546" t="s">
        <v>1929</v>
      </c>
      <c r="Q1546" t="s">
        <v>10207</v>
      </c>
      <c r="R1546" t="s">
        <v>10208</v>
      </c>
      <c r="S1546" t="s">
        <v>10209</v>
      </c>
      <c r="AA1546">
        <v>45943</v>
      </c>
      <c r="AD1546">
        <v>45918</v>
      </c>
      <c r="AE1546">
        <v>50</v>
      </c>
      <c r="AF1546">
        <v>46010</v>
      </c>
    </row>
    <row r="1547" spans="1:32" x14ac:dyDescent="0.3">
      <c r="A1547" t="s">
        <v>10210</v>
      </c>
      <c r="B1547">
        <v>113296</v>
      </c>
      <c r="C15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47" t="s">
        <v>1863</v>
      </c>
      <c r="E1547" t="s">
        <v>1878</v>
      </c>
      <c r="F1547" t="s">
        <v>2971</v>
      </c>
      <c r="G1547" t="s">
        <v>2901</v>
      </c>
      <c r="H1547" t="s">
        <v>20</v>
      </c>
      <c r="I1547" t="s">
        <v>9954</v>
      </c>
      <c r="K1547" t="s">
        <v>10211</v>
      </c>
      <c r="L1547" t="s">
        <v>9956</v>
      </c>
      <c r="M1547" t="s">
        <v>10212</v>
      </c>
      <c r="AD1547">
        <v>45918</v>
      </c>
    </row>
    <row r="1548" spans="1:32" x14ac:dyDescent="0.3">
      <c r="A1548" t="s">
        <v>10213</v>
      </c>
      <c r="B1548">
        <v>113299</v>
      </c>
      <c r="C15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48" t="s">
        <v>1863</v>
      </c>
      <c r="E1548" t="s">
        <v>1878</v>
      </c>
      <c r="F1548" t="s">
        <v>2971</v>
      </c>
      <c r="G1548" t="s">
        <v>2901</v>
      </c>
      <c r="H1548" t="s">
        <v>20</v>
      </c>
      <c r="I1548" t="s">
        <v>9954</v>
      </c>
      <c r="K1548" t="s">
        <v>10211</v>
      </c>
      <c r="L1548" t="s">
        <v>9956</v>
      </c>
      <c r="M1548" t="s">
        <v>10214</v>
      </c>
      <c r="AD1548">
        <v>45918</v>
      </c>
    </row>
    <row r="1549" spans="1:32" x14ac:dyDescent="0.3">
      <c r="A1549" t="s">
        <v>10215</v>
      </c>
      <c r="B1549">
        <v>113304</v>
      </c>
      <c r="C15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49" t="s">
        <v>1863</v>
      </c>
      <c r="E1549" t="s">
        <v>2940</v>
      </c>
      <c r="F1549" t="s">
        <v>2942</v>
      </c>
      <c r="G1549" t="s">
        <v>2901</v>
      </c>
      <c r="H1549" t="s">
        <v>9</v>
      </c>
      <c r="I1549" t="s">
        <v>9954</v>
      </c>
      <c r="K1549" t="s">
        <v>10216</v>
      </c>
      <c r="L1549" t="s">
        <v>9956</v>
      </c>
      <c r="M1549" t="s">
        <v>10217</v>
      </c>
      <c r="AD1549">
        <v>45918</v>
      </c>
    </row>
    <row r="1550" spans="1:32" x14ac:dyDescent="0.3">
      <c r="A1550" t="s">
        <v>10218</v>
      </c>
      <c r="B1550">
        <v>113540</v>
      </c>
      <c r="C15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50" t="s">
        <v>1873</v>
      </c>
      <c r="E1550" t="s">
        <v>1878</v>
      </c>
      <c r="F1550" t="s">
        <v>2942</v>
      </c>
      <c r="G1550" t="s">
        <v>2901</v>
      </c>
      <c r="H1550" t="s">
        <v>20</v>
      </c>
      <c r="I1550" t="s">
        <v>9954</v>
      </c>
      <c r="K1550" t="s">
        <v>10219</v>
      </c>
      <c r="L1550" t="s">
        <v>9956</v>
      </c>
      <c r="M1550" t="s">
        <v>10220</v>
      </c>
      <c r="N1550" t="s">
        <v>10221</v>
      </c>
      <c r="O1550" t="s">
        <v>10222</v>
      </c>
      <c r="Q1550" t="s">
        <v>10223</v>
      </c>
      <c r="R1550" t="s">
        <v>10224</v>
      </c>
      <c r="S1550" t="s">
        <v>10225</v>
      </c>
      <c r="AD1550">
        <v>45925</v>
      </c>
    </row>
    <row r="1551" spans="1:32" x14ac:dyDescent="0.3">
      <c r="A1551" t="s">
        <v>10226</v>
      </c>
      <c r="B1551">
        <v>113880</v>
      </c>
      <c r="C15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51" t="s">
        <v>1863</v>
      </c>
      <c r="E1551" t="s">
        <v>1878</v>
      </c>
      <c r="F1551" t="s">
        <v>2942</v>
      </c>
      <c r="G1551" t="s">
        <v>2901</v>
      </c>
      <c r="H1551" t="s">
        <v>20</v>
      </c>
      <c r="I1551" t="s">
        <v>9954</v>
      </c>
      <c r="K1551" t="s">
        <v>9993</v>
      </c>
      <c r="L1551" t="s">
        <v>9956</v>
      </c>
      <c r="M1551" t="s">
        <v>10227</v>
      </c>
      <c r="N1551" t="s">
        <v>10228</v>
      </c>
      <c r="O1551" t="s">
        <v>10229</v>
      </c>
      <c r="Q1551" t="s">
        <v>10230</v>
      </c>
      <c r="R1551" t="s">
        <v>10231</v>
      </c>
      <c r="S1551" t="s">
        <v>9999</v>
      </c>
      <c r="AD1551">
        <v>45939</v>
      </c>
    </row>
    <row r="1552" spans="1:32" x14ac:dyDescent="0.3">
      <c r="A1552" t="s">
        <v>10232</v>
      </c>
      <c r="B1552">
        <v>114014</v>
      </c>
      <c r="C15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52" t="s">
        <v>1863</v>
      </c>
      <c r="E1552" t="s">
        <v>1878</v>
      </c>
      <c r="F1552" t="s">
        <v>2971</v>
      </c>
      <c r="G1552" t="s">
        <v>2901</v>
      </c>
      <c r="H1552" t="s">
        <v>20</v>
      </c>
      <c r="I1552" t="s">
        <v>9954</v>
      </c>
      <c r="K1552" t="s">
        <v>10233</v>
      </c>
      <c r="L1552" t="s">
        <v>9956</v>
      </c>
      <c r="M1552" t="s">
        <v>10234</v>
      </c>
      <c r="AD1552">
        <v>45945</v>
      </c>
    </row>
    <row r="1553" spans="1:32" x14ac:dyDescent="0.3">
      <c r="A1553" t="s">
        <v>10235</v>
      </c>
      <c r="B1553">
        <v>114199</v>
      </c>
      <c r="C15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53" t="s">
        <v>1873</v>
      </c>
      <c r="E1553" t="s">
        <v>1878</v>
      </c>
      <c r="F1553" t="s">
        <v>2942</v>
      </c>
      <c r="G1553" t="s">
        <v>2901</v>
      </c>
      <c r="H1553" t="s">
        <v>20</v>
      </c>
      <c r="I1553" t="s">
        <v>9954</v>
      </c>
      <c r="K1553" t="s">
        <v>10236</v>
      </c>
      <c r="L1553" t="s">
        <v>9956</v>
      </c>
      <c r="M1553" t="s">
        <v>10237</v>
      </c>
      <c r="N1553" t="s">
        <v>10237</v>
      </c>
      <c r="O1553" t="s">
        <v>9519</v>
      </c>
      <c r="Q1553" t="s">
        <v>10238</v>
      </c>
      <c r="R1553" t="s">
        <v>10235</v>
      </c>
      <c r="S1553" t="s">
        <v>9991</v>
      </c>
      <c r="AD1553">
        <v>45950</v>
      </c>
    </row>
    <row r="1554" spans="1:32" x14ac:dyDescent="0.3">
      <c r="A1554" t="s">
        <v>10239</v>
      </c>
      <c r="B1554">
        <v>114206</v>
      </c>
      <c r="C15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554" t="s">
        <v>1878</v>
      </c>
      <c r="F1554" t="s">
        <v>2971</v>
      </c>
      <c r="G1554" t="s">
        <v>2905</v>
      </c>
      <c r="H1554" t="s">
        <v>20</v>
      </c>
      <c r="I1554" t="s">
        <v>9954</v>
      </c>
      <c r="K1554" t="s">
        <v>10211</v>
      </c>
      <c r="L1554" t="s">
        <v>9956</v>
      </c>
      <c r="M1554" t="s">
        <v>10240</v>
      </c>
      <c r="AA1554">
        <v>45495</v>
      </c>
      <c r="AD1554">
        <v>45950</v>
      </c>
      <c r="AE1554">
        <v>1</v>
      </c>
      <c r="AF1554">
        <v>45495</v>
      </c>
    </row>
    <row r="1555" spans="1:32" x14ac:dyDescent="0.3">
      <c r="A1555" t="s">
        <v>10241</v>
      </c>
      <c r="B1555">
        <v>114211</v>
      </c>
      <c r="C15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55" t="s">
        <v>1863</v>
      </c>
      <c r="E1555" t="s">
        <v>1878</v>
      </c>
      <c r="F1555" t="s">
        <v>2942</v>
      </c>
      <c r="G1555" t="s">
        <v>2901</v>
      </c>
      <c r="H1555" t="s">
        <v>20</v>
      </c>
      <c r="I1555" t="s">
        <v>9954</v>
      </c>
      <c r="K1555" t="s">
        <v>10144</v>
      </c>
      <c r="L1555" t="s">
        <v>9956</v>
      </c>
      <c r="M1555" t="s">
        <v>10242</v>
      </c>
      <c r="N1555" t="s">
        <v>10242</v>
      </c>
      <c r="O1555" t="s">
        <v>2412</v>
      </c>
      <c r="Q1555" t="s">
        <v>10242</v>
      </c>
      <c r="R1555" t="s">
        <v>10241</v>
      </c>
      <c r="S1555" t="s">
        <v>9991</v>
      </c>
      <c r="AD1555">
        <v>45950</v>
      </c>
    </row>
    <row r="1556" spans="1:32" x14ac:dyDescent="0.3">
      <c r="A1556" t="s">
        <v>10243</v>
      </c>
      <c r="B1556">
        <v>114254</v>
      </c>
      <c r="C15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56" t="s">
        <v>1863</v>
      </c>
      <c r="E1556" t="s">
        <v>2940</v>
      </c>
      <c r="F1556" t="s">
        <v>2971</v>
      </c>
      <c r="G1556" t="s">
        <v>2901</v>
      </c>
      <c r="H1556" t="s">
        <v>9</v>
      </c>
      <c r="I1556" t="s">
        <v>9954</v>
      </c>
      <c r="K1556" t="s">
        <v>10244</v>
      </c>
      <c r="L1556" t="s">
        <v>9956</v>
      </c>
      <c r="M1556" t="s">
        <v>10245</v>
      </c>
      <c r="AD1556">
        <v>45951</v>
      </c>
    </row>
    <row r="1557" spans="1:32" x14ac:dyDescent="0.3">
      <c r="A1557" t="s">
        <v>10246</v>
      </c>
      <c r="B1557">
        <v>114329</v>
      </c>
      <c r="C15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57" t="s">
        <v>1863</v>
      </c>
      <c r="E1557" t="s">
        <v>2940</v>
      </c>
      <c r="F1557" t="s">
        <v>2971</v>
      </c>
      <c r="G1557" t="s">
        <v>2901</v>
      </c>
      <c r="H1557" t="s">
        <v>9</v>
      </c>
      <c r="I1557" t="s">
        <v>9954</v>
      </c>
      <c r="K1557" t="s">
        <v>10216</v>
      </c>
      <c r="M1557" t="s">
        <v>10247</v>
      </c>
      <c r="AD1557">
        <v>45953</v>
      </c>
    </row>
    <row r="1558" spans="1:32" x14ac:dyDescent="0.3">
      <c r="A1558" t="s">
        <v>10248</v>
      </c>
      <c r="B1558">
        <v>114497</v>
      </c>
      <c r="C15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58" t="s">
        <v>1873</v>
      </c>
      <c r="E1558" t="s">
        <v>2940</v>
      </c>
      <c r="F1558" t="s">
        <v>2942</v>
      </c>
      <c r="G1558" t="s">
        <v>2905</v>
      </c>
      <c r="H1558" t="s">
        <v>9</v>
      </c>
      <c r="I1558" t="s">
        <v>9954</v>
      </c>
      <c r="K1558" t="s">
        <v>10001</v>
      </c>
      <c r="L1558" t="s">
        <v>9956</v>
      </c>
      <c r="M1558" t="s">
        <v>10249</v>
      </c>
      <c r="N1558" t="s">
        <v>10250</v>
      </c>
      <c r="O1558" t="s">
        <v>10251</v>
      </c>
      <c r="Q1558" t="s">
        <v>10252</v>
      </c>
      <c r="AD1558">
        <v>45960</v>
      </c>
    </row>
    <row r="1559" spans="1:32" x14ac:dyDescent="0.3">
      <c r="A1559" t="s">
        <v>10253</v>
      </c>
      <c r="B1559">
        <v>114498</v>
      </c>
      <c r="C15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59" t="s">
        <v>1863</v>
      </c>
      <c r="E1559" t="s">
        <v>1878</v>
      </c>
      <c r="F1559" t="s">
        <v>2942</v>
      </c>
      <c r="G1559" t="s">
        <v>2901</v>
      </c>
      <c r="H1559" t="s">
        <v>20</v>
      </c>
      <c r="I1559" t="s">
        <v>9954</v>
      </c>
      <c r="K1559" t="s">
        <v>10254</v>
      </c>
      <c r="L1559" t="s">
        <v>9956</v>
      </c>
      <c r="M1559" t="s">
        <v>10255</v>
      </c>
      <c r="N1559" t="s">
        <v>10256</v>
      </c>
      <c r="O1559" t="s">
        <v>10257</v>
      </c>
      <c r="Q1559" t="s">
        <v>10258</v>
      </c>
      <c r="R1559" t="s">
        <v>10259</v>
      </c>
      <c r="S1559" t="s">
        <v>10260</v>
      </c>
      <c r="AD1559">
        <v>45960</v>
      </c>
    </row>
    <row r="1560" spans="1:32" x14ac:dyDescent="0.3">
      <c r="A1560" t="s">
        <v>10261</v>
      </c>
      <c r="B1560">
        <v>114502</v>
      </c>
      <c r="C15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60" t="s">
        <v>1863</v>
      </c>
      <c r="E1560" t="s">
        <v>1878</v>
      </c>
      <c r="F1560" t="s">
        <v>2942</v>
      </c>
      <c r="G1560" t="s">
        <v>2901</v>
      </c>
      <c r="H1560" t="s">
        <v>20</v>
      </c>
      <c r="I1560" t="s">
        <v>9954</v>
      </c>
      <c r="K1560" t="s">
        <v>10262</v>
      </c>
      <c r="L1560" t="s">
        <v>9956</v>
      </c>
      <c r="M1560" t="s">
        <v>10263</v>
      </c>
      <c r="N1560" t="s">
        <v>10264</v>
      </c>
      <c r="O1560" t="s">
        <v>1929</v>
      </c>
      <c r="Q1560" t="s">
        <v>10265</v>
      </c>
      <c r="R1560" t="s">
        <v>10266</v>
      </c>
      <c r="S1560" t="s">
        <v>10209</v>
      </c>
      <c r="AA1560">
        <v>45981</v>
      </c>
      <c r="AD1560">
        <v>45960</v>
      </c>
      <c r="AE1560">
        <v>22</v>
      </c>
      <c r="AF1560">
        <v>46010</v>
      </c>
    </row>
    <row r="1561" spans="1:32" x14ac:dyDescent="0.3">
      <c r="A1561" t="s">
        <v>10267</v>
      </c>
      <c r="B1561">
        <v>114710</v>
      </c>
      <c r="C15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61" t="s">
        <v>1863</v>
      </c>
      <c r="E1561" t="s">
        <v>1878</v>
      </c>
      <c r="F1561" t="s">
        <v>2942</v>
      </c>
      <c r="G1561" t="s">
        <v>2905</v>
      </c>
      <c r="H1561" t="s">
        <v>20</v>
      </c>
      <c r="I1561" t="s">
        <v>9954</v>
      </c>
      <c r="K1561" t="s">
        <v>10211</v>
      </c>
      <c r="L1561" t="s">
        <v>9956</v>
      </c>
      <c r="M1561" t="s">
        <v>10268</v>
      </c>
      <c r="N1561" t="s">
        <v>10269</v>
      </c>
      <c r="O1561" t="s">
        <v>10270</v>
      </c>
      <c r="Q1561" t="s">
        <v>10271</v>
      </c>
      <c r="R1561" t="s">
        <v>10272</v>
      </c>
      <c r="S1561" t="s">
        <v>10273</v>
      </c>
      <c r="AD1561">
        <v>45967</v>
      </c>
    </row>
    <row r="1562" spans="1:32" x14ac:dyDescent="0.3">
      <c r="A1562" t="s">
        <v>10274</v>
      </c>
      <c r="B1562">
        <v>115070</v>
      </c>
      <c r="C15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562" t="s">
        <v>1863</v>
      </c>
      <c r="E1562" t="s">
        <v>1878</v>
      </c>
      <c r="F1562" t="s">
        <v>2942</v>
      </c>
      <c r="G1562" t="s">
        <v>2903</v>
      </c>
      <c r="H1562" t="s">
        <v>20</v>
      </c>
      <c r="I1562" t="s">
        <v>9954</v>
      </c>
      <c r="K1562" t="s">
        <v>10275</v>
      </c>
      <c r="L1562" t="s">
        <v>9956</v>
      </c>
      <c r="M1562" t="s">
        <v>10276</v>
      </c>
      <c r="N1562" t="s">
        <v>10277</v>
      </c>
      <c r="O1562" t="s">
        <v>10278</v>
      </c>
      <c r="Q1562" t="s">
        <v>10279</v>
      </c>
      <c r="R1562" t="s">
        <v>10111</v>
      </c>
      <c r="S1562" t="s">
        <v>9999</v>
      </c>
      <c r="AD1562">
        <v>45982</v>
      </c>
    </row>
    <row r="1563" spans="1:32" x14ac:dyDescent="0.3">
      <c r="A1563" t="s">
        <v>10280</v>
      </c>
      <c r="B1563">
        <v>115076</v>
      </c>
      <c r="C15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63" t="s">
        <v>1863</v>
      </c>
      <c r="E1563" t="s">
        <v>1878</v>
      </c>
      <c r="F1563" t="s">
        <v>2942</v>
      </c>
      <c r="G1563" t="s">
        <v>2901</v>
      </c>
      <c r="H1563" t="s">
        <v>20</v>
      </c>
      <c r="I1563" t="s">
        <v>9954</v>
      </c>
      <c r="K1563" t="s">
        <v>10144</v>
      </c>
      <c r="L1563" t="s">
        <v>9956</v>
      </c>
      <c r="M1563" t="s">
        <v>10281</v>
      </c>
      <c r="N1563" t="s">
        <v>10281</v>
      </c>
      <c r="O1563" t="s">
        <v>9519</v>
      </c>
      <c r="Q1563" t="s">
        <v>10281</v>
      </c>
      <c r="R1563" t="s">
        <v>10282</v>
      </c>
      <c r="S1563" t="s">
        <v>9991</v>
      </c>
      <c r="AD1563">
        <v>45982</v>
      </c>
    </row>
    <row r="1564" spans="1:32" x14ac:dyDescent="0.3">
      <c r="A1564" t="s">
        <v>10283</v>
      </c>
      <c r="B1564">
        <v>115098</v>
      </c>
      <c r="C15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64" t="s">
        <v>1863</v>
      </c>
      <c r="E1564" t="s">
        <v>1878</v>
      </c>
      <c r="F1564" t="s">
        <v>2942</v>
      </c>
      <c r="G1564" t="s">
        <v>2901</v>
      </c>
      <c r="H1564" t="s">
        <v>20</v>
      </c>
      <c r="I1564" t="s">
        <v>9954</v>
      </c>
      <c r="K1564" t="s">
        <v>10144</v>
      </c>
      <c r="L1564" t="s">
        <v>9956</v>
      </c>
      <c r="M1564" t="s">
        <v>10284</v>
      </c>
      <c r="N1564" t="s">
        <v>10285</v>
      </c>
      <c r="O1564" t="s">
        <v>9519</v>
      </c>
      <c r="Q1564" t="s">
        <v>10286</v>
      </c>
      <c r="R1564" t="s">
        <v>10283</v>
      </c>
      <c r="S1564" t="s">
        <v>9991</v>
      </c>
      <c r="AD1564">
        <v>45986</v>
      </c>
    </row>
    <row r="1565" spans="1:32" x14ac:dyDescent="0.3">
      <c r="A1565" t="s">
        <v>10287</v>
      </c>
      <c r="B1565">
        <v>115205</v>
      </c>
      <c r="C15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565" t="s">
        <v>2940</v>
      </c>
      <c r="F1565" t="s">
        <v>2971</v>
      </c>
      <c r="G1565" t="s">
        <v>2905</v>
      </c>
      <c r="H1565" t="s">
        <v>83</v>
      </c>
      <c r="I1565" t="s">
        <v>9954</v>
      </c>
      <c r="K1565" t="s">
        <v>10288</v>
      </c>
      <c r="L1565" t="s">
        <v>9956</v>
      </c>
      <c r="M1565" t="s">
        <v>10289</v>
      </c>
      <c r="AD1565">
        <v>45993</v>
      </c>
    </row>
    <row r="1566" spans="1:32" x14ac:dyDescent="0.3">
      <c r="A1566" t="s">
        <v>10290</v>
      </c>
      <c r="B1566">
        <v>115254</v>
      </c>
      <c r="C15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66" t="s">
        <v>1863</v>
      </c>
      <c r="E1566" t="s">
        <v>1878</v>
      </c>
      <c r="F1566" t="s">
        <v>2942</v>
      </c>
      <c r="G1566" t="s">
        <v>2905</v>
      </c>
      <c r="H1566" t="s">
        <v>20</v>
      </c>
      <c r="I1566" t="s">
        <v>9954</v>
      </c>
      <c r="K1566" t="s">
        <v>10291</v>
      </c>
      <c r="L1566" t="s">
        <v>9956</v>
      </c>
      <c r="M1566" t="s">
        <v>10292</v>
      </c>
      <c r="N1566" t="s">
        <v>10293</v>
      </c>
      <c r="O1566" t="s">
        <v>2567</v>
      </c>
      <c r="Q1566" t="s">
        <v>10293</v>
      </c>
      <c r="R1566" t="s">
        <v>10294</v>
      </c>
      <c r="S1566" t="s">
        <v>10295</v>
      </c>
      <c r="AD1566">
        <v>45995</v>
      </c>
    </row>
    <row r="1567" spans="1:32" x14ac:dyDescent="0.3">
      <c r="A1567" t="s">
        <v>10296</v>
      </c>
      <c r="B1567">
        <v>115258</v>
      </c>
      <c r="C15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67" t="s">
        <v>1873</v>
      </c>
      <c r="E1567" t="s">
        <v>1878</v>
      </c>
      <c r="F1567" t="s">
        <v>2942</v>
      </c>
      <c r="G1567" t="s">
        <v>2905</v>
      </c>
      <c r="H1567" t="s">
        <v>20</v>
      </c>
      <c r="I1567" t="s">
        <v>9954</v>
      </c>
      <c r="K1567" t="s">
        <v>10297</v>
      </c>
      <c r="L1567" t="s">
        <v>9956</v>
      </c>
      <c r="M1567" t="s">
        <v>10298</v>
      </c>
      <c r="N1567" t="s">
        <v>10299</v>
      </c>
      <c r="O1567" t="s">
        <v>10300</v>
      </c>
      <c r="Q1567" t="s">
        <v>10301</v>
      </c>
      <c r="R1567" t="s">
        <v>10302</v>
      </c>
      <c r="S1567" t="s">
        <v>10104</v>
      </c>
      <c r="AA1567">
        <v>46036</v>
      </c>
      <c r="AD1567">
        <v>45995</v>
      </c>
      <c r="AE1567">
        <v>50</v>
      </c>
      <c r="AF1567">
        <v>46105</v>
      </c>
    </row>
    <row r="1568" spans="1:32" x14ac:dyDescent="0.3">
      <c r="A1568" t="s">
        <v>10303</v>
      </c>
      <c r="B1568">
        <v>115260</v>
      </c>
      <c r="C15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68" t="s">
        <v>1873</v>
      </c>
      <c r="E1568" t="s">
        <v>1878</v>
      </c>
      <c r="F1568" t="s">
        <v>2942</v>
      </c>
      <c r="G1568" t="s">
        <v>2905</v>
      </c>
      <c r="H1568" t="s">
        <v>20</v>
      </c>
      <c r="I1568" t="s">
        <v>9954</v>
      </c>
      <c r="K1568" t="s">
        <v>10291</v>
      </c>
      <c r="L1568" t="s">
        <v>9956</v>
      </c>
      <c r="M1568" t="s">
        <v>10304</v>
      </c>
      <c r="N1568" t="s">
        <v>10305</v>
      </c>
      <c r="O1568" t="s">
        <v>2567</v>
      </c>
      <c r="Q1568" t="s">
        <v>10305</v>
      </c>
      <c r="R1568" t="s">
        <v>10306</v>
      </c>
      <c r="S1568" t="s">
        <v>10307</v>
      </c>
      <c r="AD1568">
        <v>45995</v>
      </c>
    </row>
    <row r="1569" spans="1:32" x14ac:dyDescent="0.3">
      <c r="A1569" t="s">
        <v>10308</v>
      </c>
      <c r="B1569">
        <v>115267</v>
      </c>
      <c r="C15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69" t="s">
        <v>1863</v>
      </c>
      <c r="E1569" t="s">
        <v>2940</v>
      </c>
      <c r="F1569" t="s">
        <v>2942</v>
      </c>
      <c r="G1569" t="s">
        <v>2905</v>
      </c>
      <c r="H1569" t="s">
        <v>83</v>
      </c>
      <c r="I1569" t="s">
        <v>9954</v>
      </c>
      <c r="K1569" t="s">
        <v>10219</v>
      </c>
      <c r="L1569" t="s">
        <v>9956</v>
      </c>
      <c r="M1569" t="s">
        <v>10309</v>
      </c>
      <c r="N1569" t="s">
        <v>10310</v>
      </c>
      <c r="O1569" t="s">
        <v>10311</v>
      </c>
      <c r="Q1569" t="s">
        <v>10312</v>
      </c>
      <c r="R1569" t="s">
        <v>10306</v>
      </c>
      <c r="S1569" t="s">
        <v>10313</v>
      </c>
      <c r="AD1569">
        <v>45995</v>
      </c>
    </row>
    <row r="1570" spans="1:32" x14ac:dyDescent="0.3">
      <c r="A1570" t="s">
        <v>10314</v>
      </c>
      <c r="B1570">
        <v>115270</v>
      </c>
      <c r="C15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70" t="s">
        <v>1863</v>
      </c>
      <c r="E1570" t="s">
        <v>1878</v>
      </c>
      <c r="F1570" t="s">
        <v>2942</v>
      </c>
      <c r="G1570" t="s">
        <v>2905</v>
      </c>
      <c r="H1570" t="s">
        <v>20</v>
      </c>
      <c r="I1570" t="s">
        <v>9954</v>
      </c>
      <c r="K1570" t="s">
        <v>10297</v>
      </c>
      <c r="L1570" t="s">
        <v>9956</v>
      </c>
      <c r="M1570" t="s">
        <v>10315</v>
      </c>
      <c r="N1570" t="s">
        <v>10316</v>
      </c>
      <c r="O1570" t="s">
        <v>10317</v>
      </c>
      <c r="Q1570" t="s">
        <v>10318</v>
      </c>
      <c r="R1570" t="s">
        <v>10302</v>
      </c>
      <c r="S1570" t="s">
        <v>10015</v>
      </c>
      <c r="AA1570">
        <v>46036</v>
      </c>
      <c r="AD1570">
        <v>45995</v>
      </c>
      <c r="AE1570">
        <v>46</v>
      </c>
      <c r="AF1570">
        <v>46099</v>
      </c>
    </row>
    <row r="1571" spans="1:32" x14ac:dyDescent="0.3">
      <c r="A1571" t="s">
        <v>10319</v>
      </c>
      <c r="B1571">
        <v>115272</v>
      </c>
      <c r="C15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71" t="s">
        <v>1863</v>
      </c>
      <c r="E1571" t="s">
        <v>1878</v>
      </c>
      <c r="F1571" t="s">
        <v>2942</v>
      </c>
      <c r="G1571" t="s">
        <v>2904</v>
      </c>
      <c r="H1571" t="s">
        <v>20</v>
      </c>
      <c r="I1571" t="s">
        <v>9954</v>
      </c>
      <c r="K1571" t="s">
        <v>10320</v>
      </c>
      <c r="L1571" t="s">
        <v>9956</v>
      </c>
      <c r="M1571" t="s">
        <v>10321</v>
      </c>
      <c r="N1571" t="s">
        <v>10322</v>
      </c>
      <c r="O1571" t="s">
        <v>10323</v>
      </c>
      <c r="Q1571" t="s">
        <v>10324</v>
      </c>
      <c r="R1571" t="s">
        <v>10302</v>
      </c>
      <c r="S1571" t="s">
        <v>10325</v>
      </c>
      <c r="AA1571">
        <v>46064</v>
      </c>
      <c r="AD1571">
        <v>45995</v>
      </c>
      <c r="AE1571">
        <v>30</v>
      </c>
      <c r="AF1571">
        <v>46105</v>
      </c>
    </row>
    <row r="1572" spans="1:32" x14ac:dyDescent="0.3">
      <c r="A1572" t="s">
        <v>10326</v>
      </c>
      <c r="B1572">
        <v>115530</v>
      </c>
      <c r="C15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72" t="s">
        <v>1863</v>
      </c>
      <c r="E1572" t="s">
        <v>2940</v>
      </c>
      <c r="F1572" t="s">
        <v>2942</v>
      </c>
      <c r="G1572" t="s">
        <v>2901</v>
      </c>
      <c r="H1572" t="s">
        <v>9</v>
      </c>
      <c r="I1572" t="s">
        <v>9954</v>
      </c>
      <c r="K1572" t="s">
        <v>9964</v>
      </c>
      <c r="L1572" t="s">
        <v>9956</v>
      </c>
      <c r="M1572" t="s">
        <v>10327</v>
      </c>
      <c r="AD1572">
        <v>46009</v>
      </c>
    </row>
    <row r="1573" spans="1:32" x14ac:dyDescent="0.3">
      <c r="A1573" t="s">
        <v>10328</v>
      </c>
      <c r="B1573">
        <v>115863</v>
      </c>
      <c r="C15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73" t="s">
        <v>1863</v>
      </c>
      <c r="E1573" t="s">
        <v>1878</v>
      </c>
      <c r="F1573" t="s">
        <v>2942</v>
      </c>
      <c r="G1573" t="s">
        <v>2901</v>
      </c>
      <c r="H1573" t="s">
        <v>20</v>
      </c>
      <c r="I1573" t="s">
        <v>9954</v>
      </c>
      <c r="K1573" t="s">
        <v>10153</v>
      </c>
      <c r="L1573" t="s">
        <v>9956</v>
      </c>
      <c r="M1573" t="s">
        <v>10329</v>
      </c>
      <c r="N1573" t="s">
        <v>10330</v>
      </c>
      <c r="O1573" t="s">
        <v>10331</v>
      </c>
      <c r="Q1573" t="s">
        <v>10332</v>
      </c>
      <c r="R1573" t="s">
        <v>10306</v>
      </c>
      <c r="S1573" t="s">
        <v>10333</v>
      </c>
      <c r="AD1573">
        <v>46034</v>
      </c>
    </row>
    <row r="1574" spans="1:32" x14ac:dyDescent="0.3">
      <c r="A1574" t="s">
        <v>10334</v>
      </c>
      <c r="B1574">
        <v>115869</v>
      </c>
      <c r="C15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74" t="s">
        <v>1863</v>
      </c>
      <c r="E1574" t="s">
        <v>1878</v>
      </c>
      <c r="F1574" t="s">
        <v>2942</v>
      </c>
      <c r="G1574" t="s">
        <v>2901</v>
      </c>
      <c r="H1574" t="s">
        <v>20</v>
      </c>
      <c r="I1574" t="s">
        <v>9954</v>
      </c>
      <c r="K1574" t="s">
        <v>10001</v>
      </c>
      <c r="L1574" t="s">
        <v>9956</v>
      </c>
      <c r="M1574" t="s">
        <v>10335</v>
      </c>
      <c r="N1574" t="s">
        <v>10336</v>
      </c>
      <c r="O1574" t="s">
        <v>10337</v>
      </c>
      <c r="Q1574" t="s">
        <v>10338</v>
      </c>
      <c r="R1574" t="s">
        <v>10302</v>
      </c>
      <c r="S1574" t="s">
        <v>10007</v>
      </c>
      <c r="AA1574">
        <v>46106</v>
      </c>
      <c r="AD1574">
        <v>46034</v>
      </c>
      <c r="AE1574">
        <v>55</v>
      </c>
      <c r="AF1574">
        <v>46182</v>
      </c>
    </row>
    <row r="1575" spans="1:32" x14ac:dyDescent="0.3">
      <c r="A1575" t="s">
        <v>10339</v>
      </c>
      <c r="B1575">
        <v>115893</v>
      </c>
      <c r="C15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575" t="s">
        <v>1878</v>
      </c>
      <c r="F1575" t="s">
        <v>2971</v>
      </c>
      <c r="G1575" t="s">
        <v>2901</v>
      </c>
      <c r="H1575" t="s">
        <v>20</v>
      </c>
      <c r="I1575" t="s">
        <v>9954</v>
      </c>
      <c r="K1575" t="s">
        <v>10017</v>
      </c>
      <c r="L1575" t="s">
        <v>9956</v>
      </c>
      <c r="M1575" t="s">
        <v>10340</v>
      </c>
      <c r="AA1575">
        <v>46076</v>
      </c>
      <c r="AD1575">
        <v>46035</v>
      </c>
      <c r="AE1575">
        <v>23</v>
      </c>
      <c r="AF1575">
        <v>46106</v>
      </c>
    </row>
    <row r="1576" spans="1:32" x14ac:dyDescent="0.3">
      <c r="A1576" t="s">
        <v>10341</v>
      </c>
      <c r="B1576">
        <v>115975</v>
      </c>
      <c r="C15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76" t="s">
        <v>1863</v>
      </c>
      <c r="E1576" t="s">
        <v>2940</v>
      </c>
      <c r="F1576" t="s">
        <v>2942</v>
      </c>
      <c r="G1576" t="s">
        <v>2905</v>
      </c>
      <c r="H1576" t="s">
        <v>9</v>
      </c>
      <c r="I1576" t="s">
        <v>9954</v>
      </c>
      <c r="K1576" t="s">
        <v>10211</v>
      </c>
      <c r="L1576" t="s">
        <v>9956</v>
      </c>
      <c r="M1576" t="s">
        <v>10342</v>
      </c>
      <c r="AD1576">
        <v>46037</v>
      </c>
    </row>
    <row r="1577" spans="1:32" x14ac:dyDescent="0.3">
      <c r="A1577" t="s">
        <v>10343</v>
      </c>
      <c r="B1577">
        <v>116376</v>
      </c>
      <c r="C15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77" t="s">
        <v>1863</v>
      </c>
      <c r="E1577" t="s">
        <v>2940</v>
      </c>
      <c r="F1577" t="s">
        <v>2942</v>
      </c>
      <c r="G1577" t="s">
        <v>2905</v>
      </c>
      <c r="H1577" t="s">
        <v>9</v>
      </c>
      <c r="I1577" t="s">
        <v>9954</v>
      </c>
      <c r="K1577" t="s">
        <v>10216</v>
      </c>
      <c r="L1577" t="s">
        <v>9956</v>
      </c>
      <c r="M1577" t="s">
        <v>10344</v>
      </c>
      <c r="AD1577">
        <v>46058</v>
      </c>
    </row>
    <row r="1578" spans="1:32" x14ac:dyDescent="0.3">
      <c r="A1578" t="s">
        <v>10345</v>
      </c>
      <c r="B1578">
        <v>116377</v>
      </c>
      <c r="C15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78" t="s">
        <v>1873</v>
      </c>
      <c r="E1578" t="s">
        <v>1878</v>
      </c>
      <c r="F1578" t="s">
        <v>2942</v>
      </c>
      <c r="G1578" t="s">
        <v>2905</v>
      </c>
      <c r="H1578" t="s">
        <v>20</v>
      </c>
      <c r="I1578" t="s">
        <v>9954</v>
      </c>
      <c r="K1578" t="s">
        <v>10144</v>
      </c>
      <c r="L1578" t="s">
        <v>9956</v>
      </c>
      <c r="M1578" t="s">
        <v>10346</v>
      </c>
      <c r="N1578" t="s">
        <v>10347</v>
      </c>
      <c r="O1578" t="s">
        <v>2412</v>
      </c>
      <c r="Q1578" t="s">
        <v>10348</v>
      </c>
      <c r="R1578" t="s">
        <v>10349</v>
      </c>
      <c r="S1578" t="s">
        <v>9991</v>
      </c>
      <c r="AD1578">
        <v>46058</v>
      </c>
    </row>
    <row r="1579" spans="1:32" x14ac:dyDescent="0.3">
      <c r="A1579" t="s">
        <v>10350</v>
      </c>
      <c r="B1579">
        <v>116379</v>
      </c>
      <c r="C15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79" t="s">
        <v>1863</v>
      </c>
      <c r="E1579" t="s">
        <v>1878</v>
      </c>
      <c r="F1579" t="s">
        <v>2942</v>
      </c>
      <c r="G1579" t="s">
        <v>2905</v>
      </c>
      <c r="H1579" t="s">
        <v>20</v>
      </c>
      <c r="I1579" t="s">
        <v>9954</v>
      </c>
      <c r="K1579" t="s">
        <v>10351</v>
      </c>
      <c r="L1579" t="s">
        <v>9956</v>
      </c>
      <c r="M1579" t="s">
        <v>10352</v>
      </c>
      <c r="N1579" t="s">
        <v>10353</v>
      </c>
      <c r="O1579" t="s">
        <v>10354</v>
      </c>
      <c r="Q1579" t="s">
        <v>10355</v>
      </c>
      <c r="R1579" t="s">
        <v>3616</v>
      </c>
      <c r="S1579" t="s">
        <v>10015</v>
      </c>
      <c r="AA1579">
        <v>46036</v>
      </c>
      <c r="AD1579">
        <v>46058</v>
      </c>
      <c r="AE1579">
        <v>51</v>
      </c>
      <c r="AF1579">
        <v>46106</v>
      </c>
    </row>
    <row r="1580" spans="1:32" x14ac:dyDescent="0.3">
      <c r="A1580" t="s">
        <v>10356</v>
      </c>
      <c r="B1580">
        <v>116380</v>
      </c>
      <c r="C15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80" t="s">
        <v>1863</v>
      </c>
      <c r="E1580" t="s">
        <v>1878</v>
      </c>
      <c r="F1580" t="s">
        <v>2942</v>
      </c>
      <c r="G1580" t="s">
        <v>2905</v>
      </c>
      <c r="H1580" t="s">
        <v>20</v>
      </c>
      <c r="I1580" t="s">
        <v>9954</v>
      </c>
      <c r="K1580" t="s">
        <v>10017</v>
      </c>
      <c r="L1580" t="s">
        <v>9956</v>
      </c>
      <c r="M1580" t="s">
        <v>10352</v>
      </c>
      <c r="N1580" t="s">
        <v>10353</v>
      </c>
      <c r="O1580" t="s">
        <v>10354</v>
      </c>
      <c r="Q1580" t="s">
        <v>10355</v>
      </c>
      <c r="R1580" t="s">
        <v>3616</v>
      </c>
      <c r="S1580" t="s">
        <v>10015</v>
      </c>
      <c r="AA1580">
        <v>46107</v>
      </c>
      <c r="AD1580">
        <v>46058</v>
      </c>
      <c r="AE1580">
        <v>49</v>
      </c>
      <c r="AF1580">
        <v>46175</v>
      </c>
    </row>
    <row r="1581" spans="1:32" x14ac:dyDescent="0.3">
      <c r="A1581" t="s">
        <v>10357</v>
      </c>
      <c r="B1581">
        <v>116493</v>
      </c>
      <c r="C15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81" t="s">
        <v>1863</v>
      </c>
      <c r="E1581" t="s">
        <v>1878</v>
      </c>
      <c r="F1581" t="s">
        <v>2942</v>
      </c>
      <c r="G1581" t="s">
        <v>2901</v>
      </c>
      <c r="H1581" t="s">
        <v>20</v>
      </c>
      <c r="I1581" t="s">
        <v>9954</v>
      </c>
      <c r="K1581" t="s">
        <v>10153</v>
      </c>
      <c r="L1581" t="s">
        <v>9956</v>
      </c>
      <c r="M1581" t="s">
        <v>10358</v>
      </c>
      <c r="N1581" t="s">
        <v>10359</v>
      </c>
      <c r="O1581" t="s">
        <v>10360</v>
      </c>
      <c r="Q1581" t="s">
        <v>10361</v>
      </c>
      <c r="R1581" t="s">
        <v>10362</v>
      </c>
      <c r="S1581" t="s">
        <v>10363</v>
      </c>
      <c r="AD1581">
        <v>46065</v>
      </c>
    </row>
    <row r="1582" spans="1:32" x14ac:dyDescent="0.3">
      <c r="A1582" t="s">
        <v>10364</v>
      </c>
      <c r="B1582">
        <v>116641</v>
      </c>
      <c r="C15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82" t="s">
        <v>1863</v>
      </c>
      <c r="E1582" t="s">
        <v>2940</v>
      </c>
      <c r="F1582" t="s">
        <v>2942</v>
      </c>
      <c r="G1582" t="s">
        <v>2901</v>
      </c>
      <c r="H1582" t="s">
        <v>9</v>
      </c>
      <c r="I1582" t="s">
        <v>9954</v>
      </c>
      <c r="K1582" t="s">
        <v>9993</v>
      </c>
      <c r="L1582" t="s">
        <v>9956</v>
      </c>
      <c r="M1582" t="s">
        <v>10365</v>
      </c>
      <c r="AD1582">
        <v>46072</v>
      </c>
    </row>
    <row r="1583" spans="1:32" x14ac:dyDescent="0.3">
      <c r="A1583" t="s">
        <v>10366</v>
      </c>
      <c r="B1583">
        <v>116643</v>
      </c>
      <c r="C15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83" t="s">
        <v>1863</v>
      </c>
      <c r="E1583" t="s">
        <v>1878</v>
      </c>
      <c r="F1583" t="s">
        <v>2942</v>
      </c>
      <c r="G1583" t="s">
        <v>2905</v>
      </c>
      <c r="H1583" t="s">
        <v>2077</v>
      </c>
      <c r="I1583" t="s">
        <v>9954</v>
      </c>
      <c r="K1583" t="s">
        <v>10367</v>
      </c>
      <c r="L1583" t="s">
        <v>9956</v>
      </c>
      <c r="M1583" t="s">
        <v>10368</v>
      </c>
      <c r="N1583" t="s">
        <v>10369</v>
      </c>
      <c r="O1583" t="s">
        <v>10370</v>
      </c>
      <c r="Q1583" t="s">
        <v>10371</v>
      </c>
      <c r="R1583" t="s">
        <v>10126</v>
      </c>
      <c r="S1583" t="s">
        <v>10372</v>
      </c>
      <c r="AA1583">
        <v>46078</v>
      </c>
      <c r="AD1583">
        <v>46072</v>
      </c>
      <c r="AE1583">
        <v>26</v>
      </c>
      <c r="AF1583">
        <v>46113</v>
      </c>
    </row>
    <row r="1584" spans="1:32" x14ac:dyDescent="0.3">
      <c r="A1584" t="s">
        <v>10373</v>
      </c>
      <c r="B1584">
        <v>116900</v>
      </c>
      <c r="C15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584" t="s">
        <v>1878</v>
      </c>
      <c r="F1584" t="s">
        <v>2971</v>
      </c>
      <c r="G1584" t="s">
        <v>2905</v>
      </c>
      <c r="H1584" t="s">
        <v>20</v>
      </c>
      <c r="I1584" t="s">
        <v>9954</v>
      </c>
      <c r="K1584" t="s">
        <v>10374</v>
      </c>
      <c r="L1584" t="s">
        <v>9956</v>
      </c>
      <c r="M1584" t="s">
        <v>10375</v>
      </c>
      <c r="R1584" t="s">
        <v>10376</v>
      </c>
      <c r="AA1584">
        <v>46113</v>
      </c>
      <c r="AD1584">
        <v>46086</v>
      </c>
      <c r="AE1584">
        <v>43</v>
      </c>
      <c r="AF1584">
        <v>46171</v>
      </c>
    </row>
    <row r="1585" spans="1:32" x14ac:dyDescent="0.3">
      <c r="A1585" t="s">
        <v>10377</v>
      </c>
      <c r="B1585">
        <v>116949</v>
      </c>
      <c r="C15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85" t="s">
        <v>1863</v>
      </c>
      <c r="E1585" t="s">
        <v>1878</v>
      </c>
      <c r="F1585" t="s">
        <v>2971</v>
      </c>
      <c r="G1585" t="s">
        <v>2901</v>
      </c>
      <c r="H1585" t="s">
        <v>20</v>
      </c>
      <c r="I1585" t="s">
        <v>9954</v>
      </c>
      <c r="K1585" t="s">
        <v>10211</v>
      </c>
      <c r="L1585" t="s">
        <v>9956</v>
      </c>
      <c r="M1585" t="s">
        <v>10378</v>
      </c>
      <c r="AD1585">
        <v>46087</v>
      </c>
    </row>
    <row r="1586" spans="1:32" x14ac:dyDescent="0.3">
      <c r="A1586" t="s">
        <v>10379</v>
      </c>
      <c r="B1586">
        <v>116951</v>
      </c>
      <c r="C15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586" t="s">
        <v>1863</v>
      </c>
      <c r="E1586" t="s">
        <v>1878</v>
      </c>
      <c r="F1586" t="s">
        <v>2971</v>
      </c>
      <c r="G1586" t="s">
        <v>2904</v>
      </c>
      <c r="H1586" t="s">
        <v>20</v>
      </c>
      <c r="I1586" t="s">
        <v>9954</v>
      </c>
      <c r="K1586" t="s">
        <v>10211</v>
      </c>
      <c r="L1586" t="s">
        <v>9956</v>
      </c>
      <c r="M1586" t="s">
        <v>10380</v>
      </c>
      <c r="AD1586">
        <v>46087</v>
      </c>
    </row>
    <row r="1587" spans="1:32" x14ac:dyDescent="0.3">
      <c r="A1587" t="s">
        <v>10381</v>
      </c>
      <c r="B1587">
        <v>117093</v>
      </c>
      <c r="C15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87" t="s">
        <v>1873</v>
      </c>
      <c r="E1587" t="s">
        <v>1878</v>
      </c>
      <c r="F1587" t="s">
        <v>2942</v>
      </c>
      <c r="G1587" t="s">
        <v>2901</v>
      </c>
      <c r="H1587" t="s">
        <v>20</v>
      </c>
      <c r="I1587" t="s">
        <v>9954</v>
      </c>
      <c r="K1587" t="s">
        <v>10382</v>
      </c>
      <c r="L1587" t="s">
        <v>9956</v>
      </c>
      <c r="M1587" t="s">
        <v>10383</v>
      </c>
      <c r="N1587" t="s">
        <v>10384</v>
      </c>
      <c r="O1587" t="s">
        <v>10385</v>
      </c>
      <c r="Q1587" t="s">
        <v>10386</v>
      </c>
      <c r="R1587" t="s">
        <v>10387</v>
      </c>
      <c r="S1587" t="s">
        <v>10388</v>
      </c>
      <c r="AA1587">
        <v>46132</v>
      </c>
      <c r="AD1587">
        <v>46093</v>
      </c>
      <c r="AE1587">
        <v>30</v>
      </c>
      <c r="AF1587">
        <v>46171</v>
      </c>
    </row>
    <row r="1588" spans="1:32" x14ac:dyDescent="0.3">
      <c r="A1588" t="s">
        <v>10389</v>
      </c>
      <c r="B1588">
        <v>117231</v>
      </c>
      <c r="C15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88" t="s">
        <v>1863</v>
      </c>
      <c r="E1588" t="s">
        <v>2940</v>
      </c>
      <c r="F1588" t="s">
        <v>2942</v>
      </c>
      <c r="G1588" t="s">
        <v>2901</v>
      </c>
      <c r="H1588" t="s">
        <v>9</v>
      </c>
      <c r="I1588" t="s">
        <v>9954</v>
      </c>
      <c r="K1588" t="s">
        <v>10288</v>
      </c>
      <c r="L1588" t="s">
        <v>9956</v>
      </c>
      <c r="M1588" t="s">
        <v>10390</v>
      </c>
      <c r="AD1588">
        <v>46100</v>
      </c>
    </row>
    <row r="1589" spans="1:32" x14ac:dyDescent="0.3">
      <c r="A1589" t="s">
        <v>10391</v>
      </c>
      <c r="B1589">
        <v>117366</v>
      </c>
      <c r="C15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89" t="s">
        <v>1873</v>
      </c>
      <c r="E1589" t="s">
        <v>2940</v>
      </c>
      <c r="F1589" t="s">
        <v>2942</v>
      </c>
      <c r="G1589" t="s">
        <v>2905</v>
      </c>
      <c r="H1589" t="s">
        <v>9</v>
      </c>
      <c r="I1589" t="s">
        <v>9954</v>
      </c>
      <c r="K1589" t="s">
        <v>10392</v>
      </c>
      <c r="L1589" t="s">
        <v>9956</v>
      </c>
      <c r="M1589" t="s">
        <v>10393</v>
      </c>
      <c r="AD1589">
        <v>46107</v>
      </c>
    </row>
    <row r="1590" spans="1:32" x14ac:dyDescent="0.3">
      <c r="A1590" t="s">
        <v>10394</v>
      </c>
      <c r="B1590">
        <v>117482</v>
      </c>
      <c r="C15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90" t="s">
        <v>1863</v>
      </c>
      <c r="E1590" t="s">
        <v>1878</v>
      </c>
      <c r="F1590" t="s">
        <v>2942</v>
      </c>
      <c r="G1590" t="s">
        <v>2905</v>
      </c>
      <c r="H1590" t="s">
        <v>20</v>
      </c>
      <c r="I1590" t="s">
        <v>9954</v>
      </c>
      <c r="K1590" t="s">
        <v>10085</v>
      </c>
      <c r="M1590" t="s">
        <v>10395</v>
      </c>
      <c r="N1590" t="s">
        <v>10396</v>
      </c>
      <c r="O1590" t="s">
        <v>10397</v>
      </c>
      <c r="Q1590" t="s">
        <v>10398</v>
      </c>
      <c r="R1590" t="s">
        <v>10399</v>
      </c>
      <c r="S1590" t="s">
        <v>10400</v>
      </c>
      <c r="AD1590">
        <v>46114</v>
      </c>
    </row>
    <row r="1591" spans="1:32" x14ac:dyDescent="0.3">
      <c r="A1591" t="s">
        <v>10401</v>
      </c>
      <c r="B1591">
        <v>117486</v>
      </c>
      <c r="C15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91" t="s">
        <v>1863</v>
      </c>
      <c r="E1591" t="s">
        <v>1878</v>
      </c>
      <c r="F1591" t="s">
        <v>2942</v>
      </c>
      <c r="G1591" t="s">
        <v>2901</v>
      </c>
      <c r="H1591" t="s">
        <v>20</v>
      </c>
      <c r="I1591" t="s">
        <v>9954</v>
      </c>
      <c r="K1591" t="s">
        <v>10144</v>
      </c>
      <c r="L1591" t="s">
        <v>9956</v>
      </c>
      <c r="M1591" t="s">
        <v>10402</v>
      </c>
      <c r="N1591" t="s">
        <v>10403</v>
      </c>
      <c r="O1591" t="s">
        <v>2412</v>
      </c>
      <c r="Q1591" t="s">
        <v>10404</v>
      </c>
      <c r="R1591" t="s">
        <v>10405</v>
      </c>
      <c r="S1591" t="s">
        <v>10406</v>
      </c>
      <c r="AD1591">
        <v>46115</v>
      </c>
    </row>
    <row r="1592" spans="1:32" x14ac:dyDescent="0.3">
      <c r="A1592" t="s">
        <v>10407</v>
      </c>
      <c r="B1592">
        <v>117501</v>
      </c>
      <c r="C15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92" t="s">
        <v>1863</v>
      </c>
      <c r="E1592" t="s">
        <v>2940</v>
      </c>
      <c r="F1592" t="s">
        <v>2942</v>
      </c>
      <c r="G1592" t="s">
        <v>2901</v>
      </c>
      <c r="H1592" t="s">
        <v>9</v>
      </c>
      <c r="I1592" t="s">
        <v>9954</v>
      </c>
      <c r="K1592" t="s">
        <v>10408</v>
      </c>
      <c r="L1592" t="s">
        <v>9956</v>
      </c>
      <c r="M1592" t="s">
        <v>10409</v>
      </c>
      <c r="Q1592" t="s">
        <v>10410</v>
      </c>
      <c r="AD1592">
        <v>46118</v>
      </c>
    </row>
    <row r="1593" spans="1:32" x14ac:dyDescent="0.3">
      <c r="A1593" t="s">
        <v>10411</v>
      </c>
      <c r="B1593">
        <v>117637</v>
      </c>
      <c r="C15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93" t="s">
        <v>1863</v>
      </c>
      <c r="E1593" t="s">
        <v>2940</v>
      </c>
      <c r="F1593" t="s">
        <v>2942</v>
      </c>
      <c r="G1593" t="s">
        <v>2901</v>
      </c>
      <c r="H1593" t="s">
        <v>83</v>
      </c>
      <c r="I1593" t="s">
        <v>9954</v>
      </c>
      <c r="K1593" t="s">
        <v>9955</v>
      </c>
      <c r="L1593" t="s">
        <v>9956</v>
      </c>
      <c r="M1593" t="s">
        <v>10412</v>
      </c>
      <c r="N1593" t="s">
        <v>10413</v>
      </c>
      <c r="O1593" t="s">
        <v>10414</v>
      </c>
      <c r="Q1593" t="s">
        <v>10412</v>
      </c>
      <c r="R1593" t="s">
        <v>10415</v>
      </c>
      <c r="S1593" t="s">
        <v>10333</v>
      </c>
      <c r="AD1593">
        <v>46125</v>
      </c>
    </row>
    <row r="1594" spans="1:32" x14ac:dyDescent="0.3">
      <c r="A1594" t="s">
        <v>10416</v>
      </c>
      <c r="B1594">
        <v>117638</v>
      </c>
      <c r="C15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594" t="s">
        <v>1890</v>
      </c>
      <c r="E1594" t="s">
        <v>2940</v>
      </c>
      <c r="F1594" t="s">
        <v>2942</v>
      </c>
      <c r="G1594" t="s">
        <v>2903</v>
      </c>
      <c r="H1594" t="s">
        <v>9</v>
      </c>
      <c r="I1594" t="s">
        <v>9954</v>
      </c>
      <c r="K1594" t="s">
        <v>10417</v>
      </c>
      <c r="L1594" t="s">
        <v>9956</v>
      </c>
      <c r="M1594" t="s">
        <v>10418</v>
      </c>
      <c r="AD1594">
        <v>46125</v>
      </c>
    </row>
    <row r="1595" spans="1:32" x14ac:dyDescent="0.3">
      <c r="A1595" t="s">
        <v>10419</v>
      </c>
      <c r="B1595">
        <v>117639</v>
      </c>
      <c r="C15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95" t="s">
        <v>1863</v>
      </c>
      <c r="E1595" t="s">
        <v>1878</v>
      </c>
      <c r="F1595" t="s">
        <v>2942</v>
      </c>
      <c r="G1595" t="s">
        <v>2901</v>
      </c>
      <c r="H1595" t="s">
        <v>20</v>
      </c>
      <c r="I1595" t="s">
        <v>9954</v>
      </c>
      <c r="K1595" t="s">
        <v>10001</v>
      </c>
      <c r="L1595" t="s">
        <v>9956</v>
      </c>
      <c r="M1595" t="s">
        <v>10420</v>
      </c>
      <c r="N1595" t="s">
        <v>10421</v>
      </c>
      <c r="O1595" t="s">
        <v>10422</v>
      </c>
      <c r="Q1595" t="s">
        <v>10423</v>
      </c>
      <c r="R1595" t="s">
        <v>10302</v>
      </c>
      <c r="S1595" t="s">
        <v>10007</v>
      </c>
      <c r="AD1595">
        <v>46125</v>
      </c>
    </row>
    <row r="1596" spans="1:32" x14ac:dyDescent="0.3">
      <c r="A1596" t="s">
        <v>10424</v>
      </c>
      <c r="B1596">
        <v>117750</v>
      </c>
      <c r="C15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96" t="s">
        <v>1873</v>
      </c>
      <c r="E1596" t="s">
        <v>2940</v>
      </c>
      <c r="F1596" t="s">
        <v>2942</v>
      </c>
      <c r="G1596" t="s">
        <v>2905</v>
      </c>
      <c r="H1596" t="s">
        <v>9</v>
      </c>
      <c r="I1596" t="s">
        <v>9954</v>
      </c>
      <c r="K1596" t="s">
        <v>10425</v>
      </c>
      <c r="L1596" t="s">
        <v>9956</v>
      </c>
      <c r="M1596" t="s">
        <v>10426</v>
      </c>
      <c r="Q1596" t="s">
        <v>10427</v>
      </c>
      <c r="AD1596">
        <v>46129</v>
      </c>
    </row>
    <row r="1597" spans="1:32" x14ac:dyDescent="0.3">
      <c r="A1597" t="s">
        <v>10428</v>
      </c>
      <c r="B1597">
        <v>117751</v>
      </c>
      <c r="C15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97" t="s">
        <v>1873</v>
      </c>
      <c r="E1597" t="s">
        <v>2940</v>
      </c>
      <c r="F1597" t="s">
        <v>2942</v>
      </c>
      <c r="G1597" t="s">
        <v>2905</v>
      </c>
      <c r="H1597" t="s">
        <v>9</v>
      </c>
      <c r="I1597" t="s">
        <v>9954</v>
      </c>
      <c r="K1597" t="s">
        <v>10425</v>
      </c>
      <c r="L1597" t="s">
        <v>9956</v>
      </c>
      <c r="M1597" t="s">
        <v>10429</v>
      </c>
      <c r="Q1597" t="s">
        <v>10430</v>
      </c>
      <c r="AD1597">
        <v>46129</v>
      </c>
    </row>
    <row r="1598" spans="1:32" x14ac:dyDescent="0.3">
      <c r="A1598" t="s">
        <v>10431</v>
      </c>
      <c r="B1598">
        <v>117877</v>
      </c>
      <c r="C15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98" t="s">
        <v>1863</v>
      </c>
      <c r="E1598" t="s">
        <v>2940</v>
      </c>
      <c r="F1598" t="s">
        <v>2942</v>
      </c>
      <c r="G1598" t="s">
        <v>2905</v>
      </c>
      <c r="H1598" t="s">
        <v>9</v>
      </c>
      <c r="I1598" t="s">
        <v>9954</v>
      </c>
      <c r="K1598" t="s">
        <v>10001</v>
      </c>
      <c r="L1598" t="s">
        <v>9956</v>
      </c>
      <c r="M1598" t="s">
        <v>10432</v>
      </c>
      <c r="AD1598">
        <v>46135</v>
      </c>
    </row>
    <row r="1599" spans="1:32" x14ac:dyDescent="0.3">
      <c r="A1599" t="s">
        <v>10433</v>
      </c>
      <c r="B1599">
        <v>117888</v>
      </c>
      <c r="C15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599" t="s">
        <v>1873</v>
      </c>
      <c r="E1599" t="s">
        <v>2940</v>
      </c>
      <c r="F1599" t="s">
        <v>2942</v>
      </c>
      <c r="G1599" t="s">
        <v>2901</v>
      </c>
      <c r="H1599" t="s">
        <v>9</v>
      </c>
      <c r="I1599" t="s">
        <v>9954</v>
      </c>
      <c r="K1599" t="s">
        <v>9993</v>
      </c>
      <c r="L1599" t="s">
        <v>9956</v>
      </c>
      <c r="M1599" t="s">
        <v>10434</v>
      </c>
      <c r="AD1599">
        <v>46135</v>
      </c>
    </row>
    <row r="1600" spans="1:32" x14ac:dyDescent="0.3">
      <c r="A1600" t="s">
        <v>10435</v>
      </c>
      <c r="B1600">
        <v>117889</v>
      </c>
      <c r="C16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00" t="s">
        <v>1863</v>
      </c>
      <c r="E1600" t="s">
        <v>2940</v>
      </c>
      <c r="F1600" t="s">
        <v>2942</v>
      </c>
      <c r="G1600" t="s">
        <v>2901</v>
      </c>
      <c r="H1600" t="s">
        <v>9</v>
      </c>
      <c r="I1600" t="s">
        <v>9954</v>
      </c>
      <c r="K1600" t="s">
        <v>9993</v>
      </c>
      <c r="L1600" t="s">
        <v>9956</v>
      </c>
      <c r="M1600" t="s">
        <v>10436</v>
      </c>
      <c r="AD1600">
        <v>46135</v>
      </c>
    </row>
    <row r="1601" spans="1:32" x14ac:dyDescent="0.3">
      <c r="A1601" t="s">
        <v>10437</v>
      </c>
      <c r="B1601">
        <v>117890</v>
      </c>
      <c r="C16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01" t="s">
        <v>1863</v>
      </c>
      <c r="E1601" t="s">
        <v>2940</v>
      </c>
      <c r="F1601" t="s">
        <v>2942</v>
      </c>
      <c r="G1601" t="s">
        <v>2905</v>
      </c>
      <c r="H1601" t="s">
        <v>9</v>
      </c>
      <c r="I1601" t="s">
        <v>9954</v>
      </c>
      <c r="K1601" t="s">
        <v>10438</v>
      </c>
      <c r="L1601" t="s">
        <v>9956</v>
      </c>
      <c r="M1601" t="s">
        <v>10439</v>
      </c>
      <c r="AD1601">
        <v>46135</v>
      </c>
    </row>
    <row r="1602" spans="1:32" x14ac:dyDescent="0.3">
      <c r="A1602" t="s">
        <v>10440</v>
      </c>
      <c r="B1602">
        <v>117911</v>
      </c>
      <c r="C16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02" t="s">
        <v>2940</v>
      </c>
      <c r="F1602" t="s">
        <v>2971</v>
      </c>
      <c r="G1602" t="s">
        <v>2904</v>
      </c>
      <c r="H1602" t="s">
        <v>9</v>
      </c>
      <c r="I1602" t="s">
        <v>9954</v>
      </c>
      <c r="K1602" t="s">
        <v>10211</v>
      </c>
      <c r="L1602" t="s">
        <v>9956</v>
      </c>
      <c r="M1602" t="s">
        <v>10441</v>
      </c>
      <c r="AD1602">
        <v>46136</v>
      </c>
    </row>
    <row r="1603" spans="1:32" x14ac:dyDescent="0.3">
      <c r="A1603" t="s">
        <v>10442</v>
      </c>
      <c r="B1603">
        <v>117912</v>
      </c>
      <c r="C16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03" t="s">
        <v>2940</v>
      </c>
      <c r="F1603" t="s">
        <v>2971</v>
      </c>
      <c r="G1603" t="s">
        <v>2904</v>
      </c>
      <c r="H1603" t="s">
        <v>9</v>
      </c>
      <c r="I1603" t="s">
        <v>9954</v>
      </c>
      <c r="K1603" t="s">
        <v>10211</v>
      </c>
      <c r="L1603" t="s">
        <v>9956</v>
      </c>
      <c r="M1603" t="s">
        <v>10443</v>
      </c>
      <c r="AD1603">
        <v>46136</v>
      </c>
    </row>
    <row r="1604" spans="1:32" x14ac:dyDescent="0.3">
      <c r="A1604" t="s">
        <v>10444</v>
      </c>
      <c r="B1604">
        <v>117913</v>
      </c>
      <c r="C16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04" t="s">
        <v>1863</v>
      </c>
      <c r="E1604" t="s">
        <v>2940</v>
      </c>
      <c r="F1604" t="s">
        <v>2971</v>
      </c>
      <c r="G1604" t="s">
        <v>2904</v>
      </c>
      <c r="H1604" t="s">
        <v>9</v>
      </c>
      <c r="I1604" t="s">
        <v>9954</v>
      </c>
      <c r="K1604" t="s">
        <v>10211</v>
      </c>
      <c r="L1604" t="s">
        <v>9956</v>
      </c>
      <c r="M1604" t="s">
        <v>10445</v>
      </c>
      <c r="AD1604">
        <v>46136</v>
      </c>
    </row>
    <row r="1605" spans="1:32" x14ac:dyDescent="0.3">
      <c r="A1605" t="s">
        <v>10446</v>
      </c>
      <c r="B1605">
        <v>117928</v>
      </c>
      <c r="C16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05" t="s">
        <v>1863</v>
      </c>
      <c r="E1605" t="s">
        <v>2940</v>
      </c>
      <c r="F1605" t="s">
        <v>2942</v>
      </c>
      <c r="G1605" t="s">
        <v>2904</v>
      </c>
      <c r="H1605" t="s">
        <v>9</v>
      </c>
      <c r="I1605" t="s">
        <v>9954</v>
      </c>
      <c r="K1605" t="s">
        <v>10447</v>
      </c>
      <c r="L1605" t="s">
        <v>9956</v>
      </c>
      <c r="M1605" t="s">
        <v>10448</v>
      </c>
      <c r="AD1605">
        <v>46139</v>
      </c>
    </row>
    <row r="1606" spans="1:32" x14ac:dyDescent="0.3">
      <c r="A1606" t="s">
        <v>10449</v>
      </c>
      <c r="B1606">
        <v>104872</v>
      </c>
      <c r="C16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06" t="s">
        <v>1873</v>
      </c>
      <c r="E1606" t="s">
        <v>1878</v>
      </c>
      <c r="F1606" t="s">
        <v>2942</v>
      </c>
      <c r="G1606" t="s">
        <v>2901</v>
      </c>
      <c r="H1606" t="s">
        <v>20</v>
      </c>
      <c r="I1606" t="s">
        <v>10450</v>
      </c>
      <c r="K1606" t="s">
        <v>10451</v>
      </c>
      <c r="M1606" t="s">
        <v>10452</v>
      </c>
      <c r="N1606" t="s">
        <v>10453</v>
      </c>
      <c r="O1606" t="s">
        <v>10454</v>
      </c>
      <c r="Q1606" t="s">
        <v>10455</v>
      </c>
      <c r="R1606" t="s">
        <v>10456</v>
      </c>
      <c r="S1606" t="s">
        <v>10457</v>
      </c>
      <c r="AD1606">
        <v>45708</v>
      </c>
    </row>
    <row r="1607" spans="1:32" x14ac:dyDescent="0.3">
      <c r="A1607" t="s">
        <v>10458</v>
      </c>
      <c r="B1607">
        <v>105591</v>
      </c>
      <c r="C16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07" t="s">
        <v>1863</v>
      </c>
      <c r="E1607" t="s">
        <v>1878</v>
      </c>
      <c r="F1607" t="s">
        <v>2942</v>
      </c>
      <c r="G1607" t="s">
        <v>2905</v>
      </c>
      <c r="H1607" t="s">
        <v>2077</v>
      </c>
      <c r="I1607" t="s">
        <v>10450</v>
      </c>
      <c r="K1607" t="s">
        <v>10459</v>
      </c>
      <c r="M1607" t="s">
        <v>10460</v>
      </c>
      <c r="N1607" t="s">
        <v>10461</v>
      </c>
      <c r="O1607" t="s">
        <v>10462</v>
      </c>
      <c r="Q1607" t="s">
        <v>10463</v>
      </c>
      <c r="R1607" t="s">
        <v>9045</v>
      </c>
      <c r="S1607" t="s">
        <v>10459</v>
      </c>
      <c r="AD1607">
        <v>45720</v>
      </c>
    </row>
    <row r="1608" spans="1:32" x14ac:dyDescent="0.3">
      <c r="A1608" t="s">
        <v>10464</v>
      </c>
      <c r="B1608">
        <v>105665</v>
      </c>
      <c r="C16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08" t="s">
        <v>1863</v>
      </c>
      <c r="E1608" t="s">
        <v>1878</v>
      </c>
      <c r="F1608" t="s">
        <v>2942</v>
      </c>
      <c r="G1608" t="s">
        <v>2901</v>
      </c>
      <c r="H1608" t="s">
        <v>20</v>
      </c>
      <c r="I1608" t="s">
        <v>10450</v>
      </c>
      <c r="K1608" t="s">
        <v>10465</v>
      </c>
      <c r="M1608" t="s">
        <v>10466</v>
      </c>
      <c r="N1608" t="s">
        <v>10467</v>
      </c>
      <c r="O1608" t="s">
        <v>10468</v>
      </c>
      <c r="Q1608" t="s">
        <v>10469</v>
      </c>
      <c r="R1608" t="s">
        <v>10470</v>
      </c>
      <c r="S1608" t="s">
        <v>10471</v>
      </c>
      <c r="AD1608">
        <v>45722</v>
      </c>
    </row>
    <row r="1609" spans="1:32" x14ac:dyDescent="0.3">
      <c r="A1609" t="s">
        <v>10472</v>
      </c>
      <c r="B1609">
        <v>105853</v>
      </c>
      <c r="C16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09" t="s">
        <v>1873</v>
      </c>
      <c r="E1609" t="s">
        <v>1878</v>
      </c>
      <c r="F1609" t="s">
        <v>2942</v>
      </c>
      <c r="G1609" t="s">
        <v>2901</v>
      </c>
      <c r="H1609" t="s">
        <v>20</v>
      </c>
      <c r="I1609" t="s">
        <v>10450</v>
      </c>
      <c r="K1609" t="s">
        <v>10451</v>
      </c>
      <c r="M1609" t="s">
        <v>10473</v>
      </c>
      <c r="N1609" t="s">
        <v>10474</v>
      </c>
      <c r="O1609" t="s">
        <v>10475</v>
      </c>
      <c r="Q1609" t="s">
        <v>10476</v>
      </c>
      <c r="R1609" t="s">
        <v>10477</v>
      </c>
      <c r="S1609" t="s">
        <v>10457</v>
      </c>
      <c r="AD1609">
        <v>45730</v>
      </c>
    </row>
    <row r="1610" spans="1:32" x14ac:dyDescent="0.3">
      <c r="A1610" t="s">
        <v>10478</v>
      </c>
      <c r="B1610">
        <v>105864</v>
      </c>
      <c r="C16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10" t="s">
        <v>1873</v>
      </c>
      <c r="E1610" t="s">
        <v>1878</v>
      </c>
      <c r="F1610" t="s">
        <v>2942</v>
      </c>
      <c r="G1610" t="s">
        <v>2901</v>
      </c>
      <c r="H1610" t="s">
        <v>20</v>
      </c>
      <c r="I1610" t="s">
        <v>10450</v>
      </c>
      <c r="K1610" t="s">
        <v>10479</v>
      </c>
      <c r="M1610" t="s">
        <v>10480</v>
      </c>
      <c r="N1610" t="s">
        <v>10481</v>
      </c>
      <c r="O1610" t="s">
        <v>10482</v>
      </c>
      <c r="Q1610" t="s">
        <v>10483</v>
      </c>
      <c r="R1610" t="s">
        <v>10484</v>
      </c>
      <c r="S1610" t="s">
        <v>10485</v>
      </c>
      <c r="AA1610">
        <v>45761</v>
      </c>
      <c r="AD1610">
        <v>45730</v>
      </c>
      <c r="AE1610">
        <v>188</v>
      </c>
      <c r="AF1610">
        <v>46022</v>
      </c>
    </row>
    <row r="1611" spans="1:32" x14ac:dyDescent="0.3">
      <c r="A1611" t="s">
        <v>10486</v>
      </c>
      <c r="B1611">
        <v>105869</v>
      </c>
      <c r="C16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11" t="s">
        <v>1863</v>
      </c>
      <c r="E1611" t="s">
        <v>1878</v>
      </c>
      <c r="F1611" t="s">
        <v>2942</v>
      </c>
      <c r="G1611" t="s">
        <v>2905</v>
      </c>
      <c r="H1611" t="s">
        <v>2077</v>
      </c>
      <c r="I1611" t="s">
        <v>10450</v>
      </c>
      <c r="K1611" t="s">
        <v>10487</v>
      </c>
      <c r="M1611" t="s">
        <v>10488</v>
      </c>
      <c r="N1611" t="s">
        <v>10489</v>
      </c>
      <c r="O1611" t="s">
        <v>10490</v>
      </c>
      <c r="Q1611" t="s">
        <v>10491</v>
      </c>
      <c r="R1611" t="s">
        <v>10486</v>
      </c>
      <c r="S1611" t="s">
        <v>10492</v>
      </c>
      <c r="AD1611">
        <v>45730</v>
      </c>
    </row>
    <row r="1612" spans="1:32" x14ac:dyDescent="0.3">
      <c r="A1612" t="s">
        <v>10493</v>
      </c>
      <c r="B1612">
        <v>105889</v>
      </c>
      <c r="C16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12" t="s">
        <v>1890</v>
      </c>
      <c r="E1612" t="s">
        <v>1878</v>
      </c>
      <c r="F1612" t="s">
        <v>2942</v>
      </c>
      <c r="G1612" t="s">
        <v>2901</v>
      </c>
      <c r="H1612" t="s">
        <v>20</v>
      </c>
      <c r="I1612" t="s">
        <v>10450</v>
      </c>
      <c r="K1612" t="s">
        <v>10494</v>
      </c>
      <c r="L1612" t="s">
        <v>10495</v>
      </c>
      <c r="M1612" t="s">
        <v>10496</v>
      </c>
      <c r="N1612" t="s">
        <v>10497</v>
      </c>
      <c r="O1612" t="s">
        <v>10498</v>
      </c>
      <c r="Q1612" t="s">
        <v>10499</v>
      </c>
      <c r="R1612" t="s">
        <v>10500</v>
      </c>
      <c r="S1612" t="s">
        <v>10501</v>
      </c>
      <c r="AA1612">
        <v>45495</v>
      </c>
      <c r="AD1612">
        <v>45733</v>
      </c>
      <c r="AE1612">
        <v>378</v>
      </c>
      <c r="AF1612">
        <v>46022</v>
      </c>
    </row>
    <row r="1613" spans="1:32" x14ac:dyDescent="0.3">
      <c r="A1613" t="s">
        <v>10502</v>
      </c>
      <c r="B1613">
        <v>105942</v>
      </c>
      <c r="C16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613" t="s">
        <v>1863</v>
      </c>
      <c r="E1613" t="s">
        <v>2940</v>
      </c>
      <c r="F1613" t="s">
        <v>2942</v>
      </c>
      <c r="G1613" t="s">
        <v>2903</v>
      </c>
      <c r="H1613" t="s">
        <v>9</v>
      </c>
      <c r="I1613" t="s">
        <v>10450</v>
      </c>
      <c r="K1613" t="s">
        <v>10503</v>
      </c>
      <c r="M1613" t="s">
        <v>10504</v>
      </c>
      <c r="N1613" t="s">
        <v>10505</v>
      </c>
      <c r="O1613" t="s">
        <v>10506</v>
      </c>
      <c r="Q1613" t="s">
        <v>10507</v>
      </c>
      <c r="R1613" t="s">
        <v>10508</v>
      </c>
      <c r="S1613" t="s">
        <v>10503</v>
      </c>
      <c r="AD1613">
        <v>45734</v>
      </c>
    </row>
    <row r="1614" spans="1:32" x14ac:dyDescent="0.3">
      <c r="A1614" t="s">
        <v>10509</v>
      </c>
      <c r="B1614">
        <v>105959</v>
      </c>
      <c r="C16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14" t="s">
        <v>1863</v>
      </c>
      <c r="E1614" t="s">
        <v>1878</v>
      </c>
      <c r="F1614" t="s">
        <v>2942</v>
      </c>
      <c r="G1614" t="s">
        <v>2905</v>
      </c>
      <c r="H1614" t="s">
        <v>2077</v>
      </c>
      <c r="I1614" t="s">
        <v>10450</v>
      </c>
      <c r="K1614" t="s">
        <v>10510</v>
      </c>
      <c r="M1614" t="s">
        <v>10511</v>
      </c>
      <c r="N1614" t="s">
        <v>10512</v>
      </c>
      <c r="O1614" t="s">
        <v>10513</v>
      </c>
      <c r="Q1614" t="s">
        <v>10514</v>
      </c>
      <c r="R1614" t="s">
        <v>10515</v>
      </c>
      <c r="S1614" t="s">
        <v>10516</v>
      </c>
      <c r="AD1614">
        <v>45735</v>
      </c>
    </row>
    <row r="1615" spans="1:32" x14ac:dyDescent="0.3">
      <c r="A1615" t="s">
        <v>10517</v>
      </c>
      <c r="B1615">
        <v>105960</v>
      </c>
      <c r="C16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15" t="s">
        <v>1863</v>
      </c>
      <c r="E1615" t="s">
        <v>1878</v>
      </c>
      <c r="F1615" t="s">
        <v>2942</v>
      </c>
      <c r="G1615" t="s">
        <v>2901</v>
      </c>
      <c r="H1615" t="s">
        <v>2077</v>
      </c>
      <c r="I1615" t="s">
        <v>10450</v>
      </c>
      <c r="K1615" t="s">
        <v>10510</v>
      </c>
      <c r="M1615" t="s">
        <v>10518</v>
      </c>
      <c r="N1615" t="s">
        <v>10519</v>
      </c>
      <c r="O1615" t="s">
        <v>10520</v>
      </c>
      <c r="Q1615" t="s">
        <v>10521</v>
      </c>
      <c r="R1615" t="s">
        <v>10515</v>
      </c>
      <c r="S1615" t="s">
        <v>10522</v>
      </c>
      <c r="AD1615">
        <v>45735</v>
      </c>
    </row>
    <row r="1616" spans="1:32" x14ac:dyDescent="0.3">
      <c r="A1616" t="s">
        <v>10523</v>
      </c>
      <c r="B1616">
        <v>105964</v>
      </c>
      <c r="C16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16" t="s">
        <v>1863</v>
      </c>
      <c r="E1616" t="s">
        <v>1878</v>
      </c>
      <c r="F1616" t="s">
        <v>2942</v>
      </c>
      <c r="G1616" t="s">
        <v>2905</v>
      </c>
      <c r="H1616" t="s">
        <v>2077</v>
      </c>
      <c r="I1616" t="s">
        <v>10450</v>
      </c>
      <c r="K1616" t="s">
        <v>10510</v>
      </c>
      <c r="M1616" t="s">
        <v>10524</v>
      </c>
      <c r="N1616" t="s">
        <v>10519</v>
      </c>
      <c r="O1616" t="s">
        <v>10513</v>
      </c>
      <c r="Q1616" t="s">
        <v>10525</v>
      </c>
      <c r="R1616" t="s">
        <v>10515</v>
      </c>
      <c r="S1616" t="s">
        <v>10516</v>
      </c>
      <c r="AD1616">
        <v>45735</v>
      </c>
    </row>
    <row r="1617" spans="1:32" x14ac:dyDescent="0.3">
      <c r="A1617" t="s">
        <v>10526</v>
      </c>
      <c r="B1617">
        <v>105984</v>
      </c>
      <c r="C16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17" t="s">
        <v>1873</v>
      </c>
      <c r="E1617" t="s">
        <v>2940</v>
      </c>
      <c r="F1617" t="s">
        <v>2971</v>
      </c>
      <c r="G1617" t="s">
        <v>2902</v>
      </c>
      <c r="H1617" t="s">
        <v>9</v>
      </c>
      <c r="I1617" t="s">
        <v>10450</v>
      </c>
      <c r="M1617" t="s">
        <v>10527</v>
      </c>
      <c r="AD1617">
        <v>45736</v>
      </c>
    </row>
    <row r="1618" spans="1:32" x14ac:dyDescent="0.3">
      <c r="A1618" t="s">
        <v>10526</v>
      </c>
      <c r="B1618">
        <v>106015</v>
      </c>
      <c r="C16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18" t="s">
        <v>1873</v>
      </c>
      <c r="E1618" t="s">
        <v>1878</v>
      </c>
      <c r="F1618" t="s">
        <v>2971</v>
      </c>
      <c r="G1618" t="s">
        <v>2901</v>
      </c>
      <c r="H1618" t="s">
        <v>20</v>
      </c>
      <c r="I1618" t="s">
        <v>10450</v>
      </c>
      <c r="K1618" t="s">
        <v>10528</v>
      </c>
      <c r="M1618" t="s">
        <v>10529</v>
      </c>
      <c r="S1618" t="s">
        <v>10528</v>
      </c>
      <c r="AA1618">
        <v>45744</v>
      </c>
      <c r="AD1618">
        <v>45737</v>
      </c>
      <c r="AE1618">
        <v>63</v>
      </c>
      <c r="AF1618">
        <v>45832</v>
      </c>
    </row>
    <row r="1619" spans="1:32" x14ac:dyDescent="0.3">
      <c r="A1619" t="s">
        <v>10530</v>
      </c>
      <c r="B1619">
        <v>106101</v>
      </c>
      <c r="C16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19" t="s">
        <v>1873</v>
      </c>
      <c r="E1619" t="s">
        <v>1878</v>
      </c>
      <c r="F1619" t="s">
        <v>2971</v>
      </c>
      <c r="G1619" t="s">
        <v>2903</v>
      </c>
      <c r="H1619" t="s">
        <v>20</v>
      </c>
      <c r="I1619" t="s">
        <v>10450</v>
      </c>
      <c r="K1619" t="s">
        <v>10531</v>
      </c>
      <c r="M1619" t="s">
        <v>10532</v>
      </c>
      <c r="R1619" t="s">
        <v>10533</v>
      </c>
      <c r="AD1619">
        <v>45742</v>
      </c>
    </row>
    <row r="1620" spans="1:32" x14ac:dyDescent="0.3">
      <c r="A1620" t="s">
        <v>10534</v>
      </c>
      <c r="B1620">
        <v>106243</v>
      </c>
      <c r="C16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20" t="s">
        <v>1873</v>
      </c>
      <c r="E1620" t="s">
        <v>1878</v>
      </c>
      <c r="F1620" t="s">
        <v>2942</v>
      </c>
      <c r="G1620" t="s">
        <v>2904</v>
      </c>
      <c r="H1620" t="s">
        <v>20</v>
      </c>
      <c r="I1620" t="s">
        <v>10450</v>
      </c>
      <c r="K1620" t="s">
        <v>10535</v>
      </c>
      <c r="L1620" t="s">
        <v>10536</v>
      </c>
      <c r="M1620" t="s">
        <v>10537</v>
      </c>
      <c r="N1620" t="s">
        <v>10538</v>
      </c>
      <c r="O1620" t="s">
        <v>10539</v>
      </c>
      <c r="Q1620" t="s">
        <v>10540</v>
      </c>
      <c r="R1620" t="s">
        <v>10541</v>
      </c>
      <c r="S1620" t="s">
        <v>10542</v>
      </c>
      <c r="AA1620">
        <v>45733</v>
      </c>
      <c r="AD1620">
        <v>45748</v>
      </c>
      <c r="AE1620">
        <v>150</v>
      </c>
      <c r="AF1620">
        <v>45940</v>
      </c>
    </row>
    <row r="1621" spans="1:32" x14ac:dyDescent="0.3">
      <c r="A1621" t="s">
        <v>10543</v>
      </c>
      <c r="B1621">
        <v>106354</v>
      </c>
      <c r="C16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21" t="s">
        <v>1863</v>
      </c>
      <c r="E1621" t="s">
        <v>2940</v>
      </c>
      <c r="F1621" t="s">
        <v>2942</v>
      </c>
      <c r="G1621" t="s">
        <v>2904</v>
      </c>
      <c r="H1621" t="s">
        <v>9</v>
      </c>
      <c r="I1621" t="s">
        <v>10450</v>
      </c>
      <c r="K1621" t="s">
        <v>10544</v>
      </c>
      <c r="M1621" t="s">
        <v>10545</v>
      </c>
      <c r="AD1621">
        <v>45751</v>
      </c>
    </row>
    <row r="1622" spans="1:32" x14ac:dyDescent="0.3">
      <c r="A1622" t="s">
        <v>10546</v>
      </c>
      <c r="B1622">
        <v>106355</v>
      </c>
      <c r="C16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22" t="s">
        <v>1863</v>
      </c>
      <c r="E1622" t="s">
        <v>1878</v>
      </c>
      <c r="F1622" t="s">
        <v>2942</v>
      </c>
      <c r="G1622" t="s">
        <v>2901</v>
      </c>
      <c r="H1622" t="s">
        <v>2077</v>
      </c>
      <c r="I1622" t="s">
        <v>10450</v>
      </c>
      <c r="K1622" t="s">
        <v>10547</v>
      </c>
      <c r="M1622" t="s">
        <v>10548</v>
      </c>
      <c r="N1622" t="s">
        <v>10549</v>
      </c>
      <c r="O1622" t="s">
        <v>10550</v>
      </c>
      <c r="Q1622" t="s">
        <v>10551</v>
      </c>
      <c r="R1622" t="s">
        <v>10552</v>
      </c>
      <c r="S1622" t="s">
        <v>10553</v>
      </c>
      <c r="AD1622">
        <v>45751</v>
      </c>
    </row>
    <row r="1623" spans="1:32" x14ac:dyDescent="0.3">
      <c r="A1623" t="s">
        <v>10554</v>
      </c>
      <c r="B1623">
        <v>106445</v>
      </c>
      <c r="C16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23" t="s">
        <v>1878</v>
      </c>
      <c r="F1623" t="s">
        <v>2971</v>
      </c>
      <c r="G1623" t="s">
        <v>2901</v>
      </c>
      <c r="H1623" t="s">
        <v>20</v>
      </c>
      <c r="I1623" t="s">
        <v>10450</v>
      </c>
      <c r="K1623" t="s">
        <v>10555</v>
      </c>
      <c r="M1623" t="s">
        <v>10556</v>
      </c>
      <c r="AA1623">
        <v>45810</v>
      </c>
      <c r="AD1623">
        <v>45754</v>
      </c>
      <c r="AE1623">
        <v>117</v>
      </c>
      <c r="AF1623">
        <v>45973</v>
      </c>
    </row>
    <row r="1624" spans="1:32" x14ac:dyDescent="0.3">
      <c r="A1624" t="s">
        <v>10557</v>
      </c>
      <c r="B1624">
        <v>106457</v>
      </c>
      <c r="C16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24" t="s">
        <v>1863</v>
      </c>
      <c r="E1624" t="s">
        <v>2940</v>
      </c>
      <c r="F1624" t="s">
        <v>2942</v>
      </c>
      <c r="G1624" t="s">
        <v>2901</v>
      </c>
      <c r="H1624" t="s">
        <v>9</v>
      </c>
      <c r="I1624" t="s">
        <v>10450</v>
      </c>
      <c r="K1624" t="s">
        <v>10558</v>
      </c>
      <c r="M1624" t="s">
        <v>10559</v>
      </c>
      <c r="AD1624">
        <v>45755</v>
      </c>
    </row>
    <row r="1625" spans="1:32" x14ac:dyDescent="0.3">
      <c r="A1625" t="s">
        <v>10560</v>
      </c>
      <c r="B1625">
        <v>106461</v>
      </c>
      <c r="C16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25" t="s">
        <v>1878</v>
      </c>
      <c r="F1625" t="s">
        <v>2971</v>
      </c>
      <c r="G1625" t="s">
        <v>2903</v>
      </c>
      <c r="H1625" t="s">
        <v>20</v>
      </c>
      <c r="I1625" t="s">
        <v>10450</v>
      </c>
      <c r="K1625" t="s">
        <v>10561</v>
      </c>
      <c r="L1625" t="s">
        <v>10495</v>
      </c>
      <c r="M1625" t="s">
        <v>10562</v>
      </c>
      <c r="AA1625">
        <v>45868</v>
      </c>
      <c r="AD1625">
        <v>45755</v>
      </c>
      <c r="AE1625">
        <v>218</v>
      </c>
      <c r="AF1625">
        <v>46171</v>
      </c>
    </row>
    <row r="1626" spans="1:32" x14ac:dyDescent="0.3">
      <c r="A1626" t="s">
        <v>10563</v>
      </c>
      <c r="B1626">
        <v>106470</v>
      </c>
      <c r="C16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26" t="s">
        <v>1863</v>
      </c>
      <c r="E1626" t="s">
        <v>2940</v>
      </c>
      <c r="F1626" t="s">
        <v>2942</v>
      </c>
      <c r="G1626" t="s">
        <v>2901</v>
      </c>
      <c r="H1626" t="s">
        <v>9</v>
      </c>
      <c r="I1626" t="s">
        <v>10450</v>
      </c>
      <c r="K1626" t="s">
        <v>10558</v>
      </c>
      <c r="M1626" t="s">
        <v>10564</v>
      </c>
      <c r="N1626" t="s">
        <v>10565</v>
      </c>
      <c r="O1626" t="s">
        <v>10566</v>
      </c>
      <c r="Q1626" t="s">
        <v>10567</v>
      </c>
      <c r="R1626" t="s">
        <v>10568</v>
      </c>
      <c r="S1626" t="s">
        <v>10569</v>
      </c>
      <c r="AD1626">
        <v>45755</v>
      </c>
    </row>
    <row r="1627" spans="1:32" x14ac:dyDescent="0.3">
      <c r="A1627" t="s">
        <v>10570</v>
      </c>
      <c r="B1627">
        <v>106471</v>
      </c>
      <c r="C16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27" t="s">
        <v>1863</v>
      </c>
      <c r="E1627" t="s">
        <v>2940</v>
      </c>
      <c r="F1627" t="s">
        <v>2942</v>
      </c>
      <c r="G1627" t="s">
        <v>2901</v>
      </c>
      <c r="H1627" t="s">
        <v>9</v>
      </c>
      <c r="I1627" t="s">
        <v>10450</v>
      </c>
      <c r="K1627" t="s">
        <v>10558</v>
      </c>
      <c r="M1627" t="s">
        <v>10571</v>
      </c>
      <c r="AD1627">
        <v>45755</v>
      </c>
    </row>
    <row r="1628" spans="1:32" x14ac:dyDescent="0.3">
      <c r="A1628" t="s">
        <v>10572</v>
      </c>
      <c r="B1628">
        <v>106472</v>
      </c>
      <c r="C16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28" t="s">
        <v>1863</v>
      </c>
      <c r="E1628" t="s">
        <v>2940</v>
      </c>
      <c r="F1628" t="s">
        <v>2942</v>
      </c>
      <c r="G1628" t="s">
        <v>2901</v>
      </c>
      <c r="H1628" t="s">
        <v>9</v>
      </c>
      <c r="I1628" t="s">
        <v>10450</v>
      </c>
      <c r="K1628" t="s">
        <v>10558</v>
      </c>
      <c r="M1628" t="s">
        <v>10573</v>
      </c>
      <c r="AD1628">
        <v>45755</v>
      </c>
    </row>
    <row r="1629" spans="1:32" x14ac:dyDescent="0.3">
      <c r="A1629" t="s">
        <v>10574</v>
      </c>
      <c r="B1629">
        <v>106474</v>
      </c>
      <c r="C16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29" t="s">
        <v>1873</v>
      </c>
      <c r="E1629" t="s">
        <v>2940</v>
      </c>
      <c r="F1629" t="s">
        <v>2942</v>
      </c>
      <c r="G1629" t="s">
        <v>2904</v>
      </c>
      <c r="H1629" t="s">
        <v>9</v>
      </c>
      <c r="I1629" t="s">
        <v>10450</v>
      </c>
      <c r="K1629" t="s">
        <v>10575</v>
      </c>
      <c r="M1629" t="s">
        <v>10576</v>
      </c>
      <c r="Q1629" t="s">
        <v>10577</v>
      </c>
      <c r="AD1629">
        <v>45755</v>
      </c>
    </row>
    <row r="1630" spans="1:32" x14ac:dyDescent="0.3">
      <c r="A1630" t="s">
        <v>10578</v>
      </c>
      <c r="B1630">
        <v>106475</v>
      </c>
      <c r="C16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30" t="s">
        <v>1863</v>
      </c>
      <c r="E1630" t="s">
        <v>1878</v>
      </c>
      <c r="F1630" t="s">
        <v>2942</v>
      </c>
      <c r="G1630" t="s">
        <v>2905</v>
      </c>
      <c r="H1630" t="s">
        <v>20</v>
      </c>
      <c r="I1630" t="s">
        <v>10450</v>
      </c>
      <c r="K1630" t="s">
        <v>10579</v>
      </c>
      <c r="M1630" t="s">
        <v>10580</v>
      </c>
      <c r="N1630" t="s">
        <v>10519</v>
      </c>
      <c r="O1630" t="s">
        <v>1929</v>
      </c>
      <c r="Q1630" t="s">
        <v>10581</v>
      </c>
      <c r="R1630" t="s">
        <v>10515</v>
      </c>
      <c r="S1630" t="s">
        <v>10522</v>
      </c>
      <c r="AD1630">
        <v>45755</v>
      </c>
    </row>
    <row r="1631" spans="1:32" x14ac:dyDescent="0.3">
      <c r="A1631" t="s">
        <v>10582</v>
      </c>
      <c r="B1631">
        <v>106534</v>
      </c>
      <c r="C16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31" t="s">
        <v>1873</v>
      </c>
      <c r="E1631" t="s">
        <v>2940</v>
      </c>
      <c r="F1631" t="s">
        <v>2942</v>
      </c>
      <c r="G1631" t="s">
        <v>2905</v>
      </c>
      <c r="H1631" t="s">
        <v>9</v>
      </c>
      <c r="I1631" t="s">
        <v>10450</v>
      </c>
      <c r="K1631" t="s">
        <v>10583</v>
      </c>
      <c r="M1631" t="s">
        <v>10584</v>
      </c>
      <c r="AD1631">
        <v>45757</v>
      </c>
    </row>
    <row r="1632" spans="1:32" x14ac:dyDescent="0.3">
      <c r="A1632" t="s">
        <v>10585</v>
      </c>
      <c r="B1632">
        <v>106548</v>
      </c>
      <c r="C16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32" t="s">
        <v>1873</v>
      </c>
      <c r="E1632" t="s">
        <v>2940</v>
      </c>
      <c r="F1632" t="s">
        <v>2942</v>
      </c>
      <c r="G1632" t="s">
        <v>2905</v>
      </c>
      <c r="H1632" t="s">
        <v>9</v>
      </c>
      <c r="I1632" t="s">
        <v>10450</v>
      </c>
      <c r="K1632" t="s">
        <v>10586</v>
      </c>
      <c r="M1632" t="s">
        <v>10587</v>
      </c>
      <c r="N1632" t="s">
        <v>10588</v>
      </c>
      <c r="O1632" t="s">
        <v>10589</v>
      </c>
      <c r="Q1632" t="s">
        <v>10590</v>
      </c>
      <c r="R1632" t="s">
        <v>10591</v>
      </c>
      <c r="S1632" t="s">
        <v>10592</v>
      </c>
      <c r="AD1632">
        <v>45758</v>
      </c>
    </row>
    <row r="1633" spans="1:32" x14ac:dyDescent="0.3">
      <c r="A1633" t="s">
        <v>10593</v>
      </c>
      <c r="B1633">
        <v>106549</v>
      </c>
      <c r="C16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33" t="s">
        <v>1873</v>
      </c>
      <c r="E1633" t="s">
        <v>1878</v>
      </c>
      <c r="F1633" t="s">
        <v>2942</v>
      </c>
      <c r="G1633" t="s">
        <v>2905</v>
      </c>
      <c r="H1633" t="s">
        <v>2077</v>
      </c>
      <c r="I1633" t="s">
        <v>10450</v>
      </c>
      <c r="K1633" t="s">
        <v>10586</v>
      </c>
      <c r="M1633" t="s">
        <v>10594</v>
      </c>
      <c r="N1633" t="s">
        <v>10588</v>
      </c>
      <c r="O1633" t="s">
        <v>10595</v>
      </c>
      <c r="Q1633" t="s">
        <v>10596</v>
      </c>
      <c r="R1633" t="s">
        <v>10597</v>
      </c>
      <c r="S1633" t="s">
        <v>10592</v>
      </c>
      <c r="AD1633">
        <v>45758</v>
      </c>
    </row>
    <row r="1634" spans="1:32" x14ac:dyDescent="0.3">
      <c r="A1634" t="s">
        <v>10598</v>
      </c>
      <c r="B1634">
        <v>106550</v>
      </c>
      <c r="C16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34" t="s">
        <v>1873</v>
      </c>
      <c r="E1634" t="s">
        <v>2940</v>
      </c>
      <c r="F1634" t="s">
        <v>2942</v>
      </c>
      <c r="G1634" t="s">
        <v>2905</v>
      </c>
      <c r="H1634" t="s">
        <v>2077</v>
      </c>
      <c r="I1634" t="s">
        <v>10450</v>
      </c>
      <c r="K1634" t="s">
        <v>10586</v>
      </c>
      <c r="M1634" t="s">
        <v>10599</v>
      </c>
      <c r="N1634" t="s">
        <v>10588</v>
      </c>
      <c r="O1634" t="s">
        <v>10595</v>
      </c>
      <c r="Q1634" t="s">
        <v>10596</v>
      </c>
      <c r="R1634" t="s">
        <v>10597</v>
      </c>
      <c r="S1634" t="s">
        <v>10592</v>
      </c>
      <c r="AD1634">
        <v>45758</v>
      </c>
    </row>
    <row r="1635" spans="1:32" x14ac:dyDescent="0.3">
      <c r="A1635" t="s">
        <v>10600</v>
      </c>
      <c r="B1635">
        <v>106679</v>
      </c>
      <c r="C16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35" t="s">
        <v>1873</v>
      </c>
      <c r="E1635" t="s">
        <v>2940</v>
      </c>
      <c r="F1635" t="s">
        <v>2942</v>
      </c>
      <c r="G1635" t="s">
        <v>2904</v>
      </c>
      <c r="H1635" t="s">
        <v>9</v>
      </c>
      <c r="I1635" t="s">
        <v>10450</v>
      </c>
      <c r="K1635" t="s">
        <v>10575</v>
      </c>
      <c r="M1635" t="s">
        <v>10601</v>
      </c>
      <c r="Q1635" t="s">
        <v>10602</v>
      </c>
      <c r="AD1635">
        <v>45763</v>
      </c>
    </row>
    <row r="1636" spans="1:32" x14ac:dyDescent="0.3">
      <c r="A1636" t="s">
        <v>10603</v>
      </c>
      <c r="B1636">
        <v>106689</v>
      </c>
      <c r="C16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36" t="s">
        <v>1873</v>
      </c>
      <c r="E1636" t="s">
        <v>1878</v>
      </c>
      <c r="F1636" t="s">
        <v>2942</v>
      </c>
      <c r="G1636" t="s">
        <v>2905</v>
      </c>
      <c r="H1636" t="s">
        <v>2077</v>
      </c>
      <c r="I1636" t="s">
        <v>10450</v>
      </c>
      <c r="K1636" t="s">
        <v>10604</v>
      </c>
      <c r="M1636" t="s">
        <v>10605</v>
      </c>
      <c r="N1636" t="s">
        <v>10606</v>
      </c>
      <c r="O1636" t="s">
        <v>10607</v>
      </c>
      <c r="Q1636" t="s">
        <v>10608</v>
      </c>
      <c r="R1636" t="s">
        <v>10609</v>
      </c>
      <c r="S1636" t="s">
        <v>10610</v>
      </c>
      <c r="AD1636">
        <v>45763</v>
      </c>
    </row>
    <row r="1637" spans="1:32" x14ac:dyDescent="0.3">
      <c r="A1637" t="s">
        <v>10611</v>
      </c>
      <c r="B1637">
        <v>106692</v>
      </c>
      <c r="C16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37" t="s">
        <v>1873</v>
      </c>
      <c r="E1637" t="s">
        <v>1878</v>
      </c>
      <c r="F1637" t="s">
        <v>2942</v>
      </c>
      <c r="G1637" t="s">
        <v>2905</v>
      </c>
      <c r="H1637" t="s">
        <v>20</v>
      </c>
      <c r="I1637" t="s">
        <v>10450</v>
      </c>
      <c r="K1637" t="s">
        <v>10531</v>
      </c>
      <c r="M1637" t="s">
        <v>10612</v>
      </c>
      <c r="N1637" t="s">
        <v>10613</v>
      </c>
      <c r="O1637" t="s">
        <v>10614</v>
      </c>
      <c r="Q1637" t="s">
        <v>10615</v>
      </c>
      <c r="R1637" t="s">
        <v>10533</v>
      </c>
      <c r="S1637" t="s">
        <v>10616</v>
      </c>
      <c r="AD1637">
        <v>45763</v>
      </c>
    </row>
    <row r="1638" spans="1:32" x14ac:dyDescent="0.3">
      <c r="A1638" t="s">
        <v>10617</v>
      </c>
      <c r="B1638">
        <v>106694</v>
      </c>
      <c r="C16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38" t="s">
        <v>1873</v>
      </c>
      <c r="E1638" t="s">
        <v>1878</v>
      </c>
      <c r="F1638" t="s">
        <v>2942</v>
      </c>
      <c r="G1638" t="s">
        <v>2905</v>
      </c>
      <c r="H1638" t="s">
        <v>20</v>
      </c>
      <c r="I1638" t="s">
        <v>10450</v>
      </c>
      <c r="K1638" t="s">
        <v>10586</v>
      </c>
      <c r="M1638" t="s">
        <v>10618</v>
      </c>
      <c r="N1638" t="s">
        <v>10588</v>
      </c>
      <c r="O1638" t="s">
        <v>10595</v>
      </c>
      <c r="Q1638" t="s">
        <v>10596</v>
      </c>
      <c r="R1638" t="s">
        <v>10597</v>
      </c>
      <c r="S1638" t="s">
        <v>10592</v>
      </c>
      <c r="AD1638">
        <v>45763</v>
      </c>
    </row>
    <row r="1639" spans="1:32" x14ac:dyDescent="0.3">
      <c r="A1639" t="s">
        <v>10619</v>
      </c>
      <c r="B1639">
        <v>106698</v>
      </c>
      <c r="C16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39" t="s">
        <v>1863</v>
      </c>
      <c r="E1639" t="s">
        <v>1878</v>
      </c>
      <c r="F1639" t="s">
        <v>2942</v>
      </c>
      <c r="G1639" t="s">
        <v>2901</v>
      </c>
      <c r="H1639" t="s">
        <v>20</v>
      </c>
      <c r="I1639" t="s">
        <v>10450</v>
      </c>
      <c r="K1639" t="s">
        <v>248</v>
      </c>
      <c r="M1639" t="s">
        <v>10620</v>
      </c>
      <c r="N1639" t="s">
        <v>10621</v>
      </c>
      <c r="O1639" t="s">
        <v>10622</v>
      </c>
      <c r="Q1639" t="s">
        <v>10623</v>
      </c>
      <c r="R1639" t="s">
        <v>10515</v>
      </c>
      <c r="S1639" t="s">
        <v>10624</v>
      </c>
      <c r="AD1639">
        <v>45763</v>
      </c>
    </row>
    <row r="1640" spans="1:32" x14ac:dyDescent="0.3">
      <c r="A1640" t="s">
        <v>10625</v>
      </c>
      <c r="B1640">
        <v>106713</v>
      </c>
      <c r="C16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40" t="s">
        <v>1863</v>
      </c>
      <c r="E1640" t="s">
        <v>2940</v>
      </c>
      <c r="F1640" t="s">
        <v>2942</v>
      </c>
      <c r="G1640" t="s">
        <v>2905</v>
      </c>
      <c r="H1640" t="s">
        <v>9</v>
      </c>
      <c r="I1640" t="s">
        <v>10450</v>
      </c>
      <c r="K1640" t="s">
        <v>10626</v>
      </c>
      <c r="M1640" t="s">
        <v>10627</v>
      </c>
      <c r="Q1640" t="s">
        <v>10628</v>
      </c>
      <c r="AD1640">
        <v>45764</v>
      </c>
    </row>
    <row r="1641" spans="1:32" x14ac:dyDescent="0.3">
      <c r="A1641" t="s">
        <v>10629</v>
      </c>
      <c r="B1641">
        <v>106742</v>
      </c>
      <c r="C16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41" t="s">
        <v>1863</v>
      </c>
      <c r="E1641" t="s">
        <v>1878</v>
      </c>
      <c r="F1641" t="s">
        <v>2942</v>
      </c>
      <c r="G1641" t="s">
        <v>2901</v>
      </c>
      <c r="H1641" t="s">
        <v>2077</v>
      </c>
      <c r="I1641" t="s">
        <v>10450</v>
      </c>
      <c r="K1641" t="s">
        <v>10630</v>
      </c>
      <c r="M1641" t="s">
        <v>10631</v>
      </c>
      <c r="N1641" t="s">
        <v>10632</v>
      </c>
      <c r="O1641" t="s">
        <v>10633</v>
      </c>
      <c r="Q1641" t="s">
        <v>1929</v>
      </c>
      <c r="R1641" t="s">
        <v>10634</v>
      </c>
      <c r="S1641" t="s">
        <v>10635</v>
      </c>
      <c r="AD1641">
        <v>45765</v>
      </c>
    </row>
    <row r="1642" spans="1:32" x14ac:dyDescent="0.3">
      <c r="A1642" t="s">
        <v>10636</v>
      </c>
      <c r="B1642">
        <v>106787</v>
      </c>
      <c r="C16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42" t="s">
        <v>1863</v>
      </c>
      <c r="E1642" t="s">
        <v>1878</v>
      </c>
      <c r="F1642" t="s">
        <v>2942</v>
      </c>
      <c r="G1642" t="s">
        <v>2904</v>
      </c>
      <c r="H1642" t="s">
        <v>20</v>
      </c>
      <c r="I1642" t="s">
        <v>10450</v>
      </c>
      <c r="K1642" t="s">
        <v>10637</v>
      </c>
      <c r="M1642" t="s">
        <v>10638</v>
      </c>
      <c r="N1642" t="s">
        <v>10639</v>
      </c>
      <c r="O1642" t="s">
        <v>8377</v>
      </c>
      <c r="Q1642" t="s">
        <v>10640</v>
      </c>
      <c r="R1642" t="s">
        <v>10641</v>
      </c>
      <c r="S1642" t="s">
        <v>10642</v>
      </c>
      <c r="AD1642">
        <v>45768</v>
      </c>
    </row>
    <row r="1643" spans="1:32" x14ac:dyDescent="0.3">
      <c r="A1643" t="s">
        <v>10643</v>
      </c>
      <c r="B1643">
        <v>106836</v>
      </c>
      <c r="C16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43" t="s">
        <v>1863</v>
      </c>
      <c r="E1643" t="s">
        <v>2940</v>
      </c>
      <c r="F1643" t="s">
        <v>2942</v>
      </c>
      <c r="G1643" t="s">
        <v>2901</v>
      </c>
      <c r="H1643" t="s">
        <v>9</v>
      </c>
      <c r="I1643" t="s">
        <v>10450</v>
      </c>
      <c r="K1643" t="s">
        <v>10644</v>
      </c>
      <c r="M1643" t="s">
        <v>10645</v>
      </c>
      <c r="AD1643">
        <v>45769</v>
      </c>
    </row>
    <row r="1644" spans="1:32" x14ac:dyDescent="0.3">
      <c r="A1644" t="s">
        <v>10646</v>
      </c>
      <c r="B1644">
        <v>106855</v>
      </c>
      <c r="C16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44" t="s">
        <v>1863</v>
      </c>
      <c r="E1644" t="s">
        <v>1878</v>
      </c>
      <c r="F1644" t="s">
        <v>2942</v>
      </c>
      <c r="G1644" t="s">
        <v>2901</v>
      </c>
      <c r="H1644" t="s">
        <v>20</v>
      </c>
      <c r="I1644" t="s">
        <v>10450</v>
      </c>
      <c r="K1644" t="s">
        <v>10644</v>
      </c>
      <c r="M1644" t="s">
        <v>10647</v>
      </c>
      <c r="N1644" t="s">
        <v>10648</v>
      </c>
      <c r="O1644" t="s">
        <v>10649</v>
      </c>
      <c r="Q1644" t="s">
        <v>10650</v>
      </c>
      <c r="R1644" t="s">
        <v>1929</v>
      </c>
      <c r="S1644" t="s">
        <v>10651</v>
      </c>
      <c r="AD1644">
        <v>45769</v>
      </c>
    </row>
    <row r="1645" spans="1:32" x14ac:dyDescent="0.3">
      <c r="A1645" t="s">
        <v>10652</v>
      </c>
      <c r="B1645">
        <v>106903</v>
      </c>
      <c r="C16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45" t="s">
        <v>1863</v>
      </c>
      <c r="E1645" t="s">
        <v>1878</v>
      </c>
      <c r="F1645" t="s">
        <v>2971</v>
      </c>
      <c r="G1645" t="s">
        <v>2904</v>
      </c>
      <c r="H1645" t="s">
        <v>20</v>
      </c>
      <c r="I1645" t="s">
        <v>10450</v>
      </c>
      <c r="K1645" t="s">
        <v>10653</v>
      </c>
      <c r="M1645" t="s">
        <v>10654</v>
      </c>
      <c r="AD1645">
        <v>45770</v>
      </c>
    </row>
    <row r="1646" spans="1:32" x14ac:dyDescent="0.3">
      <c r="A1646" t="s">
        <v>10655</v>
      </c>
      <c r="B1646">
        <v>106913</v>
      </c>
      <c r="C16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46" t="s">
        <v>1878</v>
      </c>
      <c r="F1646" t="s">
        <v>2971</v>
      </c>
      <c r="G1646" t="s">
        <v>2905</v>
      </c>
      <c r="H1646" t="s">
        <v>20</v>
      </c>
      <c r="I1646" t="s">
        <v>10450</v>
      </c>
      <c r="K1646" t="s">
        <v>10656</v>
      </c>
      <c r="L1646" t="s">
        <v>10657</v>
      </c>
      <c r="M1646" t="s">
        <v>10658</v>
      </c>
      <c r="AA1646">
        <v>45810</v>
      </c>
      <c r="AD1646">
        <v>45770</v>
      </c>
      <c r="AE1646">
        <v>192</v>
      </c>
      <c r="AF1646">
        <v>46077</v>
      </c>
    </row>
    <row r="1647" spans="1:32" x14ac:dyDescent="0.3">
      <c r="A1647" t="s">
        <v>10659</v>
      </c>
      <c r="B1647">
        <v>107028</v>
      </c>
      <c r="C16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47" t="s">
        <v>1863</v>
      </c>
      <c r="E1647" t="s">
        <v>1878</v>
      </c>
      <c r="F1647" t="s">
        <v>2942</v>
      </c>
      <c r="G1647" t="s">
        <v>2901</v>
      </c>
      <c r="H1647" t="s">
        <v>20</v>
      </c>
      <c r="I1647" t="s">
        <v>10450</v>
      </c>
      <c r="K1647" t="s">
        <v>10660</v>
      </c>
      <c r="M1647" t="s">
        <v>10661</v>
      </c>
      <c r="N1647" t="s">
        <v>10662</v>
      </c>
      <c r="O1647" t="s">
        <v>10663</v>
      </c>
      <c r="Q1647" t="s">
        <v>10664</v>
      </c>
      <c r="R1647" t="s">
        <v>10665</v>
      </c>
      <c r="S1647" t="s">
        <v>10666</v>
      </c>
      <c r="U1647">
        <v>1</v>
      </c>
      <c r="V1647">
        <v>1</v>
      </c>
      <c r="AA1647">
        <v>45810</v>
      </c>
      <c r="AD1647">
        <v>45776</v>
      </c>
      <c r="AE1647">
        <v>65</v>
      </c>
      <c r="AF1647">
        <v>45898</v>
      </c>
    </row>
    <row r="1648" spans="1:32" x14ac:dyDescent="0.3">
      <c r="A1648" t="s">
        <v>10667</v>
      </c>
      <c r="B1648">
        <v>107196</v>
      </c>
      <c r="C16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48" t="s">
        <v>1873</v>
      </c>
      <c r="E1648" t="s">
        <v>1878</v>
      </c>
      <c r="F1648" t="s">
        <v>2942</v>
      </c>
      <c r="G1648" t="s">
        <v>2905</v>
      </c>
      <c r="H1648" t="s">
        <v>20</v>
      </c>
      <c r="I1648" t="s">
        <v>10450</v>
      </c>
      <c r="K1648" t="s">
        <v>3606</v>
      </c>
      <c r="L1648" t="s">
        <v>10668</v>
      </c>
      <c r="M1648" t="s">
        <v>10669</v>
      </c>
      <c r="N1648" t="s">
        <v>10670</v>
      </c>
      <c r="O1648" t="s">
        <v>10671</v>
      </c>
      <c r="Q1648" t="s">
        <v>10672</v>
      </c>
      <c r="R1648" t="s">
        <v>10673</v>
      </c>
      <c r="S1648" t="s">
        <v>10674</v>
      </c>
      <c r="AD1648">
        <v>45779</v>
      </c>
    </row>
    <row r="1649" spans="1:32" x14ac:dyDescent="0.3">
      <c r="A1649" t="s">
        <v>10675</v>
      </c>
      <c r="B1649">
        <v>107202</v>
      </c>
      <c r="C16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49" t="s">
        <v>1873</v>
      </c>
      <c r="E1649" t="s">
        <v>1878</v>
      </c>
      <c r="F1649" t="s">
        <v>2971</v>
      </c>
      <c r="G1649" t="s">
        <v>2905</v>
      </c>
      <c r="H1649" t="s">
        <v>20</v>
      </c>
      <c r="I1649" t="s">
        <v>10450</v>
      </c>
      <c r="K1649" t="s">
        <v>10676</v>
      </c>
      <c r="M1649" t="s">
        <v>10677</v>
      </c>
      <c r="AD1649">
        <v>45779</v>
      </c>
    </row>
    <row r="1650" spans="1:32" x14ac:dyDescent="0.3">
      <c r="A1650" t="s">
        <v>10678</v>
      </c>
      <c r="B1650">
        <v>107208</v>
      </c>
      <c r="C16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50" t="s">
        <v>1873</v>
      </c>
      <c r="E1650" t="s">
        <v>1878</v>
      </c>
      <c r="F1650" t="s">
        <v>2942</v>
      </c>
      <c r="G1650" t="s">
        <v>2901</v>
      </c>
      <c r="H1650" t="s">
        <v>20</v>
      </c>
      <c r="I1650" t="s">
        <v>10450</v>
      </c>
      <c r="K1650" t="s">
        <v>10604</v>
      </c>
      <c r="M1650" t="s">
        <v>10679</v>
      </c>
      <c r="N1650" t="s">
        <v>10680</v>
      </c>
      <c r="O1650" t="s">
        <v>10681</v>
      </c>
      <c r="Q1650" t="s">
        <v>10682</v>
      </c>
      <c r="R1650" t="s">
        <v>10683</v>
      </c>
      <c r="S1650" t="s">
        <v>10610</v>
      </c>
      <c r="AD1650">
        <v>45779</v>
      </c>
    </row>
    <row r="1651" spans="1:32" x14ac:dyDescent="0.3">
      <c r="A1651" t="s">
        <v>10684</v>
      </c>
      <c r="B1651">
        <v>107209</v>
      </c>
      <c r="C16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51" t="s">
        <v>1873</v>
      </c>
      <c r="E1651" t="s">
        <v>2940</v>
      </c>
      <c r="F1651" t="s">
        <v>2942</v>
      </c>
      <c r="G1651" t="s">
        <v>2904</v>
      </c>
      <c r="H1651" t="s">
        <v>9</v>
      </c>
      <c r="I1651" t="s">
        <v>10450</v>
      </c>
      <c r="K1651" t="s">
        <v>10575</v>
      </c>
      <c r="M1651" t="s">
        <v>10685</v>
      </c>
      <c r="Q1651" t="s">
        <v>10686</v>
      </c>
      <c r="AD1651">
        <v>45779</v>
      </c>
    </row>
    <row r="1652" spans="1:32" x14ac:dyDescent="0.3">
      <c r="A1652" t="s">
        <v>10687</v>
      </c>
      <c r="B1652">
        <v>107213</v>
      </c>
      <c r="C16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52" t="s">
        <v>1873</v>
      </c>
      <c r="E1652" t="s">
        <v>1878</v>
      </c>
      <c r="F1652" t="s">
        <v>2971</v>
      </c>
      <c r="G1652" t="s">
        <v>2901</v>
      </c>
      <c r="H1652" t="s">
        <v>20</v>
      </c>
      <c r="I1652" t="s">
        <v>10450</v>
      </c>
      <c r="K1652" t="s">
        <v>10535</v>
      </c>
      <c r="L1652" t="s">
        <v>10536</v>
      </c>
      <c r="M1652" t="s">
        <v>10688</v>
      </c>
      <c r="AD1652">
        <v>45779</v>
      </c>
    </row>
    <row r="1653" spans="1:32" x14ac:dyDescent="0.3">
      <c r="A1653" t="s">
        <v>10689</v>
      </c>
      <c r="B1653">
        <v>107214</v>
      </c>
      <c r="C16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53" t="s">
        <v>1863</v>
      </c>
      <c r="E1653" t="s">
        <v>1878</v>
      </c>
      <c r="F1653" t="s">
        <v>2942</v>
      </c>
      <c r="G1653" t="s">
        <v>2901</v>
      </c>
      <c r="H1653" t="s">
        <v>20</v>
      </c>
      <c r="I1653" t="s">
        <v>10450</v>
      </c>
      <c r="K1653" t="s">
        <v>248</v>
      </c>
      <c r="M1653" t="s">
        <v>10690</v>
      </c>
      <c r="N1653" t="s">
        <v>10691</v>
      </c>
      <c r="O1653" t="s">
        <v>10622</v>
      </c>
      <c r="Q1653" t="s">
        <v>10692</v>
      </c>
      <c r="R1653" t="s">
        <v>10515</v>
      </c>
      <c r="S1653" t="s">
        <v>10624</v>
      </c>
      <c r="AD1653">
        <v>45779</v>
      </c>
    </row>
    <row r="1654" spans="1:32" x14ac:dyDescent="0.3">
      <c r="A1654" t="s">
        <v>10693</v>
      </c>
      <c r="B1654">
        <v>107222</v>
      </c>
      <c r="C16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54" t="s">
        <v>1873</v>
      </c>
      <c r="E1654" t="s">
        <v>1878</v>
      </c>
      <c r="F1654" t="s">
        <v>2942</v>
      </c>
      <c r="G1654" t="s">
        <v>2901</v>
      </c>
      <c r="H1654" t="s">
        <v>20</v>
      </c>
      <c r="I1654" t="s">
        <v>10450</v>
      </c>
      <c r="K1654" t="s">
        <v>10535</v>
      </c>
      <c r="M1654" t="s">
        <v>10694</v>
      </c>
      <c r="N1654" t="s">
        <v>10695</v>
      </c>
      <c r="O1654" t="s">
        <v>10696</v>
      </c>
      <c r="Q1654" t="s">
        <v>10697</v>
      </c>
      <c r="R1654" t="s">
        <v>10698</v>
      </c>
      <c r="S1654" t="s">
        <v>10699</v>
      </c>
      <c r="AD1654">
        <v>45782</v>
      </c>
    </row>
    <row r="1655" spans="1:32" x14ac:dyDescent="0.3">
      <c r="A1655" t="s">
        <v>10700</v>
      </c>
      <c r="B1655">
        <v>107274</v>
      </c>
      <c r="C16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55" t="s">
        <v>1873</v>
      </c>
      <c r="E1655" t="s">
        <v>1878</v>
      </c>
      <c r="F1655" t="s">
        <v>2942</v>
      </c>
      <c r="G1655" t="s">
        <v>2901</v>
      </c>
      <c r="H1655" t="s">
        <v>20</v>
      </c>
      <c r="I1655" t="s">
        <v>10450</v>
      </c>
      <c r="K1655" t="s">
        <v>10604</v>
      </c>
      <c r="M1655" t="s">
        <v>10701</v>
      </c>
      <c r="N1655" t="s">
        <v>10702</v>
      </c>
      <c r="O1655" t="s">
        <v>10681</v>
      </c>
      <c r="Q1655" t="s">
        <v>10703</v>
      </c>
      <c r="R1655" t="s">
        <v>10683</v>
      </c>
      <c r="S1655" t="s">
        <v>10610</v>
      </c>
      <c r="AD1655">
        <v>45783</v>
      </c>
    </row>
    <row r="1656" spans="1:32" x14ac:dyDescent="0.3">
      <c r="A1656" t="s">
        <v>10704</v>
      </c>
      <c r="B1656">
        <v>107286</v>
      </c>
      <c r="C16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56" t="s">
        <v>1873</v>
      </c>
      <c r="E1656" t="s">
        <v>2940</v>
      </c>
      <c r="F1656" t="s">
        <v>2942</v>
      </c>
      <c r="G1656" t="s">
        <v>2901</v>
      </c>
      <c r="H1656" t="s">
        <v>9</v>
      </c>
      <c r="I1656" t="s">
        <v>10450</v>
      </c>
      <c r="K1656" t="s">
        <v>10705</v>
      </c>
      <c r="M1656" t="s">
        <v>10706</v>
      </c>
      <c r="Q1656" t="s">
        <v>10707</v>
      </c>
      <c r="AD1656">
        <v>45783</v>
      </c>
    </row>
    <row r="1657" spans="1:32" x14ac:dyDescent="0.3">
      <c r="A1657" t="s">
        <v>10708</v>
      </c>
      <c r="B1657">
        <v>107324</v>
      </c>
      <c r="C16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57" t="s">
        <v>1878</v>
      </c>
      <c r="F1657" t="s">
        <v>2971</v>
      </c>
      <c r="G1657" t="s">
        <v>2901</v>
      </c>
      <c r="H1657" t="s">
        <v>20</v>
      </c>
      <c r="I1657" t="s">
        <v>10450</v>
      </c>
      <c r="K1657" t="s">
        <v>10709</v>
      </c>
      <c r="M1657" t="s">
        <v>10710</v>
      </c>
      <c r="U1657">
        <v>2</v>
      </c>
      <c r="V1657">
        <v>2</v>
      </c>
      <c r="AD1657">
        <v>45784</v>
      </c>
    </row>
    <row r="1658" spans="1:32" x14ac:dyDescent="0.3">
      <c r="A1658" t="s">
        <v>10711</v>
      </c>
      <c r="B1658">
        <v>107330</v>
      </c>
      <c r="C16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58" t="s">
        <v>1873</v>
      </c>
      <c r="E1658" t="s">
        <v>1878</v>
      </c>
      <c r="F1658" t="s">
        <v>2942</v>
      </c>
      <c r="G1658" t="s">
        <v>2901</v>
      </c>
      <c r="H1658" t="s">
        <v>20</v>
      </c>
      <c r="I1658" t="s">
        <v>10450</v>
      </c>
      <c r="K1658" t="s">
        <v>10535</v>
      </c>
      <c r="M1658" t="s">
        <v>10712</v>
      </c>
      <c r="N1658" t="s">
        <v>10713</v>
      </c>
      <c r="O1658" t="s">
        <v>10714</v>
      </c>
      <c r="Q1658" t="s">
        <v>10715</v>
      </c>
      <c r="R1658" t="s">
        <v>10716</v>
      </c>
      <c r="S1658" t="s">
        <v>10717</v>
      </c>
      <c r="AD1658">
        <v>45784</v>
      </c>
    </row>
    <row r="1659" spans="1:32" x14ac:dyDescent="0.3">
      <c r="A1659" t="s">
        <v>10718</v>
      </c>
      <c r="B1659">
        <v>107331</v>
      </c>
      <c r="C16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59" t="s">
        <v>1873</v>
      </c>
      <c r="E1659" t="s">
        <v>1878</v>
      </c>
      <c r="F1659" t="s">
        <v>2971</v>
      </c>
      <c r="G1659" t="s">
        <v>2901</v>
      </c>
      <c r="H1659" t="s">
        <v>20</v>
      </c>
      <c r="I1659" t="s">
        <v>10450</v>
      </c>
      <c r="K1659" t="s">
        <v>10535</v>
      </c>
      <c r="M1659" t="s">
        <v>10719</v>
      </c>
      <c r="AD1659">
        <v>45784</v>
      </c>
    </row>
    <row r="1660" spans="1:32" x14ac:dyDescent="0.3">
      <c r="A1660" t="s">
        <v>10720</v>
      </c>
      <c r="B1660">
        <v>107336</v>
      </c>
      <c r="C16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60" t="s">
        <v>1873</v>
      </c>
      <c r="E1660" t="s">
        <v>1878</v>
      </c>
      <c r="F1660" t="s">
        <v>2942</v>
      </c>
      <c r="G1660" t="s">
        <v>2901</v>
      </c>
      <c r="H1660" t="s">
        <v>20</v>
      </c>
      <c r="I1660" t="s">
        <v>10450</v>
      </c>
      <c r="K1660" t="s">
        <v>10535</v>
      </c>
      <c r="L1660" t="s">
        <v>10536</v>
      </c>
      <c r="M1660" t="s">
        <v>10721</v>
      </c>
      <c r="N1660" t="s">
        <v>10722</v>
      </c>
      <c r="O1660" t="s">
        <v>10723</v>
      </c>
      <c r="Q1660" t="s">
        <v>10724</v>
      </c>
      <c r="R1660" t="s">
        <v>10698</v>
      </c>
      <c r="S1660" t="s">
        <v>10725</v>
      </c>
      <c r="AA1660">
        <v>45803</v>
      </c>
      <c r="AD1660">
        <v>45784</v>
      </c>
      <c r="AE1660">
        <v>100</v>
      </c>
      <c r="AF1660">
        <v>45940</v>
      </c>
    </row>
    <row r="1661" spans="1:32" x14ac:dyDescent="0.3">
      <c r="A1661" t="s">
        <v>10726</v>
      </c>
      <c r="B1661">
        <v>107344</v>
      </c>
      <c r="C16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61" t="s">
        <v>1873</v>
      </c>
      <c r="E1661" t="s">
        <v>1878</v>
      </c>
      <c r="F1661" t="s">
        <v>2942</v>
      </c>
      <c r="G1661" t="s">
        <v>2901</v>
      </c>
      <c r="H1661" t="s">
        <v>20</v>
      </c>
      <c r="I1661" t="s">
        <v>10450</v>
      </c>
      <c r="K1661" t="s">
        <v>10535</v>
      </c>
      <c r="L1661" t="s">
        <v>10536</v>
      </c>
      <c r="M1661" t="s">
        <v>10727</v>
      </c>
      <c r="N1661" t="s">
        <v>10728</v>
      </c>
      <c r="O1661" t="s">
        <v>10729</v>
      </c>
      <c r="Q1661" t="s">
        <v>10730</v>
      </c>
      <c r="R1661" t="s">
        <v>10698</v>
      </c>
      <c r="S1661" t="s">
        <v>10731</v>
      </c>
      <c r="AA1661">
        <v>45792</v>
      </c>
      <c r="AD1661">
        <v>45784</v>
      </c>
      <c r="AE1661">
        <v>165</v>
      </c>
      <c r="AF1661">
        <v>46022</v>
      </c>
    </row>
    <row r="1662" spans="1:32" x14ac:dyDescent="0.3">
      <c r="A1662" t="s">
        <v>10732</v>
      </c>
      <c r="B1662">
        <v>107345</v>
      </c>
      <c r="C16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62" t="s">
        <v>1873</v>
      </c>
      <c r="E1662" t="s">
        <v>1878</v>
      </c>
      <c r="F1662" t="s">
        <v>2942</v>
      </c>
      <c r="G1662" t="s">
        <v>2901</v>
      </c>
      <c r="H1662" t="s">
        <v>20</v>
      </c>
      <c r="I1662" t="s">
        <v>10450</v>
      </c>
      <c r="K1662" t="s">
        <v>10733</v>
      </c>
      <c r="M1662" t="s">
        <v>10734</v>
      </c>
      <c r="N1662" t="s">
        <v>10735</v>
      </c>
      <c r="O1662" t="s">
        <v>10736</v>
      </c>
      <c r="Q1662" t="s">
        <v>10737</v>
      </c>
      <c r="R1662" t="s">
        <v>10738</v>
      </c>
      <c r="S1662" t="s">
        <v>10739</v>
      </c>
      <c r="T1662" t="s">
        <v>10740</v>
      </c>
      <c r="AD1662">
        <v>45784</v>
      </c>
    </row>
    <row r="1663" spans="1:32" x14ac:dyDescent="0.3">
      <c r="A1663" t="s">
        <v>10741</v>
      </c>
      <c r="B1663">
        <v>107367</v>
      </c>
      <c r="C16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63" t="s">
        <v>1873</v>
      </c>
      <c r="E1663" t="s">
        <v>1878</v>
      </c>
      <c r="F1663" t="s">
        <v>2942</v>
      </c>
      <c r="G1663" t="s">
        <v>2905</v>
      </c>
      <c r="H1663" t="s">
        <v>20</v>
      </c>
      <c r="I1663" t="s">
        <v>10450</v>
      </c>
      <c r="K1663" t="s">
        <v>10742</v>
      </c>
      <c r="L1663" t="s">
        <v>10536</v>
      </c>
      <c r="M1663" t="s">
        <v>10743</v>
      </c>
      <c r="N1663" t="s">
        <v>10744</v>
      </c>
      <c r="O1663" t="s">
        <v>10745</v>
      </c>
      <c r="Q1663" t="s">
        <v>10746</v>
      </c>
      <c r="R1663" t="s">
        <v>10747</v>
      </c>
      <c r="S1663" t="s">
        <v>10748</v>
      </c>
      <c r="AD1663">
        <v>45784</v>
      </c>
    </row>
    <row r="1664" spans="1:32" x14ac:dyDescent="0.3">
      <c r="A1664" t="s">
        <v>10749</v>
      </c>
      <c r="B1664">
        <v>107435</v>
      </c>
      <c r="C16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64" t="s">
        <v>1878</v>
      </c>
      <c r="F1664" t="s">
        <v>2971</v>
      </c>
      <c r="G1664" t="s">
        <v>2905</v>
      </c>
      <c r="H1664" t="s">
        <v>20</v>
      </c>
      <c r="I1664" t="s">
        <v>10450</v>
      </c>
      <c r="K1664" t="s">
        <v>10750</v>
      </c>
      <c r="M1664" t="s">
        <v>10751</v>
      </c>
      <c r="AD1664">
        <v>45786</v>
      </c>
    </row>
    <row r="1665" spans="1:32" x14ac:dyDescent="0.3">
      <c r="A1665" t="s">
        <v>10752</v>
      </c>
      <c r="B1665">
        <v>107523</v>
      </c>
      <c r="C16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65" t="s">
        <v>1878</v>
      </c>
      <c r="F1665" t="s">
        <v>2971</v>
      </c>
      <c r="G1665" t="s">
        <v>2905</v>
      </c>
      <c r="H1665" t="s">
        <v>20</v>
      </c>
      <c r="I1665" t="s">
        <v>10450</v>
      </c>
      <c r="K1665" t="s">
        <v>10753</v>
      </c>
      <c r="M1665" t="s">
        <v>10754</v>
      </c>
      <c r="AD1665">
        <v>45789</v>
      </c>
    </row>
    <row r="1666" spans="1:32" x14ac:dyDescent="0.3">
      <c r="A1666" t="s">
        <v>10755</v>
      </c>
      <c r="B1666">
        <v>107544</v>
      </c>
      <c r="C16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66" t="s">
        <v>1890</v>
      </c>
      <c r="E1666" t="s">
        <v>2940</v>
      </c>
      <c r="F1666" t="s">
        <v>2942</v>
      </c>
      <c r="G1666" t="s">
        <v>2905</v>
      </c>
      <c r="H1666" t="s">
        <v>9</v>
      </c>
      <c r="I1666" t="s">
        <v>10450</v>
      </c>
      <c r="K1666" t="s">
        <v>10756</v>
      </c>
      <c r="M1666" t="s">
        <v>10757</v>
      </c>
      <c r="N1666" t="s">
        <v>10758</v>
      </c>
      <c r="O1666" t="s">
        <v>10759</v>
      </c>
      <c r="Q1666" t="s">
        <v>10760</v>
      </c>
      <c r="S1666" t="s">
        <v>3591</v>
      </c>
      <c r="AD1666">
        <v>45790</v>
      </c>
    </row>
    <row r="1667" spans="1:32" x14ac:dyDescent="0.3">
      <c r="A1667" t="s">
        <v>10761</v>
      </c>
      <c r="B1667">
        <v>107557</v>
      </c>
      <c r="C16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67" t="s">
        <v>1873</v>
      </c>
      <c r="E1667" t="s">
        <v>1878</v>
      </c>
      <c r="F1667" t="s">
        <v>2971</v>
      </c>
      <c r="G1667" t="s">
        <v>2901</v>
      </c>
      <c r="H1667" t="s">
        <v>20</v>
      </c>
      <c r="I1667" t="s">
        <v>10450</v>
      </c>
      <c r="K1667" t="s">
        <v>10535</v>
      </c>
      <c r="L1667" t="s">
        <v>10536</v>
      </c>
      <c r="M1667" t="s">
        <v>10762</v>
      </c>
      <c r="AA1667">
        <v>45803</v>
      </c>
      <c r="AD1667">
        <v>45790</v>
      </c>
      <c r="AE1667">
        <v>110</v>
      </c>
      <c r="AF1667">
        <v>45954</v>
      </c>
    </row>
    <row r="1668" spans="1:32" x14ac:dyDescent="0.3">
      <c r="A1668" t="s">
        <v>10763</v>
      </c>
      <c r="B1668">
        <v>107589</v>
      </c>
      <c r="C16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68" t="s">
        <v>1863</v>
      </c>
      <c r="E1668" t="s">
        <v>2940</v>
      </c>
      <c r="F1668" t="s">
        <v>2971</v>
      </c>
      <c r="G1668" t="s">
        <v>2905</v>
      </c>
      <c r="H1668" t="s">
        <v>9</v>
      </c>
      <c r="I1668" t="s">
        <v>10450</v>
      </c>
      <c r="K1668" t="s">
        <v>7261</v>
      </c>
      <c r="M1668" t="s">
        <v>10764</v>
      </c>
      <c r="AD1668">
        <v>45790</v>
      </c>
    </row>
    <row r="1669" spans="1:32" x14ac:dyDescent="0.3">
      <c r="A1669" t="s">
        <v>10765</v>
      </c>
      <c r="B1669">
        <v>107592</v>
      </c>
      <c r="C16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69" t="s">
        <v>1873</v>
      </c>
      <c r="E1669" t="s">
        <v>2940</v>
      </c>
      <c r="F1669" t="s">
        <v>2971</v>
      </c>
      <c r="G1669" t="s">
        <v>2905</v>
      </c>
      <c r="H1669" t="s">
        <v>9</v>
      </c>
      <c r="I1669" t="s">
        <v>10450</v>
      </c>
      <c r="K1669" t="s">
        <v>7261</v>
      </c>
      <c r="M1669" t="s">
        <v>10766</v>
      </c>
      <c r="AD1669">
        <v>45791</v>
      </c>
    </row>
    <row r="1670" spans="1:32" x14ac:dyDescent="0.3">
      <c r="A1670" t="s">
        <v>10767</v>
      </c>
      <c r="B1670">
        <v>107641</v>
      </c>
      <c r="C16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70" t="s">
        <v>1873</v>
      </c>
      <c r="E1670" t="s">
        <v>2940</v>
      </c>
      <c r="F1670" t="s">
        <v>2942</v>
      </c>
      <c r="G1670" t="s">
        <v>2904</v>
      </c>
      <c r="H1670" t="s">
        <v>83</v>
      </c>
      <c r="I1670" t="s">
        <v>10450</v>
      </c>
      <c r="K1670" t="s">
        <v>10768</v>
      </c>
      <c r="M1670" t="s">
        <v>10769</v>
      </c>
      <c r="N1670" t="s">
        <v>10770</v>
      </c>
      <c r="O1670" t="s">
        <v>7999</v>
      </c>
      <c r="Q1670" t="s">
        <v>10771</v>
      </c>
      <c r="R1670" t="s">
        <v>10772</v>
      </c>
      <c r="S1670" t="s">
        <v>10773</v>
      </c>
      <c r="AD1670">
        <v>45792</v>
      </c>
    </row>
    <row r="1671" spans="1:32" x14ac:dyDescent="0.3">
      <c r="A1671" t="s">
        <v>10774</v>
      </c>
      <c r="B1671">
        <v>107642</v>
      </c>
      <c r="C16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71" t="s">
        <v>1873</v>
      </c>
      <c r="E1671" t="s">
        <v>1878</v>
      </c>
      <c r="F1671" t="s">
        <v>2942</v>
      </c>
      <c r="G1671" t="s">
        <v>2901</v>
      </c>
      <c r="H1671" t="s">
        <v>2077</v>
      </c>
      <c r="I1671" t="s">
        <v>10450</v>
      </c>
      <c r="K1671" t="s">
        <v>1462</v>
      </c>
      <c r="L1671" t="s">
        <v>10657</v>
      </c>
      <c r="M1671" t="s">
        <v>10775</v>
      </c>
      <c r="N1671" t="s">
        <v>10776</v>
      </c>
      <c r="O1671" t="s">
        <v>10777</v>
      </c>
      <c r="Q1671" t="s">
        <v>10778</v>
      </c>
      <c r="R1671" t="s">
        <v>10772</v>
      </c>
      <c r="S1671" t="s">
        <v>10773</v>
      </c>
      <c r="AA1671">
        <v>45495</v>
      </c>
      <c r="AD1671">
        <v>45792</v>
      </c>
      <c r="AE1671">
        <v>341</v>
      </c>
      <c r="AF1671">
        <v>45971</v>
      </c>
    </row>
    <row r="1672" spans="1:32" x14ac:dyDescent="0.3">
      <c r="A1672" t="s">
        <v>10779</v>
      </c>
      <c r="B1672">
        <v>107643</v>
      </c>
      <c r="C16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72" t="s">
        <v>1873</v>
      </c>
      <c r="E1672" t="s">
        <v>1878</v>
      </c>
      <c r="F1672" t="s">
        <v>2942</v>
      </c>
      <c r="G1672" t="s">
        <v>2904</v>
      </c>
      <c r="H1672" t="s">
        <v>20</v>
      </c>
      <c r="I1672" t="s">
        <v>10450</v>
      </c>
      <c r="K1672" t="s">
        <v>1462</v>
      </c>
      <c r="M1672" t="s">
        <v>10780</v>
      </c>
      <c r="N1672" t="s">
        <v>10781</v>
      </c>
      <c r="O1672" t="s">
        <v>10777</v>
      </c>
      <c r="Q1672" t="s">
        <v>10782</v>
      </c>
      <c r="R1672" t="s">
        <v>10772</v>
      </c>
      <c r="S1672" t="s">
        <v>10773</v>
      </c>
      <c r="AD1672">
        <v>45792</v>
      </c>
    </row>
    <row r="1673" spans="1:32" x14ac:dyDescent="0.3">
      <c r="A1673" t="s">
        <v>10783</v>
      </c>
      <c r="B1673">
        <v>107644</v>
      </c>
      <c r="C16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73" t="s">
        <v>1873</v>
      </c>
      <c r="E1673" t="s">
        <v>1878</v>
      </c>
      <c r="F1673" t="s">
        <v>2942</v>
      </c>
      <c r="G1673" t="s">
        <v>2901</v>
      </c>
      <c r="H1673" t="s">
        <v>20</v>
      </c>
      <c r="I1673" t="s">
        <v>10450</v>
      </c>
      <c r="K1673" t="s">
        <v>9313</v>
      </c>
      <c r="M1673" t="s">
        <v>10784</v>
      </c>
      <c r="N1673" t="s">
        <v>10785</v>
      </c>
      <c r="O1673" t="s">
        <v>10786</v>
      </c>
      <c r="Q1673" t="s">
        <v>10787</v>
      </c>
      <c r="R1673" t="s">
        <v>10788</v>
      </c>
      <c r="S1673" t="s">
        <v>10789</v>
      </c>
      <c r="AD1673">
        <v>45792</v>
      </c>
    </row>
    <row r="1674" spans="1:32" x14ac:dyDescent="0.3">
      <c r="A1674" t="s">
        <v>10790</v>
      </c>
      <c r="B1674">
        <v>107244</v>
      </c>
      <c r="C16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74" t="s">
        <v>1897</v>
      </c>
      <c r="E1674" t="s">
        <v>1878</v>
      </c>
      <c r="F1674" t="s">
        <v>2942</v>
      </c>
      <c r="G1674" t="s">
        <v>2905</v>
      </c>
      <c r="H1674" t="s">
        <v>20</v>
      </c>
      <c r="I1674" t="s">
        <v>10450</v>
      </c>
      <c r="K1674" t="s">
        <v>10791</v>
      </c>
      <c r="L1674" t="s">
        <v>10792</v>
      </c>
      <c r="M1674" t="s">
        <v>10793</v>
      </c>
      <c r="N1674" t="s">
        <v>10794</v>
      </c>
      <c r="O1674" t="s">
        <v>10795</v>
      </c>
      <c r="Q1674" t="s">
        <v>10796</v>
      </c>
      <c r="R1674" t="s">
        <v>10797</v>
      </c>
      <c r="S1674" t="s">
        <v>10798</v>
      </c>
      <c r="AD1674">
        <v>45782</v>
      </c>
    </row>
    <row r="1675" spans="1:32" x14ac:dyDescent="0.3">
      <c r="A1675" t="s">
        <v>10799</v>
      </c>
      <c r="B1675">
        <v>107711</v>
      </c>
      <c r="C16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75" t="s">
        <v>1863</v>
      </c>
      <c r="E1675" t="s">
        <v>1878</v>
      </c>
      <c r="F1675" t="s">
        <v>2942</v>
      </c>
      <c r="G1675" t="s">
        <v>2901</v>
      </c>
      <c r="H1675" t="s">
        <v>20</v>
      </c>
      <c r="I1675" t="s">
        <v>10450</v>
      </c>
      <c r="K1675" t="s">
        <v>10800</v>
      </c>
      <c r="M1675" t="s">
        <v>10801</v>
      </c>
      <c r="N1675" t="s">
        <v>10802</v>
      </c>
      <c r="O1675" t="s">
        <v>1929</v>
      </c>
      <c r="Q1675" t="s">
        <v>10803</v>
      </c>
      <c r="S1675" t="s">
        <v>1929</v>
      </c>
      <c r="AD1675">
        <v>45793</v>
      </c>
    </row>
    <row r="1676" spans="1:32" x14ac:dyDescent="0.3">
      <c r="A1676" t="s">
        <v>10804</v>
      </c>
      <c r="B1676">
        <v>107713</v>
      </c>
      <c r="C16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676" t="s">
        <v>1890</v>
      </c>
      <c r="E1676" t="s">
        <v>1878</v>
      </c>
      <c r="F1676" t="s">
        <v>2942</v>
      </c>
      <c r="G1676" t="s">
        <v>2902</v>
      </c>
      <c r="H1676" t="s">
        <v>20</v>
      </c>
      <c r="I1676" t="s">
        <v>10450</v>
      </c>
      <c r="K1676" t="s">
        <v>1462</v>
      </c>
      <c r="L1676" t="s">
        <v>10657</v>
      </c>
      <c r="M1676" t="s">
        <v>10805</v>
      </c>
      <c r="N1676" t="s">
        <v>10806</v>
      </c>
      <c r="O1676" t="s">
        <v>7999</v>
      </c>
      <c r="Q1676" t="s">
        <v>10807</v>
      </c>
      <c r="R1676" t="s">
        <v>10772</v>
      </c>
      <c r="S1676" t="s">
        <v>10808</v>
      </c>
      <c r="AD1676">
        <v>45793</v>
      </c>
    </row>
    <row r="1677" spans="1:32" x14ac:dyDescent="0.3">
      <c r="A1677" t="s">
        <v>10809</v>
      </c>
      <c r="B1677">
        <v>107764</v>
      </c>
      <c r="C16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77" t="s">
        <v>1863</v>
      </c>
      <c r="E1677" t="s">
        <v>1878</v>
      </c>
      <c r="F1677" t="s">
        <v>2942</v>
      </c>
      <c r="G1677" t="s">
        <v>2901</v>
      </c>
      <c r="H1677" t="s">
        <v>20</v>
      </c>
      <c r="I1677" t="s">
        <v>10450</v>
      </c>
      <c r="K1677" t="s">
        <v>248</v>
      </c>
      <c r="M1677" t="s">
        <v>10810</v>
      </c>
      <c r="N1677" t="s">
        <v>10811</v>
      </c>
      <c r="O1677" t="s">
        <v>10812</v>
      </c>
      <c r="Q1677" t="s">
        <v>10813</v>
      </c>
      <c r="R1677" t="s">
        <v>10814</v>
      </c>
      <c r="S1677" t="s">
        <v>10624</v>
      </c>
      <c r="AD1677">
        <v>45796</v>
      </c>
    </row>
    <row r="1678" spans="1:32" x14ac:dyDescent="0.3">
      <c r="A1678" t="s">
        <v>10815</v>
      </c>
      <c r="B1678">
        <v>107765</v>
      </c>
      <c r="C16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78" t="s">
        <v>1863</v>
      </c>
      <c r="E1678" t="s">
        <v>1878</v>
      </c>
      <c r="F1678" t="s">
        <v>2942</v>
      </c>
      <c r="G1678" t="s">
        <v>2901</v>
      </c>
      <c r="H1678" t="s">
        <v>20</v>
      </c>
      <c r="I1678" t="s">
        <v>10450</v>
      </c>
      <c r="K1678" t="s">
        <v>248</v>
      </c>
      <c r="M1678" t="s">
        <v>10816</v>
      </c>
      <c r="N1678" t="s">
        <v>10817</v>
      </c>
      <c r="O1678" t="s">
        <v>10812</v>
      </c>
      <c r="Q1678" t="s">
        <v>10818</v>
      </c>
      <c r="R1678" t="s">
        <v>10515</v>
      </c>
      <c r="S1678" t="s">
        <v>10624</v>
      </c>
      <c r="AD1678">
        <v>45796</v>
      </c>
    </row>
    <row r="1679" spans="1:32" x14ac:dyDescent="0.3">
      <c r="A1679" t="s">
        <v>10819</v>
      </c>
      <c r="B1679">
        <v>107767</v>
      </c>
      <c r="C16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79" t="s">
        <v>1863</v>
      </c>
      <c r="E1679" t="s">
        <v>1878</v>
      </c>
      <c r="F1679" t="s">
        <v>2942</v>
      </c>
      <c r="G1679" t="s">
        <v>2901</v>
      </c>
      <c r="H1679" t="s">
        <v>20</v>
      </c>
      <c r="I1679" t="s">
        <v>10450</v>
      </c>
      <c r="K1679" t="s">
        <v>248</v>
      </c>
      <c r="M1679" t="s">
        <v>10820</v>
      </c>
      <c r="N1679" t="s">
        <v>10821</v>
      </c>
      <c r="O1679" t="s">
        <v>10622</v>
      </c>
      <c r="Q1679" t="s">
        <v>10822</v>
      </c>
      <c r="R1679" t="s">
        <v>10515</v>
      </c>
      <c r="S1679" t="s">
        <v>10624</v>
      </c>
      <c r="AD1679">
        <v>45796</v>
      </c>
    </row>
    <row r="1680" spans="1:32" x14ac:dyDescent="0.3">
      <c r="A1680" t="s">
        <v>10823</v>
      </c>
      <c r="B1680">
        <v>107783</v>
      </c>
      <c r="C16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80" t="s">
        <v>1873</v>
      </c>
      <c r="E1680" t="s">
        <v>1878</v>
      </c>
      <c r="F1680" t="s">
        <v>2971</v>
      </c>
      <c r="G1680" t="s">
        <v>2904</v>
      </c>
      <c r="H1680" t="s">
        <v>20</v>
      </c>
      <c r="I1680" t="s">
        <v>10450</v>
      </c>
      <c r="K1680" t="s">
        <v>10824</v>
      </c>
      <c r="M1680" t="s">
        <v>10825</v>
      </c>
      <c r="AD1680">
        <v>45797</v>
      </c>
    </row>
    <row r="1681" spans="1:32" x14ac:dyDescent="0.3">
      <c r="A1681" t="s">
        <v>10826</v>
      </c>
      <c r="B1681">
        <v>107790</v>
      </c>
      <c r="C16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81" t="s">
        <v>1878</v>
      </c>
      <c r="F1681" t="s">
        <v>2971</v>
      </c>
      <c r="G1681" t="s">
        <v>2904</v>
      </c>
      <c r="H1681" t="s">
        <v>20</v>
      </c>
      <c r="I1681" t="s">
        <v>10450</v>
      </c>
      <c r="K1681" t="s">
        <v>10824</v>
      </c>
      <c r="M1681" t="s">
        <v>10827</v>
      </c>
      <c r="AD1681">
        <v>45797</v>
      </c>
    </row>
    <row r="1682" spans="1:32" x14ac:dyDescent="0.3">
      <c r="A1682" t="s">
        <v>10828</v>
      </c>
      <c r="B1682">
        <v>107795</v>
      </c>
      <c r="C16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82" t="s">
        <v>1878</v>
      </c>
      <c r="F1682" t="s">
        <v>2971</v>
      </c>
      <c r="G1682" t="s">
        <v>2904</v>
      </c>
      <c r="H1682" t="s">
        <v>20</v>
      </c>
      <c r="I1682" t="s">
        <v>10450</v>
      </c>
      <c r="K1682" t="s">
        <v>10824</v>
      </c>
      <c r="M1682" t="s">
        <v>10829</v>
      </c>
      <c r="AD1682">
        <v>45797</v>
      </c>
    </row>
    <row r="1683" spans="1:32" x14ac:dyDescent="0.3">
      <c r="A1683" t="s">
        <v>10830</v>
      </c>
      <c r="B1683">
        <v>107796</v>
      </c>
      <c r="C16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83" t="s">
        <v>1873</v>
      </c>
      <c r="E1683" t="s">
        <v>1878</v>
      </c>
      <c r="F1683" t="s">
        <v>2971</v>
      </c>
      <c r="G1683" t="s">
        <v>2904</v>
      </c>
      <c r="H1683" t="s">
        <v>20</v>
      </c>
      <c r="I1683" t="s">
        <v>10450</v>
      </c>
      <c r="K1683" t="s">
        <v>10824</v>
      </c>
      <c r="M1683" t="s">
        <v>10831</v>
      </c>
      <c r="AD1683">
        <v>45797</v>
      </c>
    </row>
    <row r="1684" spans="1:32" x14ac:dyDescent="0.3">
      <c r="A1684" t="s">
        <v>10832</v>
      </c>
      <c r="B1684">
        <v>107797</v>
      </c>
      <c r="C16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84" t="s">
        <v>1878</v>
      </c>
      <c r="F1684" t="s">
        <v>2971</v>
      </c>
      <c r="G1684" t="s">
        <v>2904</v>
      </c>
      <c r="H1684" t="s">
        <v>20</v>
      </c>
      <c r="I1684" t="s">
        <v>10450</v>
      </c>
      <c r="K1684" t="s">
        <v>10824</v>
      </c>
      <c r="M1684" t="s">
        <v>10833</v>
      </c>
      <c r="AD1684">
        <v>45797</v>
      </c>
    </row>
    <row r="1685" spans="1:32" x14ac:dyDescent="0.3">
      <c r="A1685" t="s">
        <v>10834</v>
      </c>
      <c r="B1685">
        <v>107798</v>
      </c>
      <c r="C16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85" t="s">
        <v>1878</v>
      </c>
      <c r="F1685" t="s">
        <v>2971</v>
      </c>
      <c r="G1685" t="s">
        <v>2904</v>
      </c>
      <c r="H1685" t="s">
        <v>20</v>
      </c>
      <c r="I1685" t="s">
        <v>10450</v>
      </c>
      <c r="K1685" t="s">
        <v>10824</v>
      </c>
      <c r="M1685" t="s">
        <v>10835</v>
      </c>
      <c r="AD1685">
        <v>45797</v>
      </c>
    </row>
    <row r="1686" spans="1:32" x14ac:dyDescent="0.3">
      <c r="A1686" t="s">
        <v>10836</v>
      </c>
      <c r="B1686">
        <v>107809</v>
      </c>
      <c r="C16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86" t="s">
        <v>1863</v>
      </c>
      <c r="E1686" t="s">
        <v>1878</v>
      </c>
      <c r="F1686" t="s">
        <v>2942</v>
      </c>
      <c r="G1686" t="s">
        <v>2904</v>
      </c>
      <c r="H1686" t="s">
        <v>20</v>
      </c>
      <c r="I1686" t="s">
        <v>10450</v>
      </c>
      <c r="K1686" t="s">
        <v>10837</v>
      </c>
      <c r="M1686" t="s">
        <v>10838</v>
      </c>
      <c r="N1686" t="s">
        <v>10839</v>
      </c>
      <c r="O1686" t="s">
        <v>10840</v>
      </c>
      <c r="Q1686" t="s">
        <v>10841</v>
      </c>
      <c r="R1686" t="s">
        <v>10842</v>
      </c>
      <c r="S1686" t="s">
        <v>1929</v>
      </c>
      <c r="AD1686">
        <v>45797</v>
      </c>
    </row>
    <row r="1687" spans="1:32" x14ac:dyDescent="0.3">
      <c r="A1687" t="s">
        <v>10843</v>
      </c>
      <c r="B1687">
        <v>107828</v>
      </c>
      <c r="C16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87" t="s">
        <v>1863</v>
      </c>
      <c r="E1687" t="s">
        <v>1878</v>
      </c>
      <c r="F1687" t="s">
        <v>2942</v>
      </c>
      <c r="G1687" t="s">
        <v>2901</v>
      </c>
      <c r="H1687" t="s">
        <v>20</v>
      </c>
      <c r="I1687" t="s">
        <v>10450</v>
      </c>
      <c r="K1687" t="s">
        <v>248</v>
      </c>
      <c r="M1687" t="s">
        <v>10844</v>
      </c>
      <c r="N1687" t="s">
        <v>10845</v>
      </c>
      <c r="O1687" t="s">
        <v>10622</v>
      </c>
      <c r="Q1687" t="s">
        <v>10846</v>
      </c>
      <c r="S1687" t="s">
        <v>10624</v>
      </c>
      <c r="AD1687">
        <v>45797</v>
      </c>
    </row>
    <row r="1688" spans="1:32" x14ac:dyDescent="0.3">
      <c r="A1688" t="s">
        <v>10847</v>
      </c>
      <c r="B1688">
        <v>107921</v>
      </c>
      <c r="C16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688" t="s">
        <v>1878</v>
      </c>
      <c r="F1688" t="s">
        <v>2971</v>
      </c>
      <c r="G1688" t="s">
        <v>2903</v>
      </c>
      <c r="H1688" t="s">
        <v>20</v>
      </c>
      <c r="I1688" t="s">
        <v>10450</v>
      </c>
      <c r="K1688" t="s">
        <v>10848</v>
      </c>
      <c r="L1688" t="s">
        <v>10536</v>
      </c>
      <c r="M1688" t="s">
        <v>10849</v>
      </c>
      <c r="AA1688">
        <v>45810</v>
      </c>
      <c r="AD1688">
        <v>45799</v>
      </c>
      <c r="AE1688">
        <v>260</v>
      </c>
      <c r="AF1688">
        <v>46171</v>
      </c>
    </row>
    <row r="1689" spans="1:32" x14ac:dyDescent="0.3">
      <c r="A1689" t="s">
        <v>10850</v>
      </c>
      <c r="B1689">
        <v>107938</v>
      </c>
      <c r="C16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89" t="s">
        <v>1863</v>
      </c>
      <c r="E1689" t="s">
        <v>1878</v>
      </c>
      <c r="F1689" t="s">
        <v>2971</v>
      </c>
      <c r="G1689" t="s">
        <v>2905</v>
      </c>
      <c r="H1689" t="s">
        <v>20</v>
      </c>
      <c r="I1689" t="s">
        <v>10450</v>
      </c>
      <c r="K1689" t="s">
        <v>10851</v>
      </c>
      <c r="M1689" t="s">
        <v>10852</v>
      </c>
      <c r="AD1689">
        <v>45799</v>
      </c>
    </row>
    <row r="1690" spans="1:32" x14ac:dyDescent="0.3">
      <c r="A1690" t="s">
        <v>10853</v>
      </c>
      <c r="B1690">
        <v>108059</v>
      </c>
      <c r="C16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90" t="s">
        <v>1863</v>
      </c>
      <c r="E1690" t="s">
        <v>1878</v>
      </c>
      <c r="F1690" t="s">
        <v>2942</v>
      </c>
      <c r="G1690" t="s">
        <v>2901</v>
      </c>
      <c r="H1690" t="s">
        <v>20</v>
      </c>
      <c r="I1690" t="s">
        <v>10450</v>
      </c>
      <c r="K1690" t="s">
        <v>248</v>
      </c>
      <c r="M1690" t="s">
        <v>10854</v>
      </c>
      <c r="N1690" t="s">
        <v>10855</v>
      </c>
      <c r="O1690" t="s">
        <v>10622</v>
      </c>
      <c r="Q1690" t="s">
        <v>10856</v>
      </c>
      <c r="R1690" t="s">
        <v>10515</v>
      </c>
      <c r="S1690" t="s">
        <v>10624</v>
      </c>
      <c r="AD1690">
        <v>45804</v>
      </c>
    </row>
    <row r="1691" spans="1:32" x14ac:dyDescent="0.3">
      <c r="A1691" t="s">
        <v>10857</v>
      </c>
      <c r="B1691">
        <v>108079</v>
      </c>
      <c r="C16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91" t="s">
        <v>1863</v>
      </c>
      <c r="E1691" t="s">
        <v>2940</v>
      </c>
      <c r="F1691" t="s">
        <v>2942</v>
      </c>
      <c r="G1691" t="s">
        <v>2901</v>
      </c>
      <c r="H1691" t="s">
        <v>9</v>
      </c>
      <c r="I1691" t="s">
        <v>10450</v>
      </c>
      <c r="K1691" t="s">
        <v>10858</v>
      </c>
      <c r="M1691" t="s">
        <v>10859</v>
      </c>
      <c r="N1691" t="s">
        <v>10860</v>
      </c>
      <c r="Q1691" t="s">
        <v>10861</v>
      </c>
      <c r="AD1691">
        <v>45805</v>
      </c>
    </row>
    <row r="1692" spans="1:32" x14ac:dyDescent="0.3">
      <c r="A1692" t="s">
        <v>10862</v>
      </c>
      <c r="B1692">
        <v>108082</v>
      </c>
      <c r="C16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92" t="s">
        <v>1863</v>
      </c>
      <c r="E1692" t="s">
        <v>1878</v>
      </c>
      <c r="F1692" t="s">
        <v>2971</v>
      </c>
      <c r="G1692" t="s">
        <v>2901</v>
      </c>
      <c r="H1692" t="s">
        <v>20</v>
      </c>
      <c r="I1692" t="s">
        <v>10450</v>
      </c>
      <c r="K1692" t="s">
        <v>10858</v>
      </c>
      <c r="M1692" t="s">
        <v>10863</v>
      </c>
      <c r="AD1692">
        <v>45805</v>
      </c>
    </row>
    <row r="1693" spans="1:32" x14ac:dyDescent="0.3">
      <c r="A1693" t="s">
        <v>10864</v>
      </c>
      <c r="B1693">
        <v>108088</v>
      </c>
      <c r="C16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93" t="s">
        <v>1863</v>
      </c>
      <c r="E1693" t="s">
        <v>1878</v>
      </c>
      <c r="F1693" t="s">
        <v>2942</v>
      </c>
      <c r="G1693" t="s">
        <v>2904</v>
      </c>
      <c r="H1693" t="s">
        <v>20</v>
      </c>
      <c r="I1693" t="s">
        <v>10450</v>
      </c>
      <c r="K1693" t="s">
        <v>10858</v>
      </c>
      <c r="M1693" t="s">
        <v>10865</v>
      </c>
      <c r="N1693" t="s">
        <v>10866</v>
      </c>
      <c r="O1693" t="s">
        <v>2567</v>
      </c>
      <c r="Q1693" t="s">
        <v>10867</v>
      </c>
      <c r="R1693" t="s">
        <v>10868</v>
      </c>
      <c r="S1693" t="s">
        <v>10869</v>
      </c>
      <c r="AD1693">
        <v>45805</v>
      </c>
    </row>
    <row r="1694" spans="1:32" x14ac:dyDescent="0.3">
      <c r="A1694" t="s">
        <v>10870</v>
      </c>
      <c r="B1694">
        <v>108256</v>
      </c>
      <c r="C16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94" t="s">
        <v>1873</v>
      </c>
      <c r="E1694" t="s">
        <v>1878</v>
      </c>
      <c r="F1694" t="s">
        <v>2942</v>
      </c>
      <c r="G1694" t="s">
        <v>2901</v>
      </c>
      <c r="H1694" t="s">
        <v>20</v>
      </c>
      <c r="I1694" t="s">
        <v>10450</v>
      </c>
      <c r="K1694" t="s">
        <v>10535</v>
      </c>
      <c r="L1694" t="s">
        <v>10536</v>
      </c>
      <c r="M1694" t="s">
        <v>10871</v>
      </c>
      <c r="N1694" t="s">
        <v>10872</v>
      </c>
      <c r="O1694" t="s">
        <v>10873</v>
      </c>
      <c r="Q1694" t="s">
        <v>10874</v>
      </c>
      <c r="R1694" t="s">
        <v>10698</v>
      </c>
      <c r="S1694" t="s">
        <v>10875</v>
      </c>
      <c r="AA1694">
        <v>45859</v>
      </c>
      <c r="AD1694">
        <v>45811</v>
      </c>
      <c r="AE1694">
        <v>146</v>
      </c>
      <c r="AF1694">
        <v>46062</v>
      </c>
    </row>
    <row r="1695" spans="1:32" x14ac:dyDescent="0.3">
      <c r="A1695" t="s">
        <v>10876</v>
      </c>
      <c r="B1695">
        <v>108312</v>
      </c>
      <c r="C16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95" t="s">
        <v>1873</v>
      </c>
      <c r="E1695" t="s">
        <v>1878</v>
      </c>
      <c r="F1695" t="s">
        <v>2971</v>
      </c>
      <c r="G1695" t="s">
        <v>2903</v>
      </c>
      <c r="H1695" t="s">
        <v>20</v>
      </c>
      <c r="I1695" t="s">
        <v>10450</v>
      </c>
      <c r="K1695" t="s">
        <v>10531</v>
      </c>
      <c r="M1695" t="s">
        <v>10532</v>
      </c>
      <c r="AD1695">
        <v>45812</v>
      </c>
    </row>
    <row r="1696" spans="1:32" x14ac:dyDescent="0.3">
      <c r="A1696" t="s">
        <v>10877</v>
      </c>
      <c r="B1696">
        <v>108325</v>
      </c>
      <c r="C16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96" t="s">
        <v>1873</v>
      </c>
      <c r="E1696" t="s">
        <v>1878</v>
      </c>
      <c r="F1696" t="s">
        <v>2942</v>
      </c>
      <c r="G1696" t="s">
        <v>2904</v>
      </c>
      <c r="H1696" t="s">
        <v>20</v>
      </c>
      <c r="I1696" t="s">
        <v>10450</v>
      </c>
      <c r="K1696" t="s">
        <v>10878</v>
      </c>
      <c r="M1696" t="s">
        <v>10879</v>
      </c>
      <c r="N1696" t="s">
        <v>10880</v>
      </c>
      <c r="O1696" t="s">
        <v>3591</v>
      </c>
      <c r="Q1696" t="s">
        <v>10881</v>
      </c>
      <c r="R1696" t="s">
        <v>10882</v>
      </c>
      <c r="S1696" t="s">
        <v>10883</v>
      </c>
      <c r="AD1696">
        <v>45813</v>
      </c>
    </row>
    <row r="1697" spans="1:32" x14ac:dyDescent="0.3">
      <c r="A1697" t="s">
        <v>10884</v>
      </c>
      <c r="B1697">
        <v>108368</v>
      </c>
      <c r="C16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97" t="s">
        <v>1863</v>
      </c>
      <c r="E1697" t="s">
        <v>1878</v>
      </c>
      <c r="F1697" t="s">
        <v>2942</v>
      </c>
      <c r="G1697" t="s">
        <v>2904</v>
      </c>
      <c r="H1697" t="s">
        <v>20</v>
      </c>
      <c r="I1697" t="s">
        <v>10450</v>
      </c>
      <c r="K1697" t="s">
        <v>10885</v>
      </c>
      <c r="M1697" t="s">
        <v>10886</v>
      </c>
      <c r="N1697" t="s">
        <v>10887</v>
      </c>
      <c r="O1697" t="s">
        <v>3591</v>
      </c>
      <c r="Q1697" t="s">
        <v>10888</v>
      </c>
      <c r="R1697" t="s">
        <v>10889</v>
      </c>
      <c r="S1697" t="s">
        <v>10890</v>
      </c>
      <c r="AD1697">
        <v>45814</v>
      </c>
    </row>
    <row r="1698" spans="1:32" x14ac:dyDescent="0.3">
      <c r="A1698" t="s">
        <v>10891</v>
      </c>
      <c r="B1698">
        <v>108369</v>
      </c>
      <c r="C16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698" t="s">
        <v>1863</v>
      </c>
      <c r="E1698" t="s">
        <v>2940</v>
      </c>
      <c r="F1698" t="s">
        <v>2942</v>
      </c>
      <c r="G1698" t="s">
        <v>2901</v>
      </c>
      <c r="H1698" t="s">
        <v>9</v>
      </c>
      <c r="I1698" t="s">
        <v>10450</v>
      </c>
      <c r="K1698" t="s">
        <v>10885</v>
      </c>
      <c r="M1698" t="s">
        <v>10892</v>
      </c>
      <c r="N1698" t="s">
        <v>10887</v>
      </c>
      <c r="O1698" t="s">
        <v>3591</v>
      </c>
      <c r="Q1698" t="s">
        <v>10893</v>
      </c>
      <c r="AD1698">
        <v>45814</v>
      </c>
    </row>
    <row r="1699" spans="1:32" x14ac:dyDescent="0.3">
      <c r="A1699" t="s">
        <v>10894</v>
      </c>
      <c r="B1699">
        <v>108370</v>
      </c>
      <c r="C16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699" t="s">
        <v>1863</v>
      </c>
      <c r="E1699" t="s">
        <v>1878</v>
      </c>
      <c r="F1699" t="s">
        <v>2971</v>
      </c>
      <c r="G1699" t="s">
        <v>2903</v>
      </c>
      <c r="H1699" t="s">
        <v>20</v>
      </c>
      <c r="I1699" t="s">
        <v>10450</v>
      </c>
      <c r="K1699" t="s">
        <v>10885</v>
      </c>
      <c r="M1699" t="s">
        <v>10895</v>
      </c>
      <c r="AD1699">
        <v>45814</v>
      </c>
    </row>
    <row r="1700" spans="1:32" x14ac:dyDescent="0.3">
      <c r="A1700" t="s">
        <v>10896</v>
      </c>
      <c r="B1700">
        <v>108371</v>
      </c>
      <c r="C17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00" t="s">
        <v>1863</v>
      </c>
      <c r="E1700" t="s">
        <v>1878</v>
      </c>
      <c r="F1700" t="s">
        <v>2942</v>
      </c>
      <c r="G1700" t="s">
        <v>2905</v>
      </c>
      <c r="H1700" t="s">
        <v>20</v>
      </c>
      <c r="I1700" t="s">
        <v>10450</v>
      </c>
      <c r="K1700" t="s">
        <v>10897</v>
      </c>
      <c r="L1700" t="s">
        <v>10898</v>
      </c>
      <c r="M1700" t="s">
        <v>10899</v>
      </c>
      <c r="N1700" t="s">
        <v>10900</v>
      </c>
      <c r="O1700" t="s">
        <v>10901</v>
      </c>
      <c r="Q1700" t="s">
        <v>10902</v>
      </c>
      <c r="R1700" t="s">
        <v>10903</v>
      </c>
      <c r="S1700" t="s">
        <v>10904</v>
      </c>
      <c r="X1700" t="s">
        <v>9047</v>
      </c>
      <c r="Z1700">
        <v>45817</v>
      </c>
      <c r="AD1700">
        <v>45814</v>
      </c>
    </row>
    <row r="1701" spans="1:32" x14ac:dyDescent="0.3">
      <c r="A1701" t="s">
        <v>10905</v>
      </c>
      <c r="B1701">
        <v>108373</v>
      </c>
      <c r="C17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701" t="s">
        <v>1890</v>
      </c>
      <c r="E1701" t="s">
        <v>1878</v>
      </c>
      <c r="F1701" t="s">
        <v>2942</v>
      </c>
      <c r="G1701" t="s">
        <v>2903</v>
      </c>
      <c r="H1701" t="s">
        <v>2077</v>
      </c>
      <c r="I1701" t="s">
        <v>10450</v>
      </c>
      <c r="K1701" t="s">
        <v>10906</v>
      </c>
      <c r="M1701" t="s">
        <v>10907</v>
      </c>
      <c r="N1701" t="s">
        <v>10908</v>
      </c>
      <c r="O1701" t="s">
        <v>10909</v>
      </c>
      <c r="Q1701" t="s">
        <v>10910</v>
      </c>
      <c r="R1701" t="s">
        <v>10911</v>
      </c>
      <c r="S1701" t="s">
        <v>6477</v>
      </c>
      <c r="AD1701">
        <v>45814</v>
      </c>
    </row>
    <row r="1702" spans="1:32" x14ac:dyDescent="0.3">
      <c r="A1702" t="s">
        <v>10912</v>
      </c>
      <c r="B1702">
        <v>108374</v>
      </c>
      <c r="C17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02" t="s">
        <v>1873</v>
      </c>
      <c r="E1702" t="s">
        <v>1878</v>
      </c>
      <c r="F1702" t="s">
        <v>2942</v>
      </c>
      <c r="G1702" t="s">
        <v>2904</v>
      </c>
      <c r="H1702" t="s">
        <v>20</v>
      </c>
      <c r="I1702" t="s">
        <v>10450</v>
      </c>
      <c r="K1702" t="s">
        <v>10913</v>
      </c>
      <c r="M1702" t="s">
        <v>10914</v>
      </c>
      <c r="N1702" t="s">
        <v>10915</v>
      </c>
      <c r="O1702" t="s">
        <v>10916</v>
      </c>
      <c r="Q1702" t="s">
        <v>10917</v>
      </c>
      <c r="R1702" t="s">
        <v>10918</v>
      </c>
      <c r="S1702" t="s">
        <v>10919</v>
      </c>
      <c r="AD1702">
        <v>45815</v>
      </c>
    </row>
    <row r="1703" spans="1:32" x14ac:dyDescent="0.3">
      <c r="A1703" t="s">
        <v>10920</v>
      </c>
      <c r="B1703">
        <v>108381</v>
      </c>
      <c r="C17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03" t="s">
        <v>1863</v>
      </c>
      <c r="E1703" t="s">
        <v>1878</v>
      </c>
      <c r="F1703" t="s">
        <v>2942</v>
      </c>
      <c r="G1703" t="s">
        <v>2905</v>
      </c>
      <c r="H1703" t="s">
        <v>20</v>
      </c>
      <c r="I1703" t="s">
        <v>10450</v>
      </c>
      <c r="K1703" t="s">
        <v>10921</v>
      </c>
      <c r="M1703" t="s">
        <v>10922</v>
      </c>
      <c r="N1703" t="s">
        <v>10923</v>
      </c>
      <c r="O1703" t="s">
        <v>10924</v>
      </c>
      <c r="Q1703" t="s">
        <v>10925</v>
      </c>
      <c r="R1703" t="s">
        <v>6099</v>
      </c>
      <c r="S1703" t="s">
        <v>10919</v>
      </c>
      <c r="AD1703">
        <v>45817</v>
      </c>
    </row>
    <row r="1704" spans="1:32" x14ac:dyDescent="0.3">
      <c r="A1704" t="s">
        <v>10926</v>
      </c>
      <c r="B1704">
        <v>108439</v>
      </c>
      <c r="C17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04" t="s">
        <v>1863</v>
      </c>
      <c r="E1704" t="s">
        <v>1878</v>
      </c>
      <c r="F1704" t="s">
        <v>2942</v>
      </c>
      <c r="G1704" t="s">
        <v>2901</v>
      </c>
      <c r="H1704" t="s">
        <v>20</v>
      </c>
      <c r="I1704" t="s">
        <v>10450</v>
      </c>
      <c r="K1704" t="s">
        <v>10927</v>
      </c>
      <c r="L1704" t="s">
        <v>10928</v>
      </c>
      <c r="M1704" t="s">
        <v>10929</v>
      </c>
      <c r="N1704" t="s">
        <v>10930</v>
      </c>
      <c r="O1704" t="s">
        <v>10931</v>
      </c>
      <c r="Q1704" t="s">
        <v>10932</v>
      </c>
      <c r="R1704" t="s">
        <v>10933</v>
      </c>
      <c r="S1704" t="s">
        <v>10934</v>
      </c>
      <c r="U1704">
        <v>1</v>
      </c>
      <c r="V1704">
        <v>1</v>
      </c>
      <c r="AA1704">
        <v>45825</v>
      </c>
      <c r="AD1704">
        <v>45818</v>
      </c>
      <c r="AE1704">
        <v>195</v>
      </c>
      <c r="AF1704">
        <v>46097</v>
      </c>
    </row>
    <row r="1705" spans="1:32" x14ac:dyDescent="0.3">
      <c r="A1705" t="s">
        <v>10935</v>
      </c>
      <c r="B1705">
        <v>108444</v>
      </c>
      <c r="C17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05" t="s">
        <v>1863</v>
      </c>
      <c r="E1705" t="s">
        <v>1878</v>
      </c>
      <c r="F1705" t="s">
        <v>2942</v>
      </c>
      <c r="G1705" t="s">
        <v>2904</v>
      </c>
      <c r="H1705" t="s">
        <v>2077</v>
      </c>
      <c r="I1705" t="s">
        <v>10450</v>
      </c>
      <c r="K1705" t="s">
        <v>10936</v>
      </c>
      <c r="M1705" t="s">
        <v>10937</v>
      </c>
      <c r="N1705" t="s">
        <v>10938</v>
      </c>
      <c r="O1705" t="s">
        <v>3591</v>
      </c>
      <c r="Q1705" t="s">
        <v>10939</v>
      </c>
      <c r="R1705" t="s">
        <v>10940</v>
      </c>
      <c r="S1705" t="s">
        <v>10941</v>
      </c>
      <c r="AD1705">
        <v>45818</v>
      </c>
    </row>
    <row r="1706" spans="1:32" x14ac:dyDescent="0.3">
      <c r="A1706" t="s">
        <v>10942</v>
      </c>
      <c r="B1706">
        <v>108475</v>
      </c>
      <c r="C17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06" t="s">
        <v>1863</v>
      </c>
      <c r="E1706" t="s">
        <v>1878</v>
      </c>
      <c r="F1706" t="s">
        <v>2942</v>
      </c>
      <c r="G1706" t="s">
        <v>2904</v>
      </c>
      <c r="H1706" t="s">
        <v>20</v>
      </c>
      <c r="I1706" t="s">
        <v>10450</v>
      </c>
      <c r="K1706" t="s">
        <v>10943</v>
      </c>
      <c r="M1706" t="s">
        <v>10944</v>
      </c>
      <c r="N1706" t="s">
        <v>10945</v>
      </c>
      <c r="O1706" t="s">
        <v>10946</v>
      </c>
      <c r="Q1706" t="s">
        <v>10947</v>
      </c>
      <c r="R1706" t="s">
        <v>10948</v>
      </c>
      <c r="S1706" t="s">
        <v>1865</v>
      </c>
      <c r="AD1706">
        <v>45818</v>
      </c>
    </row>
    <row r="1707" spans="1:32" x14ac:dyDescent="0.3">
      <c r="A1707" t="s">
        <v>10949</v>
      </c>
      <c r="B1707">
        <v>108476</v>
      </c>
      <c r="C17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07" t="s">
        <v>1863</v>
      </c>
      <c r="E1707" t="s">
        <v>1878</v>
      </c>
      <c r="F1707" t="s">
        <v>2971</v>
      </c>
      <c r="G1707" t="s">
        <v>2901</v>
      </c>
      <c r="H1707" t="s">
        <v>20</v>
      </c>
      <c r="I1707" t="s">
        <v>10450</v>
      </c>
      <c r="K1707" t="s">
        <v>10950</v>
      </c>
      <c r="M1707" t="s">
        <v>10951</v>
      </c>
      <c r="AD1707">
        <v>45818</v>
      </c>
    </row>
    <row r="1708" spans="1:32" x14ac:dyDescent="0.3">
      <c r="A1708" t="s">
        <v>10952</v>
      </c>
      <c r="B1708">
        <v>108482</v>
      </c>
      <c r="C17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08" t="s">
        <v>1863</v>
      </c>
      <c r="E1708" t="s">
        <v>1878</v>
      </c>
      <c r="F1708" t="s">
        <v>2942</v>
      </c>
      <c r="G1708" t="s">
        <v>2905</v>
      </c>
      <c r="H1708" t="s">
        <v>20</v>
      </c>
      <c r="I1708" t="s">
        <v>10450</v>
      </c>
      <c r="K1708" t="s">
        <v>10547</v>
      </c>
      <c r="L1708" t="s">
        <v>10536</v>
      </c>
      <c r="M1708" t="s">
        <v>10953</v>
      </c>
      <c r="N1708" t="s">
        <v>10954</v>
      </c>
      <c r="O1708" t="s">
        <v>10955</v>
      </c>
      <c r="Q1708" t="s">
        <v>10956</v>
      </c>
      <c r="R1708" t="s">
        <v>10957</v>
      </c>
      <c r="S1708" t="s">
        <v>10958</v>
      </c>
      <c r="AD1708">
        <v>45818</v>
      </c>
    </row>
    <row r="1709" spans="1:32" x14ac:dyDescent="0.3">
      <c r="A1709" t="s">
        <v>10959</v>
      </c>
      <c r="B1709">
        <v>108484</v>
      </c>
      <c r="C17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709" t="s">
        <v>1863</v>
      </c>
      <c r="E1709" t="s">
        <v>1878</v>
      </c>
      <c r="F1709" t="s">
        <v>2942</v>
      </c>
      <c r="G1709" t="s">
        <v>2903</v>
      </c>
      <c r="H1709" t="s">
        <v>20</v>
      </c>
      <c r="I1709" t="s">
        <v>10450</v>
      </c>
      <c r="K1709" t="s">
        <v>10579</v>
      </c>
      <c r="M1709" t="s">
        <v>10960</v>
      </c>
      <c r="N1709" t="s">
        <v>10961</v>
      </c>
      <c r="O1709" t="s">
        <v>10962</v>
      </c>
      <c r="Q1709" t="s">
        <v>10963</v>
      </c>
      <c r="R1709" t="s">
        <v>10964</v>
      </c>
      <c r="S1709" t="s">
        <v>10516</v>
      </c>
      <c r="AD1709">
        <v>45818</v>
      </c>
    </row>
    <row r="1710" spans="1:32" x14ac:dyDescent="0.3">
      <c r="A1710" t="s">
        <v>10965</v>
      </c>
      <c r="B1710">
        <v>108573</v>
      </c>
      <c r="C17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10" t="s">
        <v>1863</v>
      </c>
      <c r="E1710" t="s">
        <v>2237</v>
      </c>
      <c r="F1710" t="s">
        <v>2942</v>
      </c>
      <c r="G1710" t="s">
        <v>2901</v>
      </c>
      <c r="H1710" t="s">
        <v>83</v>
      </c>
      <c r="I1710" t="s">
        <v>10450</v>
      </c>
      <c r="K1710" t="s">
        <v>10966</v>
      </c>
      <c r="M1710" t="s">
        <v>10967</v>
      </c>
      <c r="N1710" t="s">
        <v>10968</v>
      </c>
      <c r="O1710" t="s">
        <v>10969</v>
      </c>
      <c r="Q1710" t="s">
        <v>10970</v>
      </c>
      <c r="R1710" t="s">
        <v>10971</v>
      </c>
      <c r="S1710" t="s">
        <v>10972</v>
      </c>
      <c r="T1710" t="s">
        <v>3591</v>
      </c>
      <c r="U1710">
        <v>1</v>
      </c>
      <c r="V1710">
        <v>1</v>
      </c>
      <c r="AD1710">
        <v>45820</v>
      </c>
    </row>
    <row r="1711" spans="1:32" x14ac:dyDescent="0.3">
      <c r="A1711" t="s">
        <v>10973</v>
      </c>
      <c r="B1711">
        <v>108653</v>
      </c>
      <c r="C17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11" t="s">
        <v>1863</v>
      </c>
      <c r="E1711" t="s">
        <v>1878</v>
      </c>
      <c r="F1711" t="s">
        <v>2942</v>
      </c>
      <c r="G1711" t="s">
        <v>2904</v>
      </c>
      <c r="H1711" t="s">
        <v>20</v>
      </c>
      <c r="I1711" t="s">
        <v>10450</v>
      </c>
      <c r="K1711" t="s">
        <v>10974</v>
      </c>
      <c r="M1711" t="s">
        <v>10975</v>
      </c>
      <c r="N1711" t="s">
        <v>10976</v>
      </c>
      <c r="O1711" t="s">
        <v>10977</v>
      </c>
      <c r="Q1711" t="s">
        <v>10978</v>
      </c>
      <c r="R1711" t="s">
        <v>10979</v>
      </c>
      <c r="S1711" t="s">
        <v>10919</v>
      </c>
      <c r="AD1711">
        <v>45824</v>
      </c>
    </row>
    <row r="1712" spans="1:32" x14ac:dyDescent="0.3">
      <c r="A1712" t="s">
        <v>10980</v>
      </c>
      <c r="B1712">
        <v>108707</v>
      </c>
      <c r="C17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12" t="s">
        <v>1863</v>
      </c>
      <c r="E1712" t="s">
        <v>2940</v>
      </c>
      <c r="F1712" t="s">
        <v>2942</v>
      </c>
      <c r="G1712" t="s">
        <v>2904</v>
      </c>
      <c r="H1712" t="s">
        <v>9</v>
      </c>
      <c r="I1712" t="s">
        <v>10450</v>
      </c>
      <c r="K1712" t="s">
        <v>10981</v>
      </c>
      <c r="M1712" t="s">
        <v>10982</v>
      </c>
      <c r="Q1712" t="s">
        <v>10983</v>
      </c>
      <c r="AD1712">
        <v>45825</v>
      </c>
    </row>
    <row r="1713" spans="1:32" x14ac:dyDescent="0.3">
      <c r="A1713" t="s">
        <v>10984</v>
      </c>
      <c r="B1713">
        <v>108749</v>
      </c>
      <c r="C17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13" t="s">
        <v>1873</v>
      </c>
      <c r="E1713" t="s">
        <v>1878</v>
      </c>
      <c r="F1713" t="s">
        <v>2971</v>
      </c>
      <c r="G1713" t="s">
        <v>2901</v>
      </c>
      <c r="H1713" t="s">
        <v>20</v>
      </c>
      <c r="I1713" t="s">
        <v>10450</v>
      </c>
      <c r="K1713" t="s">
        <v>1201</v>
      </c>
      <c r="L1713" t="s">
        <v>10536</v>
      </c>
      <c r="M1713" t="s">
        <v>10985</v>
      </c>
      <c r="AA1713">
        <v>45810</v>
      </c>
      <c r="AD1713">
        <v>45825</v>
      </c>
      <c r="AE1713">
        <v>216</v>
      </c>
      <c r="AF1713">
        <v>46111</v>
      </c>
    </row>
    <row r="1714" spans="1:32" x14ac:dyDescent="0.3">
      <c r="A1714" t="s">
        <v>10986</v>
      </c>
      <c r="B1714">
        <v>108751</v>
      </c>
      <c r="C17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14" t="s">
        <v>1873</v>
      </c>
      <c r="E1714" t="s">
        <v>1878</v>
      </c>
      <c r="F1714" t="s">
        <v>2942</v>
      </c>
      <c r="G1714" t="s">
        <v>2901</v>
      </c>
      <c r="H1714" t="s">
        <v>20</v>
      </c>
      <c r="I1714" t="s">
        <v>10450</v>
      </c>
      <c r="K1714" t="s">
        <v>8028</v>
      </c>
      <c r="M1714" t="s">
        <v>10987</v>
      </c>
      <c r="N1714" t="s">
        <v>10988</v>
      </c>
      <c r="O1714" t="s">
        <v>10989</v>
      </c>
      <c r="Q1714" t="s">
        <v>10990</v>
      </c>
      <c r="R1714" t="s">
        <v>10991</v>
      </c>
      <c r="S1714" t="s">
        <v>8027</v>
      </c>
      <c r="T1714" t="s">
        <v>3004</v>
      </c>
      <c r="AA1714">
        <v>45495</v>
      </c>
      <c r="AD1714">
        <v>45825</v>
      </c>
      <c r="AE1714">
        <v>645</v>
      </c>
      <c r="AF1714">
        <v>46395</v>
      </c>
    </row>
    <row r="1715" spans="1:32" x14ac:dyDescent="0.3">
      <c r="A1715" t="s">
        <v>10992</v>
      </c>
      <c r="B1715">
        <v>108824</v>
      </c>
      <c r="C17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15" t="s">
        <v>1863</v>
      </c>
      <c r="E1715" t="s">
        <v>2940</v>
      </c>
      <c r="F1715" t="s">
        <v>2942</v>
      </c>
      <c r="G1715" t="s">
        <v>2905</v>
      </c>
      <c r="H1715" t="s">
        <v>9</v>
      </c>
      <c r="I1715" t="s">
        <v>10450</v>
      </c>
      <c r="K1715" t="s">
        <v>10993</v>
      </c>
      <c r="M1715" t="s">
        <v>10994</v>
      </c>
      <c r="N1715" t="s">
        <v>10995</v>
      </c>
      <c r="O1715" t="s">
        <v>10996</v>
      </c>
      <c r="Q1715" t="s">
        <v>10997</v>
      </c>
      <c r="S1715" t="s">
        <v>10998</v>
      </c>
      <c r="AD1715">
        <v>45826</v>
      </c>
    </row>
    <row r="1716" spans="1:32" x14ac:dyDescent="0.3">
      <c r="A1716" t="s">
        <v>10999</v>
      </c>
      <c r="B1716">
        <v>108858</v>
      </c>
      <c r="C17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16" t="s">
        <v>1863</v>
      </c>
      <c r="E1716" t="s">
        <v>1878</v>
      </c>
      <c r="F1716" t="s">
        <v>2942</v>
      </c>
      <c r="G1716" t="s">
        <v>2901</v>
      </c>
      <c r="H1716" t="s">
        <v>20</v>
      </c>
      <c r="I1716" t="s">
        <v>10450</v>
      </c>
      <c r="K1716" t="s">
        <v>248</v>
      </c>
      <c r="M1716" t="s">
        <v>11000</v>
      </c>
      <c r="N1716" t="s">
        <v>11001</v>
      </c>
      <c r="O1716" t="s">
        <v>10812</v>
      </c>
      <c r="Q1716" t="s">
        <v>11002</v>
      </c>
      <c r="R1716" t="s">
        <v>10515</v>
      </c>
      <c r="S1716" t="s">
        <v>10624</v>
      </c>
      <c r="AD1716">
        <v>45827</v>
      </c>
    </row>
    <row r="1717" spans="1:32" x14ac:dyDescent="0.3">
      <c r="A1717" t="s">
        <v>11003</v>
      </c>
      <c r="B1717">
        <v>108860</v>
      </c>
      <c r="C17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17" t="s">
        <v>1863</v>
      </c>
      <c r="E1717" t="s">
        <v>1878</v>
      </c>
      <c r="F1717" t="s">
        <v>2942</v>
      </c>
      <c r="G1717" t="s">
        <v>2901</v>
      </c>
      <c r="H1717" t="s">
        <v>20</v>
      </c>
      <c r="I1717" t="s">
        <v>10450</v>
      </c>
      <c r="K1717" t="s">
        <v>248</v>
      </c>
      <c r="M1717" t="s">
        <v>11004</v>
      </c>
      <c r="N1717" t="s">
        <v>11005</v>
      </c>
      <c r="O1717" t="s">
        <v>10812</v>
      </c>
      <c r="Q1717" t="s">
        <v>11006</v>
      </c>
      <c r="R1717" t="s">
        <v>10515</v>
      </c>
      <c r="S1717" t="s">
        <v>10624</v>
      </c>
      <c r="AD1717">
        <v>45827</v>
      </c>
    </row>
    <row r="1718" spans="1:32" x14ac:dyDescent="0.3">
      <c r="A1718" t="s">
        <v>11007</v>
      </c>
      <c r="B1718">
        <v>108901</v>
      </c>
      <c r="C17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18" t="s">
        <v>1873</v>
      </c>
      <c r="E1718" t="s">
        <v>1878</v>
      </c>
      <c r="F1718" t="s">
        <v>2942</v>
      </c>
      <c r="G1718" t="s">
        <v>2901</v>
      </c>
      <c r="H1718" t="s">
        <v>20</v>
      </c>
      <c r="I1718" t="s">
        <v>10450</v>
      </c>
      <c r="K1718" t="s">
        <v>11008</v>
      </c>
      <c r="M1718" t="s">
        <v>11009</v>
      </c>
      <c r="N1718" t="s">
        <v>11010</v>
      </c>
      <c r="O1718" t="s">
        <v>11011</v>
      </c>
      <c r="Q1718" t="s">
        <v>11012</v>
      </c>
      <c r="R1718" t="s">
        <v>11013</v>
      </c>
      <c r="S1718" t="s">
        <v>10919</v>
      </c>
      <c r="AA1718">
        <v>45845</v>
      </c>
      <c r="AD1718">
        <v>45828</v>
      </c>
      <c r="AE1718">
        <v>85</v>
      </c>
      <c r="AF1718">
        <v>45961</v>
      </c>
    </row>
    <row r="1719" spans="1:32" x14ac:dyDescent="0.3">
      <c r="A1719" t="s">
        <v>11014</v>
      </c>
      <c r="B1719">
        <v>108903</v>
      </c>
      <c r="C17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19" t="s">
        <v>1873</v>
      </c>
      <c r="E1719" t="s">
        <v>1878</v>
      </c>
      <c r="F1719" t="s">
        <v>2942</v>
      </c>
      <c r="G1719" t="s">
        <v>2901</v>
      </c>
      <c r="H1719" t="s">
        <v>20</v>
      </c>
      <c r="I1719" t="s">
        <v>10450</v>
      </c>
      <c r="K1719" t="s">
        <v>11015</v>
      </c>
      <c r="L1719" t="s">
        <v>11016</v>
      </c>
      <c r="M1719" t="s">
        <v>11017</v>
      </c>
      <c r="N1719" t="s">
        <v>11018</v>
      </c>
      <c r="O1719" t="s">
        <v>11019</v>
      </c>
      <c r="Q1719" t="s">
        <v>11020</v>
      </c>
      <c r="R1719" t="s">
        <v>11021</v>
      </c>
      <c r="S1719" t="s">
        <v>11022</v>
      </c>
      <c r="AA1719">
        <v>46076</v>
      </c>
      <c r="AD1719">
        <v>45828</v>
      </c>
      <c r="AE1719">
        <v>97</v>
      </c>
      <c r="AF1719">
        <v>46210</v>
      </c>
    </row>
    <row r="1720" spans="1:32" x14ac:dyDescent="0.3">
      <c r="A1720" t="s">
        <v>11023</v>
      </c>
      <c r="B1720">
        <v>109037</v>
      </c>
      <c r="C17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20" t="s">
        <v>1873</v>
      </c>
      <c r="E1720" t="s">
        <v>1878</v>
      </c>
      <c r="F1720" t="s">
        <v>2942</v>
      </c>
      <c r="G1720" t="s">
        <v>2901</v>
      </c>
      <c r="H1720" t="s">
        <v>20</v>
      </c>
      <c r="I1720" t="s">
        <v>10450</v>
      </c>
      <c r="K1720" t="s">
        <v>9324</v>
      </c>
      <c r="M1720" t="s">
        <v>11024</v>
      </c>
      <c r="N1720" t="s">
        <v>11025</v>
      </c>
      <c r="O1720" t="s">
        <v>2567</v>
      </c>
      <c r="Q1720" t="s">
        <v>2567</v>
      </c>
      <c r="R1720" t="s">
        <v>11026</v>
      </c>
      <c r="S1720" t="s">
        <v>11027</v>
      </c>
      <c r="AD1720">
        <v>45832</v>
      </c>
    </row>
    <row r="1721" spans="1:32" x14ac:dyDescent="0.3">
      <c r="A1721" t="s">
        <v>11028</v>
      </c>
      <c r="B1721">
        <v>109076</v>
      </c>
      <c r="C17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21" t="s">
        <v>1863</v>
      </c>
      <c r="E1721" t="s">
        <v>1878</v>
      </c>
      <c r="F1721" t="s">
        <v>2942</v>
      </c>
      <c r="G1721" t="s">
        <v>2905</v>
      </c>
      <c r="H1721" t="s">
        <v>20</v>
      </c>
      <c r="I1721" t="s">
        <v>10450</v>
      </c>
      <c r="K1721" t="s">
        <v>11029</v>
      </c>
      <c r="L1721" t="s">
        <v>11030</v>
      </c>
      <c r="M1721" t="s">
        <v>11031</v>
      </c>
      <c r="N1721" t="s">
        <v>11032</v>
      </c>
      <c r="O1721" t="s">
        <v>3150</v>
      </c>
      <c r="Q1721" t="s">
        <v>11033</v>
      </c>
      <c r="R1721" t="s">
        <v>11034</v>
      </c>
      <c r="S1721" t="s">
        <v>11035</v>
      </c>
      <c r="AA1721">
        <v>45839</v>
      </c>
      <c r="AD1721">
        <v>45832</v>
      </c>
      <c r="AE1721">
        <v>23</v>
      </c>
      <c r="AF1721">
        <v>45869</v>
      </c>
    </row>
    <row r="1722" spans="1:32" x14ac:dyDescent="0.3">
      <c r="A1722" t="s">
        <v>11036</v>
      </c>
      <c r="B1722">
        <v>109142</v>
      </c>
      <c r="C17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22" t="s">
        <v>1863</v>
      </c>
      <c r="E1722" t="s">
        <v>1878</v>
      </c>
      <c r="F1722" t="s">
        <v>2942</v>
      </c>
      <c r="G1722" t="s">
        <v>2904</v>
      </c>
      <c r="H1722" t="s">
        <v>20</v>
      </c>
      <c r="I1722" t="s">
        <v>10450</v>
      </c>
      <c r="K1722" t="s">
        <v>11037</v>
      </c>
      <c r="L1722" t="s">
        <v>10495</v>
      </c>
      <c r="M1722" t="s">
        <v>11038</v>
      </c>
      <c r="N1722" t="s">
        <v>11039</v>
      </c>
      <c r="O1722" t="s">
        <v>11040</v>
      </c>
      <c r="Q1722" t="s">
        <v>11041</v>
      </c>
      <c r="R1722" t="s">
        <v>11042</v>
      </c>
      <c r="S1722" t="s">
        <v>11043</v>
      </c>
      <c r="T1722" t="s">
        <v>11044</v>
      </c>
      <c r="AD1722">
        <v>45833</v>
      </c>
    </row>
    <row r="1723" spans="1:32" x14ac:dyDescent="0.3">
      <c r="A1723" t="s">
        <v>11045</v>
      </c>
      <c r="B1723">
        <v>109145</v>
      </c>
      <c r="C17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23" t="s">
        <v>1863</v>
      </c>
      <c r="E1723" t="s">
        <v>1878</v>
      </c>
      <c r="F1723" t="s">
        <v>2942</v>
      </c>
      <c r="G1723" t="s">
        <v>2901</v>
      </c>
      <c r="H1723" t="s">
        <v>20</v>
      </c>
      <c r="I1723" t="s">
        <v>10450</v>
      </c>
      <c r="K1723" t="s">
        <v>11046</v>
      </c>
      <c r="M1723" t="s">
        <v>11047</v>
      </c>
      <c r="N1723" t="s">
        <v>11048</v>
      </c>
      <c r="O1723" t="s">
        <v>11049</v>
      </c>
      <c r="Q1723" t="s">
        <v>11050</v>
      </c>
      <c r="R1723" t="s">
        <v>11051</v>
      </c>
      <c r="S1723" t="s">
        <v>11052</v>
      </c>
      <c r="AD1723">
        <v>45833</v>
      </c>
    </row>
    <row r="1724" spans="1:32" x14ac:dyDescent="0.3">
      <c r="A1724" t="s">
        <v>11053</v>
      </c>
      <c r="B1724">
        <v>109901</v>
      </c>
      <c r="C17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24" t="s">
        <v>1878</v>
      </c>
      <c r="F1724" t="s">
        <v>2942</v>
      </c>
      <c r="G1724" t="s">
        <v>2903</v>
      </c>
      <c r="H1724" t="s">
        <v>20</v>
      </c>
      <c r="I1724" t="s">
        <v>10450</v>
      </c>
      <c r="K1724" t="s">
        <v>11054</v>
      </c>
      <c r="L1724" t="s">
        <v>10495</v>
      </c>
      <c r="M1724" t="s">
        <v>11055</v>
      </c>
      <c r="AD1724">
        <v>45834</v>
      </c>
    </row>
    <row r="1725" spans="1:32" x14ac:dyDescent="0.3">
      <c r="A1725" t="s">
        <v>11056</v>
      </c>
      <c r="B1725">
        <v>109907</v>
      </c>
      <c r="C17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25" t="s">
        <v>1878</v>
      </c>
      <c r="F1725" t="s">
        <v>2942</v>
      </c>
      <c r="G1725" t="s">
        <v>2904</v>
      </c>
      <c r="H1725" t="s">
        <v>20</v>
      </c>
      <c r="I1725" t="s">
        <v>10450</v>
      </c>
      <c r="K1725" t="s">
        <v>9571</v>
      </c>
      <c r="M1725" t="s">
        <v>11057</v>
      </c>
      <c r="AD1725">
        <v>45834</v>
      </c>
    </row>
    <row r="1726" spans="1:32" x14ac:dyDescent="0.3">
      <c r="A1726" t="s">
        <v>11058</v>
      </c>
      <c r="B1726">
        <v>109908</v>
      </c>
      <c r="C17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26" t="s">
        <v>1878</v>
      </c>
      <c r="F1726" t="s">
        <v>2942</v>
      </c>
      <c r="G1726" t="s">
        <v>2903</v>
      </c>
      <c r="H1726" t="s">
        <v>20</v>
      </c>
      <c r="I1726" t="s">
        <v>10450</v>
      </c>
      <c r="K1726" t="s">
        <v>11054</v>
      </c>
      <c r="L1726" t="s">
        <v>10495</v>
      </c>
      <c r="M1726" t="s">
        <v>11059</v>
      </c>
      <c r="AD1726">
        <v>45834</v>
      </c>
    </row>
    <row r="1727" spans="1:32" x14ac:dyDescent="0.3">
      <c r="A1727" t="s">
        <v>11060</v>
      </c>
      <c r="B1727">
        <v>109911</v>
      </c>
      <c r="C17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27" t="s">
        <v>1878</v>
      </c>
      <c r="F1727" t="s">
        <v>2942</v>
      </c>
      <c r="H1727" t="s">
        <v>20</v>
      </c>
      <c r="I1727" t="s">
        <v>10450</v>
      </c>
      <c r="K1727" t="s">
        <v>11061</v>
      </c>
      <c r="L1727" t="s">
        <v>10495</v>
      </c>
      <c r="M1727" t="s">
        <v>11062</v>
      </c>
      <c r="AD1727">
        <v>45834</v>
      </c>
    </row>
    <row r="1728" spans="1:32" x14ac:dyDescent="0.3">
      <c r="A1728" t="s">
        <v>11063</v>
      </c>
      <c r="B1728">
        <v>109912</v>
      </c>
      <c r="C17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28" t="s">
        <v>1878</v>
      </c>
      <c r="F1728" t="s">
        <v>2942</v>
      </c>
      <c r="G1728" t="s">
        <v>2903</v>
      </c>
      <c r="H1728" t="s">
        <v>20</v>
      </c>
      <c r="I1728" t="s">
        <v>10450</v>
      </c>
      <c r="K1728" t="s">
        <v>11064</v>
      </c>
      <c r="L1728" t="s">
        <v>10495</v>
      </c>
      <c r="M1728" t="s">
        <v>11065</v>
      </c>
      <c r="AA1728">
        <v>45495</v>
      </c>
      <c r="AD1728">
        <v>45834</v>
      </c>
      <c r="AE1728">
        <v>261</v>
      </c>
      <c r="AF1728">
        <v>45859</v>
      </c>
    </row>
    <row r="1729" spans="1:32" x14ac:dyDescent="0.3">
      <c r="A1729" t="s">
        <v>11066</v>
      </c>
      <c r="B1729">
        <v>109918</v>
      </c>
      <c r="C17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29" t="s">
        <v>1878</v>
      </c>
      <c r="F1729" t="s">
        <v>2942</v>
      </c>
      <c r="G1729" t="s">
        <v>2903</v>
      </c>
      <c r="H1729" t="s">
        <v>20</v>
      </c>
      <c r="I1729" t="s">
        <v>10450</v>
      </c>
      <c r="K1729" t="s">
        <v>10660</v>
      </c>
      <c r="M1729" t="s">
        <v>11066</v>
      </c>
      <c r="AD1729">
        <v>45834</v>
      </c>
    </row>
    <row r="1730" spans="1:32" x14ac:dyDescent="0.3">
      <c r="A1730" t="s">
        <v>11067</v>
      </c>
      <c r="B1730">
        <v>109923</v>
      </c>
      <c r="C17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30" t="s">
        <v>1878</v>
      </c>
      <c r="F1730" t="s">
        <v>2942</v>
      </c>
      <c r="G1730" t="s">
        <v>2905</v>
      </c>
      <c r="H1730" t="s">
        <v>20</v>
      </c>
      <c r="I1730" t="s">
        <v>10450</v>
      </c>
      <c r="K1730" t="s">
        <v>11061</v>
      </c>
      <c r="L1730" t="s">
        <v>10495</v>
      </c>
      <c r="M1730" t="s">
        <v>11068</v>
      </c>
      <c r="AD1730">
        <v>45834</v>
      </c>
    </row>
    <row r="1731" spans="1:32" x14ac:dyDescent="0.3">
      <c r="A1731" t="s">
        <v>11069</v>
      </c>
      <c r="B1731">
        <v>109924</v>
      </c>
      <c r="C17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31" t="s">
        <v>1878</v>
      </c>
      <c r="F1731" t="s">
        <v>2942</v>
      </c>
      <c r="G1731" t="s">
        <v>2903</v>
      </c>
      <c r="H1731" t="s">
        <v>20</v>
      </c>
      <c r="I1731" t="s">
        <v>10450</v>
      </c>
      <c r="K1731" t="s">
        <v>11070</v>
      </c>
      <c r="L1731" t="s">
        <v>10495</v>
      </c>
      <c r="M1731" t="s">
        <v>11071</v>
      </c>
      <c r="AD1731">
        <v>45834</v>
      </c>
    </row>
    <row r="1732" spans="1:32" x14ac:dyDescent="0.3">
      <c r="A1732" t="s">
        <v>11072</v>
      </c>
      <c r="B1732">
        <v>109927</v>
      </c>
      <c r="C17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32" t="s">
        <v>1878</v>
      </c>
      <c r="F1732" t="s">
        <v>2942</v>
      </c>
      <c r="G1732" t="s">
        <v>2901</v>
      </c>
      <c r="H1732" t="s">
        <v>20</v>
      </c>
      <c r="I1732" t="s">
        <v>10450</v>
      </c>
      <c r="K1732" t="s">
        <v>11073</v>
      </c>
      <c r="L1732" t="s">
        <v>10495</v>
      </c>
      <c r="M1732" t="s">
        <v>11074</v>
      </c>
      <c r="AD1732">
        <v>45834</v>
      </c>
    </row>
    <row r="1733" spans="1:32" x14ac:dyDescent="0.3">
      <c r="A1733" t="s">
        <v>11075</v>
      </c>
      <c r="B1733">
        <v>109928</v>
      </c>
      <c r="C17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33" t="s">
        <v>1878</v>
      </c>
      <c r="F1733" t="s">
        <v>2942</v>
      </c>
      <c r="G1733" t="s">
        <v>2901</v>
      </c>
      <c r="H1733" t="s">
        <v>20</v>
      </c>
      <c r="I1733" t="s">
        <v>10450</v>
      </c>
      <c r="K1733" t="s">
        <v>11076</v>
      </c>
      <c r="L1733" t="s">
        <v>10495</v>
      </c>
      <c r="M1733" t="s">
        <v>11077</v>
      </c>
      <c r="AD1733">
        <v>45834</v>
      </c>
    </row>
    <row r="1734" spans="1:32" x14ac:dyDescent="0.3">
      <c r="A1734" t="s">
        <v>11078</v>
      </c>
      <c r="B1734">
        <v>109931</v>
      </c>
      <c r="C17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34" t="s">
        <v>1878</v>
      </c>
      <c r="F1734" t="s">
        <v>2942</v>
      </c>
      <c r="G1734" t="s">
        <v>2901</v>
      </c>
      <c r="H1734" t="s">
        <v>20</v>
      </c>
      <c r="I1734" t="s">
        <v>10450</v>
      </c>
      <c r="K1734" t="s">
        <v>9379</v>
      </c>
      <c r="L1734" t="s">
        <v>10495</v>
      </c>
      <c r="M1734" t="s">
        <v>11079</v>
      </c>
      <c r="AD1734">
        <v>45834</v>
      </c>
    </row>
    <row r="1735" spans="1:32" x14ac:dyDescent="0.3">
      <c r="A1735" t="s">
        <v>11080</v>
      </c>
      <c r="B1735">
        <v>109933</v>
      </c>
      <c r="C17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35" t="s">
        <v>1878</v>
      </c>
      <c r="F1735" t="s">
        <v>2942</v>
      </c>
      <c r="G1735" t="s">
        <v>2903</v>
      </c>
      <c r="H1735" t="s">
        <v>20</v>
      </c>
      <c r="I1735" t="s">
        <v>10450</v>
      </c>
      <c r="K1735" t="s">
        <v>11081</v>
      </c>
      <c r="L1735" t="s">
        <v>10495</v>
      </c>
      <c r="M1735" t="s">
        <v>11082</v>
      </c>
      <c r="AA1735">
        <v>45868</v>
      </c>
      <c r="AD1735">
        <v>45834</v>
      </c>
      <c r="AE1735">
        <v>218</v>
      </c>
      <c r="AF1735">
        <v>46171</v>
      </c>
    </row>
    <row r="1736" spans="1:32" x14ac:dyDescent="0.3">
      <c r="A1736" t="s">
        <v>11083</v>
      </c>
      <c r="B1736">
        <v>109934</v>
      </c>
      <c r="C17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36" t="s">
        <v>1878</v>
      </c>
      <c r="F1736" t="s">
        <v>2942</v>
      </c>
      <c r="H1736" t="s">
        <v>20</v>
      </c>
      <c r="I1736" t="s">
        <v>10450</v>
      </c>
      <c r="K1736" t="s">
        <v>11054</v>
      </c>
      <c r="L1736" t="s">
        <v>10495</v>
      </c>
      <c r="M1736" t="s">
        <v>11084</v>
      </c>
      <c r="AD1736">
        <v>45834</v>
      </c>
    </row>
    <row r="1737" spans="1:32" x14ac:dyDescent="0.3">
      <c r="A1737" t="s">
        <v>11085</v>
      </c>
      <c r="B1737">
        <v>109938</v>
      </c>
      <c r="C17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37" t="s">
        <v>1878</v>
      </c>
      <c r="F1737" t="s">
        <v>2942</v>
      </c>
      <c r="G1737" t="s">
        <v>2903</v>
      </c>
      <c r="H1737" t="s">
        <v>20</v>
      </c>
      <c r="I1737" t="s">
        <v>10450</v>
      </c>
      <c r="K1737" t="s">
        <v>11086</v>
      </c>
      <c r="L1737" t="s">
        <v>10495</v>
      </c>
      <c r="M1737" t="s">
        <v>11087</v>
      </c>
      <c r="AD1737">
        <v>45834</v>
      </c>
    </row>
    <row r="1738" spans="1:32" x14ac:dyDescent="0.3">
      <c r="A1738" t="s">
        <v>11088</v>
      </c>
      <c r="B1738">
        <v>109943</v>
      </c>
      <c r="C17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38" t="s">
        <v>1878</v>
      </c>
      <c r="F1738" t="s">
        <v>2942</v>
      </c>
      <c r="G1738" t="s">
        <v>2905</v>
      </c>
      <c r="H1738" t="s">
        <v>20</v>
      </c>
      <c r="I1738" t="s">
        <v>10450</v>
      </c>
      <c r="K1738" t="s">
        <v>11061</v>
      </c>
      <c r="L1738" t="s">
        <v>10495</v>
      </c>
      <c r="M1738" t="s">
        <v>11089</v>
      </c>
      <c r="AD1738">
        <v>45834</v>
      </c>
    </row>
    <row r="1739" spans="1:32" x14ac:dyDescent="0.3">
      <c r="A1739" t="s">
        <v>11090</v>
      </c>
      <c r="B1739">
        <v>109944</v>
      </c>
      <c r="C17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39" t="s">
        <v>1878</v>
      </c>
      <c r="F1739" t="s">
        <v>2942</v>
      </c>
      <c r="G1739" t="s">
        <v>2903</v>
      </c>
      <c r="H1739" t="s">
        <v>20</v>
      </c>
      <c r="I1739" t="s">
        <v>10450</v>
      </c>
      <c r="K1739" t="s">
        <v>11061</v>
      </c>
      <c r="M1739" t="s">
        <v>11091</v>
      </c>
      <c r="AD1739">
        <v>45834</v>
      </c>
    </row>
    <row r="1740" spans="1:32" x14ac:dyDescent="0.3">
      <c r="A1740" t="s">
        <v>11092</v>
      </c>
      <c r="B1740">
        <v>109945</v>
      </c>
      <c r="C17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740" t="s">
        <v>1878</v>
      </c>
      <c r="F1740" t="s">
        <v>2971</v>
      </c>
      <c r="G1740" t="s">
        <v>2903</v>
      </c>
      <c r="H1740" t="s">
        <v>20</v>
      </c>
      <c r="I1740" t="s">
        <v>10450</v>
      </c>
      <c r="K1740" t="s">
        <v>11093</v>
      </c>
      <c r="L1740" t="s">
        <v>10495</v>
      </c>
      <c r="M1740" t="s">
        <v>11094</v>
      </c>
      <c r="AA1740">
        <v>45525</v>
      </c>
      <c r="AD1740">
        <v>45834</v>
      </c>
      <c r="AE1740">
        <v>1087</v>
      </c>
      <c r="AF1740">
        <v>47045</v>
      </c>
    </row>
    <row r="1741" spans="1:32" x14ac:dyDescent="0.3">
      <c r="A1741" t="s">
        <v>11095</v>
      </c>
      <c r="B1741">
        <v>109946</v>
      </c>
      <c r="C17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41" t="s">
        <v>1878</v>
      </c>
      <c r="F1741" t="s">
        <v>2942</v>
      </c>
      <c r="G1741" t="s">
        <v>2901</v>
      </c>
      <c r="H1741" t="s">
        <v>20</v>
      </c>
      <c r="I1741" t="s">
        <v>10450</v>
      </c>
      <c r="K1741" t="s">
        <v>10753</v>
      </c>
      <c r="L1741" t="s">
        <v>10495</v>
      </c>
      <c r="M1741" t="s">
        <v>11096</v>
      </c>
      <c r="AD1741">
        <v>45834</v>
      </c>
    </row>
    <row r="1742" spans="1:32" x14ac:dyDescent="0.3">
      <c r="A1742" t="s">
        <v>11097</v>
      </c>
      <c r="B1742">
        <v>109947</v>
      </c>
      <c r="C17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42" t="s">
        <v>1878</v>
      </c>
      <c r="F1742" t="s">
        <v>2942</v>
      </c>
      <c r="G1742" t="s">
        <v>2904</v>
      </c>
      <c r="H1742" t="s">
        <v>20</v>
      </c>
      <c r="I1742" t="s">
        <v>10450</v>
      </c>
      <c r="K1742" t="s">
        <v>11098</v>
      </c>
      <c r="M1742" t="s">
        <v>11099</v>
      </c>
      <c r="AD1742">
        <v>45834</v>
      </c>
    </row>
    <row r="1743" spans="1:32" x14ac:dyDescent="0.3">
      <c r="A1743" t="s">
        <v>11100</v>
      </c>
      <c r="B1743">
        <v>109948</v>
      </c>
      <c r="C17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43" t="s">
        <v>1878</v>
      </c>
      <c r="F1743" t="s">
        <v>2942</v>
      </c>
      <c r="G1743" t="s">
        <v>2902</v>
      </c>
      <c r="H1743" t="s">
        <v>20</v>
      </c>
      <c r="I1743" t="s">
        <v>10450</v>
      </c>
      <c r="K1743" t="s">
        <v>11101</v>
      </c>
      <c r="M1743" t="s">
        <v>11102</v>
      </c>
      <c r="AD1743">
        <v>45834</v>
      </c>
    </row>
    <row r="1744" spans="1:32" x14ac:dyDescent="0.3">
      <c r="A1744" t="s">
        <v>11103</v>
      </c>
      <c r="B1744">
        <v>109949</v>
      </c>
      <c r="C17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44" t="s">
        <v>1878</v>
      </c>
      <c r="F1744" t="s">
        <v>2942</v>
      </c>
      <c r="G1744" t="s">
        <v>2904</v>
      </c>
      <c r="H1744" t="s">
        <v>20</v>
      </c>
      <c r="I1744" t="s">
        <v>10450</v>
      </c>
      <c r="K1744" t="s">
        <v>11104</v>
      </c>
      <c r="L1744" t="s">
        <v>11030</v>
      </c>
      <c r="M1744" t="s">
        <v>11103</v>
      </c>
      <c r="AD1744">
        <v>45834</v>
      </c>
    </row>
    <row r="1745" spans="1:32" x14ac:dyDescent="0.3">
      <c r="A1745" t="s">
        <v>11105</v>
      </c>
      <c r="B1745">
        <v>109951</v>
      </c>
      <c r="C17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745" t="s">
        <v>1878</v>
      </c>
      <c r="F1745" t="s">
        <v>2971</v>
      </c>
      <c r="H1745" t="s">
        <v>20</v>
      </c>
      <c r="I1745" t="s">
        <v>10450</v>
      </c>
      <c r="K1745" t="s">
        <v>10575</v>
      </c>
      <c r="AD1745">
        <v>45834</v>
      </c>
    </row>
    <row r="1746" spans="1:32" x14ac:dyDescent="0.3">
      <c r="A1746" t="s">
        <v>11106</v>
      </c>
      <c r="B1746">
        <v>109966</v>
      </c>
      <c r="C17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46" t="s">
        <v>1878</v>
      </c>
      <c r="F1746" t="s">
        <v>2942</v>
      </c>
      <c r="G1746" t="s">
        <v>2901</v>
      </c>
      <c r="H1746" t="s">
        <v>20</v>
      </c>
      <c r="I1746" t="s">
        <v>10450</v>
      </c>
      <c r="K1746" t="s">
        <v>11107</v>
      </c>
      <c r="L1746" t="s">
        <v>10536</v>
      </c>
      <c r="M1746" t="s">
        <v>11108</v>
      </c>
      <c r="AD1746">
        <v>45834</v>
      </c>
    </row>
    <row r="1747" spans="1:32" x14ac:dyDescent="0.3">
      <c r="A1747" t="s">
        <v>11109</v>
      </c>
      <c r="B1747">
        <v>109970</v>
      </c>
      <c r="C17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747" t="s">
        <v>1878</v>
      </c>
      <c r="F1747" t="s">
        <v>2971</v>
      </c>
      <c r="G1747" t="s">
        <v>2902</v>
      </c>
      <c r="H1747" t="s">
        <v>2077</v>
      </c>
      <c r="I1747" t="s">
        <v>10450</v>
      </c>
      <c r="K1747" t="s">
        <v>10851</v>
      </c>
      <c r="M1747" t="s">
        <v>11110</v>
      </c>
      <c r="AD1747">
        <v>45834</v>
      </c>
    </row>
    <row r="1748" spans="1:32" x14ac:dyDescent="0.3">
      <c r="A1748" t="s">
        <v>11111</v>
      </c>
      <c r="B1748">
        <v>109971</v>
      </c>
      <c r="C17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48" t="s">
        <v>1878</v>
      </c>
      <c r="F1748" t="s">
        <v>2942</v>
      </c>
      <c r="G1748" t="s">
        <v>2902</v>
      </c>
      <c r="H1748" t="s">
        <v>20</v>
      </c>
      <c r="I1748" t="s">
        <v>10450</v>
      </c>
      <c r="K1748" t="s">
        <v>11112</v>
      </c>
      <c r="M1748" t="s">
        <v>11113</v>
      </c>
      <c r="AD1748">
        <v>45834</v>
      </c>
    </row>
    <row r="1749" spans="1:32" x14ac:dyDescent="0.3">
      <c r="A1749" t="s">
        <v>11114</v>
      </c>
      <c r="B1749">
        <v>109981</v>
      </c>
      <c r="C17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49" t="s">
        <v>1878</v>
      </c>
      <c r="F1749" t="s">
        <v>2942</v>
      </c>
      <c r="G1749" t="s">
        <v>2903</v>
      </c>
      <c r="H1749" t="s">
        <v>20</v>
      </c>
      <c r="I1749" t="s">
        <v>10450</v>
      </c>
      <c r="K1749" t="s">
        <v>11112</v>
      </c>
      <c r="M1749" t="s">
        <v>11115</v>
      </c>
      <c r="AD1749">
        <v>45834</v>
      </c>
    </row>
    <row r="1750" spans="1:32" x14ac:dyDescent="0.3">
      <c r="A1750" t="s">
        <v>11116</v>
      </c>
      <c r="B1750">
        <v>109983</v>
      </c>
      <c r="C17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50" t="s">
        <v>1878</v>
      </c>
      <c r="F1750" t="s">
        <v>2942</v>
      </c>
      <c r="G1750" t="s">
        <v>2902</v>
      </c>
      <c r="H1750" t="s">
        <v>20</v>
      </c>
      <c r="I1750" t="s">
        <v>10450</v>
      </c>
      <c r="K1750" t="s">
        <v>11117</v>
      </c>
      <c r="M1750" t="s">
        <v>11118</v>
      </c>
      <c r="AD1750">
        <v>45834</v>
      </c>
    </row>
    <row r="1751" spans="1:32" x14ac:dyDescent="0.3">
      <c r="A1751" t="s">
        <v>11119</v>
      </c>
      <c r="B1751">
        <v>109984</v>
      </c>
      <c r="C17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51" t="s">
        <v>1878</v>
      </c>
      <c r="F1751" t="s">
        <v>2942</v>
      </c>
      <c r="G1751" t="s">
        <v>2901</v>
      </c>
      <c r="H1751" t="s">
        <v>20</v>
      </c>
      <c r="I1751" t="s">
        <v>10450</v>
      </c>
      <c r="K1751" t="s">
        <v>11120</v>
      </c>
      <c r="L1751" t="s">
        <v>11030</v>
      </c>
      <c r="M1751" t="s">
        <v>11121</v>
      </c>
      <c r="AD1751">
        <v>45834</v>
      </c>
    </row>
    <row r="1752" spans="1:32" x14ac:dyDescent="0.3">
      <c r="A1752" t="s">
        <v>11122</v>
      </c>
      <c r="B1752">
        <v>109994</v>
      </c>
      <c r="C17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52" t="s">
        <v>1878</v>
      </c>
      <c r="F1752" t="s">
        <v>2942</v>
      </c>
      <c r="G1752" t="s">
        <v>2903</v>
      </c>
      <c r="H1752" t="s">
        <v>20</v>
      </c>
      <c r="I1752" t="s">
        <v>10450</v>
      </c>
      <c r="K1752" t="s">
        <v>11061</v>
      </c>
      <c r="L1752" t="s">
        <v>10495</v>
      </c>
      <c r="M1752" t="s">
        <v>11091</v>
      </c>
      <c r="AD1752">
        <v>45834</v>
      </c>
    </row>
    <row r="1753" spans="1:32" x14ac:dyDescent="0.3">
      <c r="A1753" t="s">
        <v>11123</v>
      </c>
      <c r="B1753">
        <v>109995</v>
      </c>
      <c r="C17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53" t="s">
        <v>1878</v>
      </c>
      <c r="F1753" t="s">
        <v>2942</v>
      </c>
      <c r="G1753" t="s">
        <v>2903</v>
      </c>
      <c r="H1753" t="s">
        <v>20</v>
      </c>
      <c r="I1753" t="s">
        <v>10450</v>
      </c>
      <c r="K1753" t="s">
        <v>11064</v>
      </c>
      <c r="L1753" t="s">
        <v>10495</v>
      </c>
      <c r="M1753" t="s">
        <v>11124</v>
      </c>
      <c r="AA1753">
        <v>45869</v>
      </c>
      <c r="AD1753">
        <v>45834</v>
      </c>
      <c r="AE1753">
        <v>110</v>
      </c>
      <c r="AF1753">
        <v>46022</v>
      </c>
    </row>
    <row r="1754" spans="1:32" x14ac:dyDescent="0.3">
      <c r="A1754" t="s">
        <v>11125</v>
      </c>
      <c r="B1754">
        <v>110001</v>
      </c>
      <c r="C17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54" t="s">
        <v>1878</v>
      </c>
      <c r="F1754" t="s">
        <v>2942</v>
      </c>
      <c r="G1754" t="s">
        <v>2903</v>
      </c>
      <c r="H1754" t="s">
        <v>20</v>
      </c>
      <c r="I1754" t="s">
        <v>10450</v>
      </c>
      <c r="K1754" t="s">
        <v>11126</v>
      </c>
      <c r="L1754" t="s">
        <v>10495</v>
      </c>
      <c r="M1754" t="s">
        <v>11127</v>
      </c>
      <c r="AD1754">
        <v>45834</v>
      </c>
    </row>
    <row r="1755" spans="1:32" x14ac:dyDescent="0.3">
      <c r="A1755" t="s">
        <v>11128</v>
      </c>
      <c r="B1755">
        <v>110005</v>
      </c>
      <c r="C17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55" t="s">
        <v>1878</v>
      </c>
      <c r="F1755" t="s">
        <v>2942</v>
      </c>
      <c r="G1755" t="s">
        <v>2905</v>
      </c>
      <c r="H1755" t="s">
        <v>20</v>
      </c>
      <c r="I1755" t="s">
        <v>10450</v>
      </c>
      <c r="K1755" t="s">
        <v>11129</v>
      </c>
      <c r="L1755" t="s">
        <v>10495</v>
      </c>
      <c r="M1755" t="s">
        <v>11130</v>
      </c>
      <c r="AD1755">
        <v>45834</v>
      </c>
    </row>
    <row r="1756" spans="1:32" x14ac:dyDescent="0.3">
      <c r="A1756" t="s">
        <v>11131</v>
      </c>
      <c r="B1756">
        <v>110007</v>
      </c>
      <c r="C17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56" t="s">
        <v>1878</v>
      </c>
      <c r="F1756" t="s">
        <v>2942</v>
      </c>
      <c r="G1756" t="s">
        <v>2901</v>
      </c>
      <c r="H1756" t="s">
        <v>20</v>
      </c>
      <c r="I1756" t="s">
        <v>10450</v>
      </c>
      <c r="K1756" t="s">
        <v>11132</v>
      </c>
      <c r="L1756" t="s">
        <v>10495</v>
      </c>
      <c r="M1756" t="s">
        <v>11133</v>
      </c>
      <c r="AD1756">
        <v>45834</v>
      </c>
    </row>
    <row r="1757" spans="1:32" x14ac:dyDescent="0.3">
      <c r="A1757" t="s">
        <v>11134</v>
      </c>
      <c r="B1757">
        <v>110013</v>
      </c>
      <c r="C17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757" t="s">
        <v>1878</v>
      </c>
      <c r="F1757" t="s">
        <v>2971</v>
      </c>
      <c r="G1757" t="s">
        <v>2903</v>
      </c>
      <c r="H1757" t="s">
        <v>20</v>
      </c>
      <c r="I1757" t="s">
        <v>10450</v>
      </c>
      <c r="K1757" t="s">
        <v>11086</v>
      </c>
      <c r="L1757" t="s">
        <v>10657</v>
      </c>
      <c r="M1757" t="s">
        <v>11135</v>
      </c>
      <c r="AD1757">
        <v>45834</v>
      </c>
    </row>
    <row r="1758" spans="1:32" x14ac:dyDescent="0.3">
      <c r="A1758" t="s">
        <v>11136</v>
      </c>
      <c r="B1758">
        <v>110014</v>
      </c>
      <c r="C17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58" t="s">
        <v>1878</v>
      </c>
      <c r="F1758" t="s">
        <v>2942</v>
      </c>
      <c r="G1758" t="s">
        <v>2901</v>
      </c>
      <c r="H1758" t="s">
        <v>20</v>
      </c>
      <c r="I1758" t="s">
        <v>10450</v>
      </c>
      <c r="K1758" t="s">
        <v>11070</v>
      </c>
      <c r="L1758" t="s">
        <v>10495</v>
      </c>
      <c r="M1758" t="s">
        <v>11137</v>
      </c>
      <c r="AD1758">
        <v>45834</v>
      </c>
    </row>
    <row r="1759" spans="1:32" x14ac:dyDescent="0.3">
      <c r="A1759" t="s">
        <v>11138</v>
      </c>
      <c r="B1759">
        <v>110015</v>
      </c>
      <c r="C17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59" t="s">
        <v>1878</v>
      </c>
      <c r="F1759" t="s">
        <v>2942</v>
      </c>
      <c r="G1759" t="s">
        <v>2903</v>
      </c>
      <c r="H1759" t="s">
        <v>20</v>
      </c>
      <c r="I1759" t="s">
        <v>10450</v>
      </c>
      <c r="K1759" t="s">
        <v>11061</v>
      </c>
      <c r="M1759" t="s">
        <v>11091</v>
      </c>
      <c r="AD1759">
        <v>45834</v>
      </c>
    </row>
    <row r="1760" spans="1:32" x14ac:dyDescent="0.3">
      <c r="A1760" t="s">
        <v>11139</v>
      </c>
      <c r="B1760">
        <v>110017</v>
      </c>
      <c r="C17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60" t="s">
        <v>1878</v>
      </c>
      <c r="F1760" t="s">
        <v>2942</v>
      </c>
      <c r="G1760" t="s">
        <v>2903</v>
      </c>
      <c r="H1760" t="s">
        <v>20</v>
      </c>
      <c r="I1760" t="s">
        <v>10450</v>
      </c>
      <c r="K1760" t="s">
        <v>11140</v>
      </c>
      <c r="L1760" t="s">
        <v>11016</v>
      </c>
      <c r="M1760" t="s">
        <v>11141</v>
      </c>
      <c r="AA1760">
        <v>45495</v>
      </c>
      <c r="AD1760">
        <v>45834</v>
      </c>
      <c r="AE1760">
        <v>530</v>
      </c>
      <c r="AF1760">
        <v>46234</v>
      </c>
    </row>
    <row r="1761" spans="1:32" x14ac:dyDescent="0.3">
      <c r="A1761" t="s">
        <v>11142</v>
      </c>
      <c r="B1761">
        <v>110021</v>
      </c>
      <c r="C17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61" t="s">
        <v>1878</v>
      </c>
      <c r="F1761" t="s">
        <v>2942</v>
      </c>
      <c r="H1761" t="s">
        <v>20</v>
      </c>
      <c r="I1761" t="s">
        <v>10450</v>
      </c>
      <c r="K1761" t="s">
        <v>10575</v>
      </c>
      <c r="M1761" t="s">
        <v>11143</v>
      </c>
      <c r="AD1761">
        <v>45834</v>
      </c>
    </row>
    <row r="1762" spans="1:32" x14ac:dyDescent="0.3">
      <c r="A1762" t="s">
        <v>11144</v>
      </c>
      <c r="B1762">
        <v>110022</v>
      </c>
      <c r="C17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62" t="s">
        <v>1878</v>
      </c>
      <c r="F1762" t="s">
        <v>2942</v>
      </c>
      <c r="G1762" t="s">
        <v>2903</v>
      </c>
      <c r="H1762" t="s">
        <v>20</v>
      </c>
      <c r="I1762" t="s">
        <v>10450</v>
      </c>
      <c r="K1762" t="s">
        <v>11126</v>
      </c>
      <c r="M1762" t="s">
        <v>11145</v>
      </c>
      <c r="AD1762">
        <v>45834</v>
      </c>
    </row>
    <row r="1763" spans="1:32" x14ac:dyDescent="0.3">
      <c r="A1763" t="s">
        <v>11146</v>
      </c>
      <c r="B1763">
        <v>110024</v>
      </c>
      <c r="C17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63" t="s">
        <v>1878</v>
      </c>
      <c r="F1763" t="s">
        <v>2942</v>
      </c>
      <c r="G1763" t="s">
        <v>2901</v>
      </c>
      <c r="H1763" t="s">
        <v>20</v>
      </c>
      <c r="I1763" t="s">
        <v>10450</v>
      </c>
      <c r="K1763" t="s">
        <v>11147</v>
      </c>
      <c r="L1763" t="s">
        <v>11030</v>
      </c>
      <c r="M1763" t="s">
        <v>11148</v>
      </c>
      <c r="AD1763">
        <v>45834</v>
      </c>
    </row>
    <row r="1764" spans="1:32" x14ac:dyDescent="0.3">
      <c r="A1764" t="s">
        <v>11149</v>
      </c>
      <c r="B1764">
        <v>110025</v>
      </c>
      <c r="C17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64" t="s">
        <v>1878</v>
      </c>
      <c r="F1764" t="s">
        <v>2942</v>
      </c>
      <c r="G1764" t="s">
        <v>2904</v>
      </c>
      <c r="H1764" t="s">
        <v>20</v>
      </c>
      <c r="I1764" t="s">
        <v>10450</v>
      </c>
      <c r="K1764" t="s">
        <v>10575</v>
      </c>
      <c r="L1764" t="s">
        <v>11030</v>
      </c>
      <c r="M1764" t="s">
        <v>11150</v>
      </c>
      <c r="AD1764">
        <v>45834</v>
      </c>
    </row>
    <row r="1765" spans="1:32" x14ac:dyDescent="0.3">
      <c r="A1765" t="s">
        <v>11151</v>
      </c>
      <c r="B1765">
        <v>110026</v>
      </c>
      <c r="C17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65" t="s">
        <v>1878</v>
      </c>
      <c r="F1765" t="s">
        <v>2942</v>
      </c>
      <c r="G1765" t="s">
        <v>2904</v>
      </c>
      <c r="H1765" t="s">
        <v>20</v>
      </c>
      <c r="I1765" t="s">
        <v>10450</v>
      </c>
      <c r="K1765" t="s">
        <v>11120</v>
      </c>
      <c r="L1765" t="s">
        <v>11030</v>
      </c>
      <c r="AD1765">
        <v>45834</v>
      </c>
    </row>
    <row r="1766" spans="1:32" x14ac:dyDescent="0.3">
      <c r="A1766" t="s">
        <v>11152</v>
      </c>
      <c r="B1766">
        <v>110027</v>
      </c>
      <c r="C17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66" t="s">
        <v>1878</v>
      </c>
      <c r="F1766" t="s">
        <v>2942</v>
      </c>
      <c r="G1766" t="s">
        <v>2903</v>
      </c>
      <c r="H1766" t="s">
        <v>2077</v>
      </c>
      <c r="I1766" t="s">
        <v>10450</v>
      </c>
      <c r="K1766" t="s">
        <v>10575</v>
      </c>
      <c r="M1766" t="s">
        <v>11153</v>
      </c>
      <c r="AD1766">
        <v>45834</v>
      </c>
    </row>
    <row r="1767" spans="1:32" x14ac:dyDescent="0.3">
      <c r="A1767" t="s">
        <v>11154</v>
      </c>
      <c r="B1767">
        <v>110028</v>
      </c>
      <c r="C17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67" t="s">
        <v>1878</v>
      </c>
      <c r="F1767" t="s">
        <v>2942</v>
      </c>
      <c r="G1767" t="s">
        <v>2903</v>
      </c>
      <c r="H1767" t="s">
        <v>20</v>
      </c>
      <c r="I1767" t="s">
        <v>10450</v>
      </c>
      <c r="K1767" t="s">
        <v>11120</v>
      </c>
      <c r="L1767" t="s">
        <v>11030</v>
      </c>
      <c r="AD1767">
        <v>45834</v>
      </c>
    </row>
    <row r="1768" spans="1:32" x14ac:dyDescent="0.3">
      <c r="A1768" t="s">
        <v>11155</v>
      </c>
      <c r="B1768">
        <v>110034</v>
      </c>
      <c r="C17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68" t="s">
        <v>1878</v>
      </c>
      <c r="F1768" t="s">
        <v>2942</v>
      </c>
      <c r="G1768" t="s">
        <v>2902</v>
      </c>
      <c r="H1768" t="s">
        <v>20</v>
      </c>
      <c r="I1768" t="s">
        <v>10450</v>
      </c>
      <c r="K1768" t="s">
        <v>11156</v>
      </c>
      <c r="L1768" t="s">
        <v>10657</v>
      </c>
      <c r="M1768" t="s">
        <v>11155</v>
      </c>
      <c r="AD1768">
        <v>45834</v>
      </c>
    </row>
    <row r="1769" spans="1:32" x14ac:dyDescent="0.3">
      <c r="A1769" t="s">
        <v>11157</v>
      </c>
      <c r="B1769">
        <v>110036</v>
      </c>
      <c r="C17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69" t="s">
        <v>1878</v>
      </c>
      <c r="F1769" t="s">
        <v>2942</v>
      </c>
      <c r="G1769" t="s">
        <v>2901</v>
      </c>
      <c r="H1769" t="s">
        <v>20</v>
      </c>
      <c r="I1769" t="s">
        <v>10450</v>
      </c>
      <c r="K1769" t="s">
        <v>11070</v>
      </c>
      <c r="M1769" t="s">
        <v>11158</v>
      </c>
      <c r="AD1769">
        <v>45834</v>
      </c>
    </row>
    <row r="1770" spans="1:32" x14ac:dyDescent="0.3">
      <c r="A1770" t="s">
        <v>11159</v>
      </c>
      <c r="B1770">
        <v>110037</v>
      </c>
      <c r="C17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70" t="s">
        <v>1878</v>
      </c>
      <c r="F1770" t="s">
        <v>2942</v>
      </c>
      <c r="G1770" t="s">
        <v>2903</v>
      </c>
      <c r="H1770" t="s">
        <v>20</v>
      </c>
      <c r="I1770" t="s">
        <v>10450</v>
      </c>
      <c r="K1770" t="s">
        <v>11160</v>
      </c>
      <c r="L1770" t="s">
        <v>10495</v>
      </c>
      <c r="M1770" t="s">
        <v>11161</v>
      </c>
      <c r="AA1770">
        <v>45938</v>
      </c>
      <c r="AD1770">
        <v>45834</v>
      </c>
      <c r="AE1770">
        <v>61</v>
      </c>
      <c r="AF1770">
        <v>46022</v>
      </c>
    </row>
    <row r="1771" spans="1:32" x14ac:dyDescent="0.3">
      <c r="A1771" t="s">
        <v>11162</v>
      </c>
      <c r="B1771">
        <v>110044</v>
      </c>
      <c r="C17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1771" t="s">
        <v>1878</v>
      </c>
      <c r="F1771" t="s">
        <v>2942</v>
      </c>
      <c r="G1771" t="s">
        <v>2902</v>
      </c>
      <c r="H1771" t="s">
        <v>20</v>
      </c>
      <c r="I1771" t="s">
        <v>10450</v>
      </c>
      <c r="K1771" t="s">
        <v>11117</v>
      </c>
      <c r="M1771" t="s">
        <v>11163</v>
      </c>
      <c r="AD1771">
        <v>45834</v>
      </c>
    </row>
    <row r="1772" spans="1:32" x14ac:dyDescent="0.3">
      <c r="A1772" t="s">
        <v>11164</v>
      </c>
      <c r="B1772">
        <v>110754</v>
      </c>
      <c r="C17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72" t="s">
        <v>1873</v>
      </c>
      <c r="E1772" t="s">
        <v>1878</v>
      </c>
      <c r="F1772" t="s">
        <v>2971</v>
      </c>
      <c r="G1772" t="s">
        <v>2905</v>
      </c>
      <c r="H1772" t="s">
        <v>20</v>
      </c>
      <c r="I1772" t="s">
        <v>10450</v>
      </c>
      <c r="K1772" t="s">
        <v>11165</v>
      </c>
      <c r="L1772" t="s">
        <v>11016</v>
      </c>
      <c r="M1772" t="s">
        <v>11166</v>
      </c>
      <c r="AD1772">
        <v>45838</v>
      </c>
    </row>
    <row r="1773" spans="1:32" x14ac:dyDescent="0.3">
      <c r="A1773" t="s">
        <v>11167</v>
      </c>
      <c r="B1773">
        <v>110774</v>
      </c>
      <c r="C17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1773" t="s">
        <v>1878</v>
      </c>
      <c r="F1773" t="s">
        <v>2942</v>
      </c>
      <c r="G1773" t="s">
        <v>2901</v>
      </c>
      <c r="H1773" t="s">
        <v>20</v>
      </c>
      <c r="I1773" t="s">
        <v>10450</v>
      </c>
      <c r="K1773" t="s">
        <v>11168</v>
      </c>
      <c r="L1773" t="s">
        <v>10495</v>
      </c>
      <c r="M1773" t="s">
        <v>11169</v>
      </c>
      <c r="N1773" t="s">
        <v>11170</v>
      </c>
      <c r="O1773" t="s">
        <v>11171</v>
      </c>
      <c r="Q1773" t="s">
        <v>11172</v>
      </c>
      <c r="R1773" t="s">
        <v>11173</v>
      </c>
      <c r="S1773" t="s">
        <v>11174</v>
      </c>
      <c r="AA1773">
        <v>45938</v>
      </c>
      <c r="AD1773">
        <v>45839</v>
      </c>
      <c r="AE1773">
        <v>442</v>
      </c>
      <c r="AF1773">
        <v>46555</v>
      </c>
    </row>
    <row r="1774" spans="1:32" x14ac:dyDescent="0.3">
      <c r="A1774" t="s">
        <v>11175</v>
      </c>
      <c r="B1774">
        <v>110777</v>
      </c>
      <c r="C17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74" t="s">
        <v>1863</v>
      </c>
      <c r="E1774" t="s">
        <v>1878</v>
      </c>
      <c r="F1774" t="s">
        <v>2971</v>
      </c>
      <c r="G1774" t="s">
        <v>2901</v>
      </c>
      <c r="H1774" t="s">
        <v>20</v>
      </c>
      <c r="I1774" t="s">
        <v>10450</v>
      </c>
      <c r="K1774" t="s">
        <v>10535</v>
      </c>
      <c r="M1774" t="s">
        <v>11176</v>
      </c>
      <c r="AD1774">
        <v>45839</v>
      </c>
    </row>
    <row r="1775" spans="1:32" x14ac:dyDescent="0.3">
      <c r="A1775" t="s">
        <v>11177</v>
      </c>
      <c r="B1775">
        <v>110778</v>
      </c>
      <c r="C17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75" t="s">
        <v>1863</v>
      </c>
      <c r="E1775" t="s">
        <v>1878</v>
      </c>
      <c r="F1775" t="s">
        <v>2971</v>
      </c>
      <c r="G1775" t="s">
        <v>2901</v>
      </c>
      <c r="H1775" t="s">
        <v>20</v>
      </c>
      <c r="I1775" t="s">
        <v>10450</v>
      </c>
      <c r="K1775" t="s">
        <v>10535</v>
      </c>
      <c r="L1775" t="s">
        <v>10536</v>
      </c>
      <c r="M1775" t="s">
        <v>11178</v>
      </c>
      <c r="AA1775">
        <v>45873</v>
      </c>
      <c r="AD1775">
        <v>45839</v>
      </c>
      <c r="AE1775">
        <v>50</v>
      </c>
      <c r="AF1775">
        <v>45940</v>
      </c>
    </row>
    <row r="1776" spans="1:32" x14ac:dyDescent="0.3">
      <c r="A1776" t="s">
        <v>11179</v>
      </c>
      <c r="B1776">
        <v>110780</v>
      </c>
      <c r="C17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76" t="s">
        <v>1863</v>
      </c>
      <c r="E1776" t="s">
        <v>2940</v>
      </c>
      <c r="F1776" t="s">
        <v>2942</v>
      </c>
      <c r="G1776" t="s">
        <v>2901</v>
      </c>
      <c r="H1776" t="s">
        <v>9</v>
      </c>
      <c r="I1776" t="s">
        <v>10450</v>
      </c>
      <c r="K1776" t="s">
        <v>11180</v>
      </c>
      <c r="M1776" t="s">
        <v>11181</v>
      </c>
      <c r="N1776" t="s">
        <v>11182</v>
      </c>
      <c r="O1776" t="s">
        <v>1929</v>
      </c>
      <c r="Q1776" t="s">
        <v>11183</v>
      </c>
      <c r="AD1776">
        <v>45839</v>
      </c>
    </row>
    <row r="1777" spans="1:32" x14ac:dyDescent="0.3">
      <c r="A1777" t="s">
        <v>11184</v>
      </c>
      <c r="B1777">
        <v>110798</v>
      </c>
      <c r="C17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77" t="s">
        <v>1863</v>
      </c>
      <c r="E1777" t="s">
        <v>2940</v>
      </c>
      <c r="F1777" t="s">
        <v>2942</v>
      </c>
      <c r="G1777" t="s">
        <v>2901</v>
      </c>
      <c r="H1777" t="s">
        <v>9</v>
      </c>
      <c r="I1777" t="s">
        <v>10450</v>
      </c>
      <c r="K1777" t="s">
        <v>11185</v>
      </c>
      <c r="M1777" t="s">
        <v>11186</v>
      </c>
      <c r="N1777" t="s">
        <v>11187</v>
      </c>
      <c r="O1777" t="s">
        <v>11188</v>
      </c>
      <c r="Q1777" t="s">
        <v>11189</v>
      </c>
      <c r="R1777" t="s">
        <v>11190</v>
      </c>
      <c r="S1777" t="s">
        <v>11191</v>
      </c>
      <c r="AD1777">
        <v>45839</v>
      </c>
    </row>
    <row r="1778" spans="1:32" x14ac:dyDescent="0.3">
      <c r="A1778" t="s">
        <v>11192</v>
      </c>
      <c r="B1778">
        <v>110799</v>
      </c>
      <c r="C17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78" t="s">
        <v>1863</v>
      </c>
      <c r="E1778" t="s">
        <v>2940</v>
      </c>
      <c r="F1778" t="s">
        <v>2942</v>
      </c>
      <c r="G1778" t="s">
        <v>2904</v>
      </c>
      <c r="H1778" t="s">
        <v>9</v>
      </c>
      <c r="I1778" t="s">
        <v>10450</v>
      </c>
      <c r="K1778" t="s">
        <v>11193</v>
      </c>
      <c r="M1778" t="s">
        <v>11194</v>
      </c>
      <c r="AD1778">
        <v>45839</v>
      </c>
    </row>
    <row r="1779" spans="1:32" x14ac:dyDescent="0.3">
      <c r="A1779" t="s">
        <v>11195</v>
      </c>
      <c r="B1779">
        <v>110812</v>
      </c>
      <c r="C17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79" t="s">
        <v>1863</v>
      </c>
      <c r="E1779" t="s">
        <v>1878</v>
      </c>
      <c r="F1779" t="s">
        <v>2942</v>
      </c>
      <c r="G1779" t="s">
        <v>2901</v>
      </c>
      <c r="H1779" t="s">
        <v>20</v>
      </c>
      <c r="I1779" t="s">
        <v>10450</v>
      </c>
      <c r="K1779" t="s">
        <v>10950</v>
      </c>
      <c r="M1779" t="s">
        <v>11196</v>
      </c>
      <c r="N1779" t="s">
        <v>11197</v>
      </c>
      <c r="O1779" t="s">
        <v>11198</v>
      </c>
      <c r="Q1779" t="s">
        <v>11199</v>
      </c>
      <c r="R1779" t="s">
        <v>6268</v>
      </c>
      <c r="S1779" t="s">
        <v>11200</v>
      </c>
      <c r="AD1779">
        <v>45840</v>
      </c>
    </row>
    <row r="1780" spans="1:32" x14ac:dyDescent="0.3">
      <c r="A1780" t="s">
        <v>11201</v>
      </c>
      <c r="B1780">
        <v>110814</v>
      </c>
      <c r="C17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80" t="s">
        <v>1863</v>
      </c>
      <c r="E1780" t="s">
        <v>1878</v>
      </c>
      <c r="F1780" t="s">
        <v>2971</v>
      </c>
      <c r="G1780" t="s">
        <v>2903</v>
      </c>
      <c r="H1780" t="s">
        <v>20</v>
      </c>
      <c r="I1780" t="s">
        <v>10450</v>
      </c>
      <c r="K1780" t="s">
        <v>11202</v>
      </c>
      <c r="M1780" t="s">
        <v>11203</v>
      </c>
      <c r="AD1780">
        <v>45840</v>
      </c>
    </row>
    <row r="1781" spans="1:32" x14ac:dyDescent="0.3">
      <c r="A1781" t="s">
        <v>11204</v>
      </c>
      <c r="B1781">
        <v>110821</v>
      </c>
      <c r="C17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81" t="s">
        <v>1863</v>
      </c>
      <c r="E1781" t="s">
        <v>1878</v>
      </c>
      <c r="F1781" t="s">
        <v>2971</v>
      </c>
      <c r="G1781" t="s">
        <v>2901</v>
      </c>
      <c r="H1781" t="s">
        <v>20</v>
      </c>
      <c r="I1781" t="s">
        <v>10450</v>
      </c>
      <c r="K1781" t="s">
        <v>11205</v>
      </c>
      <c r="M1781" t="s">
        <v>11206</v>
      </c>
      <c r="AD1781">
        <v>45840</v>
      </c>
    </row>
    <row r="1782" spans="1:32" x14ac:dyDescent="0.3">
      <c r="A1782" t="s">
        <v>11207</v>
      </c>
      <c r="B1782">
        <v>110885</v>
      </c>
      <c r="C17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82" t="s">
        <v>1873</v>
      </c>
      <c r="E1782" t="s">
        <v>1878</v>
      </c>
      <c r="F1782" t="s">
        <v>2971</v>
      </c>
      <c r="G1782" t="s">
        <v>2904</v>
      </c>
      <c r="H1782" t="s">
        <v>20</v>
      </c>
      <c r="I1782" t="s">
        <v>10450</v>
      </c>
      <c r="K1782" t="s">
        <v>11208</v>
      </c>
      <c r="L1782" t="s">
        <v>10495</v>
      </c>
      <c r="M1782" t="s">
        <v>11209</v>
      </c>
      <c r="AA1782">
        <v>45495</v>
      </c>
      <c r="AD1782">
        <v>45841</v>
      </c>
      <c r="AE1782">
        <v>535</v>
      </c>
      <c r="AF1782">
        <v>46241</v>
      </c>
    </row>
    <row r="1783" spans="1:32" x14ac:dyDescent="0.3">
      <c r="A1783" t="s">
        <v>11210</v>
      </c>
      <c r="B1783">
        <v>110905</v>
      </c>
      <c r="C17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83" t="s">
        <v>1873</v>
      </c>
      <c r="E1783" t="s">
        <v>1878</v>
      </c>
      <c r="F1783" t="s">
        <v>2942</v>
      </c>
      <c r="G1783" t="s">
        <v>2901</v>
      </c>
      <c r="H1783" t="s">
        <v>20</v>
      </c>
      <c r="I1783" t="s">
        <v>10450</v>
      </c>
      <c r="K1783" t="s">
        <v>11211</v>
      </c>
      <c r="M1783" t="s">
        <v>11212</v>
      </c>
      <c r="N1783" t="s">
        <v>11213</v>
      </c>
      <c r="O1783" t="s">
        <v>11214</v>
      </c>
      <c r="Q1783" t="s">
        <v>11213</v>
      </c>
      <c r="R1783" t="s">
        <v>11215</v>
      </c>
      <c r="S1783" t="s">
        <v>11216</v>
      </c>
      <c r="AD1783">
        <v>45845</v>
      </c>
    </row>
    <row r="1784" spans="1:32" x14ac:dyDescent="0.3">
      <c r="A1784" t="s">
        <v>11217</v>
      </c>
      <c r="B1784">
        <v>110988</v>
      </c>
      <c r="C17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84" t="s">
        <v>1873</v>
      </c>
      <c r="E1784" t="s">
        <v>1878</v>
      </c>
      <c r="F1784" t="s">
        <v>2971</v>
      </c>
      <c r="G1784" t="s">
        <v>2904</v>
      </c>
      <c r="H1784" t="s">
        <v>20</v>
      </c>
      <c r="I1784" t="s">
        <v>10450</v>
      </c>
      <c r="K1784" t="s">
        <v>10753</v>
      </c>
      <c r="L1784" t="s">
        <v>10495</v>
      </c>
      <c r="M1784" t="s">
        <v>11218</v>
      </c>
      <c r="AA1784">
        <v>45495</v>
      </c>
      <c r="AD1784">
        <v>45846</v>
      </c>
      <c r="AE1784">
        <v>584</v>
      </c>
      <c r="AF1784">
        <v>46310</v>
      </c>
    </row>
    <row r="1785" spans="1:32" x14ac:dyDescent="0.3">
      <c r="A1785" t="s">
        <v>11219</v>
      </c>
      <c r="B1785">
        <v>110995</v>
      </c>
      <c r="C17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85" t="s">
        <v>1863</v>
      </c>
      <c r="E1785" t="s">
        <v>1878</v>
      </c>
      <c r="F1785" t="s">
        <v>2971</v>
      </c>
      <c r="G1785" t="s">
        <v>2901</v>
      </c>
      <c r="H1785" t="s">
        <v>20</v>
      </c>
      <c r="I1785" t="s">
        <v>10450</v>
      </c>
      <c r="K1785" t="s">
        <v>11211</v>
      </c>
      <c r="M1785" t="s">
        <v>11220</v>
      </c>
      <c r="Q1785" t="s">
        <v>11221</v>
      </c>
      <c r="AD1785">
        <v>45846</v>
      </c>
    </row>
    <row r="1786" spans="1:32" x14ac:dyDescent="0.3">
      <c r="A1786" t="s">
        <v>11222</v>
      </c>
      <c r="B1786">
        <v>110999</v>
      </c>
      <c r="C17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786" t="s">
        <v>1878</v>
      </c>
      <c r="F1786" t="s">
        <v>2971</v>
      </c>
      <c r="G1786" t="s">
        <v>2905</v>
      </c>
      <c r="H1786" t="s">
        <v>20</v>
      </c>
      <c r="I1786" t="s">
        <v>10450</v>
      </c>
      <c r="K1786" t="s">
        <v>10750</v>
      </c>
      <c r="L1786" t="s">
        <v>10657</v>
      </c>
      <c r="M1786" t="s">
        <v>11223</v>
      </c>
      <c r="AD1786">
        <v>45846</v>
      </c>
    </row>
    <row r="1787" spans="1:32" x14ac:dyDescent="0.3">
      <c r="A1787" t="s">
        <v>11224</v>
      </c>
      <c r="B1787">
        <v>111002</v>
      </c>
      <c r="C17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87" t="s">
        <v>1873</v>
      </c>
      <c r="E1787" t="s">
        <v>1878</v>
      </c>
      <c r="F1787" t="s">
        <v>2942</v>
      </c>
      <c r="G1787" t="s">
        <v>2905</v>
      </c>
      <c r="H1787" t="s">
        <v>20</v>
      </c>
      <c r="I1787" t="s">
        <v>10450</v>
      </c>
      <c r="K1787" t="s">
        <v>11225</v>
      </c>
      <c r="M1787" t="s">
        <v>11226</v>
      </c>
      <c r="N1787" t="s">
        <v>11227</v>
      </c>
      <c r="O1787" t="s">
        <v>11228</v>
      </c>
      <c r="Q1787" t="s">
        <v>11229</v>
      </c>
      <c r="R1787" t="s">
        <v>11230</v>
      </c>
      <c r="S1787" t="s">
        <v>11231</v>
      </c>
      <c r="AD1787">
        <v>45847</v>
      </c>
    </row>
    <row r="1788" spans="1:32" x14ac:dyDescent="0.3">
      <c r="A1788" t="s">
        <v>11232</v>
      </c>
      <c r="B1788">
        <v>111003</v>
      </c>
      <c r="C17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88" t="s">
        <v>1863</v>
      </c>
      <c r="E1788" t="s">
        <v>1878</v>
      </c>
      <c r="F1788" t="s">
        <v>2942</v>
      </c>
      <c r="G1788" t="s">
        <v>2904</v>
      </c>
      <c r="H1788" t="s">
        <v>20</v>
      </c>
      <c r="I1788" t="s">
        <v>10450</v>
      </c>
      <c r="K1788" t="s">
        <v>11233</v>
      </c>
      <c r="L1788" t="s">
        <v>10495</v>
      </c>
      <c r="M1788" t="s">
        <v>11234</v>
      </c>
      <c r="N1788" t="s">
        <v>11235</v>
      </c>
      <c r="O1788" t="s">
        <v>11236</v>
      </c>
      <c r="Q1788" t="s">
        <v>11237</v>
      </c>
      <c r="R1788" t="s">
        <v>11238</v>
      </c>
      <c r="S1788" t="s">
        <v>11239</v>
      </c>
      <c r="AA1788">
        <v>45495</v>
      </c>
      <c r="AD1788">
        <v>45847</v>
      </c>
      <c r="AE1788">
        <v>584</v>
      </c>
      <c r="AF1788">
        <v>46310</v>
      </c>
    </row>
    <row r="1789" spans="1:32" x14ac:dyDescent="0.3">
      <c r="A1789" t="s">
        <v>11240</v>
      </c>
      <c r="B1789">
        <v>111004</v>
      </c>
      <c r="C17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89" t="s">
        <v>1863</v>
      </c>
      <c r="E1789" t="s">
        <v>2940</v>
      </c>
      <c r="F1789" t="s">
        <v>2942</v>
      </c>
      <c r="G1789" t="s">
        <v>2904</v>
      </c>
      <c r="H1789" t="s">
        <v>9</v>
      </c>
      <c r="I1789" t="s">
        <v>10450</v>
      </c>
      <c r="K1789" t="s">
        <v>1201</v>
      </c>
      <c r="M1789" t="s">
        <v>11241</v>
      </c>
      <c r="AD1789">
        <v>45847</v>
      </c>
    </row>
    <row r="1790" spans="1:32" x14ac:dyDescent="0.3">
      <c r="A1790" t="s">
        <v>11242</v>
      </c>
      <c r="B1790">
        <v>111005</v>
      </c>
      <c r="C17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790" t="s">
        <v>1878</v>
      </c>
      <c r="F1790" t="s">
        <v>2971</v>
      </c>
      <c r="G1790" t="s">
        <v>2905</v>
      </c>
      <c r="H1790" t="s">
        <v>20</v>
      </c>
      <c r="I1790" t="s">
        <v>10450</v>
      </c>
      <c r="K1790" t="s">
        <v>11243</v>
      </c>
      <c r="L1790" t="s">
        <v>10495</v>
      </c>
      <c r="M1790" t="s">
        <v>11244</v>
      </c>
      <c r="AA1790">
        <v>45938</v>
      </c>
      <c r="AD1790">
        <v>45847</v>
      </c>
      <c r="AE1790">
        <v>100</v>
      </c>
      <c r="AF1790">
        <v>46077</v>
      </c>
    </row>
    <row r="1791" spans="1:32" x14ac:dyDescent="0.3">
      <c r="A1791" t="s">
        <v>11245</v>
      </c>
      <c r="B1791">
        <v>111006</v>
      </c>
      <c r="C17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791" t="s">
        <v>1878</v>
      </c>
      <c r="F1791" t="s">
        <v>2971</v>
      </c>
      <c r="G1791" t="s">
        <v>2905</v>
      </c>
      <c r="H1791" t="s">
        <v>20</v>
      </c>
      <c r="I1791" t="s">
        <v>10450</v>
      </c>
      <c r="K1791" t="s">
        <v>11243</v>
      </c>
      <c r="L1791" t="s">
        <v>10495</v>
      </c>
      <c r="M1791" t="s">
        <v>11246</v>
      </c>
      <c r="AA1791">
        <v>45938</v>
      </c>
      <c r="AD1791">
        <v>45847</v>
      </c>
      <c r="AE1791">
        <v>61</v>
      </c>
      <c r="AF1791">
        <v>46022</v>
      </c>
    </row>
    <row r="1792" spans="1:32" x14ac:dyDescent="0.3">
      <c r="A1792" t="s">
        <v>11247</v>
      </c>
      <c r="B1792">
        <v>111007</v>
      </c>
      <c r="C17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92" t="s">
        <v>1863</v>
      </c>
      <c r="E1792" t="s">
        <v>1878</v>
      </c>
      <c r="F1792" t="s">
        <v>2971</v>
      </c>
      <c r="G1792" t="s">
        <v>2903</v>
      </c>
      <c r="H1792" t="s">
        <v>20</v>
      </c>
      <c r="I1792" t="s">
        <v>10450</v>
      </c>
      <c r="K1792" t="s">
        <v>11202</v>
      </c>
      <c r="L1792" t="s">
        <v>10536</v>
      </c>
      <c r="M1792" t="s">
        <v>11248</v>
      </c>
      <c r="AA1792">
        <v>45810</v>
      </c>
      <c r="AD1792">
        <v>45847</v>
      </c>
      <c r="AE1792">
        <v>260</v>
      </c>
      <c r="AF1792">
        <v>46171</v>
      </c>
    </row>
    <row r="1793" spans="1:32" x14ac:dyDescent="0.3">
      <c r="A1793" t="s">
        <v>11249</v>
      </c>
      <c r="B1793">
        <v>111020</v>
      </c>
      <c r="C17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93" t="s">
        <v>1863</v>
      </c>
      <c r="E1793" t="s">
        <v>1878</v>
      </c>
      <c r="F1793" t="s">
        <v>2971</v>
      </c>
      <c r="G1793" t="s">
        <v>2904</v>
      </c>
      <c r="H1793" t="s">
        <v>20</v>
      </c>
      <c r="I1793" t="s">
        <v>10450</v>
      </c>
      <c r="K1793" t="s">
        <v>11250</v>
      </c>
      <c r="M1793" t="s">
        <v>11251</v>
      </c>
      <c r="AD1793">
        <v>45847</v>
      </c>
    </row>
    <row r="1794" spans="1:32" x14ac:dyDescent="0.3">
      <c r="A1794" t="s">
        <v>11252</v>
      </c>
      <c r="B1794">
        <v>111027</v>
      </c>
      <c r="C17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94" t="s">
        <v>1873</v>
      </c>
      <c r="E1794" t="s">
        <v>1878</v>
      </c>
      <c r="F1794" t="s">
        <v>2971</v>
      </c>
      <c r="G1794" t="s">
        <v>2903</v>
      </c>
      <c r="H1794" t="s">
        <v>20</v>
      </c>
      <c r="I1794" t="s">
        <v>10450</v>
      </c>
      <c r="K1794" t="s">
        <v>10531</v>
      </c>
      <c r="M1794" t="s">
        <v>11253</v>
      </c>
      <c r="AD1794">
        <v>45847</v>
      </c>
    </row>
    <row r="1795" spans="1:32" x14ac:dyDescent="0.3">
      <c r="A1795" t="s">
        <v>11254</v>
      </c>
      <c r="B1795">
        <v>111028</v>
      </c>
      <c r="C17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95" t="s">
        <v>1873</v>
      </c>
      <c r="E1795" t="s">
        <v>1878</v>
      </c>
      <c r="F1795" t="s">
        <v>2971</v>
      </c>
      <c r="G1795" t="s">
        <v>2903</v>
      </c>
      <c r="H1795" t="s">
        <v>20</v>
      </c>
      <c r="I1795" t="s">
        <v>10450</v>
      </c>
      <c r="K1795" t="s">
        <v>10531</v>
      </c>
      <c r="M1795" t="s">
        <v>11253</v>
      </c>
      <c r="AD1795">
        <v>45847</v>
      </c>
    </row>
    <row r="1796" spans="1:32" x14ac:dyDescent="0.3">
      <c r="A1796" t="s">
        <v>11255</v>
      </c>
      <c r="B1796">
        <v>111045</v>
      </c>
      <c r="C17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96" t="s">
        <v>1863</v>
      </c>
      <c r="E1796" t="s">
        <v>1878</v>
      </c>
      <c r="F1796" t="s">
        <v>2971</v>
      </c>
      <c r="G1796" t="s">
        <v>2905</v>
      </c>
      <c r="H1796" t="s">
        <v>20</v>
      </c>
      <c r="I1796" t="s">
        <v>10450</v>
      </c>
      <c r="K1796" t="s">
        <v>10535</v>
      </c>
      <c r="L1796" t="s">
        <v>10536</v>
      </c>
      <c r="M1796" t="s">
        <v>11256</v>
      </c>
      <c r="AA1796">
        <v>45873</v>
      </c>
      <c r="AD1796">
        <v>45847</v>
      </c>
      <c r="AE1796">
        <v>50</v>
      </c>
      <c r="AF1796">
        <v>45940</v>
      </c>
    </row>
    <row r="1797" spans="1:32" x14ac:dyDescent="0.3">
      <c r="A1797" t="s">
        <v>11257</v>
      </c>
      <c r="B1797">
        <v>111048</v>
      </c>
      <c r="C17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797" t="s">
        <v>1863</v>
      </c>
      <c r="E1797" t="s">
        <v>1878</v>
      </c>
      <c r="F1797" t="s">
        <v>2971</v>
      </c>
      <c r="G1797" t="s">
        <v>2905</v>
      </c>
      <c r="H1797" t="s">
        <v>20</v>
      </c>
      <c r="I1797" t="s">
        <v>10450</v>
      </c>
      <c r="K1797" t="s">
        <v>11258</v>
      </c>
      <c r="M1797" t="s">
        <v>11259</v>
      </c>
      <c r="S1797" t="s">
        <v>11260</v>
      </c>
      <c r="AD1797">
        <v>45847</v>
      </c>
    </row>
    <row r="1798" spans="1:32" x14ac:dyDescent="0.3">
      <c r="A1798" t="s">
        <v>11261</v>
      </c>
      <c r="B1798">
        <v>111049</v>
      </c>
      <c r="C17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98" t="s">
        <v>1863</v>
      </c>
      <c r="E1798" t="s">
        <v>1878</v>
      </c>
      <c r="F1798" t="s">
        <v>2942</v>
      </c>
      <c r="G1798" t="s">
        <v>2901</v>
      </c>
      <c r="H1798" t="s">
        <v>2077</v>
      </c>
      <c r="I1798" t="s">
        <v>10450</v>
      </c>
      <c r="K1798" t="s">
        <v>10547</v>
      </c>
      <c r="M1798" t="s">
        <v>11262</v>
      </c>
      <c r="N1798" t="s">
        <v>11263</v>
      </c>
      <c r="O1798" t="s">
        <v>11264</v>
      </c>
      <c r="Q1798" t="s">
        <v>11265</v>
      </c>
      <c r="R1798" t="s">
        <v>11266</v>
      </c>
      <c r="S1798" t="s">
        <v>10547</v>
      </c>
      <c r="AD1798">
        <v>45847</v>
      </c>
    </row>
    <row r="1799" spans="1:32" x14ac:dyDescent="0.3">
      <c r="A1799" t="s">
        <v>11267</v>
      </c>
      <c r="B1799">
        <v>111050</v>
      </c>
      <c r="C17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799" t="s">
        <v>1863</v>
      </c>
      <c r="E1799" t="s">
        <v>1878</v>
      </c>
      <c r="F1799" t="s">
        <v>2942</v>
      </c>
      <c r="G1799" t="s">
        <v>2905</v>
      </c>
      <c r="H1799" t="s">
        <v>2077</v>
      </c>
      <c r="I1799" t="s">
        <v>10450</v>
      </c>
      <c r="K1799" t="s">
        <v>10547</v>
      </c>
      <c r="M1799" t="s">
        <v>11268</v>
      </c>
      <c r="N1799" t="s">
        <v>11269</v>
      </c>
      <c r="O1799" t="s">
        <v>1929</v>
      </c>
      <c r="Q1799" t="s">
        <v>11270</v>
      </c>
      <c r="R1799" t="s">
        <v>11271</v>
      </c>
      <c r="S1799" t="s">
        <v>11272</v>
      </c>
      <c r="AD1799">
        <v>45847</v>
      </c>
    </row>
    <row r="1800" spans="1:32" x14ac:dyDescent="0.3">
      <c r="A1800" t="s">
        <v>11274</v>
      </c>
      <c r="B1800">
        <v>111056</v>
      </c>
      <c r="C18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00" t="s">
        <v>1863</v>
      </c>
      <c r="E1800" t="s">
        <v>1878</v>
      </c>
      <c r="F1800" t="s">
        <v>2971</v>
      </c>
      <c r="G1800" t="s">
        <v>2901</v>
      </c>
      <c r="H1800" t="s">
        <v>20</v>
      </c>
      <c r="I1800" t="s">
        <v>10450</v>
      </c>
      <c r="K1800" t="s">
        <v>10547</v>
      </c>
      <c r="L1800" t="s">
        <v>10536</v>
      </c>
      <c r="M1800" t="s">
        <v>11275</v>
      </c>
      <c r="AD1800">
        <v>45847</v>
      </c>
    </row>
    <row r="1801" spans="1:32" x14ac:dyDescent="0.3">
      <c r="A1801" t="s">
        <v>11276</v>
      </c>
      <c r="B1801">
        <v>111057</v>
      </c>
      <c r="C18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01" t="s">
        <v>1873</v>
      </c>
      <c r="E1801" t="s">
        <v>1878</v>
      </c>
      <c r="F1801" t="s">
        <v>2942</v>
      </c>
      <c r="G1801" t="s">
        <v>2901</v>
      </c>
      <c r="H1801" t="s">
        <v>20</v>
      </c>
      <c r="I1801" t="s">
        <v>10450</v>
      </c>
      <c r="K1801" t="s">
        <v>11277</v>
      </c>
      <c r="M1801" t="s">
        <v>11278</v>
      </c>
      <c r="N1801" t="s">
        <v>11279</v>
      </c>
      <c r="O1801" t="s">
        <v>11280</v>
      </c>
      <c r="Q1801" t="s">
        <v>11281</v>
      </c>
      <c r="R1801" t="s">
        <v>11282</v>
      </c>
      <c r="S1801" t="s">
        <v>11283</v>
      </c>
      <c r="AD1801">
        <v>45847</v>
      </c>
    </row>
    <row r="1802" spans="1:32" x14ac:dyDescent="0.3">
      <c r="A1802" t="s">
        <v>11284</v>
      </c>
      <c r="B1802">
        <v>111115</v>
      </c>
      <c r="C18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02" t="s">
        <v>1863</v>
      </c>
      <c r="E1802" t="s">
        <v>1878</v>
      </c>
      <c r="F1802" t="s">
        <v>2971</v>
      </c>
      <c r="G1802" t="s">
        <v>2904</v>
      </c>
      <c r="H1802" t="s">
        <v>2077</v>
      </c>
      <c r="I1802" t="s">
        <v>10450</v>
      </c>
      <c r="K1802" t="s">
        <v>11285</v>
      </c>
      <c r="M1802" t="s">
        <v>11286</v>
      </c>
      <c r="AA1802">
        <v>45860</v>
      </c>
      <c r="AD1802">
        <v>45849</v>
      </c>
      <c r="AE1802">
        <v>224</v>
      </c>
      <c r="AF1802">
        <v>46171</v>
      </c>
    </row>
    <row r="1803" spans="1:32" x14ac:dyDescent="0.3">
      <c r="A1803" t="s">
        <v>11287</v>
      </c>
      <c r="B1803">
        <v>111122</v>
      </c>
      <c r="C18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03" t="s">
        <v>1873</v>
      </c>
      <c r="E1803" t="s">
        <v>1878</v>
      </c>
      <c r="F1803" t="s">
        <v>2971</v>
      </c>
      <c r="G1803" t="s">
        <v>2903</v>
      </c>
      <c r="H1803" t="s">
        <v>20</v>
      </c>
      <c r="I1803" t="s">
        <v>10450</v>
      </c>
      <c r="K1803" t="s">
        <v>11288</v>
      </c>
      <c r="L1803" t="s">
        <v>2954</v>
      </c>
      <c r="M1803" t="s">
        <v>11289</v>
      </c>
      <c r="AD1803">
        <v>45849</v>
      </c>
    </row>
    <row r="1804" spans="1:32" x14ac:dyDescent="0.3">
      <c r="A1804" t="s">
        <v>11290</v>
      </c>
      <c r="B1804">
        <v>111139</v>
      </c>
      <c r="C18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04" t="s">
        <v>1873</v>
      </c>
      <c r="E1804" t="s">
        <v>1878</v>
      </c>
      <c r="F1804" t="s">
        <v>2971</v>
      </c>
      <c r="G1804" t="s">
        <v>2904</v>
      </c>
      <c r="H1804" t="s">
        <v>20</v>
      </c>
      <c r="I1804" t="s">
        <v>10450</v>
      </c>
      <c r="K1804" t="s">
        <v>10753</v>
      </c>
      <c r="L1804" t="s">
        <v>10495</v>
      </c>
      <c r="M1804" t="s">
        <v>11291</v>
      </c>
      <c r="AA1804">
        <v>45495</v>
      </c>
      <c r="AD1804">
        <v>45849</v>
      </c>
      <c r="AE1804">
        <v>584</v>
      </c>
      <c r="AF1804">
        <v>46310</v>
      </c>
    </row>
    <row r="1805" spans="1:32" x14ac:dyDescent="0.3">
      <c r="A1805" t="s">
        <v>11292</v>
      </c>
      <c r="B1805">
        <v>111141</v>
      </c>
      <c r="C18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05" t="s">
        <v>1873</v>
      </c>
      <c r="E1805" t="s">
        <v>1878</v>
      </c>
      <c r="F1805" t="s">
        <v>2971</v>
      </c>
      <c r="G1805" t="s">
        <v>2904</v>
      </c>
      <c r="H1805" t="s">
        <v>20</v>
      </c>
      <c r="I1805" t="s">
        <v>10450</v>
      </c>
      <c r="K1805" t="s">
        <v>11293</v>
      </c>
      <c r="L1805" t="s">
        <v>10495</v>
      </c>
      <c r="M1805" t="s">
        <v>11294</v>
      </c>
      <c r="AA1805">
        <v>45868</v>
      </c>
      <c r="AD1805">
        <v>45849</v>
      </c>
      <c r="AE1805">
        <v>218</v>
      </c>
      <c r="AF1805">
        <v>46171</v>
      </c>
    </row>
    <row r="1806" spans="1:32" x14ac:dyDescent="0.3">
      <c r="A1806" t="s">
        <v>11295</v>
      </c>
      <c r="B1806">
        <v>111142</v>
      </c>
      <c r="C18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06" t="s">
        <v>1873</v>
      </c>
      <c r="E1806" t="s">
        <v>1878</v>
      </c>
      <c r="F1806" t="s">
        <v>2971</v>
      </c>
      <c r="G1806" t="s">
        <v>2904</v>
      </c>
      <c r="H1806" t="s">
        <v>20</v>
      </c>
      <c r="I1806" t="s">
        <v>10450</v>
      </c>
      <c r="K1806" t="s">
        <v>11208</v>
      </c>
      <c r="L1806" t="s">
        <v>10495</v>
      </c>
      <c r="M1806" t="s">
        <v>11296</v>
      </c>
      <c r="AA1806">
        <v>45495</v>
      </c>
      <c r="AD1806">
        <v>45849</v>
      </c>
      <c r="AE1806">
        <v>485</v>
      </c>
      <c r="AF1806">
        <v>46171</v>
      </c>
    </row>
    <row r="1807" spans="1:32" x14ac:dyDescent="0.3">
      <c r="A1807" t="s">
        <v>11297</v>
      </c>
      <c r="B1807">
        <v>111143</v>
      </c>
      <c r="C18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07" t="s">
        <v>1873</v>
      </c>
      <c r="E1807" t="s">
        <v>1878</v>
      </c>
      <c r="F1807" t="s">
        <v>2971</v>
      </c>
      <c r="G1807" t="s">
        <v>2904</v>
      </c>
      <c r="H1807" t="s">
        <v>20</v>
      </c>
      <c r="I1807" t="s">
        <v>10450</v>
      </c>
      <c r="K1807" t="s">
        <v>11208</v>
      </c>
      <c r="L1807" t="s">
        <v>10495</v>
      </c>
      <c r="M1807" t="s">
        <v>11298</v>
      </c>
      <c r="AA1807">
        <v>45495</v>
      </c>
      <c r="AD1807">
        <v>45849</v>
      </c>
      <c r="AE1807">
        <v>485</v>
      </c>
      <c r="AF1807">
        <v>46171</v>
      </c>
    </row>
    <row r="1808" spans="1:32" x14ac:dyDescent="0.3">
      <c r="A1808" t="s">
        <v>11299</v>
      </c>
      <c r="B1808">
        <v>111185</v>
      </c>
      <c r="C18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08" t="s">
        <v>1863</v>
      </c>
      <c r="E1808" t="s">
        <v>1878</v>
      </c>
      <c r="F1808" t="s">
        <v>2942</v>
      </c>
      <c r="G1808" t="s">
        <v>2901</v>
      </c>
      <c r="H1808" t="s">
        <v>20</v>
      </c>
      <c r="I1808" t="s">
        <v>10450</v>
      </c>
      <c r="K1808" t="s">
        <v>11300</v>
      </c>
      <c r="M1808" t="s">
        <v>11301</v>
      </c>
      <c r="N1808" t="s">
        <v>11302</v>
      </c>
      <c r="O1808" t="s">
        <v>11303</v>
      </c>
      <c r="Q1808" t="s">
        <v>11304</v>
      </c>
      <c r="R1808" t="s">
        <v>11305</v>
      </c>
      <c r="S1808" t="s">
        <v>11306</v>
      </c>
      <c r="AD1808">
        <v>45852</v>
      </c>
    </row>
    <row r="1809" spans="1:32" x14ac:dyDescent="0.3">
      <c r="A1809" t="s">
        <v>11307</v>
      </c>
      <c r="B1809">
        <v>111206</v>
      </c>
      <c r="C18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09" t="s">
        <v>1873</v>
      </c>
      <c r="E1809" t="s">
        <v>1878</v>
      </c>
      <c r="F1809" t="s">
        <v>2942</v>
      </c>
      <c r="G1809" t="s">
        <v>2901</v>
      </c>
      <c r="H1809" t="s">
        <v>20</v>
      </c>
      <c r="I1809" t="s">
        <v>10450</v>
      </c>
      <c r="K1809" t="s">
        <v>11308</v>
      </c>
      <c r="M1809" t="s">
        <v>11309</v>
      </c>
      <c r="N1809" t="s">
        <v>11310</v>
      </c>
      <c r="O1809" t="s">
        <v>11311</v>
      </c>
      <c r="Q1809" t="s">
        <v>11312</v>
      </c>
      <c r="R1809" t="s">
        <v>11313</v>
      </c>
      <c r="S1809" t="s">
        <v>11314</v>
      </c>
      <c r="AD1809">
        <v>45853</v>
      </c>
    </row>
    <row r="1810" spans="1:32" x14ac:dyDescent="0.3">
      <c r="A1810" t="s">
        <v>11315</v>
      </c>
      <c r="B1810">
        <v>111227</v>
      </c>
      <c r="C18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10" t="s">
        <v>1873</v>
      </c>
      <c r="E1810" t="s">
        <v>1878</v>
      </c>
      <c r="F1810" t="s">
        <v>2942</v>
      </c>
      <c r="G1810" t="s">
        <v>2904</v>
      </c>
      <c r="H1810" t="s">
        <v>20</v>
      </c>
      <c r="I1810" t="s">
        <v>10450</v>
      </c>
      <c r="K1810" t="s">
        <v>11316</v>
      </c>
      <c r="L1810" t="s">
        <v>11016</v>
      </c>
      <c r="M1810" t="s">
        <v>11317</v>
      </c>
      <c r="N1810" t="s">
        <v>11318</v>
      </c>
      <c r="O1810" t="s">
        <v>1929</v>
      </c>
      <c r="Q1810" t="s">
        <v>11319</v>
      </c>
      <c r="R1810" t="s">
        <v>11320</v>
      </c>
      <c r="S1810" t="s">
        <v>11321</v>
      </c>
      <c r="AD1810">
        <v>45853</v>
      </c>
    </row>
    <row r="1811" spans="1:32" x14ac:dyDescent="0.3">
      <c r="A1811" t="s">
        <v>11322</v>
      </c>
      <c r="B1811">
        <v>111240</v>
      </c>
      <c r="C18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11" t="s">
        <v>1863</v>
      </c>
      <c r="E1811" t="s">
        <v>1878</v>
      </c>
      <c r="F1811" t="s">
        <v>2971</v>
      </c>
      <c r="G1811" t="s">
        <v>2905</v>
      </c>
      <c r="H1811" t="s">
        <v>20</v>
      </c>
      <c r="I1811" t="s">
        <v>10450</v>
      </c>
      <c r="K1811" t="s">
        <v>11323</v>
      </c>
      <c r="L1811" t="s">
        <v>10536</v>
      </c>
      <c r="M1811" t="s">
        <v>11324</v>
      </c>
      <c r="AD1811">
        <v>45854</v>
      </c>
    </row>
    <row r="1812" spans="1:32" x14ac:dyDescent="0.3">
      <c r="A1812" t="s">
        <v>11325</v>
      </c>
      <c r="B1812">
        <v>111242</v>
      </c>
      <c r="C18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12" t="s">
        <v>1863</v>
      </c>
      <c r="E1812" t="s">
        <v>1878</v>
      </c>
      <c r="F1812" t="s">
        <v>2942</v>
      </c>
      <c r="G1812" t="s">
        <v>2901</v>
      </c>
      <c r="H1812" t="s">
        <v>20</v>
      </c>
      <c r="I1812" t="s">
        <v>10450</v>
      </c>
      <c r="K1812" t="s">
        <v>11250</v>
      </c>
      <c r="M1812" t="s">
        <v>11326</v>
      </c>
      <c r="N1812" t="s">
        <v>11327</v>
      </c>
      <c r="O1812" t="s">
        <v>5580</v>
      </c>
      <c r="Q1812" t="s">
        <v>11328</v>
      </c>
      <c r="R1812" t="s">
        <v>11329</v>
      </c>
      <c r="S1812" t="s">
        <v>11330</v>
      </c>
      <c r="AD1812">
        <v>45854</v>
      </c>
    </row>
    <row r="1813" spans="1:32" x14ac:dyDescent="0.3">
      <c r="A1813" t="s">
        <v>11331</v>
      </c>
      <c r="B1813">
        <v>111256</v>
      </c>
      <c r="C18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13" t="s">
        <v>1863</v>
      </c>
      <c r="E1813" t="s">
        <v>1878</v>
      </c>
      <c r="F1813" t="s">
        <v>2942</v>
      </c>
      <c r="G1813" t="s">
        <v>2905</v>
      </c>
      <c r="H1813" t="s">
        <v>20</v>
      </c>
      <c r="I1813" t="s">
        <v>10450</v>
      </c>
      <c r="K1813" t="s">
        <v>11332</v>
      </c>
      <c r="M1813" t="s">
        <v>11333</v>
      </c>
      <c r="N1813" t="s">
        <v>11334</v>
      </c>
      <c r="O1813" t="s">
        <v>11335</v>
      </c>
      <c r="Q1813" t="s">
        <v>11336</v>
      </c>
      <c r="R1813" t="s">
        <v>11337</v>
      </c>
      <c r="S1813" t="s">
        <v>10492</v>
      </c>
      <c r="AD1813">
        <v>45854</v>
      </c>
    </row>
    <row r="1814" spans="1:32" x14ac:dyDescent="0.3">
      <c r="A1814" t="s">
        <v>11338</v>
      </c>
      <c r="B1814">
        <v>111275</v>
      </c>
      <c r="C18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814" t="s">
        <v>1878</v>
      </c>
      <c r="F1814" t="s">
        <v>2971</v>
      </c>
      <c r="G1814" t="s">
        <v>2905</v>
      </c>
      <c r="H1814" t="s">
        <v>20</v>
      </c>
      <c r="I1814" t="s">
        <v>10450</v>
      </c>
      <c r="K1814" t="s">
        <v>11339</v>
      </c>
      <c r="L1814" t="s">
        <v>10495</v>
      </c>
      <c r="M1814" t="s">
        <v>11340</v>
      </c>
      <c r="U1814">
        <v>1</v>
      </c>
      <c r="V1814">
        <v>1</v>
      </c>
      <c r="AA1814">
        <v>45868</v>
      </c>
      <c r="AD1814">
        <v>45854</v>
      </c>
      <c r="AE1814">
        <v>50</v>
      </c>
      <c r="AF1814">
        <v>45937</v>
      </c>
    </row>
    <row r="1815" spans="1:32" x14ac:dyDescent="0.3">
      <c r="A1815" t="s">
        <v>11341</v>
      </c>
      <c r="B1815">
        <v>111281</v>
      </c>
      <c r="C18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15" t="s">
        <v>1863</v>
      </c>
      <c r="E1815" t="s">
        <v>2940</v>
      </c>
      <c r="F1815" t="s">
        <v>2942</v>
      </c>
      <c r="G1815" t="s">
        <v>2901</v>
      </c>
      <c r="H1815" t="s">
        <v>9</v>
      </c>
      <c r="I1815" t="s">
        <v>10450</v>
      </c>
      <c r="K1815" t="s">
        <v>10897</v>
      </c>
      <c r="M1815" t="s">
        <v>11342</v>
      </c>
      <c r="Q1815" t="s">
        <v>11343</v>
      </c>
      <c r="AD1815">
        <v>45854</v>
      </c>
    </row>
    <row r="1816" spans="1:32" x14ac:dyDescent="0.3">
      <c r="A1816" t="s">
        <v>11344</v>
      </c>
      <c r="B1816">
        <v>111285</v>
      </c>
      <c r="C18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816" t="s">
        <v>1878</v>
      </c>
      <c r="F1816" t="s">
        <v>2971</v>
      </c>
      <c r="G1816" t="s">
        <v>2905</v>
      </c>
      <c r="H1816" t="s">
        <v>20</v>
      </c>
      <c r="I1816" t="s">
        <v>10450</v>
      </c>
      <c r="K1816" t="s">
        <v>11339</v>
      </c>
      <c r="L1816" t="s">
        <v>10495</v>
      </c>
      <c r="M1816" t="s">
        <v>11345</v>
      </c>
      <c r="U1816">
        <v>1</v>
      </c>
      <c r="V1816">
        <v>1</v>
      </c>
      <c r="AA1816">
        <v>45938</v>
      </c>
      <c r="AD1816">
        <v>45854</v>
      </c>
      <c r="AE1816">
        <v>61</v>
      </c>
      <c r="AF1816">
        <v>46022</v>
      </c>
    </row>
    <row r="1817" spans="1:32" x14ac:dyDescent="0.3">
      <c r="A1817" t="s">
        <v>11346</v>
      </c>
      <c r="B1817">
        <v>111286</v>
      </c>
      <c r="C18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817" t="s">
        <v>1878</v>
      </c>
      <c r="F1817" t="s">
        <v>2971</v>
      </c>
      <c r="G1817" t="s">
        <v>2905</v>
      </c>
      <c r="H1817" t="s">
        <v>20</v>
      </c>
      <c r="I1817" t="s">
        <v>10450</v>
      </c>
      <c r="K1817" t="s">
        <v>11339</v>
      </c>
      <c r="L1817" t="s">
        <v>10495</v>
      </c>
      <c r="M1817" t="s">
        <v>11347</v>
      </c>
      <c r="U1817">
        <v>1</v>
      </c>
      <c r="V1817">
        <v>1</v>
      </c>
      <c r="AA1817">
        <v>45868</v>
      </c>
      <c r="AD1817">
        <v>45854</v>
      </c>
      <c r="AE1817">
        <v>50</v>
      </c>
      <c r="AF1817">
        <v>45937</v>
      </c>
    </row>
    <row r="1818" spans="1:32" x14ac:dyDescent="0.3">
      <c r="A1818" t="s">
        <v>11348</v>
      </c>
      <c r="B1818">
        <v>111289</v>
      </c>
      <c r="C18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818" t="s">
        <v>1878</v>
      </c>
      <c r="F1818" t="s">
        <v>2971</v>
      </c>
      <c r="G1818" t="s">
        <v>2905</v>
      </c>
      <c r="H1818" t="s">
        <v>20</v>
      </c>
      <c r="I1818" t="s">
        <v>10450</v>
      </c>
      <c r="K1818" t="s">
        <v>11339</v>
      </c>
      <c r="L1818" t="s">
        <v>10495</v>
      </c>
      <c r="M1818" t="s">
        <v>11349</v>
      </c>
      <c r="U1818">
        <v>1</v>
      </c>
      <c r="V1818">
        <v>1</v>
      </c>
      <c r="AA1818">
        <v>45938</v>
      </c>
      <c r="AD1818">
        <v>45854</v>
      </c>
      <c r="AE1818">
        <v>61</v>
      </c>
      <c r="AF1818">
        <v>46022</v>
      </c>
    </row>
    <row r="1819" spans="1:32" x14ac:dyDescent="0.3">
      <c r="A1819" t="s">
        <v>11350</v>
      </c>
      <c r="B1819">
        <v>111296</v>
      </c>
      <c r="C18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819" t="s">
        <v>1878</v>
      </c>
      <c r="F1819" t="s">
        <v>2971</v>
      </c>
      <c r="G1819" t="s">
        <v>2905</v>
      </c>
      <c r="H1819" t="s">
        <v>20</v>
      </c>
      <c r="I1819" t="s">
        <v>10450</v>
      </c>
      <c r="K1819" t="s">
        <v>10750</v>
      </c>
      <c r="L1819" t="s">
        <v>10657</v>
      </c>
      <c r="M1819" t="s">
        <v>11351</v>
      </c>
      <c r="AA1819">
        <v>45495</v>
      </c>
      <c r="AD1819">
        <v>45854</v>
      </c>
      <c r="AE1819">
        <v>755</v>
      </c>
      <c r="AF1819">
        <v>46549</v>
      </c>
    </row>
    <row r="1820" spans="1:32" x14ac:dyDescent="0.3">
      <c r="A1820" t="s">
        <v>11352</v>
      </c>
      <c r="B1820">
        <v>111301</v>
      </c>
      <c r="C18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820" t="s">
        <v>1878</v>
      </c>
      <c r="F1820" t="s">
        <v>2971</v>
      </c>
      <c r="G1820" t="s">
        <v>2905</v>
      </c>
      <c r="H1820" t="s">
        <v>20</v>
      </c>
      <c r="I1820" t="s">
        <v>10450</v>
      </c>
      <c r="K1820" t="s">
        <v>11243</v>
      </c>
      <c r="L1820" t="s">
        <v>10495</v>
      </c>
      <c r="M1820" t="s">
        <v>11353</v>
      </c>
      <c r="AA1820">
        <v>45938</v>
      </c>
      <c r="AD1820">
        <v>45854</v>
      </c>
      <c r="AE1820">
        <v>61</v>
      </c>
      <c r="AF1820">
        <v>46022</v>
      </c>
    </row>
    <row r="1821" spans="1:32" x14ac:dyDescent="0.3">
      <c r="A1821" t="s">
        <v>11354</v>
      </c>
      <c r="B1821">
        <v>111305</v>
      </c>
      <c r="C18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821" t="s">
        <v>1878</v>
      </c>
      <c r="F1821" t="s">
        <v>2971</v>
      </c>
      <c r="G1821" t="s">
        <v>2905</v>
      </c>
      <c r="H1821" t="s">
        <v>20</v>
      </c>
      <c r="I1821" t="s">
        <v>10450</v>
      </c>
      <c r="K1821" t="s">
        <v>11243</v>
      </c>
      <c r="L1821" t="s">
        <v>10495</v>
      </c>
      <c r="M1821" t="s">
        <v>11355</v>
      </c>
      <c r="AA1821">
        <v>45495</v>
      </c>
      <c r="AD1821">
        <v>45854</v>
      </c>
      <c r="AE1821">
        <v>317</v>
      </c>
      <c r="AF1821">
        <v>45937</v>
      </c>
    </row>
    <row r="1822" spans="1:32" x14ac:dyDescent="0.3">
      <c r="A1822" t="s">
        <v>11356</v>
      </c>
      <c r="B1822">
        <v>111306</v>
      </c>
      <c r="C18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22" t="s">
        <v>1863</v>
      </c>
      <c r="E1822" t="s">
        <v>1878</v>
      </c>
      <c r="F1822" t="s">
        <v>2971</v>
      </c>
      <c r="G1822" t="s">
        <v>2901</v>
      </c>
      <c r="H1822" t="s">
        <v>20</v>
      </c>
      <c r="I1822" t="s">
        <v>10450</v>
      </c>
      <c r="K1822" t="s">
        <v>10535</v>
      </c>
      <c r="L1822" t="s">
        <v>10536</v>
      </c>
      <c r="M1822" t="s">
        <v>11357</v>
      </c>
      <c r="AD1822">
        <v>45854</v>
      </c>
    </row>
    <row r="1823" spans="1:32" x14ac:dyDescent="0.3">
      <c r="A1823" t="s">
        <v>11358</v>
      </c>
      <c r="B1823">
        <v>111311</v>
      </c>
      <c r="C18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1823" t="s">
        <v>1863</v>
      </c>
      <c r="E1823" t="s">
        <v>1878</v>
      </c>
      <c r="F1823" t="s">
        <v>2942</v>
      </c>
      <c r="G1823" t="s">
        <v>2903</v>
      </c>
      <c r="H1823" t="s">
        <v>20</v>
      </c>
      <c r="I1823" t="s">
        <v>10450</v>
      </c>
      <c r="K1823" t="s">
        <v>11359</v>
      </c>
      <c r="L1823" t="s">
        <v>10495</v>
      </c>
      <c r="M1823" t="s">
        <v>11360</v>
      </c>
      <c r="N1823" t="s">
        <v>11361</v>
      </c>
      <c r="O1823" t="s">
        <v>4816</v>
      </c>
      <c r="Q1823" t="s">
        <v>11362</v>
      </c>
      <c r="S1823" t="s">
        <v>11363</v>
      </c>
      <c r="AA1823">
        <v>45868</v>
      </c>
      <c r="AD1823">
        <v>45854</v>
      </c>
      <c r="AE1823">
        <v>110</v>
      </c>
      <c r="AF1823">
        <v>46021</v>
      </c>
    </row>
    <row r="1824" spans="1:32" x14ac:dyDescent="0.3">
      <c r="A1824" t="s">
        <v>11364</v>
      </c>
      <c r="B1824">
        <v>111315</v>
      </c>
      <c r="C18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824" t="s">
        <v>1878</v>
      </c>
      <c r="F1824" t="s">
        <v>2971</v>
      </c>
      <c r="G1824" t="s">
        <v>2901</v>
      </c>
      <c r="H1824" t="s">
        <v>20</v>
      </c>
      <c r="I1824" t="s">
        <v>10450</v>
      </c>
      <c r="K1824" t="s">
        <v>11365</v>
      </c>
      <c r="M1824" t="s">
        <v>11366</v>
      </c>
      <c r="AD1824">
        <v>45854</v>
      </c>
    </row>
    <row r="1825" spans="1:32" x14ac:dyDescent="0.3">
      <c r="A1825" t="s">
        <v>11367</v>
      </c>
      <c r="B1825">
        <v>111317</v>
      </c>
      <c r="C18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825" t="s">
        <v>1878</v>
      </c>
      <c r="F1825" t="s">
        <v>2971</v>
      </c>
      <c r="G1825" t="s">
        <v>2903</v>
      </c>
      <c r="H1825" t="s">
        <v>20</v>
      </c>
      <c r="I1825" t="s">
        <v>10450</v>
      </c>
      <c r="K1825" t="s">
        <v>11368</v>
      </c>
      <c r="L1825" t="s">
        <v>2954</v>
      </c>
      <c r="M1825" t="s">
        <v>11369</v>
      </c>
      <c r="AD1825">
        <v>45854</v>
      </c>
    </row>
    <row r="1826" spans="1:32" x14ac:dyDescent="0.3">
      <c r="A1826" t="s">
        <v>11370</v>
      </c>
      <c r="B1826">
        <v>111320</v>
      </c>
      <c r="C18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26" t="s">
        <v>1863</v>
      </c>
      <c r="E1826" t="s">
        <v>1878</v>
      </c>
      <c r="F1826" t="s">
        <v>2942</v>
      </c>
      <c r="G1826" t="s">
        <v>2901</v>
      </c>
      <c r="H1826" t="s">
        <v>20</v>
      </c>
      <c r="I1826" t="s">
        <v>10450</v>
      </c>
      <c r="K1826" t="s">
        <v>11243</v>
      </c>
      <c r="L1826" t="s">
        <v>10495</v>
      </c>
      <c r="M1826" t="s">
        <v>11371</v>
      </c>
      <c r="N1826" t="s">
        <v>11372</v>
      </c>
      <c r="O1826" t="s">
        <v>11373</v>
      </c>
      <c r="Q1826" t="s">
        <v>11374</v>
      </c>
      <c r="R1826" t="s">
        <v>11375</v>
      </c>
      <c r="S1826" t="s">
        <v>11376</v>
      </c>
      <c r="AA1826">
        <v>45495</v>
      </c>
      <c r="AD1826">
        <v>45854</v>
      </c>
      <c r="AE1826">
        <v>584</v>
      </c>
      <c r="AF1826">
        <v>46310</v>
      </c>
    </row>
    <row r="1827" spans="1:32" x14ac:dyDescent="0.3">
      <c r="A1827" t="s">
        <v>11377</v>
      </c>
      <c r="B1827">
        <v>111321</v>
      </c>
      <c r="C18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27" t="s">
        <v>1873</v>
      </c>
      <c r="E1827" t="s">
        <v>2940</v>
      </c>
      <c r="F1827" t="s">
        <v>2971</v>
      </c>
      <c r="G1827" t="s">
        <v>2905</v>
      </c>
      <c r="H1827" t="s">
        <v>9</v>
      </c>
      <c r="I1827" t="s">
        <v>10450</v>
      </c>
      <c r="K1827" t="s">
        <v>10897</v>
      </c>
      <c r="M1827" t="s">
        <v>11378</v>
      </c>
      <c r="AD1827">
        <v>45854</v>
      </c>
    </row>
    <row r="1828" spans="1:32" x14ac:dyDescent="0.3">
      <c r="A1828" t="s">
        <v>11379</v>
      </c>
      <c r="B1828">
        <v>111410</v>
      </c>
      <c r="C18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28" t="s">
        <v>1863</v>
      </c>
      <c r="E1828" t="s">
        <v>1878</v>
      </c>
      <c r="F1828" t="s">
        <v>2942</v>
      </c>
      <c r="G1828" t="s">
        <v>2901</v>
      </c>
      <c r="H1828" t="s">
        <v>20</v>
      </c>
      <c r="I1828" t="s">
        <v>10450</v>
      </c>
      <c r="K1828" t="s">
        <v>11250</v>
      </c>
      <c r="M1828" t="s">
        <v>11380</v>
      </c>
      <c r="N1828" t="s">
        <v>11381</v>
      </c>
      <c r="O1828" t="s">
        <v>11382</v>
      </c>
      <c r="Q1828" t="s">
        <v>11383</v>
      </c>
      <c r="R1828" t="s">
        <v>11384</v>
      </c>
      <c r="S1828" t="s">
        <v>11250</v>
      </c>
      <c r="AD1828">
        <v>45859</v>
      </c>
    </row>
    <row r="1829" spans="1:32" x14ac:dyDescent="0.3">
      <c r="A1829" t="s">
        <v>11385</v>
      </c>
      <c r="B1829">
        <v>111412</v>
      </c>
      <c r="C18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29" t="s">
        <v>1863</v>
      </c>
      <c r="E1829" t="s">
        <v>1878</v>
      </c>
      <c r="F1829" t="s">
        <v>2942</v>
      </c>
      <c r="G1829" t="s">
        <v>2901</v>
      </c>
      <c r="H1829" t="s">
        <v>20</v>
      </c>
      <c r="I1829" t="s">
        <v>10450</v>
      </c>
      <c r="K1829" t="s">
        <v>11250</v>
      </c>
      <c r="M1829" t="s">
        <v>11380</v>
      </c>
      <c r="N1829" t="s">
        <v>11386</v>
      </c>
      <c r="O1829" t="s">
        <v>11382</v>
      </c>
      <c r="Q1829" t="s">
        <v>11387</v>
      </c>
      <c r="R1829" t="s">
        <v>11384</v>
      </c>
      <c r="S1829" t="s">
        <v>11250</v>
      </c>
      <c r="AD1829">
        <v>45859</v>
      </c>
    </row>
    <row r="1830" spans="1:32" x14ac:dyDescent="0.3">
      <c r="A1830" t="s">
        <v>10741</v>
      </c>
      <c r="B1830">
        <v>111420</v>
      </c>
      <c r="C18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30" t="s">
        <v>1873</v>
      </c>
      <c r="E1830" t="s">
        <v>2940</v>
      </c>
      <c r="F1830" t="s">
        <v>2942</v>
      </c>
      <c r="G1830" t="s">
        <v>2904</v>
      </c>
      <c r="H1830" t="s">
        <v>9</v>
      </c>
      <c r="I1830" t="s">
        <v>10450</v>
      </c>
      <c r="K1830" t="s">
        <v>10742</v>
      </c>
      <c r="M1830" t="s">
        <v>10743</v>
      </c>
      <c r="AD1830">
        <v>45859</v>
      </c>
    </row>
    <row r="1831" spans="1:32" x14ac:dyDescent="0.3">
      <c r="A1831" t="s">
        <v>11388</v>
      </c>
      <c r="B1831">
        <v>111505</v>
      </c>
      <c r="C18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31" t="s">
        <v>1873</v>
      </c>
      <c r="E1831" t="s">
        <v>1878</v>
      </c>
      <c r="F1831" t="s">
        <v>2942</v>
      </c>
      <c r="G1831" t="s">
        <v>2901</v>
      </c>
      <c r="H1831" t="s">
        <v>20</v>
      </c>
      <c r="I1831" t="s">
        <v>10450</v>
      </c>
      <c r="K1831" t="s">
        <v>11389</v>
      </c>
      <c r="L1831" t="s">
        <v>10657</v>
      </c>
      <c r="M1831" t="s">
        <v>11390</v>
      </c>
      <c r="N1831" t="s">
        <v>11391</v>
      </c>
      <c r="O1831" t="s">
        <v>11392</v>
      </c>
      <c r="Q1831" t="s">
        <v>11393</v>
      </c>
      <c r="R1831" t="s">
        <v>11394</v>
      </c>
      <c r="S1831" t="s">
        <v>11395</v>
      </c>
      <c r="AA1831">
        <v>45495</v>
      </c>
      <c r="AD1831">
        <v>45860</v>
      </c>
      <c r="AE1831">
        <v>583</v>
      </c>
      <c r="AF1831">
        <v>46309</v>
      </c>
    </row>
    <row r="1832" spans="1:32" x14ac:dyDescent="0.3">
      <c r="A1832" t="s">
        <v>11396</v>
      </c>
      <c r="B1832">
        <v>111551</v>
      </c>
      <c r="C18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32" t="s">
        <v>1873</v>
      </c>
      <c r="E1832" t="s">
        <v>1878</v>
      </c>
      <c r="F1832" t="s">
        <v>2971</v>
      </c>
      <c r="G1832" t="s">
        <v>2905</v>
      </c>
      <c r="H1832" t="s">
        <v>20</v>
      </c>
      <c r="I1832" t="s">
        <v>10450</v>
      </c>
      <c r="K1832" t="s">
        <v>11208</v>
      </c>
      <c r="L1832" t="s">
        <v>10495</v>
      </c>
      <c r="M1832" t="s">
        <v>11397</v>
      </c>
      <c r="AA1832">
        <v>45868</v>
      </c>
      <c r="AD1832">
        <v>45861</v>
      </c>
      <c r="AE1832">
        <v>218</v>
      </c>
      <c r="AF1832">
        <v>46171</v>
      </c>
    </row>
    <row r="1833" spans="1:32" x14ac:dyDescent="0.3">
      <c r="A1833" t="s">
        <v>11398</v>
      </c>
      <c r="B1833">
        <v>111552</v>
      </c>
      <c r="C18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33" t="s">
        <v>1873</v>
      </c>
      <c r="E1833" t="s">
        <v>1878</v>
      </c>
      <c r="F1833" t="s">
        <v>2971</v>
      </c>
      <c r="G1833" t="s">
        <v>2905</v>
      </c>
      <c r="H1833" t="s">
        <v>20</v>
      </c>
      <c r="I1833" t="s">
        <v>10450</v>
      </c>
      <c r="K1833" t="s">
        <v>11208</v>
      </c>
      <c r="L1833" t="s">
        <v>10495</v>
      </c>
      <c r="M1833" t="s">
        <v>11399</v>
      </c>
      <c r="AA1833">
        <v>45495</v>
      </c>
      <c r="AD1833">
        <v>45861</v>
      </c>
      <c r="AE1833">
        <v>485</v>
      </c>
      <c r="AF1833">
        <v>46171</v>
      </c>
    </row>
    <row r="1834" spans="1:32" x14ac:dyDescent="0.3">
      <c r="A1834" t="s">
        <v>11400</v>
      </c>
      <c r="B1834">
        <v>111557</v>
      </c>
      <c r="C18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34" t="s">
        <v>1873</v>
      </c>
      <c r="E1834" t="s">
        <v>1878</v>
      </c>
      <c r="F1834" t="s">
        <v>2971</v>
      </c>
      <c r="G1834" t="s">
        <v>2905</v>
      </c>
      <c r="H1834" t="s">
        <v>20</v>
      </c>
      <c r="I1834" t="s">
        <v>10450</v>
      </c>
      <c r="K1834" t="s">
        <v>11208</v>
      </c>
      <c r="L1834" t="s">
        <v>10495</v>
      </c>
      <c r="M1834" t="s">
        <v>11401</v>
      </c>
      <c r="AA1834">
        <v>45495</v>
      </c>
      <c r="AD1834">
        <v>45861</v>
      </c>
      <c r="AE1834">
        <v>584</v>
      </c>
      <c r="AF1834">
        <v>46310</v>
      </c>
    </row>
    <row r="1835" spans="1:32" x14ac:dyDescent="0.3">
      <c r="A1835" t="s">
        <v>11402</v>
      </c>
      <c r="B1835">
        <v>111558</v>
      </c>
      <c r="C18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35" t="s">
        <v>1873</v>
      </c>
      <c r="E1835" t="s">
        <v>1878</v>
      </c>
      <c r="F1835" t="s">
        <v>2942</v>
      </c>
      <c r="G1835" t="s">
        <v>2901</v>
      </c>
      <c r="H1835" t="s">
        <v>20</v>
      </c>
      <c r="I1835" t="s">
        <v>10450</v>
      </c>
      <c r="K1835" t="s">
        <v>11403</v>
      </c>
      <c r="L1835" t="s">
        <v>10495</v>
      </c>
      <c r="M1835" t="s">
        <v>11404</v>
      </c>
      <c r="N1835" t="s">
        <v>11405</v>
      </c>
      <c r="O1835" t="s">
        <v>11406</v>
      </c>
      <c r="Q1835" t="s">
        <v>11407</v>
      </c>
      <c r="R1835" t="s">
        <v>11408</v>
      </c>
      <c r="S1835" t="s">
        <v>11409</v>
      </c>
      <c r="AA1835">
        <v>45495</v>
      </c>
      <c r="AD1835">
        <v>45861</v>
      </c>
      <c r="AE1835">
        <v>377</v>
      </c>
      <c r="AF1835">
        <v>46021</v>
      </c>
    </row>
    <row r="1836" spans="1:32" x14ac:dyDescent="0.3">
      <c r="A1836" t="s">
        <v>11410</v>
      </c>
      <c r="B1836">
        <v>111560</v>
      </c>
      <c r="C18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36" t="s">
        <v>1873</v>
      </c>
      <c r="E1836" t="s">
        <v>1878</v>
      </c>
      <c r="F1836" t="s">
        <v>2942</v>
      </c>
      <c r="G1836" t="s">
        <v>2901</v>
      </c>
      <c r="H1836" t="s">
        <v>20</v>
      </c>
      <c r="I1836" t="s">
        <v>10450</v>
      </c>
      <c r="K1836" t="s">
        <v>11411</v>
      </c>
      <c r="L1836" t="s">
        <v>10495</v>
      </c>
      <c r="M1836" t="s">
        <v>11412</v>
      </c>
      <c r="N1836" t="s">
        <v>11413</v>
      </c>
      <c r="O1836" t="s">
        <v>11414</v>
      </c>
      <c r="Q1836" t="s">
        <v>11415</v>
      </c>
      <c r="R1836" t="s">
        <v>11408</v>
      </c>
      <c r="S1836" t="s">
        <v>10459</v>
      </c>
      <c r="AA1836">
        <v>45495</v>
      </c>
      <c r="AD1836">
        <v>45861</v>
      </c>
      <c r="AE1836">
        <v>377</v>
      </c>
      <c r="AF1836">
        <v>46021</v>
      </c>
    </row>
    <row r="1837" spans="1:32" x14ac:dyDescent="0.3">
      <c r="A1837" t="s">
        <v>11416</v>
      </c>
      <c r="B1837">
        <v>111572</v>
      </c>
      <c r="C18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37" t="s">
        <v>1873</v>
      </c>
      <c r="E1837" t="s">
        <v>1878</v>
      </c>
      <c r="F1837" t="s">
        <v>2971</v>
      </c>
      <c r="G1837" t="s">
        <v>2905</v>
      </c>
      <c r="H1837" t="s">
        <v>20</v>
      </c>
      <c r="I1837" t="s">
        <v>10450</v>
      </c>
      <c r="K1837" t="s">
        <v>11403</v>
      </c>
      <c r="L1837" t="s">
        <v>10495</v>
      </c>
      <c r="M1837" t="s">
        <v>11417</v>
      </c>
      <c r="S1837" t="s">
        <v>10459</v>
      </c>
      <c r="AA1837">
        <v>45495</v>
      </c>
      <c r="AD1837">
        <v>45861</v>
      </c>
      <c r="AE1837">
        <v>485</v>
      </c>
      <c r="AF1837">
        <v>46171</v>
      </c>
    </row>
    <row r="1838" spans="1:32" x14ac:dyDescent="0.3">
      <c r="A1838" t="s">
        <v>11418</v>
      </c>
      <c r="B1838">
        <v>111575</v>
      </c>
      <c r="C18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38" t="s">
        <v>1873</v>
      </c>
      <c r="E1838" t="s">
        <v>1878</v>
      </c>
      <c r="F1838" t="s">
        <v>2971</v>
      </c>
      <c r="G1838" t="s">
        <v>2901</v>
      </c>
      <c r="H1838" t="s">
        <v>20</v>
      </c>
      <c r="I1838" t="s">
        <v>10450</v>
      </c>
      <c r="K1838" t="s">
        <v>11419</v>
      </c>
      <c r="L1838" t="s">
        <v>11016</v>
      </c>
      <c r="M1838" t="s">
        <v>11420</v>
      </c>
      <c r="AA1838">
        <v>45495</v>
      </c>
      <c r="AD1838">
        <v>45861</v>
      </c>
      <c r="AE1838">
        <v>485</v>
      </c>
      <c r="AF1838">
        <v>46171</v>
      </c>
    </row>
    <row r="1839" spans="1:32" x14ac:dyDescent="0.3">
      <c r="A1839" t="s">
        <v>11421</v>
      </c>
      <c r="B1839">
        <v>111576</v>
      </c>
      <c r="C18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39" t="s">
        <v>1873</v>
      </c>
      <c r="E1839" t="s">
        <v>1878</v>
      </c>
      <c r="F1839" t="s">
        <v>2971</v>
      </c>
      <c r="G1839" t="s">
        <v>2901</v>
      </c>
      <c r="H1839" t="s">
        <v>20</v>
      </c>
      <c r="I1839" t="s">
        <v>10450</v>
      </c>
      <c r="K1839" t="s">
        <v>11419</v>
      </c>
      <c r="L1839" t="s">
        <v>11016</v>
      </c>
      <c r="M1839" t="s">
        <v>11422</v>
      </c>
      <c r="AA1839">
        <v>45495</v>
      </c>
      <c r="AD1839">
        <v>45861</v>
      </c>
      <c r="AE1839">
        <v>710</v>
      </c>
      <c r="AF1839">
        <v>46486</v>
      </c>
    </row>
    <row r="1840" spans="1:32" x14ac:dyDescent="0.3">
      <c r="A1840" t="s">
        <v>11423</v>
      </c>
      <c r="B1840">
        <v>111577</v>
      </c>
      <c r="C18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40" t="s">
        <v>1873</v>
      </c>
      <c r="E1840" t="s">
        <v>1878</v>
      </c>
      <c r="F1840" t="s">
        <v>2971</v>
      </c>
      <c r="G1840" t="s">
        <v>2901</v>
      </c>
      <c r="H1840" t="s">
        <v>20</v>
      </c>
      <c r="I1840" t="s">
        <v>10450</v>
      </c>
      <c r="K1840" t="s">
        <v>11419</v>
      </c>
      <c r="L1840" t="s">
        <v>11016</v>
      </c>
      <c r="M1840" t="s">
        <v>11424</v>
      </c>
      <c r="AA1840">
        <v>45495</v>
      </c>
      <c r="AD1840">
        <v>45861</v>
      </c>
      <c r="AE1840">
        <v>711</v>
      </c>
      <c r="AF1840">
        <v>46489</v>
      </c>
    </row>
    <row r="1841" spans="1:32" x14ac:dyDescent="0.3">
      <c r="A1841" t="s">
        <v>11425</v>
      </c>
      <c r="B1841">
        <v>111578</v>
      </c>
      <c r="C18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41" t="s">
        <v>1863</v>
      </c>
      <c r="E1841" t="s">
        <v>1878</v>
      </c>
      <c r="F1841" t="s">
        <v>2971</v>
      </c>
      <c r="G1841" t="s">
        <v>2901</v>
      </c>
      <c r="H1841" t="s">
        <v>20</v>
      </c>
      <c r="I1841" t="s">
        <v>10450</v>
      </c>
      <c r="K1841" t="s">
        <v>10535</v>
      </c>
      <c r="L1841" t="s">
        <v>10536</v>
      </c>
      <c r="M1841" t="s">
        <v>11426</v>
      </c>
      <c r="AA1841">
        <v>45495</v>
      </c>
      <c r="AD1841">
        <v>45861</v>
      </c>
      <c r="AE1841">
        <v>320</v>
      </c>
      <c r="AF1841">
        <v>45940</v>
      </c>
    </row>
    <row r="1842" spans="1:32" x14ac:dyDescent="0.3">
      <c r="A1842" t="s">
        <v>11427</v>
      </c>
      <c r="B1842">
        <v>111582</v>
      </c>
      <c r="C18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42" t="s">
        <v>1863</v>
      </c>
      <c r="E1842" t="s">
        <v>1878</v>
      </c>
      <c r="F1842" t="s">
        <v>2971</v>
      </c>
      <c r="G1842" t="s">
        <v>2901</v>
      </c>
      <c r="H1842" t="s">
        <v>20</v>
      </c>
      <c r="I1842" t="s">
        <v>10450</v>
      </c>
      <c r="K1842" t="s">
        <v>10535</v>
      </c>
      <c r="L1842" t="s">
        <v>10536</v>
      </c>
      <c r="M1842" t="s">
        <v>11428</v>
      </c>
      <c r="AA1842">
        <v>45495</v>
      </c>
      <c r="AD1842">
        <v>45862</v>
      </c>
      <c r="AE1842">
        <v>315</v>
      </c>
      <c r="AF1842">
        <v>45933</v>
      </c>
    </row>
    <row r="1843" spans="1:32" x14ac:dyDescent="0.3">
      <c r="A1843" t="s">
        <v>11429</v>
      </c>
      <c r="B1843">
        <v>111703</v>
      </c>
      <c r="C18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43" t="s">
        <v>1863</v>
      </c>
      <c r="E1843" t="s">
        <v>1878</v>
      </c>
      <c r="F1843" t="s">
        <v>2971</v>
      </c>
      <c r="G1843" t="s">
        <v>2901</v>
      </c>
      <c r="H1843" t="s">
        <v>20</v>
      </c>
      <c r="I1843" t="s">
        <v>10450</v>
      </c>
      <c r="K1843" t="s">
        <v>10858</v>
      </c>
      <c r="M1843" t="s">
        <v>11430</v>
      </c>
      <c r="Q1843" t="s">
        <v>11431</v>
      </c>
      <c r="AD1843">
        <v>45866</v>
      </c>
    </row>
    <row r="1844" spans="1:32" x14ac:dyDescent="0.3">
      <c r="A1844" t="s">
        <v>11432</v>
      </c>
      <c r="B1844">
        <v>111706</v>
      </c>
      <c r="C18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44" t="s">
        <v>1863</v>
      </c>
      <c r="E1844" t="s">
        <v>1878</v>
      </c>
      <c r="F1844" t="s">
        <v>2971</v>
      </c>
      <c r="G1844" t="s">
        <v>2905</v>
      </c>
      <c r="H1844" t="s">
        <v>20</v>
      </c>
      <c r="I1844" t="s">
        <v>10450</v>
      </c>
      <c r="K1844" t="s">
        <v>11433</v>
      </c>
      <c r="L1844" t="s">
        <v>11016</v>
      </c>
      <c r="M1844" t="s">
        <v>11434</v>
      </c>
      <c r="AA1844">
        <v>45495</v>
      </c>
      <c r="AD1844">
        <v>45866</v>
      </c>
      <c r="AE1844">
        <v>530</v>
      </c>
      <c r="AF1844">
        <v>46234</v>
      </c>
    </row>
    <row r="1845" spans="1:32" x14ac:dyDescent="0.3">
      <c r="A1845" t="s">
        <v>11435</v>
      </c>
      <c r="B1845">
        <v>111731</v>
      </c>
      <c r="C18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845" t="s">
        <v>1878</v>
      </c>
      <c r="F1845" t="s">
        <v>2971</v>
      </c>
      <c r="G1845" t="s">
        <v>2901</v>
      </c>
      <c r="H1845" t="s">
        <v>20</v>
      </c>
      <c r="I1845" t="s">
        <v>10450</v>
      </c>
      <c r="K1845" t="s">
        <v>11436</v>
      </c>
      <c r="M1845" t="s">
        <v>11437</v>
      </c>
      <c r="S1845" t="s">
        <v>11438</v>
      </c>
      <c r="AD1845">
        <v>45867</v>
      </c>
    </row>
    <row r="1846" spans="1:32" x14ac:dyDescent="0.3">
      <c r="A1846" t="s">
        <v>11439</v>
      </c>
      <c r="B1846">
        <v>111732</v>
      </c>
      <c r="C18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46" t="s">
        <v>1873</v>
      </c>
      <c r="E1846" t="s">
        <v>1878</v>
      </c>
      <c r="F1846" t="s">
        <v>2942</v>
      </c>
      <c r="G1846" t="s">
        <v>2904</v>
      </c>
      <c r="H1846" t="s">
        <v>20</v>
      </c>
      <c r="I1846" t="s">
        <v>10450</v>
      </c>
      <c r="K1846" t="s">
        <v>11440</v>
      </c>
      <c r="M1846" t="s">
        <v>11441</v>
      </c>
      <c r="N1846" t="s">
        <v>11442</v>
      </c>
      <c r="O1846" t="s">
        <v>11443</v>
      </c>
      <c r="Q1846" t="s">
        <v>11444</v>
      </c>
      <c r="R1846" t="s">
        <v>11445</v>
      </c>
      <c r="S1846" t="s">
        <v>11446</v>
      </c>
      <c r="AD1846">
        <v>45867</v>
      </c>
    </row>
    <row r="1847" spans="1:32" x14ac:dyDescent="0.3">
      <c r="A1847" t="s">
        <v>11447</v>
      </c>
      <c r="B1847">
        <v>111733</v>
      </c>
      <c r="C18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47" t="s">
        <v>1873</v>
      </c>
      <c r="E1847" t="s">
        <v>2940</v>
      </c>
      <c r="F1847" t="s">
        <v>2942</v>
      </c>
      <c r="G1847" t="s">
        <v>2901</v>
      </c>
      <c r="H1847" t="s">
        <v>9</v>
      </c>
      <c r="I1847" t="s">
        <v>10450</v>
      </c>
      <c r="K1847" t="s">
        <v>11448</v>
      </c>
      <c r="M1847" t="s">
        <v>11449</v>
      </c>
      <c r="AD1847">
        <v>45867</v>
      </c>
    </row>
    <row r="1848" spans="1:32" x14ac:dyDescent="0.3">
      <c r="A1848" t="s">
        <v>11450</v>
      </c>
      <c r="B1848">
        <v>111735</v>
      </c>
      <c r="C18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48" t="s">
        <v>1873</v>
      </c>
      <c r="E1848" t="s">
        <v>2940</v>
      </c>
      <c r="F1848" t="s">
        <v>2971</v>
      </c>
      <c r="G1848" t="s">
        <v>2905</v>
      </c>
      <c r="H1848" t="s">
        <v>9</v>
      </c>
      <c r="I1848" t="s">
        <v>10450</v>
      </c>
      <c r="K1848" t="s">
        <v>7261</v>
      </c>
      <c r="M1848" t="s">
        <v>11451</v>
      </c>
      <c r="AD1848">
        <v>45867</v>
      </c>
    </row>
    <row r="1849" spans="1:32" x14ac:dyDescent="0.3">
      <c r="A1849" t="s">
        <v>11452</v>
      </c>
      <c r="B1849">
        <v>111747</v>
      </c>
      <c r="C18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49" t="s">
        <v>1863</v>
      </c>
      <c r="E1849" t="s">
        <v>1878</v>
      </c>
      <c r="F1849" t="s">
        <v>2971</v>
      </c>
      <c r="G1849" t="s">
        <v>2905</v>
      </c>
      <c r="H1849" t="s">
        <v>20</v>
      </c>
      <c r="I1849" t="s">
        <v>10450</v>
      </c>
      <c r="K1849" t="s">
        <v>11433</v>
      </c>
      <c r="L1849" t="s">
        <v>11016</v>
      </c>
      <c r="M1849" t="s">
        <v>11453</v>
      </c>
      <c r="AA1849">
        <v>45495</v>
      </c>
      <c r="AD1849">
        <v>45867</v>
      </c>
      <c r="AE1849">
        <v>530</v>
      </c>
      <c r="AF1849">
        <v>46234</v>
      </c>
    </row>
    <row r="1850" spans="1:32" x14ac:dyDescent="0.3">
      <c r="A1850" t="s">
        <v>11454</v>
      </c>
      <c r="B1850">
        <v>111748</v>
      </c>
      <c r="C18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50" t="s">
        <v>1863</v>
      </c>
      <c r="E1850" t="s">
        <v>1878</v>
      </c>
      <c r="F1850" t="s">
        <v>2971</v>
      </c>
      <c r="G1850" t="s">
        <v>2905</v>
      </c>
      <c r="H1850" t="s">
        <v>20</v>
      </c>
      <c r="I1850" t="s">
        <v>10450</v>
      </c>
      <c r="K1850" t="s">
        <v>11433</v>
      </c>
      <c r="L1850" t="s">
        <v>11016</v>
      </c>
      <c r="M1850" t="s">
        <v>11455</v>
      </c>
      <c r="AA1850">
        <v>45495</v>
      </c>
      <c r="AD1850">
        <v>45867</v>
      </c>
      <c r="AE1850">
        <v>494</v>
      </c>
      <c r="AF1850">
        <v>46184</v>
      </c>
    </row>
    <row r="1851" spans="1:32" x14ac:dyDescent="0.3">
      <c r="A1851" t="s">
        <v>11456</v>
      </c>
      <c r="B1851">
        <v>111752</v>
      </c>
      <c r="C18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51" t="s">
        <v>1863</v>
      </c>
      <c r="E1851" t="s">
        <v>1878</v>
      </c>
      <c r="F1851" t="s">
        <v>2971</v>
      </c>
      <c r="G1851" t="s">
        <v>2905</v>
      </c>
      <c r="H1851" t="s">
        <v>20</v>
      </c>
      <c r="I1851" t="s">
        <v>10450</v>
      </c>
      <c r="K1851" t="s">
        <v>11433</v>
      </c>
      <c r="L1851" t="s">
        <v>11016</v>
      </c>
      <c r="M1851" t="s">
        <v>11457</v>
      </c>
      <c r="AA1851">
        <v>45495</v>
      </c>
      <c r="AD1851">
        <v>45867</v>
      </c>
      <c r="AE1851">
        <v>530</v>
      </c>
      <c r="AF1851">
        <v>46234</v>
      </c>
    </row>
    <row r="1852" spans="1:32" x14ac:dyDescent="0.3">
      <c r="A1852" t="s">
        <v>11458</v>
      </c>
      <c r="B1852">
        <v>111753</v>
      </c>
      <c r="C18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52" t="s">
        <v>1863</v>
      </c>
      <c r="E1852" t="s">
        <v>1878</v>
      </c>
      <c r="F1852" t="s">
        <v>2971</v>
      </c>
      <c r="G1852" t="s">
        <v>2905</v>
      </c>
      <c r="H1852" t="s">
        <v>20</v>
      </c>
      <c r="I1852" t="s">
        <v>10450</v>
      </c>
      <c r="K1852" t="s">
        <v>11433</v>
      </c>
      <c r="L1852" t="s">
        <v>11016</v>
      </c>
      <c r="M1852" t="s">
        <v>11459</v>
      </c>
      <c r="AA1852">
        <v>45495</v>
      </c>
      <c r="AD1852">
        <v>45867</v>
      </c>
      <c r="AE1852">
        <v>530</v>
      </c>
      <c r="AF1852">
        <v>46234</v>
      </c>
    </row>
    <row r="1853" spans="1:32" x14ac:dyDescent="0.3">
      <c r="A1853" t="s">
        <v>11460</v>
      </c>
      <c r="B1853">
        <v>111756</v>
      </c>
      <c r="C18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53" t="s">
        <v>1863</v>
      </c>
      <c r="E1853" t="s">
        <v>1878</v>
      </c>
      <c r="F1853" t="s">
        <v>2942</v>
      </c>
      <c r="G1853" t="s">
        <v>2905</v>
      </c>
      <c r="H1853" t="s">
        <v>20</v>
      </c>
      <c r="I1853" t="s">
        <v>10450</v>
      </c>
      <c r="K1853" t="s">
        <v>11433</v>
      </c>
      <c r="M1853" t="s">
        <v>11461</v>
      </c>
      <c r="N1853" t="s">
        <v>11462</v>
      </c>
      <c r="O1853" t="s">
        <v>11463</v>
      </c>
      <c r="Q1853" t="s">
        <v>11464</v>
      </c>
      <c r="R1853" t="s">
        <v>11460</v>
      </c>
      <c r="S1853" t="s">
        <v>11465</v>
      </c>
      <c r="AD1853">
        <v>45867</v>
      </c>
    </row>
    <row r="1854" spans="1:32" x14ac:dyDescent="0.3">
      <c r="A1854" t="s">
        <v>11466</v>
      </c>
      <c r="B1854">
        <v>111757</v>
      </c>
      <c r="C18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54" t="s">
        <v>1863</v>
      </c>
      <c r="E1854" t="s">
        <v>1878</v>
      </c>
      <c r="F1854" t="s">
        <v>2942</v>
      </c>
      <c r="G1854" t="s">
        <v>2905</v>
      </c>
      <c r="H1854" t="s">
        <v>20</v>
      </c>
      <c r="I1854" t="s">
        <v>10450</v>
      </c>
      <c r="K1854" t="s">
        <v>11433</v>
      </c>
      <c r="L1854" t="s">
        <v>11016</v>
      </c>
      <c r="M1854" t="s">
        <v>11467</v>
      </c>
      <c r="N1854" t="s">
        <v>11468</v>
      </c>
      <c r="O1854" t="s">
        <v>11469</v>
      </c>
      <c r="Q1854" t="s">
        <v>11470</v>
      </c>
      <c r="R1854" t="s">
        <v>11471</v>
      </c>
      <c r="S1854" t="s">
        <v>11472</v>
      </c>
      <c r="AD1854">
        <v>45867</v>
      </c>
    </row>
    <row r="1855" spans="1:32" x14ac:dyDescent="0.3">
      <c r="A1855" t="s">
        <v>11473</v>
      </c>
      <c r="B1855">
        <v>111761</v>
      </c>
      <c r="C18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55" t="s">
        <v>1863</v>
      </c>
      <c r="E1855" t="s">
        <v>1878</v>
      </c>
      <c r="F1855" t="s">
        <v>2942</v>
      </c>
      <c r="G1855" t="s">
        <v>2901</v>
      </c>
      <c r="H1855" t="s">
        <v>20</v>
      </c>
      <c r="I1855" t="s">
        <v>10450</v>
      </c>
      <c r="K1855" t="s">
        <v>11433</v>
      </c>
      <c r="L1855" t="s">
        <v>11016</v>
      </c>
      <c r="M1855" t="s">
        <v>11474</v>
      </c>
      <c r="N1855" t="s">
        <v>11475</v>
      </c>
      <c r="O1855" t="s">
        <v>11476</v>
      </c>
      <c r="Q1855" t="s">
        <v>11477</v>
      </c>
      <c r="R1855" t="s">
        <v>11478</v>
      </c>
      <c r="S1855" t="s">
        <v>10666</v>
      </c>
      <c r="AA1855">
        <v>45495</v>
      </c>
      <c r="AD1855">
        <v>45868</v>
      </c>
      <c r="AE1855">
        <v>442</v>
      </c>
      <c r="AF1855">
        <v>46112</v>
      </c>
    </row>
    <row r="1856" spans="1:32" x14ac:dyDescent="0.3">
      <c r="A1856" t="s">
        <v>11479</v>
      </c>
      <c r="B1856">
        <v>111151</v>
      </c>
      <c r="C18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56" t="s">
        <v>1873</v>
      </c>
      <c r="E1856" t="s">
        <v>2237</v>
      </c>
      <c r="F1856" t="s">
        <v>2942</v>
      </c>
      <c r="G1856" t="s">
        <v>2905</v>
      </c>
      <c r="H1856" t="s">
        <v>83</v>
      </c>
      <c r="I1856" t="s">
        <v>10450</v>
      </c>
      <c r="K1856" t="s">
        <v>11480</v>
      </c>
      <c r="M1856" t="s">
        <v>11481</v>
      </c>
      <c r="N1856" t="s">
        <v>11482</v>
      </c>
      <c r="O1856" t="s">
        <v>11483</v>
      </c>
      <c r="Q1856" t="s">
        <v>11484</v>
      </c>
      <c r="R1856" t="s">
        <v>11485</v>
      </c>
      <c r="S1856" t="s">
        <v>11486</v>
      </c>
      <c r="AD1856">
        <v>45852</v>
      </c>
    </row>
    <row r="1857" spans="1:32" x14ac:dyDescent="0.3">
      <c r="A1857" t="s">
        <v>11487</v>
      </c>
      <c r="B1857">
        <v>111872</v>
      </c>
      <c r="C18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57" t="s">
        <v>1873</v>
      </c>
      <c r="E1857" t="s">
        <v>2940</v>
      </c>
      <c r="F1857" t="s">
        <v>2942</v>
      </c>
      <c r="G1857" t="s">
        <v>2901</v>
      </c>
      <c r="H1857" t="s">
        <v>9</v>
      </c>
      <c r="I1857" t="s">
        <v>10450</v>
      </c>
      <c r="K1857" t="s">
        <v>11488</v>
      </c>
      <c r="M1857" t="s">
        <v>11489</v>
      </c>
      <c r="AD1857">
        <v>45869</v>
      </c>
    </row>
    <row r="1858" spans="1:32" x14ac:dyDescent="0.3">
      <c r="A1858" t="s">
        <v>11490</v>
      </c>
      <c r="B1858">
        <v>111876</v>
      </c>
      <c r="C18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58" t="s">
        <v>1873</v>
      </c>
      <c r="E1858" t="s">
        <v>2940</v>
      </c>
      <c r="F1858" t="s">
        <v>2942</v>
      </c>
      <c r="G1858" t="s">
        <v>2901</v>
      </c>
      <c r="H1858" t="s">
        <v>9</v>
      </c>
      <c r="I1858" t="s">
        <v>10450</v>
      </c>
      <c r="K1858" t="s">
        <v>11488</v>
      </c>
      <c r="M1858" t="s">
        <v>11491</v>
      </c>
      <c r="AD1858">
        <v>45869</v>
      </c>
    </row>
    <row r="1859" spans="1:32" x14ac:dyDescent="0.3">
      <c r="A1859" t="s">
        <v>11492</v>
      </c>
      <c r="B1859">
        <v>111901</v>
      </c>
      <c r="C18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59" t="s">
        <v>1890</v>
      </c>
      <c r="E1859" t="s">
        <v>2940</v>
      </c>
      <c r="F1859" t="s">
        <v>2942</v>
      </c>
      <c r="G1859" t="s">
        <v>2901</v>
      </c>
      <c r="H1859" t="s">
        <v>9</v>
      </c>
      <c r="I1859" t="s">
        <v>10450</v>
      </c>
      <c r="K1859" t="s">
        <v>11488</v>
      </c>
      <c r="M1859" t="s">
        <v>11493</v>
      </c>
      <c r="AD1859">
        <v>45870</v>
      </c>
    </row>
    <row r="1860" spans="1:32" x14ac:dyDescent="0.3">
      <c r="A1860" t="s">
        <v>11494</v>
      </c>
      <c r="B1860">
        <v>111931</v>
      </c>
      <c r="C18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60" t="s">
        <v>1863</v>
      </c>
      <c r="E1860" t="s">
        <v>1878</v>
      </c>
      <c r="F1860" t="s">
        <v>2942</v>
      </c>
      <c r="G1860" t="s">
        <v>2904</v>
      </c>
      <c r="H1860" t="s">
        <v>20</v>
      </c>
      <c r="I1860" t="s">
        <v>10450</v>
      </c>
      <c r="K1860" t="s">
        <v>11495</v>
      </c>
      <c r="M1860" t="s">
        <v>11496</v>
      </c>
      <c r="N1860" t="s">
        <v>11497</v>
      </c>
      <c r="O1860" t="s">
        <v>11498</v>
      </c>
      <c r="Q1860" t="s">
        <v>11499</v>
      </c>
      <c r="R1860" t="s">
        <v>11500</v>
      </c>
      <c r="S1860" t="s">
        <v>11501</v>
      </c>
      <c r="AD1860">
        <v>45870</v>
      </c>
    </row>
    <row r="1861" spans="1:32" x14ac:dyDescent="0.3">
      <c r="A1861" t="s">
        <v>11502</v>
      </c>
      <c r="B1861">
        <v>111932</v>
      </c>
      <c r="C18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61" t="s">
        <v>1863</v>
      </c>
      <c r="E1861" t="s">
        <v>2940</v>
      </c>
      <c r="F1861" t="s">
        <v>2942</v>
      </c>
      <c r="G1861" t="s">
        <v>2904</v>
      </c>
      <c r="H1861" t="s">
        <v>9</v>
      </c>
      <c r="I1861" t="s">
        <v>10450</v>
      </c>
      <c r="K1861" t="s">
        <v>10885</v>
      </c>
      <c r="M1861" t="s">
        <v>11503</v>
      </c>
      <c r="AD1861">
        <v>45870</v>
      </c>
    </row>
    <row r="1862" spans="1:32" x14ac:dyDescent="0.3">
      <c r="A1862" t="s">
        <v>11504</v>
      </c>
      <c r="B1862">
        <v>111937</v>
      </c>
      <c r="C18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62" t="s">
        <v>1873</v>
      </c>
      <c r="E1862" t="s">
        <v>2940</v>
      </c>
      <c r="F1862" t="s">
        <v>2971</v>
      </c>
      <c r="G1862" t="s">
        <v>2905</v>
      </c>
      <c r="H1862" t="s">
        <v>9</v>
      </c>
      <c r="I1862" t="s">
        <v>10450</v>
      </c>
      <c r="K1862" t="s">
        <v>7261</v>
      </c>
      <c r="M1862" t="s">
        <v>11505</v>
      </c>
      <c r="AD1862">
        <v>45870</v>
      </c>
    </row>
    <row r="1863" spans="1:32" x14ac:dyDescent="0.3">
      <c r="A1863" t="s">
        <v>11506</v>
      </c>
      <c r="B1863">
        <v>111939</v>
      </c>
      <c r="C18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63" t="s">
        <v>1863</v>
      </c>
      <c r="E1863" t="s">
        <v>1878</v>
      </c>
      <c r="F1863" t="s">
        <v>2971</v>
      </c>
      <c r="G1863" t="s">
        <v>2904</v>
      </c>
      <c r="H1863" t="s">
        <v>20</v>
      </c>
      <c r="I1863" t="s">
        <v>10450</v>
      </c>
      <c r="K1863" t="s">
        <v>11250</v>
      </c>
      <c r="M1863" t="s">
        <v>11507</v>
      </c>
      <c r="R1863" t="s">
        <v>11508</v>
      </c>
      <c r="S1863" t="s">
        <v>11509</v>
      </c>
      <c r="AD1863">
        <v>45870</v>
      </c>
    </row>
    <row r="1864" spans="1:32" x14ac:dyDescent="0.3">
      <c r="A1864" t="s">
        <v>11510</v>
      </c>
      <c r="B1864">
        <v>111964</v>
      </c>
      <c r="C18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64" t="s">
        <v>1873</v>
      </c>
      <c r="E1864" t="s">
        <v>1878</v>
      </c>
      <c r="F1864" t="s">
        <v>2942</v>
      </c>
      <c r="G1864" t="s">
        <v>2904</v>
      </c>
      <c r="H1864" t="s">
        <v>20</v>
      </c>
      <c r="I1864" t="s">
        <v>10450</v>
      </c>
      <c r="K1864" t="s">
        <v>11511</v>
      </c>
      <c r="L1864" t="s">
        <v>11016</v>
      </c>
      <c r="M1864" t="s">
        <v>11512</v>
      </c>
      <c r="N1864" t="s">
        <v>11513</v>
      </c>
      <c r="O1864" t="s">
        <v>11514</v>
      </c>
      <c r="Q1864" t="s">
        <v>11515</v>
      </c>
      <c r="R1864" t="s">
        <v>11516</v>
      </c>
      <c r="S1864" t="s">
        <v>11517</v>
      </c>
      <c r="AA1864">
        <v>45495</v>
      </c>
      <c r="AD1864">
        <v>45873</v>
      </c>
      <c r="AE1864">
        <v>485</v>
      </c>
      <c r="AF1864">
        <v>46171</v>
      </c>
    </row>
    <row r="1865" spans="1:32" x14ac:dyDescent="0.3">
      <c r="A1865" t="s">
        <v>11518</v>
      </c>
      <c r="B1865">
        <v>112016</v>
      </c>
      <c r="C18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65" t="s">
        <v>1863</v>
      </c>
      <c r="E1865" t="s">
        <v>1878</v>
      </c>
      <c r="F1865" t="s">
        <v>2971</v>
      </c>
      <c r="G1865" t="s">
        <v>2904</v>
      </c>
      <c r="H1865" t="s">
        <v>20</v>
      </c>
      <c r="I1865" t="s">
        <v>10450</v>
      </c>
      <c r="K1865" t="s">
        <v>11519</v>
      </c>
      <c r="M1865" t="s">
        <v>11520</v>
      </c>
      <c r="AD1865">
        <v>45874</v>
      </c>
    </row>
    <row r="1866" spans="1:32" x14ac:dyDescent="0.3">
      <c r="A1866" t="s">
        <v>11521</v>
      </c>
      <c r="B1866">
        <v>112018</v>
      </c>
      <c r="C18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66" t="s">
        <v>1873</v>
      </c>
      <c r="E1866" t="s">
        <v>1878</v>
      </c>
      <c r="F1866" t="s">
        <v>2942</v>
      </c>
      <c r="G1866" t="s">
        <v>2901</v>
      </c>
      <c r="H1866" t="s">
        <v>20</v>
      </c>
      <c r="I1866" t="s">
        <v>10450</v>
      </c>
      <c r="K1866" t="s">
        <v>11522</v>
      </c>
      <c r="M1866" t="s">
        <v>11523</v>
      </c>
      <c r="N1866" t="s">
        <v>11524</v>
      </c>
      <c r="O1866" t="s">
        <v>11525</v>
      </c>
      <c r="Q1866" t="s">
        <v>11526</v>
      </c>
      <c r="R1866" t="s">
        <v>7999</v>
      </c>
      <c r="S1866" t="s">
        <v>1929</v>
      </c>
      <c r="AD1866">
        <v>45874</v>
      </c>
    </row>
    <row r="1867" spans="1:32" x14ac:dyDescent="0.3">
      <c r="A1867" t="s">
        <v>11527</v>
      </c>
      <c r="B1867">
        <v>112030</v>
      </c>
      <c r="C18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67" t="s">
        <v>1873</v>
      </c>
      <c r="E1867" t="s">
        <v>1878</v>
      </c>
      <c r="F1867" t="s">
        <v>2942</v>
      </c>
      <c r="G1867" t="s">
        <v>2905</v>
      </c>
      <c r="H1867" t="s">
        <v>20</v>
      </c>
      <c r="I1867" t="s">
        <v>10450</v>
      </c>
      <c r="K1867" t="s">
        <v>11528</v>
      </c>
      <c r="M1867" t="s">
        <v>11529</v>
      </c>
      <c r="N1867" t="s">
        <v>11530</v>
      </c>
      <c r="O1867" t="s">
        <v>11531</v>
      </c>
      <c r="Q1867" t="s">
        <v>11532</v>
      </c>
      <c r="R1867" t="s">
        <v>11533</v>
      </c>
      <c r="S1867" t="s">
        <v>11534</v>
      </c>
      <c r="AD1867">
        <v>45874</v>
      </c>
    </row>
    <row r="1868" spans="1:32" x14ac:dyDescent="0.3">
      <c r="A1868" t="s">
        <v>11535</v>
      </c>
      <c r="B1868">
        <v>112033</v>
      </c>
      <c r="C18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68" t="s">
        <v>1863</v>
      </c>
      <c r="E1868" t="s">
        <v>2940</v>
      </c>
      <c r="F1868" t="s">
        <v>2942</v>
      </c>
      <c r="G1868" t="s">
        <v>2901</v>
      </c>
      <c r="H1868" t="s">
        <v>9</v>
      </c>
      <c r="I1868" t="s">
        <v>10450</v>
      </c>
      <c r="K1868" t="s">
        <v>10837</v>
      </c>
      <c r="M1868" t="s">
        <v>11536</v>
      </c>
      <c r="AD1868">
        <v>45874</v>
      </c>
    </row>
    <row r="1869" spans="1:32" x14ac:dyDescent="0.3">
      <c r="A1869" t="s">
        <v>11537</v>
      </c>
      <c r="B1869">
        <v>112046</v>
      </c>
      <c r="C18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69" t="s">
        <v>1873</v>
      </c>
      <c r="E1869" t="s">
        <v>1878</v>
      </c>
      <c r="F1869" t="s">
        <v>2942</v>
      </c>
      <c r="G1869" t="s">
        <v>2905</v>
      </c>
      <c r="H1869" t="s">
        <v>20</v>
      </c>
      <c r="I1869" t="s">
        <v>10450</v>
      </c>
      <c r="K1869" t="s">
        <v>11538</v>
      </c>
      <c r="M1869" t="s">
        <v>11539</v>
      </c>
      <c r="N1869" t="s">
        <v>11540</v>
      </c>
      <c r="O1869" t="s">
        <v>11541</v>
      </c>
      <c r="Q1869" t="s">
        <v>11542</v>
      </c>
      <c r="R1869" t="s">
        <v>11543</v>
      </c>
      <c r="S1869" t="s">
        <v>11544</v>
      </c>
      <c r="AD1869">
        <v>45875</v>
      </c>
    </row>
    <row r="1870" spans="1:32" x14ac:dyDescent="0.3">
      <c r="A1870" t="s">
        <v>11545</v>
      </c>
      <c r="B1870">
        <v>112059</v>
      </c>
      <c r="C18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870" t="s">
        <v>1878</v>
      </c>
      <c r="F1870" t="s">
        <v>2971</v>
      </c>
      <c r="G1870" t="s">
        <v>2901</v>
      </c>
      <c r="H1870" t="s">
        <v>20</v>
      </c>
      <c r="I1870" t="s">
        <v>10450</v>
      </c>
      <c r="K1870" t="s">
        <v>11546</v>
      </c>
      <c r="L1870" t="s">
        <v>10495</v>
      </c>
      <c r="M1870" t="s">
        <v>11547</v>
      </c>
      <c r="AA1870">
        <v>45868</v>
      </c>
      <c r="AD1870">
        <v>45875</v>
      </c>
      <c r="AE1870">
        <v>50</v>
      </c>
      <c r="AF1870">
        <v>45937</v>
      </c>
    </row>
    <row r="1871" spans="1:32" x14ac:dyDescent="0.3">
      <c r="A1871" t="s">
        <v>11548</v>
      </c>
      <c r="B1871">
        <v>112071</v>
      </c>
      <c r="C18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71" t="s">
        <v>1863</v>
      </c>
      <c r="E1871" t="s">
        <v>1878</v>
      </c>
      <c r="F1871" t="s">
        <v>2942</v>
      </c>
      <c r="G1871" t="s">
        <v>2905</v>
      </c>
      <c r="H1871" t="s">
        <v>20</v>
      </c>
      <c r="I1871" t="s">
        <v>10450</v>
      </c>
      <c r="K1871" t="s">
        <v>11549</v>
      </c>
      <c r="M1871" t="s">
        <v>11550</v>
      </c>
      <c r="N1871" t="s">
        <v>11551</v>
      </c>
      <c r="O1871" t="s">
        <v>3747</v>
      </c>
      <c r="Q1871" t="s">
        <v>11552</v>
      </c>
      <c r="R1871" t="s">
        <v>11553</v>
      </c>
      <c r="S1871" t="s">
        <v>11409</v>
      </c>
      <c r="AD1871">
        <v>45875</v>
      </c>
    </row>
    <row r="1872" spans="1:32" x14ac:dyDescent="0.3">
      <c r="A1872" t="s">
        <v>11554</v>
      </c>
      <c r="B1872">
        <v>112095</v>
      </c>
      <c r="C18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872" t="s">
        <v>1878</v>
      </c>
      <c r="F1872" t="s">
        <v>2971</v>
      </c>
      <c r="G1872" t="s">
        <v>2903</v>
      </c>
      <c r="H1872" t="s">
        <v>20</v>
      </c>
      <c r="I1872" t="s">
        <v>10450</v>
      </c>
      <c r="K1872" t="s">
        <v>11546</v>
      </c>
      <c r="L1872" t="s">
        <v>10495</v>
      </c>
      <c r="M1872" t="s">
        <v>11555</v>
      </c>
      <c r="AA1872">
        <v>45868</v>
      </c>
      <c r="AD1872">
        <v>45875</v>
      </c>
      <c r="AE1872">
        <v>50</v>
      </c>
      <c r="AF1872">
        <v>45937</v>
      </c>
    </row>
    <row r="1873" spans="1:30" x14ac:dyDescent="0.3">
      <c r="A1873" t="s">
        <v>11556</v>
      </c>
      <c r="B1873">
        <v>112239</v>
      </c>
      <c r="C18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73" t="s">
        <v>1873</v>
      </c>
      <c r="E1873" t="s">
        <v>2940</v>
      </c>
      <c r="F1873" t="s">
        <v>2942</v>
      </c>
      <c r="G1873" t="s">
        <v>2904</v>
      </c>
      <c r="H1873" t="s">
        <v>9</v>
      </c>
      <c r="I1873" t="s">
        <v>10450</v>
      </c>
      <c r="K1873" t="s">
        <v>11440</v>
      </c>
      <c r="M1873" t="s">
        <v>11557</v>
      </c>
      <c r="AD1873">
        <v>45880</v>
      </c>
    </row>
    <row r="1874" spans="1:30" x14ac:dyDescent="0.3">
      <c r="A1874" t="s">
        <v>11558</v>
      </c>
      <c r="B1874">
        <v>112279</v>
      </c>
      <c r="C18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74" t="s">
        <v>1863</v>
      </c>
      <c r="E1874" t="s">
        <v>2940</v>
      </c>
      <c r="F1874" t="s">
        <v>2971</v>
      </c>
      <c r="G1874" t="s">
        <v>2901</v>
      </c>
      <c r="H1874" t="s">
        <v>9</v>
      </c>
      <c r="I1874" t="s">
        <v>10450</v>
      </c>
      <c r="K1874" t="s">
        <v>11193</v>
      </c>
      <c r="M1874" t="s">
        <v>11559</v>
      </c>
      <c r="AD1874">
        <v>45881</v>
      </c>
    </row>
    <row r="1875" spans="1:30" x14ac:dyDescent="0.3">
      <c r="A1875" t="s">
        <v>11560</v>
      </c>
      <c r="B1875">
        <v>112304</v>
      </c>
      <c r="C18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75" t="s">
        <v>1873</v>
      </c>
      <c r="E1875" t="s">
        <v>1878</v>
      </c>
      <c r="F1875" t="s">
        <v>2942</v>
      </c>
      <c r="G1875" t="s">
        <v>2901</v>
      </c>
      <c r="H1875" t="s">
        <v>20</v>
      </c>
      <c r="I1875" t="s">
        <v>10450</v>
      </c>
      <c r="K1875" t="s">
        <v>11561</v>
      </c>
      <c r="M1875" t="s">
        <v>11562</v>
      </c>
      <c r="N1875" t="s">
        <v>11563</v>
      </c>
      <c r="O1875" t="s">
        <v>11564</v>
      </c>
      <c r="Q1875" t="s">
        <v>11565</v>
      </c>
      <c r="R1875" t="s">
        <v>11566</v>
      </c>
      <c r="S1875" t="s">
        <v>11567</v>
      </c>
      <c r="AD1875">
        <v>45882</v>
      </c>
    </row>
    <row r="1876" spans="1:30" x14ac:dyDescent="0.3">
      <c r="A1876" t="s">
        <v>11568</v>
      </c>
      <c r="B1876">
        <v>112305</v>
      </c>
      <c r="C18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76" t="s">
        <v>1873</v>
      </c>
      <c r="E1876" t="s">
        <v>2940</v>
      </c>
      <c r="F1876" t="s">
        <v>2971</v>
      </c>
      <c r="G1876" t="s">
        <v>2905</v>
      </c>
      <c r="H1876" t="s">
        <v>9</v>
      </c>
      <c r="I1876" t="s">
        <v>10450</v>
      </c>
      <c r="K1876" t="s">
        <v>11569</v>
      </c>
      <c r="M1876" t="s">
        <v>11570</v>
      </c>
      <c r="AD1876">
        <v>45882</v>
      </c>
    </row>
    <row r="1877" spans="1:30" x14ac:dyDescent="0.3">
      <c r="A1877" t="s">
        <v>11571</v>
      </c>
      <c r="B1877">
        <v>112329</v>
      </c>
      <c r="C18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77" t="s">
        <v>1890</v>
      </c>
      <c r="E1877" t="s">
        <v>2940</v>
      </c>
      <c r="F1877" t="s">
        <v>2942</v>
      </c>
      <c r="G1877" t="s">
        <v>2901</v>
      </c>
      <c r="H1877" t="s">
        <v>9</v>
      </c>
      <c r="I1877" t="s">
        <v>10450</v>
      </c>
      <c r="K1877" t="s">
        <v>10705</v>
      </c>
      <c r="M1877" t="s">
        <v>11572</v>
      </c>
      <c r="AD1877">
        <v>45883</v>
      </c>
    </row>
    <row r="1878" spans="1:30" x14ac:dyDescent="0.3">
      <c r="A1878" t="s">
        <v>11573</v>
      </c>
      <c r="B1878">
        <v>112398</v>
      </c>
      <c r="C18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78" t="s">
        <v>1863</v>
      </c>
      <c r="E1878" t="s">
        <v>2237</v>
      </c>
      <c r="F1878" t="s">
        <v>2942</v>
      </c>
      <c r="G1878" t="s">
        <v>2901</v>
      </c>
      <c r="H1878" t="s">
        <v>20</v>
      </c>
      <c r="I1878" t="s">
        <v>10450</v>
      </c>
      <c r="K1878" t="s">
        <v>10535</v>
      </c>
      <c r="M1878" t="s">
        <v>11574</v>
      </c>
      <c r="N1878" t="s">
        <v>11575</v>
      </c>
      <c r="O1878" t="s">
        <v>11576</v>
      </c>
      <c r="Q1878" t="s">
        <v>11577</v>
      </c>
      <c r="R1878" t="s">
        <v>11578</v>
      </c>
      <c r="S1878" t="s">
        <v>11579</v>
      </c>
      <c r="AD1878">
        <v>45884</v>
      </c>
    </row>
    <row r="1879" spans="1:30" x14ac:dyDescent="0.3">
      <c r="A1879" t="s">
        <v>11580</v>
      </c>
      <c r="B1879">
        <v>112412</v>
      </c>
      <c r="C18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79" t="s">
        <v>1863</v>
      </c>
      <c r="E1879" t="s">
        <v>2940</v>
      </c>
      <c r="F1879" t="s">
        <v>2942</v>
      </c>
      <c r="G1879" t="s">
        <v>2901</v>
      </c>
      <c r="H1879" t="s">
        <v>9</v>
      </c>
      <c r="I1879" t="s">
        <v>10450</v>
      </c>
      <c r="K1879" t="s">
        <v>10535</v>
      </c>
      <c r="M1879" t="s">
        <v>11581</v>
      </c>
      <c r="Q1879" t="s">
        <v>11582</v>
      </c>
      <c r="AD1879">
        <v>45887</v>
      </c>
    </row>
    <row r="1880" spans="1:30" x14ac:dyDescent="0.3">
      <c r="A1880" t="s">
        <v>11583</v>
      </c>
      <c r="B1880">
        <v>112479</v>
      </c>
      <c r="C18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80" t="s">
        <v>1863</v>
      </c>
      <c r="E1880" t="s">
        <v>2940</v>
      </c>
      <c r="F1880" t="s">
        <v>2942</v>
      </c>
      <c r="G1880" t="s">
        <v>2904</v>
      </c>
      <c r="H1880" t="s">
        <v>9</v>
      </c>
      <c r="I1880" t="s">
        <v>10450</v>
      </c>
      <c r="K1880" t="s">
        <v>1655</v>
      </c>
      <c r="M1880" t="s">
        <v>11584</v>
      </c>
      <c r="Q1880" t="s">
        <v>11585</v>
      </c>
      <c r="AD1880">
        <v>45888</v>
      </c>
    </row>
    <row r="1881" spans="1:30" x14ac:dyDescent="0.3">
      <c r="A1881" t="s">
        <v>11586</v>
      </c>
      <c r="B1881">
        <v>112488</v>
      </c>
      <c r="C18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81" t="s">
        <v>1873</v>
      </c>
      <c r="E1881" t="s">
        <v>2940</v>
      </c>
      <c r="F1881" t="s">
        <v>2971</v>
      </c>
      <c r="G1881" t="s">
        <v>2905</v>
      </c>
      <c r="H1881" t="s">
        <v>9</v>
      </c>
      <c r="I1881" t="s">
        <v>10450</v>
      </c>
      <c r="K1881" t="s">
        <v>11569</v>
      </c>
      <c r="M1881" t="s">
        <v>11587</v>
      </c>
      <c r="AD1881">
        <v>45888</v>
      </c>
    </row>
    <row r="1882" spans="1:30" x14ac:dyDescent="0.3">
      <c r="A1882" t="s">
        <v>11588</v>
      </c>
      <c r="B1882">
        <v>112492</v>
      </c>
      <c r="C18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82" t="s">
        <v>1863</v>
      </c>
      <c r="E1882" t="s">
        <v>2940</v>
      </c>
      <c r="F1882" t="s">
        <v>2942</v>
      </c>
      <c r="G1882" t="s">
        <v>2904</v>
      </c>
      <c r="H1882" t="s">
        <v>9</v>
      </c>
      <c r="I1882" t="s">
        <v>10450</v>
      </c>
      <c r="K1882" t="s">
        <v>1655</v>
      </c>
      <c r="M1882" t="s">
        <v>11589</v>
      </c>
      <c r="Q1882" t="s">
        <v>11590</v>
      </c>
      <c r="AD1882">
        <v>45888</v>
      </c>
    </row>
    <row r="1883" spans="1:30" x14ac:dyDescent="0.3">
      <c r="A1883" t="s">
        <v>11591</v>
      </c>
      <c r="B1883">
        <v>112587</v>
      </c>
      <c r="C18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83" t="s">
        <v>1873</v>
      </c>
      <c r="E1883" t="s">
        <v>1878</v>
      </c>
      <c r="F1883" t="s">
        <v>2942</v>
      </c>
      <c r="G1883" t="s">
        <v>2901</v>
      </c>
      <c r="H1883" t="s">
        <v>20</v>
      </c>
      <c r="I1883" t="s">
        <v>10450</v>
      </c>
      <c r="K1883" t="s">
        <v>11592</v>
      </c>
      <c r="M1883" t="s">
        <v>11593</v>
      </c>
      <c r="N1883" t="s">
        <v>11594</v>
      </c>
      <c r="O1883" t="s">
        <v>11595</v>
      </c>
      <c r="Q1883" t="s">
        <v>11596</v>
      </c>
      <c r="R1883" t="s">
        <v>11597</v>
      </c>
      <c r="S1883" t="s">
        <v>11598</v>
      </c>
      <c r="AD1883">
        <v>45891</v>
      </c>
    </row>
    <row r="1884" spans="1:30" x14ac:dyDescent="0.3">
      <c r="A1884" t="s">
        <v>11599</v>
      </c>
      <c r="B1884">
        <v>112588</v>
      </c>
      <c r="C18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84" t="s">
        <v>1890</v>
      </c>
      <c r="E1884" t="s">
        <v>1878</v>
      </c>
      <c r="F1884" t="s">
        <v>2971</v>
      </c>
      <c r="G1884" t="s">
        <v>2904</v>
      </c>
      <c r="H1884" t="s">
        <v>20</v>
      </c>
      <c r="I1884" t="s">
        <v>10450</v>
      </c>
      <c r="K1884" t="s">
        <v>11600</v>
      </c>
      <c r="M1884" t="s">
        <v>11601</v>
      </c>
      <c r="AD1884">
        <v>45891</v>
      </c>
    </row>
    <row r="1885" spans="1:30" x14ac:dyDescent="0.3">
      <c r="A1885" t="s">
        <v>11602</v>
      </c>
      <c r="B1885">
        <v>112590</v>
      </c>
      <c r="C18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85" t="s">
        <v>1873</v>
      </c>
      <c r="E1885" t="s">
        <v>2940</v>
      </c>
      <c r="F1885" t="s">
        <v>2942</v>
      </c>
      <c r="G1885" t="s">
        <v>2901</v>
      </c>
      <c r="H1885" t="s">
        <v>9</v>
      </c>
      <c r="I1885" t="s">
        <v>10450</v>
      </c>
      <c r="K1885" t="s">
        <v>11603</v>
      </c>
      <c r="M1885" t="s">
        <v>11604</v>
      </c>
      <c r="Q1885" t="s">
        <v>11605</v>
      </c>
      <c r="AD1885">
        <v>45891</v>
      </c>
    </row>
    <row r="1886" spans="1:30" x14ac:dyDescent="0.3">
      <c r="A1886" t="s">
        <v>11606</v>
      </c>
      <c r="B1886">
        <v>112594</v>
      </c>
      <c r="C18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86" t="s">
        <v>1863</v>
      </c>
      <c r="E1886" t="s">
        <v>2940</v>
      </c>
      <c r="F1886" t="s">
        <v>2942</v>
      </c>
      <c r="G1886" t="s">
        <v>2905</v>
      </c>
      <c r="H1886" t="s">
        <v>9</v>
      </c>
      <c r="I1886" t="s">
        <v>10450</v>
      </c>
      <c r="K1886" t="s">
        <v>438</v>
      </c>
      <c r="M1886" t="s">
        <v>11607</v>
      </c>
      <c r="AD1886">
        <v>45891</v>
      </c>
    </row>
    <row r="1887" spans="1:30" x14ac:dyDescent="0.3">
      <c r="A1887" t="s">
        <v>11608</v>
      </c>
      <c r="B1887">
        <v>112595</v>
      </c>
      <c r="C18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87" t="s">
        <v>1863</v>
      </c>
      <c r="E1887" t="s">
        <v>2940</v>
      </c>
      <c r="F1887" t="s">
        <v>2942</v>
      </c>
      <c r="G1887" t="s">
        <v>2905</v>
      </c>
      <c r="H1887" t="s">
        <v>9</v>
      </c>
      <c r="I1887" t="s">
        <v>10450</v>
      </c>
      <c r="K1887" t="s">
        <v>438</v>
      </c>
      <c r="M1887" t="s">
        <v>11609</v>
      </c>
      <c r="Q1887" t="s">
        <v>11610</v>
      </c>
      <c r="AD1887">
        <v>45891</v>
      </c>
    </row>
    <row r="1888" spans="1:30" x14ac:dyDescent="0.3">
      <c r="A1888" t="s">
        <v>11611</v>
      </c>
      <c r="B1888">
        <v>112597</v>
      </c>
      <c r="C18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88" t="s">
        <v>1863</v>
      </c>
      <c r="E1888" t="s">
        <v>2940</v>
      </c>
      <c r="F1888" t="s">
        <v>2942</v>
      </c>
      <c r="G1888" t="s">
        <v>2905</v>
      </c>
      <c r="H1888" t="s">
        <v>9</v>
      </c>
      <c r="I1888" t="s">
        <v>10450</v>
      </c>
      <c r="K1888" t="s">
        <v>438</v>
      </c>
      <c r="M1888" t="s">
        <v>11612</v>
      </c>
      <c r="Q1888" t="s">
        <v>11613</v>
      </c>
      <c r="AD1888">
        <v>45891</v>
      </c>
    </row>
    <row r="1889" spans="1:32" x14ac:dyDescent="0.3">
      <c r="A1889" t="s">
        <v>11614</v>
      </c>
      <c r="B1889">
        <v>112598</v>
      </c>
      <c r="C18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89" t="s">
        <v>1863</v>
      </c>
      <c r="E1889" t="s">
        <v>2940</v>
      </c>
      <c r="F1889" t="s">
        <v>2942</v>
      </c>
      <c r="G1889" t="s">
        <v>2901</v>
      </c>
      <c r="H1889" t="s">
        <v>9</v>
      </c>
      <c r="I1889" t="s">
        <v>10450</v>
      </c>
      <c r="K1889" t="s">
        <v>438</v>
      </c>
      <c r="M1889" t="s">
        <v>11615</v>
      </c>
      <c r="Q1889" t="s">
        <v>11616</v>
      </c>
      <c r="AD1889">
        <v>45891</v>
      </c>
    </row>
    <row r="1890" spans="1:32" x14ac:dyDescent="0.3">
      <c r="A1890" t="s">
        <v>11617</v>
      </c>
      <c r="B1890">
        <v>112599</v>
      </c>
      <c r="C18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90" t="s">
        <v>1863</v>
      </c>
      <c r="E1890" t="s">
        <v>2940</v>
      </c>
      <c r="F1890" t="s">
        <v>2942</v>
      </c>
      <c r="G1890" t="s">
        <v>2901</v>
      </c>
      <c r="H1890" t="s">
        <v>9</v>
      </c>
      <c r="I1890" t="s">
        <v>10450</v>
      </c>
      <c r="K1890" t="s">
        <v>438</v>
      </c>
      <c r="M1890" t="s">
        <v>11618</v>
      </c>
      <c r="Q1890" t="s">
        <v>11619</v>
      </c>
      <c r="AD1890">
        <v>45891</v>
      </c>
    </row>
    <row r="1891" spans="1:32" x14ac:dyDescent="0.3">
      <c r="A1891" t="s">
        <v>11620</v>
      </c>
      <c r="B1891">
        <v>112641</v>
      </c>
      <c r="C18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91" t="s">
        <v>1863</v>
      </c>
      <c r="E1891" t="s">
        <v>1878</v>
      </c>
      <c r="F1891" t="s">
        <v>2971</v>
      </c>
      <c r="G1891" t="s">
        <v>2901</v>
      </c>
      <c r="H1891" t="s">
        <v>20</v>
      </c>
      <c r="I1891" t="s">
        <v>10450</v>
      </c>
      <c r="K1891" t="s">
        <v>11621</v>
      </c>
      <c r="L1891" t="s">
        <v>10495</v>
      </c>
      <c r="M1891" t="s">
        <v>11622</v>
      </c>
      <c r="AA1891">
        <v>45868</v>
      </c>
      <c r="AD1891">
        <v>45895</v>
      </c>
      <c r="AE1891">
        <v>218</v>
      </c>
      <c r="AF1891">
        <v>46171</v>
      </c>
    </row>
    <row r="1892" spans="1:32" x14ac:dyDescent="0.3">
      <c r="A1892" t="s">
        <v>11623</v>
      </c>
      <c r="B1892">
        <v>112690</v>
      </c>
      <c r="C18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92" t="s">
        <v>1873</v>
      </c>
      <c r="E1892" t="s">
        <v>1878</v>
      </c>
      <c r="F1892" t="s">
        <v>2942</v>
      </c>
      <c r="G1892" t="s">
        <v>2901</v>
      </c>
      <c r="H1892" t="s">
        <v>20</v>
      </c>
      <c r="I1892" t="s">
        <v>10450</v>
      </c>
      <c r="K1892" t="s">
        <v>11624</v>
      </c>
      <c r="M1892" t="s">
        <v>11625</v>
      </c>
      <c r="N1892" t="s">
        <v>11626</v>
      </c>
      <c r="O1892" t="s">
        <v>2567</v>
      </c>
      <c r="Q1892" t="s">
        <v>11627</v>
      </c>
      <c r="R1892" t="s">
        <v>11628</v>
      </c>
      <c r="S1892" t="s">
        <v>11629</v>
      </c>
      <c r="AD1892">
        <v>45895</v>
      </c>
    </row>
    <row r="1893" spans="1:32" x14ac:dyDescent="0.3">
      <c r="A1893" t="s">
        <v>11630</v>
      </c>
      <c r="B1893">
        <v>112727</v>
      </c>
      <c r="C18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93" t="s">
        <v>1873</v>
      </c>
      <c r="E1893" t="s">
        <v>1878</v>
      </c>
      <c r="F1893" t="s">
        <v>2942</v>
      </c>
      <c r="G1893" t="s">
        <v>2904</v>
      </c>
      <c r="H1893" t="s">
        <v>20</v>
      </c>
      <c r="I1893" t="s">
        <v>10450</v>
      </c>
      <c r="K1893" t="s">
        <v>11631</v>
      </c>
      <c r="M1893" t="s">
        <v>11632</v>
      </c>
      <c r="N1893" t="s">
        <v>11633</v>
      </c>
      <c r="O1893" t="s">
        <v>11634</v>
      </c>
      <c r="Q1893" t="s">
        <v>11635</v>
      </c>
      <c r="R1893" t="s">
        <v>11636</v>
      </c>
      <c r="S1893" t="s">
        <v>1929</v>
      </c>
      <c r="AD1893">
        <v>45896</v>
      </c>
    </row>
    <row r="1894" spans="1:32" x14ac:dyDescent="0.3">
      <c r="A1894" t="s">
        <v>11637</v>
      </c>
      <c r="B1894">
        <v>112728</v>
      </c>
      <c r="C18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94" t="s">
        <v>1890</v>
      </c>
      <c r="E1894" t="s">
        <v>2940</v>
      </c>
      <c r="F1894" t="s">
        <v>2971</v>
      </c>
      <c r="G1894" t="s">
        <v>2903</v>
      </c>
      <c r="H1894" t="s">
        <v>9</v>
      </c>
      <c r="I1894" t="s">
        <v>10450</v>
      </c>
      <c r="K1894" t="s">
        <v>11638</v>
      </c>
      <c r="M1894" t="s">
        <v>11639</v>
      </c>
      <c r="AD1894">
        <v>45896</v>
      </c>
    </row>
    <row r="1895" spans="1:32" x14ac:dyDescent="0.3">
      <c r="A1895" t="s">
        <v>11640</v>
      </c>
      <c r="B1895">
        <v>112860</v>
      </c>
      <c r="C18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95" t="s">
        <v>1863</v>
      </c>
      <c r="E1895" t="s">
        <v>2237</v>
      </c>
      <c r="F1895" t="s">
        <v>2942</v>
      </c>
      <c r="G1895" t="s">
        <v>2904</v>
      </c>
      <c r="H1895" t="s">
        <v>20</v>
      </c>
      <c r="I1895" t="s">
        <v>10450</v>
      </c>
      <c r="K1895" t="s">
        <v>11641</v>
      </c>
      <c r="L1895" t="s">
        <v>11016</v>
      </c>
      <c r="M1895" t="s">
        <v>11642</v>
      </c>
      <c r="N1895" t="s">
        <v>11643</v>
      </c>
      <c r="O1895" t="s">
        <v>11644</v>
      </c>
      <c r="Q1895" t="s">
        <v>11645</v>
      </c>
      <c r="R1895" t="s">
        <v>11646</v>
      </c>
      <c r="S1895" t="s">
        <v>11647</v>
      </c>
      <c r="T1895" t="s">
        <v>11647</v>
      </c>
      <c r="AD1895">
        <v>45903</v>
      </c>
    </row>
    <row r="1896" spans="1:32" x14ac:dyDescent="0.3">
      <c r="A1896" t="s">
        <v>11648</v>
      </c>
      <c r="B1896">
        <v>112896</v>
      </c>
      <c r="C18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96" t="s">
        <v>1873</v>
      </c>
      <c r="E1896" t="s">
        <v>1878</v>
      </c>
      <c r="F1896" t="s">
        <v>2971</v>
      </c>
      <c r="G1896" t="s">
        <v>2904</v>
      </c>
      <c r="H1896" t="s">
        <v>20</v>
      </c>
      <c r="I1896" t="s">
        <v>10450</v>
      </c>
      <c r="K1896" t="s">
        <v>11592</v>
      </c>
      <c r="M1896" t="s">
        <v>11649</v>
      </c>
      <c r="AD1896">
        <v>45904</v>
      </c>
    </row>
    <row r="1897" spans="1:32" x14ac:dyDescent="0.3">
      <c r="A1897" t="s">
        <v>11650</v>
      </c>
      <c r="B1897">
        <v>112986</v>
      </c>
      <c r="C18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97" t="s">
        <v>1863</v>
      </c>
      <c r="E1897" t="s">
        <v>2940</v>
      </c>
      <c r="F1897" t="s">
        <v>2942</v>
      </c>
      <c r="G1897" t="s">
        <v>2905</v>
      </c>
      <c r="H1897" t="s">
        <v>9</v>
      </c>
      <c r="I1897" t="s">
        <v>10450</v>
      </c>
      <c r="K1897" t="s">
        <v>11651</v>
      </c>
      <c r="M1897" t="s">
        <v>11652</v>
      </c>
      <c r="Q1897" t="s">
        <v>11653</v>
      </c>
      <c r="S1897" t="s">
        <v>11654</v>
      </c>
      <c r="AD1897">
        <v>45909</v>
      </c>
    </row>
    <row r="1898" spans="1:32" x14ac:dyDescent="0.3">
      <c r="A1898" t="s">
        <v>11655</v>
      </c>
      <c r="B1898">
        <v>112998</v>
      </c>
      <c r="C18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898" t="s">
        <v>1873</v>
      </c>
      <c r="E1898" t="s">
        <v>1878</v>
      </c>
      <c r="F1898" t="s">
        <v>2971</v>
      </c>
      <c r="G1898" t="s">
        <v>2901</v>
      </c>
      <c r="H1898" t="s">
        <v>20</v>
      </c>
      <c r="I1898" t="s">
        <v>10450</v>
      </c>
      <c r="K1898" t="s">
        <v>11488</v>
      </c>
      <c r="M1898" t="s">
        <v>11656</v>
      </c>
      <c r="AD1898">
        <v>45909</v>
      </c>
    </row>
    <row r="1899" spans="1:32" x14ac:dyDescent="0.3">
      <c r="A1899" t="s">
        <v>11657</v>
      </c>
      <c r="B1899">
        <v>113001</v>
      </c>
      <c r="C18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899" t="s">
        <v>1873</v>
      </c>
      <c r="E1899" t="s">
        <v>2940</v>
      </c>
      <c r="F1899" t="s">
        <v>2942</v>
      </c>
      <c r="G1899" t="s">
        <v>2905</v>
      </c>
      <c r="H1899" t="s">
        <v>9</v>
      </c>
      <c r="I1899" t="s">
        <v>10450</v>
      </c>
      <c r="K1899" t="s">
        <v>11658</v>
      </c>
      <c r="M1899" t="s">
        <v>11659</v>
      </c>
      <c r="AD1899">
        <v>45909</v>
      </c>
    </row>
    <row r="1900" spans="1:32" x14ac:dyDescent="0.3">
      <c r="A1900" t="s">
        <v>11660</v>
      </c>
      <c r="B1900">
        <v>113105</v>
      </c>
      <c r="C19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00" t="s">
        <v>1863</v>
      </c>
      <c r="E1900" t="s">
        <v>2940</v>
      </c>
      <c r="F1900" t="s">
        <v>2942</v>
      </c>
      <c r="G1900" t="s">
        <v>2905</v>
      </c>
      <c r="H1900" t="s">
        <v>9</v>
      </c>
      <c r="I1900" t="s">
        <v>10450</v>
      </c>
      <c r="K1900" t="s">
        <v>927</v>
      </c>
      <c r="M1900" t="s">
        <v>11661</v>
      </c>
      <c r="AD1900">
        <v>45911</v>
      </c>
    </row>
    <row r="1901" spans="1:32" x14ac:dyDescent="0.3">
      <c r="A1901" t="s">
        <v>11662</v>
      </c>
      <c r="B1901">
        <v>113195</v>
      </c>
      <c r="C19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01" t="s">
        <v>1878</v>
      </c>
      <c r="F1901" t="s">
        <v>2971</v>
      </c>
      <c r="G1901" t="s">
        <v>2904</v>
      </c>
      <c r="H1901" t="s">
        <v>20</v>
      </c>
      <c r="I1901" t="s">
        <v>10450</v>
      </c>
      <c r="K1901" t="s">
        <v>10555</v>
      </c>
      <c r="M1901" t="s">
        <v>11663</v>
      </c>
      <c r="AD1901">
        <v>45916</v>
      </c>
    </row>
    <row r="1902" spans="1:32" x14ac:dyDescent="0.3">
      <c r="A1902" t="s">
        <v>795</v>
      </c>
      <c r="B1902">
        <v>113196</v>
      </c>
      <c r="C19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02" t="s">
        <v>1863</v>
      </c>
      <c r="E1902" t="s">
        <v>1878</v>
      </c>
      <c r="F1902" t="s">
        <v>2942</v>
      </c>
      <c r="G1902" t="s">
        <v>2901</v>
      </c>
      <c r="H1902" t="s">
        <v>20</v>
      </c>
      <c r="I1902" t="s">
        <v>10450</v>
      </c>
      <c r="K1902" t="s">
        <v>11664</v>
      </c>
      <c r="L1902" t="s">
        <v>10536</v>
      </c>
      <c r="M1902" t="s">
        <v>11665</v>
      </c>
      <c r="N1902" t="s">
        <v>11666</v>
      </c>
      <c r="O1902" t="s">
        <v>11667</v>
      </c>
      <c r="Q1902" t="s">
        <v>11668</v>
      </c>
      <c r="R1902" t="s">
        <v>11669</v>
      </c>
      <c r="S1902" t="s">
        <v>11670</v>
      </c>
      <c r="AA1902">
        <v>45495</v>
      </c>
      <c r="AD1902">
        <v>45916</v>
      </c>
      <c r="AE1902">
        <v>401</v>
      </c>
      <c r="AF1902">
        <v>46055</v>
      </c>
    </row>
    <row r="1903" spans="1:32" x14ac:dyDescent="0.3">
      <c r="A1903" t="s">
        <v>11671</v>
      </c>
      <c r="B1903">
        <v>113251</v>
      </c>
      <c r="C19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03" t="s">
        <v>1878</v>
      </c>
      <c r="F1903" t="s">
        <v>2971</v>
      </c>
      <c r="G1903" t="s">
        <v>2904</v>
      </c>
      <c r="H1903" t="s">
        <v>20</v>
      </c>
      <c r="I1903" t="s">
        <v>10450</v>
      </c>
      <c r="K1903" t="s">
        <v>11672</v>
      </c>
      <c r="L1903" t="s">
        <v>10495</v>
      </c>
      <c r="M1903" t="s">
        <v>11673</v>
      </c>
      <c r="AA1903">
        <v>45938</v>
      </c>
      <c r="AD1903">
        <v>45917</v>
      </c>
      <c r="AE1903">
        <v>61</v>
      </c>
      <c r="AF1903">
        <v>46022</v>
      </c>
    </row>
    <row r="1904" spans="1:32" x14ac:dyDescent="0.3">
      <c r="A1904" t="s">
        <v>11674</v>
      </c>
      <c r="B1904">
        <v>113252</v>
      </c>
      <c r="C19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04" t="s">
        <v>1878</v>
      </c>
      <c r="F1904" t="s">
        <v>2971</v>
      </c>
      <c r="G1904" t="s">
        <v>2901</v>
      </c>
      <c r="H1904" t="s">
        <v>20</v>
      </c>
      <c r="I1904" t="s">
        <v>10450</v>
      </c>
      <c r="K1904" t="s">
        <v>11675</v>
      </c>
      <c r="L1904" t="s">
        <v>10495</v>
      </c>
      <c r="M1904" t="s">
        <v>11676</v>
      </c>
      <c r="AA1904">
        <v>45495</v>
      </c>
      <c r="AD1904">
        <v>45917</v>
      </c>
      <c r="AE1904">
        <v>378</v>
      </c>
      <c r="AF1904">
        <v>46022</v>
      </c>
    </row>
    <row r="1905" spans="1:32" x14ac:dyDescent="0.3">
      <c r="A1905" t="s">
        <v>11677</v>
      </c>
      <c r="B1905">
        <v>113253</v>
      </c>
      <c r="C19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05" t="s">
        <v>1878</v>
      </c>
      <c r="F1905" t="s">
        <v>2971</v>
      </c>
      <c r="G1905" t="s">
        <v>2901</v>
      </c>
      <c r="H1905" t="s">
        <v>20</v>
      </c>
      <c r="I1905" t="s">
        <v>10450</v>
      </c>
      <c r="K1905" t="s">
        <v>11675</v>
      </c>
      <c r="L1905" t="s">
        <v>10495</v>
      </c>
      <c r="M1905" t="s">
        <v>11678</v>
      </c>
      <c r="AA1905">
        <v>45939</v>
      </c>
      <c r="AD1905">
        <v>45917</v>
      </c>
      <c r="AE1905">
        <v>60</v>
      </c>
      <c r="AF1905">
        <v>46022</v>
      </c>
    </row>
    <row r="1906" spans="1:32" x14ac:dyDescent="0.3">
      <c r="A1906" t="s">
        <v>11679</v>
      </c>
      <c r="B1906">
        <v>113254</v>
      </c>
      <c r="C19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06" t="s">
        <v>1873</v>
      </c>
      <c r="E1906" t="s">
        <v>1878</v>
      </c>
      <c r="F1906" t="s">
        <v>2971</v>
      </c>
      <c r="G1906" t="s">
        <v>2904</v>
      </c>
      <c r="H1906" t="s">
        <v>20</v>
      </c>
      <c r="I1906" t="s">
        <v>10450</v>
      </c>
      <c r="K1906" t="s">
        <v>11680</v>
      </c>
      <c r="L1906" t="s">
        <v>10495</v>
      </c>
      <c r="M1906" t="s">
        <v>11681</v>
      </c>
      <c r="AA1906">
        <v>45938</v>
      </c>
      <c r="AD1906">
        <v>45917</v>
      </c>
      <c r="AE1906">
        <v>61</v>
      </c>
      <c r="AF1906">
        <v>46022</v>
      </c>
    </row>
    <row r="1907" spans="1:32" x14ac:dyDescent="0.3">
      <c r="A1907" t="s">
        <v>11682</v>
      </c>
      <c r="B1907">
        <v>113255</v>
      </c>
      <c r="C19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07" t="s">
        <v>1873</v>
      </c>
      <c r="E1907" t="s">
        <v>1878</v>
      </c>
      <c r="F1907" t="s">
        <v>2971</v>
      </c>
      <c r="G1907" t="s">
        <v>2904</v>
      </c>
      <c r="H1907" t="s">
        <v>20</v>
      </c>
      <c r="I1907" t="s">
        <v>10450</v>
      </c>
      <c r="K1907" t="s">
        <v>11680</v>
      </c>
      <c r="L1907" t="s">
        <v>10495</v>
      </c>
      <c r="M1907" t="s">
        <v>11683</v>
      </c>
      <c r="AA1907">
        <v>45938</v>
      </c>
      <c r="AD1907">
        <v>45917</v>
      </c>
      <c r="AE1907">
        <v>61</v>
      </c>
      <c r="AF1907">
        <v>46022</v>
      </c>
    </row>
    <row r="1908" spans="1:32" x14ac:dyDescent="0.3">
      <c r="A1908" t="s">
        <v>11684</v>
      </c>
      <c r="B1908">
        <v>113256</v>
      </c>
      <c r="C19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08" t="s">
        <v>1873</v>
      </c>
      <c r="E1908" t="s">
        <v>1878</v>
      </c>
      <c r="F1908" t="s">
        <v>2971</v>
      </c>
      <c r="G1908" t="s">
        <v>2904</v>
      </c>
      <c r="H1908" t="s">
        <v>20</v>
      </c>
      <c r="I1908" t="s">
        <v>10450</v>
      </c>
      <c r="K1908" t="s">
        <v>11680</v>
      </c>
      <c r="L1908" t="s">
        <v>10495</v>
      </c>
      <c r="M1908" t="s">
        <v>11685</v>
      </c>
      <c r="AA1908">
        <v>45938</v>
      </c>
      <c r="AD1908">
        <v>45917</v>
      </c>
      <c r="AE1908">
        <v>61</v>
      </c>
      <c r="AF1908">
        <v>46022</v>
      </c>
    </row>
    <row r="1909" spans="1:32" x14ac:dyDescent="0.3">
      <c r="A1909" t="s">
        <v>11686</v>
      </c>
      <c r="B1909">
        <v>113257</v>
      </c>
      <c r="C19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09" t="s">
        <v>1873</v>
      </c>
      <c r="E1909" t="s">
        <v>1878</v>
      </c>
      <c r="F1909" t="s">
        <v>2971</v>
      </c>
      <c r="G1909" t="s">
        <v>2904</v>
      </c>
      <c r="H1909" t="s">
        <v>20</v>
      </c>
      <c r="I1909" t="s">
        <v>10450</v>
      </c>
      <c r="K1909" t="s">
        <v>11680</v>
      </c>
      <c r="L1909" t="s">
        <v>10495</v>
      </c>
      <c r="M1909" t="s">
        <v>11687</v>
      </c>
      <c r="AA1909">
        <v>45495</v>
      </c>
      <c r="AD1909">
        <v>45917</v>
      </c>
      <c r="AE1909">
        <v>378</v>
      </c>
      <c r="AF1909">
        <v>46022</v>
      </c>
    </row>
    <row r="1910" spans="1:32" x14ac:dyDescent="0.3">
      <c r="A1910" t="s">
        <v>11688</v>
      </c>
      <c r="B1910">
        <v>113258</v>
      </c>
      <c r="C19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10" t="s">
        <v>1873</v>
      </c>
      <c r="E1910" t="s">
        <v>1878</v>
      </c>
      <c r="F1910" t="s">
        <v>2971</v>
      </c>
      <c r="G1910" t="s">
        <v>2904</v>
      </c>
      <c r="H1910" t="s">
        <v>20</v>
      </c>
      <c r="I1910" t="s">
        <v>10450</v>
      </c>
      <c r="K1910" t="s">
        <v>11680</v>
      </c>
      <c r="L1910" t="s">
        <v>10495</v>
      </c>
      <c r="M1910" t="s">
        <v>11689</v>
      </c>
      <c r="AA1910">
        <v>45938</v>
      </c>
      <c r="AD1910">
        <v>45917</v>
      </c>
      <c r="AE1910">
        <v>60</v>
      </c>
      <c r="AF1910">
        <v>46021</v>
      </c>
    </row>
    <row r="1911" spans="1:32" x14ac:dyDescent="0.3">
      <c r="A1911" t="s">
        <v>11690</v>
      </c>
      <c r="B1911">
        <v>113259</v>
      </c>
      <c r="C19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11" t="s">
        <v>1873</v>
      </c>
      <c r="E1911" t="s">
        <v>1878</v>
      </c>
      <c r="F1911" t="s">
        <v>2971</v>
      </c>
      <c r="G1911" t="s">
        <v>2904</v>
      </c>
      <c r="H1911" t="s">
        <v>20</v>
      </c>
      <c r="I1911" t="s">
        <v>10450</v>
      </c>
      <c r="K1911" t="s">
        <v>11680</v>
      </c>
      <c r="L1911" t="s">
        <v>10495</v>
      </c>
      <c r="M1911" t="s">
        <v>11691</v>
      </c>
      <c r="AA1911">
        <v>45938</v>
      </c>
      <c r="AD1911">
        <v>45917</v>
      </c>
      <c r="AE1911">
        <v>61</v>
      </c>
      <c r="AF1911">
        <v>46022</v>
      </c>
    </row>
    <row r="1912" spans="1:32" x14ac:dyDescent="0.3">
      <c r="A1912" t="s">
        <v>11692</v>
      </c>
      <c r="B1912">
        <v>113260</v>
      </c>
      <c r="C19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12" t="s">
        <v>1873</v>
      </c>
      <c r="E1912" t="s">
        <v>1878</v>
      </c>
      <c r="F1912" t="s">
        <v>2971</v>
      </c>
      <c r="G1912" t="s">
        <v>2904</v>
      </c>
      <c r="H1912" t="s">
        <v>20</v>
      </c>
      <c r="I1912" t="s">
        <v>10450</v>
      </c>
      <c r="K1912" t="s">
        <v>11680</v>
      </c>
      <c r="L1912" t="s">
        <v>10495</v>
      </c>
      <c r="M1912" t="s">
        <v>11693</v>
      </c>
      <c r="AA1912">
        <v>45938</v>
      </c>
      <c r="AD1912">
        <v>45917</v>
      </c>
      <c r="AE1912">
        <v>61</v>
      </c>
      <c r="AF1912">
        <v>46022</v>
      </c>
    </row>
    <row r="1913" spans="1:32" x14ac:dyDescent="0.3">
      <c r="A1913" t="s">
        <v>11694</v>
      </c>
      <c r="B1913">
        <v>113261</v>
      </c>
      <c r="C19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13" t="s">
        <v>1873</v>
      </c>
      <c r="E1913" t="s">
        <v>1878</v>
      </c>
      <c r="F1913" t="s">
        <v>2971</v>
      </c>
      <c r="G1913" t="s">
        <v>2904</v>
      </c>
      <c r="H1913" t="s">
        <v>20</v>
      </c>
      <c r="I1913" t="s">
        <v>10450</v>
      </c>
      <c r="K1913" t="s">
        <v>11680</v>
      </c>
      <c r="L1913" t="s">
        <v>10495</v>
      </c>
      <c r="M1913" t="s">
        <v>11695</v>
      </c>
      <c r="AA1913">
        <v>45938</v>
      </c>
      <c r="AD1913">
        <v>45917</v>
      </c>
      <c r="AE1913">
        <v>60</v>
      </c>
      <c r="AF1913">
        <v>46021</v>
      </c>
    </row>
    <row r="1914" spans="1:32" x14ac:dyDescent="0.3">
      <c r="A1914" t="s">
        <v>11696</v>
      </c>
      <c r="B1914">
        <v>113262</v>
      </c>
      <c r="C19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14" t="s">
        <v>1873</v>
      </c>
      <c r="E1914" t="s">
        <v>1878</v>
      </c>
      <c r="F1914" t="s">
        <v>2971</v>
      </c>
      <c r="G1914" t="s">
        <v>2904</v>
      </c>
      <c r="H1914" t="s">
        <v>20</v>
      </c>
      <c r="I1914" t="s">
        <v>10450</v>
      </c>
      <c r="K1914" t="s">
        <v>11680</v>
      </c>
      <c r="L1914" t="s">
        <v>10495</v>
      </c>
      <c r="M1914" t="s">
        <v>11697</v>
      </c>
      <c r="AA1914">
        <v>45938</v>
      </c>
      <c r="AD1914">
        <v>45917</v>
      </c>
      <c r="AE1914">
        <v>61</v>
      </c>
      <c r="AF1914">
        <v>46022</v>
      </c>
    </row>
    <row r="1915" spans="1:32" x14ac:dyDescent="0.3">
      <c r="A1915" t="s">
        <v>11698</v>
      </c>
      <c r="B1915">
        <v>113263</v>
      </c>
      <c r="C19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15" t="s">
        <v>1873</v>
      </c>
      <c r="E1915" t="s">
        <v>1878</v>
      </c>
      <c r="F1915" t="s">
        <v>2971</v>
      </c>
      <c r="G1915" t="s">
        <v>2904</v>
      </c>
      <c r="H1915" t="s">
        <v>20</v>
      </c>
      <c r="I1915" t="s">
        <v>10450</v>
      </c>
      <c r="K1915" t="s">
        <v>11680</v>
      </c>
      <c r="L1915" t="s">
        <v>10495</v>
      </c>
      <c r="M1915" t="s">
        <v>11699</v>
      </c>
      <c r="AA1915">
        <v>45495</v>
      </c>
      <c r="AD1915">
        <v>45917</v>
      </c>
      <c r="AE1915">
        <v>378</v>
      </c>
      <c r="AF1915">
        <v>46022</v>
      </c>
    </row>
    <row r="1916" spans="1:32" x14ac:dyDescent="0.3">
      <c r="A1916" t="s">
        <v>11700</v>
      </c>
      <c r="B1916">
        <v>113264</v>
      </c>
      <c r="C19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16" t="s">
        <v>1873</v>
      </c>
      <c r="E1916" t="s">
        <v>1878</v>
      </c>
      <c r="F1916" t="s">
        <v>2971</v>
      </c>
      <c r="G1916" t="s">
        <v>2904</v>
      </c>
      <c r="H1916" t="s">
        <v>20</v>
      </c>
      <c r="I1916" t="s">
        <v>10450</v>
      </c>
      <c r="K1916" t="s">
        <v>11680</v>
      </c>
      <c r="L1916" t="s">
        <v>10495</v>
      </c>
      <c r="M1916" t="s">
        <v>11701</v>
      </c>
      <c r="AA1916">
        <v>45938</v>
      </c>
      <c r="AD1916">
        <v>45917</v>
      </c>
      <c r="AE1916">
        <v>61</v>
      </c>
      <c r="AF1916">
        <v>46022</v>
      </c>
    </row>
    <row r="1917" spans="1:32" x14ac:dyDescent="0.3">
      <c r="A1917" t="s">
        <v>11702</v>
      </c>
      <c r="B1917">
        <v>113370</v>
      </c>
      <c r="C19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17" t="s">
        <v>1873</v>
      </c>
      <c r="E1917" t="s">
        <v>1878</v>
      </c>
      <c r="F1917" t="s">
        <v>2942</v>
      </c>
      <c r="G1917" t="s">
        <v>2901</v>
      </c>
      <c r="H1917" t="s">
        <v>20</v>
      </c>
      <c r="I1917" t="s">
        <v>10450</v>
      </c>
      <c r="K1917" t="s">
        <v>11703</v>
      </c>
      <c r="L1917" t="s">
        <v>10495</v>
      </c>
      <c r="M1917" t="s">
        <v>11704</v>
      </c>
      <c r="N1917" t="s">
        <v>11705</v>
      </c>
      <c r="O1917" t="s">
        <v>11706</v>
      </c>
      <c r="Q1917" t="s">
        <v>11707</v>
      </c>
      <c r="R1917" t="s">
        <v>11708</v>
      </c>
      <c r="S1917" t="s">
        <v>11709</v>
      </c>
      <c r="AA1917">
        <v>45938</v>
      </c>
      <c r="AD1917">
        <v>45919</v>
      </c>
      <c r="AE1917">
        <v>168</v>
      </c>
      <c r="AF1917">
        <v>46171</v>
      </c>
    </row>
    <row r="1918" spans="1:32" x14ac:dyDescent="0.3">
      <c r="A1918" t="s">
        <v>11710</v>
      </c>
      <c r="B1918">
        <v>113371</v>
      </c>
      <c r="C19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18" t="s">
        <v>1873</v>
      </c>
      <c r="E1918" t="s">
        <v>1878</v>
      </c>
      <c r="F1918" t="s">
        <v>2942</v>
      </c>
      <c r="G1918" t="s">
        <v>2904</v>
      </c>
      <c r="H1918" t="s">
        <v>20</v>
      </c>
      <c r="I1918" t="s">
        <v>10450</v>
      </c>
      <c r="K1918" t="s">
        <v>10753</v>
      </c>
      <c r="L1918" t="s">
        <v>10495</v>
      </c>
      <c r="M1918" t="s">
        <v>11711</v>
      </c>
      <c r="N1918" t="s">
        <v>11712</v>
      </c>
      <c r="O1918" t="s">
        <v>11713</v>
      </c>
      <c r="Q1918" t="s">
        <v>11714</v>
      </c>
      <c r="R1918" t="s">
        <v>11715</v>
      </c>
      <c r="S1918" t="s">
        <v>10459</v>
      </c>
      <c r="AA1918">
        <v>45495</v>
      </c>
      <c r="AD1918">
        <v>45919</v>
      </c>
      <c r="AE1918">
        <v>485</v>
      </c>
      <c r="AF1918">
        <v>46171</v>
      </c>
    </row>
    <row r="1919" spans="1:32" x14ac:dyDescent="0.3">
      <c r="A1919" t="s">
        <v>11716</v>
      </c>
      <c r="B1919">
        <v>113372</v>
      </c>
      <c r="C19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19" t="s">
        <v>1873</v>
      </c>
      <c r="E1919" t="s">
        <v>1878</v>
      </c>
      <c r="F1919" t="s">
        <v>2942</v>
      </c>
      <c r="G1919" t="s">
        <v>2904</v>
      </c>
      <c r="H1919" t="s">
        <v>20</v>
      </c>
      <c r="I1919" t="s">
        <v>10450</v>
      </c>
      <c r="K1919" t="s">
        <v>11403</v>
      </c>
      <c r="L1919" t="s">
        <v>10495</v>
      </c>
      <c r="M1919" t="s">
        <v>11717</v>
      </c>
      <c r="N1919" t="s">
        <v>11718</v>
      </c>
      <c r="O1919" t="s">
        <v>11719</v>
      </c>
      <c r="Q1919" t="s">
        <v>11720</v>
      </c>
      <c r="R1919" t="s">
        <v>11715</v>
      </c>
      <c r="S1919" t="s">
        <v>10459</v>
      </c>
      <c r="AA1919">
        <v>45938</v>
      </c>
      <c r="AD1919">
        <v>45919</v>
      </c>
      <c r="AE1919">
        <v>168</v>
      </c>
      <c r="AF1919">
        <v>46171</v>
      </c>
    </row>
    <row r="1920" spans="1:32" x14ac:dyDescent="0.3">
      <c r="A1920" t="s">
        <v>11721</v>
      </c>
      <c r="B1920">
        <v>113373</v>
      </c>
      <c r="C19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20" t="s">
        <v>1873</v>
      </c>
      <c r="E1920" t="s">
        <v>1878</v>
      </c>
      <c r="F1920" t="s">
        <v>2942</v>
      </c>
      <c r="G1920" t="s">
        <v>2904</v>
      </c>
      <c r="H1920" t="s">
        <v>20</v>
      </c>
      <c r="I1920" t="s">
        <v>10450</v>
      </c>
      <c r="K1920" t="s">
        <v>11403</v>
      </c>
      <c r="L1920" t="s">
        <v>10495</v>
      </c>
      <c r="M1920" t="s">
        <v>11722</v>
      </c>
      <c r="N1920" t="s">
        <v>11723</v>
      </c>
      <c r="O1920" t="s">
        <v>11724</v>
      </c>
      <c r="Q1920" t="s">
        <v>11725</v>
      </c>
      <c r="R1920" t="s">
        <v>11715</v>
      </c>
      <c r="S1920" t="s">
        <v>10459</v>
      </c>
      <c r="AA1920">
        <v>45495</v>
      </c>
      <c r="AD1920">
        <v>45919</v>
      </c>
      <c r="AE1920">
        <v>485</v>
      </c>
      <c r="AF1920">
        <v>46171</v>
      </c>
    </row>
    <row r="1921" spans="1:32" x14ac:dyDescent="0.3">
      <c r="A1921" t="s">
        <v>11726</v>
      </c>
      <c r="B1921">
        <v>113375</v>
      </c>
      <c r="C19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21" t="s">
        <v>1873</v>
      </c>
      <c r="E1921" t="s">
        <v>1878</v>
      </c>
      <c r="F1921" t="s">
        <v>2942</v>
      </c>
      <c r="G1921" t="s">
        <v>2904</v>
      </c>
      <c r="H1921" t="s">
        <v>20</v>
      </c>
      <c r="I1921" t="s">
        <v>10450</v>
      </c>
      <c r="K1921" t="s">
        <v>11403</v>
      </c>
      <c r="L1921" t="s">
        <v>10495</v>
      </c>
      <c r="M1921" t="s">
        <v>11727</v>
      </c>
      <c r="N1921" t="s">
        <v>11405</v>
      </c>
      <c r="O1921" t="s">
        <v>11728</v>
      </c>
      <c r="Q1921" t="s">
        <v>11729</v>
      </c>
      <c r="R1921" t="s">
        <v>11730</v>
      </c>
      <c r="S1921" t="s">
        <v>11731</v>
      </c>
      <c r="AA1921">
        <v>45938</v>
      </c>
      <c r="AD1921">
        <v>45919</v>
      </c>
      <c r="AE1921">
        <v>168</v>
      </c>
      <c r="AF1921">
        <v>46171</v>
      </c>
    </row>
    <row r="1922" spans="1:32" x14ac:dyDescent="0.3">
      <c r="A1922" t="s">
        <v>11732</v>
      </c>
      <c r="B1922">
        <v>113439</v>
      </c>
      <c r="C19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22" t="s">
        <v>1863</v>
      </c>
      <c r="E1922" t="s">
        <v>1878</v>
      </c>
      <c r="F1922" t="s">
        <v>2971</v>
      </c>
      <c r="G1922" t="s">
        <v>2901</v>
      </c>
      <c r="H1922" t="s">
        <v>20</v>
      </c>
      <c r="I1922" t="s">
        <v>10450</v>
      </c>
      <c r="K1922" t="s">
        <v>10535</v>
      </c>
      <c r="M1922" t="s">
        <v>11733</v>
      </c>
      <c r="AD1922">
        <v>45923</v>
      </c>
    </row>
    <row r="1923" spans="1:32" x14ac:dyDescent="0.3">
      <c r="A1923" t="s">
        <v>11734</v>
      </c>
      <c r="B1923">
        <v>113440</v>
      </c>
      <c r="C19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23" t="s">
        <v>1863</v>
      </c>
      <c r="E1923" t="s">
        <v>1878</v>
      </c>
      <c r="F1923" t="s">
        <v>2971</v>
      </c>
      <c r="G1923" t="s">
        <v>2905</v>
      </c>
      <c r="H1923" t="s">
        <v>20</v>
      </c>
      <c r="I1923" t="s">
        <v>10450</v>
      </c>
      <c r="K1923" t="s">
        <v>10535</v>
      </c>
      <c r="L1923" t="s">
        <v>10536</v>
      </c>
      <c r="M1923" t="s">
        <v>11256</v>
      </c>
      <c r="AA1923">
        <v>45943</v>
      </c>
      <c r="AD1923">
        <v>45923</v>
      </c>
      <c r="AE1923">
        <v>60</v>
      </c>
      <c r="AF1923">
        <v>46024</v>
      </c>
    </row>
    <row r="1924" spans="1:32" x14ac:dyDescent="0.3">
      <c r="A1924" t="s">
        <v>11735</v>
      </c>
      <c r="B1924">
        <v>113441</v>
      </c>
      <c r="C19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24" t="s">
        <v>1890</v>
      </c>
      <c r="E1924" t="s">
        <v>1878</v>
      </c>
      <c r="F1924" t="s">
        <v>2942</v>
      </c>
      <c r="G1924" t="s">
        <v>2901</v>
      </c>
      <c r="H1924" t="s">
        <v>20</v>
      </c>
      <c r="I1924" t="s">
        <v>10450</v>
      </c>
      <c r="K1924" t="s">
        <v>11624</v>
      </c>
      <c r="M1924" t="s">
        <v>11736</v>
      </c>
      <c r="N1924" t="s">
        <v>11737</v>
      </c>
      <c r="O1924" t="s">
        <v>2567</v>
      </c>
      <c r="Q1924" t="s">
        <v>2567</v>
      </c>
      <c r="R1924" t="s">
        <v>11215</v>
      </c>
      <c r="S1924" t="s">
        <v>2567</v>
      </c>
      <c r="AD1924">
        <v>45923</v>
      </c>
    </row>
    <row r="1925" spans="1:32" x14ac:dyDescent="0.3">
      <c r="A1925" t="s">
        <v>11738</v>
      </c>
      <c r="B1925">
        <v>113442</v>
      </c>
      <c r="C19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25" t="s">
        <v>1863</v>
      </c>
      <c r="E1925" t="s">
        <v>1878</v>
      </c>
      <c r="F1925" t="s">
        <v>2942</v>
      </c>
      <c r="G1925" t="s">
        <v>2904</v>
      </c>
      <c r="H1925" t="s">
        <v>20</v>
      </c>
      <c r="I1925" t="s">
        <v>10450</v>
      </c>
      <c r="K1925" t="s">
        <v>248</v>
      </c>
      <c r="M1925" t="s">
        <v>11739</v>
      </c>
      <c r="N1925" t="s">
        <v>11740</v>
      </c>
      <c r="O1925" t="s">
        <v>11741</v>
      </c>
      <c r="Q1925" t="s">
        <v>11742</v>
      </c>
      <c r="R1925" t="s">
        <v>10515</v>
      </c>
      <c r="S1925" t="s">
        <v>10624</v>
      </c>
      <c r="AD1925">
        <v>45923</v>
      </c>
    </row>
    <row r="1926" spans="1:32" x14ac:dyDescent="0.3">
      <c r="A1926" t="s">
        <v>11743</v>
      </c>
      <c r="B1926">
        <v>113449</v>
      </c>
      <c r="C19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26" t="s">
        <v>1873</v>
      </c>
      <c r="E1926" t="s">
        <v>1878</v>
      </c>
      <c r="F1926" t="s">
        <v>2942</v>
      </c>
      <c r="G1926" t="s">
        <v>2901</v>
      </c>
      <c r="H1926" t="s">
        <v>20</v>
      </c>
      <c r="I1926" t="s">
        <v>10450</v>
      </c>
      <c r="K1926" t="s">
        <v>11744</v>
      </c>
      <c r="L1926" t="s">
        <v>10536</v>
      </c>
      <c r="M1926" t="s">
        <v>11745</v>
      </c>
      <c r="N1926" t="s">
        <v>11746</v>
      </c>
      <c r="O1926" t="s">
        <v>11747</v>
      </c>
      <c r="Q1926" t="s">
        <v>11748</v>
      </c>
      <c r="R1926" t="s">
        <v>11749</v>
      </c>
      <c r="S1926" t="s">
        <v>2412</v>
      </c>
      <c r="AD1926">
        <v>45923</v>
      </c>
    </row>
    <row r="1927" spans="1:32" x14ac:dyDescent="0.3">
      <c r="A1927" t="s">
        <v>11750</v>
      </c>
      <c r="B1927">
        <v>113501</v>
      </c>
      <c r="C19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27" t="s">
        <v>1863</v>
      </c>
      <c r="E1927" t="s">
        <v>2940</v>
      </c>
      <c r="F1927" t="s">
        <v>2971</v>
      </c>
      <c r="G1927" t="s">
        <v>2901</v>
      </c>
      <c r="H1927" t="s">
        <v>9</v>
      </c>
      <c r="I1927" t="s">
        <v>10450</v>
      </c>
      <c r="K1927" t="s">
        <v>11751</v>
      </c>
      <c r="M1927" t="s">
        <v>11752</v>
      </c>
      <c r="AD1927">
        <v>45924</v>
      </c>
    </row>
    <row r="1928" spans="1:32" x14ac:dyDescent="0.3">
      <c r="A1928" t="s">
        <v>11753</v>
      </c>
      <c r="B1928">
        <v>113564</v>
      </c>
      <c r="C19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28" t="s">
        <v>1863</v>
      </c>
      <c r="E1928" t="s">
        <v>1878</v>
      </c>
      <c r="F1928" t="s">
        <v>2942</v>
      </c>
      <c r="G1928" t="s">
        <v>2904</v>
      </c>
      <c r="H1928" t="s">
        <v>20</v>
      </c>
      <c r="I1928" t="s">
        <v>10450</v>
      </c>
      <c r="K1928" t="s">
        <v>11754</v>
      </c>
      <c r="M1928" t="s">
        <v>11755</v>
      </c>
      <c r="N1928" t="s">
        <v>11756</v>
      </c>
      <c r="O1928" t="s">
        <v>11757</v>
      </c>
      <c r="Q1928" t="s">
        <v>11758</v>
      </c>
      <c r="R1928" t="s">
        <v>11759</v>
      </c>
      <c r="S1928" t="s">
        <v>11760</v>
      </c>
      <c r="AD1928">
        <v>45926</v>
      </c>
    </row>
    <row r="1929" spans="1:32" x14ac:dyDescent="0.3">
      <c r="A1929" t="s">
        <v>11761</v>
      </c>
      <c r="B1929">
        <v>113641</v>
      </c>
      <c r="C19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29" t="s">
        <v>1878</v>
      </c>
      <c r="F1929" t="s">
        <v>2971</v>
      </c>
      <c r="G1929" t="s">
        <v>2904</v>
      </c>
      <c r="H1929" t="s">
        <v>20</v>
      </c>
      <c r="I1929" t="s">
        <v>10450</v>
      </c>
      <c r="K1929" t="s">
        <v>11231</v>
      </c>
      <c r="L1929" t="s">
        <v>10495</v>
      </c>
      <c r="M1929" t="s">
        <v>11762</v>
      </c>
      <c r="AA1929">
        <v>45938</v>
      </c>
      <c r="AD1929">
        <v>45930</v>
      </c>
      <c r="AE1929">
        <v>61</v>
      </c>
      <c r="AF1929">
        <v>46022</v>
      </c>
    </row>
    <row r="1930" spans="1:32" x14ac:dyDescent="0.3">
      <c r="A1930" t="s">
        <v>11763</v>
      </c>
      <c r="B1930">
        <v>113642</v>
      </c>
      <c r="C19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30" t="s">
        <v>1873</v>
      </c>
      <c r="E1930" t="s">
        <v>1878</v>
      </c>
      <c r="F1930" t="s">
        <v>2971</v>
      </c>
      <c r="G1930" t="s">
        <v>2904</v>
      </c>
      <c r="H1930" t="s">
        <v>20</v>
      </c>
      <c r="I1930" t="s">
        <v>10450</v>
      </c>
      <c r="K1930" t="s">
        <v>11231</v>
      </c>
      <c r="L1930" t="s">
        <v>10495</v>
      </c>
      <c r="M1930" t="s">
        <v>11764</v>
      </c>
      <c r="AA1930">
        <v>45938</v>
      </c>
      <c r="AD1930">
        <v>45930</v>
      </c>
      <c r="AE1930">
        <v>61</v>
      </c>
      <c r="AF1930">
        <v>46022</v>
      </c>
    </row>
    <row r="1931" spans="1:32" x14ac:dyDescent="0.3">
      <c r="A1931" t="s">
        <v>11765</v>
      </c>
      <c r="B1931">
        <v>113644</v>
      </c>
      <c r="C19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31" t="s">
        <v>1873</v>
      </c>
      <c r="E1931" t="s">
        <v>1878</v>
      </c>
      <c r="F1931" t="s">
        <v>2971</v>
      </c>
      <c r="G1931" t="s">
        <v>2904</v>
      </c>
      <c r="H1931" t="s">
        <v>20</v>
      </c>
      <c r="I1931" t="s">
        <v>10450</v>
      </c>
      <c r="K1931" t="s">
        <v>11231</v>
      </c>
      <c r="L1931" t="s">
        <v>10495</v>
      </c>
      <c r="M1931" t="s">
        <v>11766</v>
      </c>
      <c r="AA1931">
        <v>45938</v>
      </c>
      <c r="AD1931">
        <v>45930</v>
      </c>
      <c r="AE1931">
        <v>61</v>
      </c>
      <c r="AF1931">
        <v>46022</v>
      </c>
    </row>
    <row r="1932" spans="1:32" x14ac:dyDescent="0.3">
      <c r="A1932" t="s">
        <v>11767</v>
      </c>
      <c r="B1932">
        <v>113645</v>
      </c>
      <c r="C19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32" t="s">
        <v>1873</v>
      </c>
      <c r="E1932" t="s">
        <v>1878</v>
      </c>
      <c r="F1932" t="s">
        <v>2971</v>
      </c>
      <c r="G1932" t="s">
        <v>2904</v>
      </c>
      <c r="H1932" t="s">
        <v>20</v>
      </c>
      <c r="I1932" t="s">
        <v>10450</v>
      </c>
      <c r="K1932" t="s">
        <v>11231</v>
      </c>
      <c r="L1932" t="s">
        <v>10495</v>
      </c>
      <c r="M1932" t="s">
        <v>11768</v>
      </c>
      <c r="AA1932">
        <v>45938</v>
      </c>
      <c r="AD1932">
        <v>45930</v>
      </c>
      <c r="AE1932">
        <v>61</v>
      </c>
      <c r="AF1932">
        <v>46022</v>
      </c>
    </row>
    <row r="1933" spans="1:32" x14ac:dyDescent="0.3">
      <c r="A1933" t="s">
        <v>11769</v>
      </c>
      <c r="B1933">
        <v>113646</v>
      </c>
      <c r="C19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33" t="s">
        <v>1863</v>
      </c>
      <c r="E1933" t="s">
        <v>1878</v>
      </c>
      <c r="F1933" t="s">
        <v>2971</v>
      </c>
      <c r="G1933" t="s">
        <v>2901</v>
      </c>
      <c r="H1933" t="s">
        <v>20</v>
      </c>
      <c r="I1933" t="s">
        <v>10450</v>
      </c>
      <c r="K1933" t="s">
        <v>10535</v>
      </c>
      <c r="M1933" t="s">
        <v>11770</v>
      </c>
      <c r="AD1933">
        <v>45930</v>
      </c>
    </row>
    <row r="1934" spans="1:32" x14ac:dyDescent="0.3">
      <c r="A1934" t="s">
        <v>11771</v>
      </c>
      <c r="B1934">
        <v>113648</v>
      </c>
      <c r="C19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34" t="s">
        <v>1863</v>
      </c>
      <c r="E1934" t="s">
        <v>1878</v>
      </c>
      <c r="F1934" t="s">
        <v>2971</v>
      </c>
      <c r="G1934" t="s">
        <v>2901</v>
      </c>
      <c r="H1934" t="s">
        <v>20</v>
      </c>
      <c r="I1934" t="s">
        <v>10450</v>
      </c>
      <c r="K1934" t="s">
        <v>10535</v>
      </c>
      <c r="M1934" t="s">
        <v>11772</v>
      </c>
      <c r="AD1934">
        <v>45930</v>
      </c>
    </row>
    <row r="1935" spans="1:32" x14ac:dyDescent="0.3">
      <c r="A1935" t="s">
        <v>11773</v>
      </c>
      <c r="B1935">
        <v>113654</v>
      </c>
      <c r="C19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35" t="s">
        <v>1863</v>
      </c>
      <c r="E1935" t="s">
        <v>1878</v>
      </c>
      <c r="F1935" t="s">
        <v>2942</v>
      </c>
      <c r="G1935" t="s">
        <v>2901</v>
      </c>
      <c r="H1935" t="s">
        <v>20</v>
      </c>
      <c r="I1935" t="s">
        <v>10450</v>
      </c>
      <c r="K1935" t="s">
        <v>10535</v>
      </c>
      <c r="M1935" t="s">
        <v>11774</v>
      </c>
      <c r="N1935" t="s">
        <v>11775</v>
      </c>
      <c r="O1935" t="s">
        <v>11776</v>
      </c>
      <c r="Q1935" t="s">
        <v>11777</v>
      </c>
      <c r="R1935" t="s">
        <v>11778</v>
      </c>
      <c r="S1935" t="s">
        <v>11579</v>
      </c>
      <c r="AD1935">
        <v>45930</v>
      </c>
    </row>
    <row r="1936" spans="1:32" x14ac:dyDescent="0.3">
      <c r="A1936" t="s">
        <v>11779</v>
      </c>
      <c r="B1936">
        <v>113655</v>
      </c>
      <c r="C19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36" t="s">
        <v>1863</v>
      </c>
      <c r="E1936" t="s">
        <v>1878</v>
      </c>
      <c r="F1936" t="s">
        <v>2971</v>
      </c>
      <c r="G1936" t="s">
        <v>2901</v>
      </c>
      <c r="H1936" t="s">
        <v>20</v>
      </c>
      <c r="I1936" t="s">
        <v>10450</v>
      </c>
      <c r="K1936" t="s">
        <v>10535</v>
      </c>
      <c r="M1936" t="s">
        <v>11780</v>
      </c>
      <c r="AD1936">
        <v>45930</v>
      </c>
    </row>
    <row r="1937" spans="1:32" x14ac:dyDescent="0.3">
      <c r="A1937" t="s">
        <v>11781</v>
      </c>
      <c r="B1937">
        <v>113660</v>
      </c>
      <c r="C19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37" t="s">
        <v>1863</v>
      </c>
      <c r="E1937" t="s">
        <v>1878</v>
      </c>
      <c r="F1937" t="s">
        <v>2942</v>
      </c>
      <c r="G1937" t="s">
        <v>2901</v>
      </c>
      <c r="H1937" t="s">
        <v>20</v>
      </c>
      <c r="I1937" t="s">
        <v>10450</v>
      </c>
      <c r="K1937" t="s">
        <v>10535</v>
      </c>
      <c r="M1937" t="s">
        <v>11782</v>
      </c>
      <c r="N1937" t="s">
        <v>11783</v>
      </c>
      <c r="O1937" t="s">
        <v>11784</v>
      </c>
      <c r="Q1937" t="s">
        <v>11785</v>
      </c>
      <c r="R1937" t="s">
        <v>11778</v>
      </c>
      <c r="S1937" t="s">
        <v>10725</v>
      </c>
      <c r="AD1937">
        <v>45930</v>
      </c>
    </row>
    <row r="1938" spans="1:32" x14ac:dyDescent="0.3">
      <c r="A1938" t="s">
        <v>11786</v>
      </c>
      <c r="B1938">
        <v>113679</v>
      </c>
      <c r="C19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38" t="s">
        <v>1863</v>
      </c>
      <c r="E1938" t="s">
        <v>1878</v>
      </c>
      <c r="F1938" t="s">
        <v>2942</v>
      </c>
      <c r="G1938" t="s">
        <v>2905</v>
      </c>
      <c r="H1938" t="s">
        <v>20</v>
      </c>
      <c r="I1938" t="s">
        <v>10450</v>
      </c>
      <c r="K1938" t="s">
        <v>11433</v>
      </c>
      <c r="M1938" t="s">
        <v>11787</v>
      </c>
      <c r="N1938" t="s">
        <v>11788</v>
      </c>
      <c r="O1938" t="s">
        <v>11789</v>
      </c>
      <c r="Q1938" t="s">
        <v>11790</v>
      </c>
      <c r="R1938" t="s">
        <v>11791</v>
      </c>
      <c r="S1938" t="s">
        <v>11792</v>
      </c>
      <c r="AD1938">
        <v>45931</v>
      </c>
    </row>
    <row r="1939" spans="1:32" x14ac:dyDescent="0.3">
      <c r="A1939" t="s">
        <v>11793</v>
      </c>
      <c r="B1939">
        <v>113715</v>
      </c>
      <c r="C19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39" t="s">
        <v>1863</v>
      </c>
      <c r="E1939" t="s">
        <v>1878</v>
      </c>
      <c r="F1939" t="s">
        <v>2942</v>
      </c>
      <c r="G1939" t="s">
        <v>2901</v>
      </c>
      <c r="H1939" t="s">
        <v>20</v>
      </c>
      <c r="I1939" t="s">
        <v>10450</v>
      </c>
      <c r="K1939" t="s">
        <v>11794</v>
      </c>
      <c r="M1939" t="s">
        <v>11795</v>
      </c>
      <c r="N1939" t="s">
        <v>11796</v>
      </c>
      <c r="O1939" t="s">
        <v>11797</v>
      </c>
      <c r="Q1939" t="s">
        <v>11798</v>
      </c>
      <c r="R1939" t="s">
        <v>11799</v>
      </c>
      <c r="S1939" t="s">
        <v>11800</v>
      </c>
      <c r="T1939" t="s">
        <v>11801</v>
      </c>
      <c r="AD1939">
        <v>45932</v>
      </c>
    </row>
    <row r="1940" spans="1:32" x14ac:dyDescent="0.3">
      <c r="A1940" t="s">
        <v>11802</v>
      </c>
      <c r="B1940">
        <v>113733</v>
      </c>
      <c r="C19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40" t="s">
        <v>1863</v>
      </c>
      <c r="E1940" t="s">
        <v>1878</v>
      </c>
      <c r="F1940" t="s">
        <v>2942</v>
      </c>
      <c r="G1940" t="s">
        <v>2904</v>
      </c>
      <c r="H1940" t="s">
        <v>20</v>
      </c>
      <c r="I1940" t="s">
        <v>10450</v>
      </c>
      <c r="K1940" t="s">
        <v>11803</v>
      </c>
      <c r="M1940" t="s">
        <v>11804</v>
      </c>
      <c r="N1940" t="s">
        <v>11805</v>
      </c>
      <c r="O1940" t="s">
        <v>11806</v>
      </c>
      <c r="Q1940" t="s">
        <v>11807</v>
      </c>
      <c r="R1940" t="s">
        <v>11808</v>
      </c>
      <c r="S1940" t="s">
        <v>11809</v>
      </c>
      <c r="AD1940">
        <v>45933</v>
      </c>
    </row>
    <row r="1941" spans="1:32" x14ac:dyDescent="0.3">
      <c r="A1941" t="s">
        <v>11810</v>
      </c>
      <c r="B1941">
        <v>113742</v>
      </c>
      <c r="C19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41" t="s">
        <v>1873</v>
      </c>
      <c r="E1941" t="s">
        <v>1878</v>
      </c>
      <c r="F1941" t="s">
        <v>2942</v>
      </c>
      <c r="G1941" t="s">
        <v>2905</v>
      </c>
      <c r="H1941" t="s">
        <v>20</v>
      </c>
      <c r="I1941" t="s">
        <v>10450</v>
      </c>
      <c r="K1941" t="s">
        <v>10586</v>
      </c>
      <c r="M1941" t="s">
        <v>11811</v>
      </c>
      <c r="N1941" t="s">
        <v>11812</v>
      </c>
      <c r="O1941" t="s">
        <v>10595</v>
      </c>
      <c r="Q1941" t="s">
        <v>10596</v>
      </c>
      <c r="R1941" t="s">
        <v>10597</v>
      </c>
      <c r="S1941" t="s">
        <v>10592</v>
      </c>
      <c r="AD1941">
        <v>45933</v>
      </c>
    </row>
    <row r="1942" spans="1:32" x14ac:dyDescent="0.3">
      <c r="A1942" t="s">
        <v>11813</v>
      </c>
      <c r="B1942">
        <v>113743</v>
      </c>
      <c r="C19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42" t="s">
        <v>1873</v>
      </c>
      <c r="E1942" t="s">
        <v>1878</v>
      </c>
      <c r="F1942" t="s">
        <v>2942</v>
      </c>
      <c r="G1942" t="s">
        <v>2905</v>
      </c>
      <c r="H1942" t="s">
        <v>20</v>
      </c>
      <c r="I1942" t="s">
        <v>10450</v>
      </c>
      <c r="K1942" t="s">
        <v>10586</v>
      </c>
      <c r="M1942" t="s">
        <v>11814</v>
      </c>
      <c r="N1942" t="s">
        <v>11812</v>
      </c>
      <c r="O1942" t="s">
        <v>10595</v>
      </c>
      <c r="Q1942" t="s">
        <v>10596</v>
      </c>
      <c r="R1942" t="s">
        <v>10597</v>
      </c>
      <c r="S1942" t="s">
        <v>10592</v>
      </c>
      <c r="AD1942">
        <v>45933</v>
      </c>
    </row>
    <row r="1943" spans="1:32" x14ac:dyDescent="0.3">
      <c r="A1943" t="s">
        <v>11815</v>
      </c>
      <c r="B1943">
        <v>113811</v>
      </c>
      <c r="C19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43" t="s">
        <v>1863</v>
      </c>
      <c r="E1943" t="s">
        <v>1878</v>
      </c>
      <c r="F1943" t="s">
        <v>2942</v>
      </c>
      <c r="G1943" t="s">
        <v>2904</v>
      </c>
      <c r="H1943" t="s">
        <v>20</v>
      </c>
      <c r="I1943" t="s">
        <v>10450</v>
      </c>
      <c r="K1943" t="s">
        <v>11816</v>
      </c>
      <c r="L1943" t="s">
        <v>11016</v>
      </c>
      <c r="M1943" t="s">
        <v>11817</v>
      </c>
      <c r="N1943" t="s">
        <v>11818</v>
      </c>
      <c r="O1943" t="s">
        <v>11818</v>
      </c>
      <c r="Q1943" t="s">
        <v>11819</v>
      </c>
      <c r="R1943" t="s">
        <v>11820</v>
      </c>
      <c r="S1943" t="s">
        <v>11821</v>
      </c>
      <c r="AA1943">
        <v>45943</v>
      </c>
      <c r="AD1943">
        <v>45937</v>
      </c>
      <c r="AE1943">
        <v>62</v>
      </c>
      <c r="AF1943">
        <v>46028</v>
      </c>
    </row>
    <row r="1944" spans="1:32" x14ac:dyDescent="0.3">
      <c r="A1944" t="s">
        <v>11822</v>
      </c>
      <c r="B1944">
        <v>113812</v>
      </c>
      <c r="C19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44" t="s">
        <v>1863</v>
      </c>
      <c r="E1944" t="s">
        <v>1878</v>
      </c>
      <c r="F1944" t="s">
        <v>2971</v>
      </c>
      <c r="G1944" t="s">
        <v>2903</v>
      </c>
      <c r="H1944" t="s">
        <v>20</v>
      </c>
      <c r="I1944" t="s">
        <v>10450</v>
      </c>
      <c r="K1944" t="s">
        <v>11816</v>
      </c>
      <c r="L1944" t="s">
        <v>11016</v>
      </c>
      <c r="M1944" t="s">
        <v>11823</v>
      </c>
      <c r="Q1944" t="s">
        <v>11824</v>
      </c>
      <c r="AA1944">
        <v>45873</v>
      </c>
      <c r="AD1944">
        <v>45937</v>
      </c>
      <c r="AE1944">
        <v>215</v>
      </c>
      <c r="AF1944">
        <v>46171</v>
      </c>
    </row>
    <row r="1945" spans="1:32" x14ac:dyDescent="0.3">
      <c r="A1945" t="s">
        <v>11825</v>
      </c>
      <c r="B1945">
        <v>113834</v>
      </c>
      <c r="C19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45" t="s">
        <v>1863</v>
      </c>
      <c r="E1945" t="s">
        <v>2940</v>
      </c>
      <c r="F1945" t="s">
        <v>2942</v>
      </c>
      <c r="G1945" t="s">
        <v>2901</v>
      </c>
      <c r="H1945" t="s">
        <v>9</v>
      </c>
      <c r="I1945" t="s">
        <v>10450</v>
      </c>
      <c r="K1945" t="s">
        <v>11826</v>
      </c>
      <c r="M1945" t="s">
        <v>11827</v>
      </c>
      <c r="N1945" t="s">
        <v>11828</v>
      </c>
      <c r="O1945" t="s">
        <v>11829</v>
      </c>
      <c r="AD1945">
        <v>45937</v>
      </c>
    </row>
    <row r="1946" spans="1:32" x14ac:dyDescent="0.3">
      <c r="A1946" t="s">
        <v>11830</v>
      </c>
      <c r="B1946">
        <v>113835</v>
      </c>
      <c r="C19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46" t="s">
        <v>1863</v>
      </c>
      <c r="E1946" t="s">
        <v>2940</v>
      </c>
      <c r="F1946" t="s">
        <v>2942</v>
      </c>
      <c r="G1946" t="s">
        <v>2904</v>
      </c>
      <c r="H1946" t="s">
        <v>9</v>
      </c>
      <c r="I1946" t="s">
        <v>10450</v>
      </c>
      <c r="K1946" t="s">
        <v>948</v>
      </c>
      <c r="M1946" t="s">
        <v>11831</v>
      </c>
      <c r="Q1946" t="s">
        <v>11832</v>
      </c>
      <c r="AD1946">
        <v>45937</v>
      </c>
    </row>
    <row r="1947" spans="1:32" x14ac:dyDescent="0.3">
      <c r="A1947" t="s">
        <v>11833</v>
      </c>
      <c r="B1947">
        <v>113836</v>
      </c>
      <c r="C19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47" t="s">
        <v>1863</v>
      </c>
      <c r="E1947" t="s">
        <v>2940</v>
      </c>
      <c r="F1947" t="s">
        <v>2942</v>
      </c>
      <c r="G1947" t="s">
        <v>2901</v>
      </c>
      <c r="H1947" t="s">
        <v>9</v>
      </c>
      <c r="I1947" t="s">
        <v>10450</v>
      </c>
      <c r="K1947" t="s">
        <v>948</v>
      </c>
      <c r="M1947" t="s">
        <v>11834</v>
      </c>
      <c r="AD1947">
        <v>45937</v>
      </c>
    </row>
    <row r="1948" spans="1:32" x14ac:dyDescent="0.3">
      <c r="A1948" t="s">
        <v>11835</v>
      </c>
      <c r="B1948">
        <v>113962</v>
      </c>
      <c r="C19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48" t="s">
        <v>1878</v>
      </c>
      <c r="F1948" t="s">
        <v>2971</v>
      </c>
      <c r="G1948" t="s">
        <v>2904</v>
      </c>
      <c r="H1948" t="s">
        <v>20</v>
      </c>
      <c r="I1948" t="s">
        <v>10450</v>
      </c>
      <c r="K1948" t="s">
        <v>11836</v>
      </c>
      <c r="M1948" t="s">
        <v>11837</v>
      </c>
      <c r="R1948" t="s">
        <v>11838</v>
      </c>
      <c r="S1948" t="s">
        <v>11839</v>
      </c>
      <c r="AD1948">
        <v>45943</v>
      </c>
    </row>
    <row r="1949" spans="1:32" x14ac:dyDescent="0.3">
      <c r="A1949" t="s">
        <v>11840</v>
      </c>
      <c r="B1949">
        <v>113973</v>
      </c>
      <c r="C19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49" t="s">
        <v>1863</v>
      </c>
      <c r="E1949" t="s">
        <v>1878</v>
      </c>
      <c r="F1949" t="s">
        <v>2942</v>
      </c>
      <c r="G1949" t="s">
        <v>2901</v>
      </c>
      <c r="H1949" t="s">
        <v>20</v>
      </c>
      <c r="I1949" t="s">
        <v>10450</v>
      </c>
      <c r="K1949" t="s">
        <v>10848</v>
      </c>
      <c r="L1949" t="s">
        <v>10536</v>
      </c>
      <c r="M1949" t="s">
        <v>11841</v>
      </c>
      <c r="N1949" t="s">
        <v>11842</v>
      </c>
      <c r="O1949" t="s">
        <v>1929</v>
      </c>
      <c r="Q1949" t="s">
        <v>11843</v>
      </c>
      <c r="S1949" t="s">
        <v>11844</v>
      </c>
      <c r="AA1949">
        <v>45943</v>
      </c>
      <c r="AD1949">
        <v>45944</v>
      </c>
      <c r="AE1949">
        <v>110</v>
      </c>
      <c r="AF1949">
        <v>46094</v>
      </c>
    </row>
    <row r="1950" spans="1:32" x14ac:dyDescent="0.3">
      <c r="A1950" t="s">
        <v>11845</v>
      </c>
      <c r="B1950">
        <v>113974</v>
      </c>
      <c r="C19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50" t="s">
        <v>1863</v>
      </c>
      <c r="E1950" t="s">
        <v>1878</v>
      </c>
      <c r="F1950" t="s">
        <v>2942</v>
      </c>
      <c r="G1950" t="s">
        <v>2901</v>
      </c>
      <c r="H1950" t="s">
        <v>20</v>
      </c>
      <c r="I1950" t="s">
        <v>10450</v>
      </c>
      <c r="K1950" t="s">
        <v>10848</v>
      </c>
      <c r="L1950" t="s">
        <v>10536</v>
      </c>
      <c r="M1950" t="s">
        <v>11846</v>
      </c>
      <c r="N1950" t="s">
        <v>11847</v>
      </c>
      <c r="O1950" t="s">
        <v>11848</v>
      </c>
      <c r="Q1950" t="s">
        <v>11849</v>
      </c>
      <c r="R1950" t="s">
        <v>11850</v>
      </c>
      <c r="S1950" t="s">
        <v>11844</v>
      </c>
      <c r="AA1950">
        <v>45943</v>
      </c>
      <c r="AD1950">
        <v>45944</v>
      </c>
      <c r="AE1950">
        <v>110</v>
      </c>
      <c r="AF1950">
        <v>46094</v>
      </c>
    </row>
    <row r="1951" spans="1:32" x14ac:dyDescent="0.3">
      <c r="A1951" t="s">
        <v>11851</v>
      </c>
      <c r="B1951">
        <v>113977</v>
      </c>
      <c r="C19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51" t="s">
        <v>2237</v>
      </c>
      <c r="F1951" t="s">
        <v>2971</v>
      </c>
      <c r="G1951" t="s">
        <v>2901</v>
      </c>
      <c r="H1951" t="s">
        <v>4265</v>
      </c>
      <c r="I1951" t="s">
        <v>10450</v>
      </c>
      <c r="K1951" t="s">
        <v>11852</v>
      </c>
      <c r="L1951" t="s">
        <v>11016</v>
      </c>
      <c r="M1951" t="s">
        <v>11853</v>
      </c>
      <c r="Z1951">
        <v>45495</v>
      </c>
      <c r="AA1951">
        <v>45495</v>
      </c>
      <c r="AD1951">
        <v>45944</v>
      </c>
      <c r="AE1951">
        <v>900</v>
      </c>
      <c r="AF1951">
        <v>46752</v>
      </c>
    </row>
    <row r="1952" spans="1:32" x14ac:dyDescent="0.3">
      <c r="A1952" t="s">
        <v>11854</v>
      </c>
      <c r="B1952">
        <v>113980</v>
      </c>
      <c r="C19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52" t="s">
        <v>1863</v>
      </c>
      <c r="E1952" t="s">
        <v>2940</v>
      </c>
      <c r="F1952" t="s">
        <v>2971</v>
      </c>
      <c r="G1952" t="s">
        <v>2901</v>
      </c>
      <c r="H1952" t="s">
        <v>9</v>
      </c>
      <c r="I1952" t="s">
        <v>10450</v>
      </c>
      <c r="K1952" t="s">
        <v>10535</v>
      </c>
      <c r="M1952" t="s">
        <v>11855</v>
      </c>
      <c r="AD1952">
        <v>45944</v>
      </c>
    </row>
    <row r="1953" spans="1:32" x14ac:dyDescent="0.3">
      <c r="A1953" t="s">
        <v>11856</v>
      </c>
      <c r="B1953">
        <v>113982</v>
      </c>
      <c r="C19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53" t="s">
        <v>1863</v>
      </c>
      <c r="E1953" t="s">
        <v>1878</v>
      </c>
      <c r="F1953" t="s">
        <v>2942</v>
      </c>
      <c r="G1953" t="s">
        <v>2901</v>
      </c>
      <c r="H1953" t="s">
        <v>20</v>
      </c>
      <c r="I1953" t="s">
        <v>10450</v>
      </c>
      <c r="K1953" t="s">
        <v>10535</v>
      </c>
      <c r="M1953" t="s">
        <v>11857</v>
      </c>
      <c r="N1953" t="s">
        <v>11858</v>
      </c>
      <c r="O1953" t="s">
        <v>11859</v>
      </c>
      <c r="Q1953" t="s">
        <v>11860</v>
      </c>
      <c r="R1953" t="s">
        <v>11778</v>
      </c>
      <c r="S1953" t="s">
        <v>10547</v>
      </c>
      <c r="AD1953">
        <v>45944</v>
      </c>
    </row>
    <row r="1954" spans="1:32" x14ac:dyDescent="0.3">
      <c r="A1954" t="s">
        <v>11861</v>
      </c>
      <c r="B1954">
        <v>114009</v>
      </c>
      <c r="C19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54" t="s">
        <v>1873</v>
      </c>
      <c r="E1954" t="s">
        <v>2940</v>
      </c>
      <c r="F1954" t="s">
        <v>2942</v>
      </c>
      <c r="G1954" t="s">
        <v>2905</v>
      </c>
      <c r="H1954" t="s">
        <v>9</v>
      </c>
      <c r="I1954" t="s">
        <v>10450</v>
      </c>
      <c r="K1954" t="s">
        <v>1010</v>
      </c>
      <c r="M1954" t="s">
        <v>11862</v>
      </c>
      <c r="N1954" t="s">
        <v>11863</v>
      </c>
      <c r="O1954" t="s">
        <v>11864</v>
      </c>
      <c r="Q1954" t="s">
        <v>11865</v>
      </c>
      <c r="R1954" t="s">
        <v>11866</v>
      </c>
      <c r="S1954" t="s">
        <v>11867</v>
      </c>
      <c r="AD1954">
        <v>45945</v>
      </c>
    </row>
    <row r="1955" spans="1:32" x14ac:dyDescent="0.3">
      <c r="A1955" t="s">
        <v>11868</v>
      </c>
      <c r="B1955">
        <v>114024</v>
      </c>
      <c r="C19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55" t="s">
        <v>1863</v>
      </c>
      <c r="E1955" t="s">
        <v>2940</v>
      </c>
      <c r="F1955" t="s">
        <v>2942</v>
      </c>
      <c r="G1955" t="s">
        <v>2904</v>
      </c>
      <c r="H1955" t="s">
        <v>9</v>
      </c>
      <c r="I1955" t="s">
        <v>10450</v>
      </c>
      <c r="K1955" t="s">
        <v>11641</v>
      </c>
      <c r="M1955" t="s">
        <v>11869</v>
      </c>
      <c r="N1955" t="s">
        <v>11870</v>
      </c>
      <c r="O1955" t="s">
        <v>11871</v>
      </c>
      <c r="Q1955" t="s">
        <v>11872</v>
      </c>
      <c r="S1955" t="s">
        <v>11647</v>
      </c>
      <c r="T1955" t="s">
        <v>11873</v>
      </c>
      <c r="AD1955">
        <v>45945</v>
      </c>
    </row>
    <row r="1956" spans="1:32" x14ac:dyDescent="0.3">
      <c r="A1956" t="s">
        <v>11874</v>
      </c>
      <c r="B1956">
        <v>114063</v>
      </c>
      <c r="C19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56" t="s">
        <v>1863</v>
      </c>
      <c r="E1956" t="s">
        <v>1878</v>
      </c>
      <c r="F1956" t="s">
        <v>2942</v>
      </c>
      <c r="G1956" t="s">
        <v>2905</v>
      </c>
      <c r="H1956" t="s">
        <v>20</v>
      </c>
      <c r="I1956" t="s">
        <v>10450</v>
      </c>
      <c r="K1956" t="s">
        <v>11875</v>
      </c>
      <c r="M1956" t="s">
        <v>11876</v>
      </c>
      <c r="N1956" t="s">
        <v>11877</v>
      </c>
      <c r="O1956" t="s">
        <v>1865</v>
      </c>
      <c r="Q1956" t="s">
        <v>11878</v>
      </c>
      <c r="S1956" t="s">
        <v>10919</v>
      </c>
      <c r="AD1956">
        <v>45946</v>
      </c>
    </row>
    <row r="1957" spans="1:32" x14ac:dyDescent="0.3">
      <c r="A1957" t="s">
        <v>11879</v>
      </c>
      <c r="B1957">
        <v>114070</v>
      </c>
      <c r="C19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57" t="s">
        <v>1890</v>
      </c>
      <c r="E1957" t="s">
        <v>2940</v>
      </c>
      <c r="F1957" t="s">
        <v>2942</v>
      </c>
      <c r="G1957" t="s">
        <v>2901</v>
      </c>
      <c r="H1957" t="s">
        <v>9</v>
      </c>
      <c r="I1957" t="s">
        <v>10450</v>
      </c>
      <c r="K1957" t="s">
        <v>11522</v>
      </c>
      <c r="M1957" t="s">
        <v>11880</v>
      </c>
      <c r="Q1957" t="s">
        <v>11881</v>
      </c>
      <c r="AD1957">
        <v>45946</v>
      </c>
    </row>
    <row r="1958" spans="1:32" x14ac:dyDescent="0.3">
      <c r="A1958" t="s">
        <v>11882</v>
      </c>
      <c r="B1958">
        <v>114193</v>
      </c>
      <c r="C19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58" t="s">
        <v>1863</v>
      </c>
      <c r="E1958" t="s">
        <v>2940</v>
      </c>
      <c r="F1958" t="s">
        <v>2942</v>
      </c>
      <c r="G1958" t="s">
        <v>2905</v>
      </c>
      <c r="H1958" t="s">
        <v>9</v>
      </c>
      <c r="I1958" t="s">
        <v>10450</v>
      </c>
      <c r="K1958" t="s">
        <v>11883</v>
      </c>
      <c r="M1958" t="s">
        <v>11884</v>
      </c>
      <c r="AD1958">
        <v>45950</v>
      </c>
    </row>
    <row r="1959" spans="1:32" x14ac:dyDescent="0.3">
      <c r="A1959" t="s">
        <v>11885</v>
      </c>
      <c r="B1959">
        <v>114195</v>
      </c>
      <c r="C19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59" t="s">
        <v>1863</v>
      </c>
      <c r="E1959" t="s">
        <v>1878</v>
      </c>
      <c r="F1959" t="s">
        <v>2942</v>
      </c>
      <c r="G1959" t="s">
        <v>2904</v>
      </c>
      <c r="H1959" t="s">
        <v>20</v>
      </c>
      <c r="I1959" t="s">
        <v>10450</v>
      </c>
      <c r="K1959" t="s">
        <v>11816</v>
      </c>
      <c r="L1959" t="s">
        <v>11016</v>
      </c>
      <c r="M1959" t="s">
        <v>11886</v>
      </c>
      <c r="N1959" t="s">
        <v>11887</v>
      </c>
      <c r="O1959" t="s">
        <v>11888</v>
      </c>
      <c r="Q1959" t="s">
        <v>11889</v>
      </c>
      <c r="R1959" t="s">
        <v>11890</v>
      </c>
      <c r="S1959" t="s">
        <v>11821</v>
      </c>
      <c r="AA1959">
        <v>45495</v>
      </c>
      <c r="AD1959">
        <v>45950</v>
      </c>
      <c r="AE1959">
        <v>381</v>
      </c>
      <c r="AF1959">
        <v>46027</v>
      </c>
    </row>
    <row r="1960" spans="1:32" x14ac:dyDescent="0.3">
      <c r="A1960" t="s">
        <v>11891</v>
      </c>
      <c r="B1960">
        <v>114279</v>
      </c>
      <c r="C19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60" t="s">
        <v>1863</v>
      </c>
      <c r="E1960" t="s">
        <v>1878</v>
      </c>
      <c r="F1960" t="s">
        <v>2942</v>
      </c>
      <c r="G1960" t="s">
        <v>2904</v>
      </c>
      <c r="H1960" t="s">
        <v>20</v>
      </c>
      <c r="I1960" t="s">
        <v>10450</v>
      </c>
      <c r="K1960" t="s">
        <v>11892</v>
      </c>
      <c r="M1960" t="s">
        <v>11893</v>
      </c>
      <c r="N1960" t="s">
        <v>11894</v>
      </c>
      <c r="O1960" t="s">
        <v>11895</v>
      </c>
      <c r="Q1960" t="s">
        <v>11896</v>
      </c>
      <c r="R1960" t="s">
        <v>11897</v>
      </c>
      <c r="S1960" t="s">
        <v>11898</v>
      </c>
      <c r="AD1960">
        <v>45951</v>
      </c>
    </row>
    <row r="1961" spans="1:32" x14ac:dyDescent="0.3">
      <c r="A1961" t="s">
        <v>11899</v>
      </c>
      <c r="B1961">
        <v>114281</v>
      </c>
      <c r="C19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61" t="s">
        <v>1863</v>
      </c>
      <c r="E1961" t="s">
        <v>1878</v>
      </c>
      <c r="F1961" t="s">
        <v>2942</v>
      </c>
      <c r="G1961" t="s">
        <v>2901</v>
      </c>
      <c r="H1961" t="s">
        <v>20</v>
      </c>
      <c r="I1961" t="s">
        <v>10450</v>
      </c>
      <c r="K1961" t="s">
        <v>11900</v>
      </c>
      <c r="L1961" t="s">
        <v>11016</v>
      </c>
      <c r="M1961" t="s">
        <v>11901</v>
      </c>
      <c r="N1961" t="s">
        <v>11902</v>
      </c>
      <c r="O1961" t="s">
        <v>4816</v>
      </c>
      <c r="Q1961" t="s">
        <v>11903</v>
      </c>
      <c r="R1961" t="s">
        <v>11904</v>
      </c>
      <c r="S1961" t="s">
        <v>11905</v>
      </c>
      <c r="AA1961">
        <v>45495</v>
      </c>
      <c r="AD1961">
        <v>45951</v>
      </c>
      <c r="AE1961">
        <v>382</v>
      </c>
      <c r="AF1961">
        <v>46028</v>
      </c>
    </row>
    <row r="1962" spans="1:32" x14ac:dyDescent="0.3">
      <c r="A1962" t="s">
        <v>11906</v>
      </c>
      <c r="B1962">
        <v>114284</v>
      </c>
      <c r="C19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62" t="s">
        <v>1890</v>
      </c>
      <c r="E1962" t="s">
        <v>2940</v>
      </c>
      <c r="F1962" t="s">
        <v>2942</v>
      </c>
      <c r="G1962" t="s">
        <v>2901</v>
      </c>
      <c r="H1962" t="s">
        <v>9</v>
      </c>
      <c r="I1962" t="s">
        <v>10450</v>
      </c>
      <c r="K1962" t="s">
        <v>11907</v>
      </c>
      <c r="M1962" t="s">
        <v>11908</v>
      </c>
      <c r="Q1962" t="s">
        <v>11909</v>
      </c>
      <c r="AD1962">
        <v>45951</v>
      </c>
    </row>
    <row r="1963" spans="1:32" x14ac:dyDescent="0.3">
      <c r="A1963" t="s">
        <v>11910</v>
      </c>
      <c r="B1963">
        <v>114314</v>
      </c>
      <c r="C19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63" t="s">
        <v>1863</v>
      </c>
      <c r="E1963" t="s">
        <v>1878</v>
      </c>
      <c r="F1963" t="s">
        <v>2971</v>
      </c>
      <c r="G1963" t="s">
        <v>2904</v>
      </c>
      <c r="H1963" t="s">
        <v>20</v>
      </c>
      <c r="I1963" t="s">
        <v>10450</v>
      </c>
      <c r="K1963" t="s">
        <v>11911</v>
      </c>
      <c r="M1963" t="s">
        <v>11912</v>
      </c>
      <c r="R1963" t="s">
        <v>11913</v>
      </c>
      <c r="AD1963">
        <v>45953</v>
      </c>
    </row>
    <row r="1964" spans="1:32" x14ac:dyDescent="0.3">
      <c r="A1964" t="s">
        <v>11914</v>
      </c>
      <c r="B1964">
        <v>114347</v>
      </c>
      <c r="C19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64" t="s">
        <v>1863</v>
      </c>
      <c r="E1964" t="s">
        <v>1878</v>
      </c>
      <c r="F1964" t="s">
        <v>2942</v>
      </c>
      <c r="G1964" t="s">
        <v>2905</v>
      </c>
      <c r="H1964" t="s">
        <v>20</v>
      </c>
      <c r="I1964" t="s">
        <v>10450</v>
      </c>
      <c r="K1964" t="s">
        <v>11915</v>
      </c>
      <c r="M1964" t="s">
        <v>11916</v>
      </c>
      <c r="N1964" t="s">
        <v>11917</v>
      </c>
      <c r="O1964" t="s">
        <v>11918</v>
      </c>
      <c r="Q1964" t="s">
        <v>11917</v>
      </c>
      <c r="S1964" t="s">
        <v>1929</v>
      </c>
      <c r="AD1964">
        <v>45953</v>
      </c>
    </row>
    <row r="1965" spans="1:32" x14ac:dyDescent="0.3">
      <c r="A1965" t="s">
        <v>11919</v>
      </c>
      <c r="B1965">
        <v>114348</v>
      </c>
      <c r="C19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65" t="s">
        <v>1863</v>
      </c>
      <c r="E1965" t="s">
        <v>2940</v>
      </c>
      <c r="F1965" t="s">
        <v>2942</v>
      </c>
      <c r="G1965" t="s">
        <v>2901</v>
      </c>
      <c r="H1965" t="s">
        <v>9</v>
      </c>
      <c r="I1965" t="s">
        <v>10450</v>
      </c>
      <c r="K1965" t="s">
        <v>10535</v>
      </c>
      <c r="M1965" t="s">
        <v>11920</v>
      </c>
      <c r="N1965" t="s">
        <v>11921</v>
      </c>
      <c r="O1965" t="s">
        <v>11922</v>
      </c>
      <c r="Q1965" t="s">
        <v>11923</v>
      </c>
      <c r="R1965" t="s">
        <v>11778</v>
      </c>
      <c r="S1965" t="s">
        <v>11924</v>
      </c>
      <c r="AD1965">
        <v>45953</v>
      </c>
    </row>
    <row r="1966" spans="1:32" x14ac:dyDescent="0.3">
      <c r="A1966" t="s">
        <v>11925</v>
      </c>
      <c r="B1966">
        <v>114349</v>
      </c>
      <c r="C19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66" t="s">
        <v>1863</v>
      </c>
      <c r="E1966" t="s">
        <v>1878</v>
      </c>
      <c r="F1966" t="s">
        <v>2942</v>
      </c>
      <c r="G1966" t="s">
        <v>2901</v>
      </c>
      <c r="H1966" t="s">
        <v>20</v>
      </c>
      <c r="I1966" t="s">
        <v>10450</v>
      </c>
      <c r="K1966" t="s">
        <v>11926</v>
      </c>
      <c r="M1966" t="s">
        <v>11927</v>
      </c>
      <c r="N1966" t="s">
        <v>11928</v>
      </c>
      <c r="O1966" t="s">
        <v>11929</v>
      </c>
      <c r="Q1966" t="s">
        <v>11930</v>
      </c>
      <c r="R1966" t="s">
        <v>11931</v>
      </c>
      <c r="S1966" t="s">
        <v>11932</v>
      </c>
      <c r="U1966">
        <v>5</v>
      </c>
      <c r="V1966">
        <v>6</v>
      </c>
      <c r="AD1966">
        <v>45953</v>
      </c>
    </row>
    <row r="1967" spans="1:32" x14ac:dyDescent="0.3">
      <c r="A1967" t="s">
        <v>11933</v>
      </c>
      <c r="B1967">
        <v>114378</v>
      </c>
      <c r="C19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67" t="s">
        <v>1863</v>
      </c>
      <c r="E1967" t="s">
        <v>2940</v>
      </c>
      <c r="F1967" t="s">
        <v>2942</v>
      </c>
      <c r="G1967" t="s">
        <v>2905</v>
      </c>
      <c r="H1967" t="s">
        <v>9</v>
      </c>
      <c r="I1967" t="s">
        <v>10450</v>
      </c>
      <c r="K1967" t="s">
        <v>11934</v>
      </c>
      <c r="M1967" t="s">
        <v>11935</v>
      </c>
      <c r="AD1967">
        <v>45954</v>
      </c>
    </row>
    <row r="1968" spans="1:32" x14ac:dyDescent="0.3">
      <c r="A1968" t="s">
        <v>11936</v>
      </c>
      <c r="B1968">
        <v>114449</v>
      </c>
      <c r="C19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1968" t="s">
        <v>1863</v>
      </c>
      <c r="E1968" t="s">
        <v>1878</v>
      </c>
      <c r="F1968" t="s">
        <v>2971</v>
      </c>
      <c r="G1968" t="s">
        <v>2901</v>
      </c>
      <c r="H1968" t="s">
        <v>20</v>
      </c>
      <c r="I1968" t="s">
        <v>10450</v>
      </c>
      <c r="K1968" t="s">
        <v>11744</v>
      </c>
      <c r="L1968" t="s">
        <v>10536</v>
      </c>
      <c r="M1968" t="s">
        <v>11937</v>
      </c>
      <c r="AD1968">
        <v>45959</v>
      </c>
    </row>
    <row r="1969" spans="1:32" x14ac:dyDescent="0.3">
      <c r="A1969" t="s">
        <v>11938</v>
      </c>
      <c r="B1969">
        <v>114450</v>
      </c>
      <c r="C19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69" t="s">
        <v>1863</v>
      </c>
      <c r="E1969" t="s">
        <v>1878</v>
      </c>
      <c r="F1969" t="s">
        <v>2942</v>
      </c>
      <c r="G1969" t="s">
        <v>2905</v>
      </c>
      <c r="H1969" t="s">
        <v>2077</v>
      </c>
      <c r="I1969" t="s">
        <v>10450</v>
      </c>
      <c r="K1969" t="s">
        <v>11939</v>
      </c>
      <c r="L1969" t="s">
        <v>11016</v>
      </c>
      <c r="M1969" t="s">
        <v>11940</v>
      </c>
      <c r="N1969" t="s">
        <v>11941</v>
      </c>
      <c r="O1969" t="s">
        <v>11942</v>
      </c>
      <c r="Q1969" t="s">
        <v>11943</v>
      </c>
      <c r="R1969" t="s">
        <v>11944</v>
      </c>
      <c r="S1969" t="s">
        <v>11945</v>
      </c>
      <c r="AA1969">
        <v>45495</v>
      </c>
      <c r="AD1969">
        <v>45959</v>
      </c>
      <c r="AE1969">
        <v>719</v>
      </c>
      <c r="AF1969">
        <v>46499</v>
      </c>
    </row>
    <row r="1970" spans="1:32" x14ac:dyDescent="0.3">
      <c r="A1970" t="s">
        <v>11946</v>
      </c>
      <c r="B1970">
        <v>114451</v>
      </c>
      <c r="C19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70" t="s">
        <v>1873</v>
      </c>
      <c r="E1970" t="s">
        <v>1878</v>
      </c>
      <c r="F1970" t="s">
        <v>2942</v>
      </c>
      <c r="G1970" t="s">
        <v>2904</v>
      </c>
      <c r="H1970" t="s">
        <v>20</v>
      </c>
      <c r="I1970" t="s">
        <v>10450</v>
      </c>
      <c r="K1970" t="s">
        <v>11744</v>
      </c>
      <c r="L1970" t="s">
        <v>10536</v>
      </c>
      <c r="M1970" t="s">
        <v>11947</v>
      </c>
      <c r="N1970" t="s">
        <v>11948</v>
      </c>
      <c r="O1970" t="s">
        <v>11949</v>
      </c>
      <c r="Q1970" t="s">
        <v>11950</v>
      </c>
      <c r="R1970" t="s">
        <v>11951</v>
      </c>
      <c r="S1970" t="s">
        <v>10610</v>
      </c>
      <c r="AD1970">
        <v>45959</v>
      </c>
    </row>
    <row r="1971" spans="1:32" x14ac:dyDescent="0.3">
      <c r="A1971" t="s">
        <v>11952</v>
      </c>
      <c r="B1971">
        <v>114452</v>
      </c>
      <c r="C19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71" t="s">
        <v>1873</v>
      </c>
      <c r="E1971" t="s">
        <v>1878</v>
      </c>
      <c r="F1971" t="s">
        <v>2942</v>
      </c>
      <c r="G1971" t="s">
        <v>2904</v>
      </c>
      <c r="H1971" t="s">
        <v>20</v>
      </c>
      <c r="I1971" t="s">
        <v>10450</v>
      </c>
      <c r="K1971" t="s">
        <v>11744</v>
      </c>
      <c r="L1971" t="s">
        <v>10536</v>
      </c>
      <c r="M1971" t="s">
        <v>11953</v>
      </c>
      <c r="N1971" t="s">
        <v>11954</v>
      </c>
      <c r="O1971" t="s">
        <v>11955</v>
      </c>
      <c r="Q1971" t="s">
        <v>11956</v>
      </c>
      <c r="R1971" t="s">
        <v>11957</v>
      </c>
      <c r="S1971" t="s">
        <v>10604</v>
      </c>
      <c r="AD1971">
        <v>45959</v>
      </c>
    </row>
    <row r="1972" spans="1:32" x14ac:dyDescent="0.3">
      <c r="A1972" t="s">
        <v>11958</v>
      </c>
      <c r="B1972">
        <v>114453</v>
      </c>
      <c r="C19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72" t="s">
        <v>1873</v>
      </c>
      <c r="E1972" t="s">
        <v>1878</v>
      </c>
      <c r="F1972" t="s">
        <v>2942</v>
      </c>
      <c r="G1972" t="s">
        <v>2904</v>
      </c>
      <c r="H1972" t="s">
        <v>20</v>
      </c>
      <c r="I1972" t="s">
        <v>10450</v>
      </c>
      <c r="K1972" t="s">
        <v>11744</v>
      </c>
      <c r="L1972" t="s">
        <v>10536</v>
      </c>
      <c r="M1972" t="s">
        <v>11959</v>
      </c>
      <c r="N1972" t="s">
        <v>11960</v>
      </c>
      <c r="O1972" t="s">
        <v>11961</v>
      </c>
      <c r="Q1972" t="s">
        <v>11962</v>
      </c>
      <c r="R1972" t="s">
        <v>11963</v>
      </c>
      <c r="S1972" t="s">
        <v>10610</v>
      </c>
      <c r="AD1972">
        <v>45959</v>
      </c>
    </row>
    <row r="1973" spans="1:32" x14ac:dyDescent="0.3">
      <c r="A1973" t="s">
        <v>11964</v>
      </c>
      <c r="B1973">
        <v>114454</v>
      </c>
      <c r="C19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73" t="s">
        <v>1863</v>
      </c>
      <c r="E1973" t="s">
        <v>1878</v>
      </c>
      <c r="F1973" t="s">
        <v>2942</v>
      </c>
      <c r="G1973" t="s">
        <v>2901</v>
      </c>
      <c r="H1973" t="s">
        <v>20</v>
      </c>
      <c r="I1973" t="s">
        <v>10450</v>
      </c>
      <c r="K1973" t="s">
        <v>10451</v>
      </c>
      <c r="L1973" t="s">
        <v>10657</v>
      </c>
      <c r="M1973" t="s">
        <v>11965</v>
      </c>
      <c r="N1973" t="s">
        <v>11966</v>
      </c>
      <c r="O1973" t="s">
        <v>11967</v>
      </c>
      <c r="Q1973" t="s">
        <v>10455</v>
      </c>
      <c r="R1973" t="s">
        <v>7622</v>
      </c>
      <c r="S1973" t="s">
        <v>11968</v>
      </c>
      <c r="AD1973">
        <v>45959</v>
      </c>
    </row>
    <row r="1974" spans="1:32" x14ac:dyDescent="0.3">
      <c r="A1974" t="s">
        <v>11969</v>
      </c>
      <c r="B1974">
        <v>114467</v>
      </c>
      <c r="C19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74" t="s">
        <v>1878</v>
      </c>
      <c r="F1974" t="s">
        <v>2971</v>
      </c>
      <c r="G1974" t="s">
        <v>2901</v>
      </c>
      <c r="H1974" t="s">
        <v>20</v>
      </c>
      <c r="I1974" t="s">
        <v>10450</v>
      </c>
      <c r="K1974" t="s">
        <v>11403</v>
      </c>
      <c r="L1974" t="s">
        <v>10495</v>
      </c>
      <c r="M1974" t="s">
        <v>11970</v>
      </c>
      <c r="AA1974">
        <v>46104</v>
      </c>
      <c r="AD1974">
        <v>45959</v>
      </c>
      <c r="AE1974">
        <v>42</v>
      </c>
      <c r="AF1974">
        <v>46161</v>
      </c>
    </row>
    <row r="1975" spans="1:32" x14ac:dyDescent="0.3">
      <c r="A1975" t="s">
        <v>11971</v>
      </c>
      <c r="B1975">
        <v>114490</v>
      </c>
      <c r="C19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75" t="s">
        <v>1863</v>
      </c>
      <c r="E1975" t="s">
        <v>1878</v>
      </c>
      <c r="F1975" t="s">
        <v>2942</v>
      </c>
      <c r="G1975" t="s">
        <v>2905</v>
      </c>
      <c r="H1975" t="s">
        <v>2077</v>
      </c>
      <c r="I1975" t="s">
        <v>10450</v>
      </c>
      <c r="K1975" t="s">
        <v>11939</v>
      </c>
      <c r="L1975" t="s">
        <v>11016</v>
      </c>
      <c r="M1975" t="s">
        <v>11972</v>
      </c>
      <c r="N1975" t="s">
        <v>11973</v>
      </c>
      <c r="O1975" t="s">
        <v>4816</v>
      </c>
      <c r="Q1975" t="s">
        <v>11974</v>
      </c>
      <c r="R1975" t="s">
        <v>11944</v>
      </c>
      <c r="S1975" t="s">
        <v>11975</v>
      </c>
      <c r="AA1975">
        <v>45966</v>
      </c>
      <c r="AD1975">
        <v>45960</v>
      </c>
      <c r="AE1975">
        <v>45</v>
      </c>
      <c r="AF1975">
        <v>46028</v>
      </c>
    </row>
    <row r="1976" spans="1:32" x14ac:dyDescent="0.3">
      <c r="A1976" t="s">
        <v>11976</v>
      </c>
      <c r="B1976">
        <v>114563</v>
      </c>
      <c r="C19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76" t="s">
        <v>1863</v>
      </c>
      <c r="E1976" t="s">
        <v>2940</v>
      </c>
      <c r="F1976" t="s">
        <v>2942</v>
      </c>
      <c r="G1976" t="s">
        <v>2901</v>
      </c>
      <c r="H1976" t="s">
        <v>9</v>
      </c>
      <c r="I1976" t="s">
        <v>10450</v>
      </c>
      <c r="K1976" t="s">
        <v>10709</v>
      </c>
      <c r="M1976" t="s">
        <v>11977</v>
      </c>
      <c r="AD1976">
        <v>45961</v>
      </c>
    </row>
    <row r="1977" spans="1:32" x14ac:dyDescent="0.3">
      <c r="A1977" t="s">
        <v>11978</v>
      </c>
      <c r="B1977">
        <v>114565</v>
      </c>
      <c r="C19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77" t="s">
        <v>1863</v>
      </c>
      <c r="E1977" t="s">
        <v>1878</v>
      </c>
      <c r="F1977" t="s">
        <v>2942</v>
      </c>
      <c r="G1977" t="s">
        <v>2904</v>
      </c>
      <c r="H1977" t="s">
        <v>20</v>
      </c>
      <c r="I1977" t="s">
        <v>10450</v>
      </c>
      <c r="K1977" t="s">
        <v>10705</v>
      </c>
      <c r="M1977" t="s">
        <v>11979</v>
      </c>
      <c r="N1977" t="s">
        <v>11980</v>
      </c>
      <c r="O1977" t="s">
        <v>11981</v>
      </c>
      <c r="Q1977" t="s">
        <v>11982</v>
      </c>
      <c r="R1977" t="s">
        <v>11983</v>
      </c>
      <c r="S1977" t="s">
        <v>11760</v>
      </c>
      <c r="AD1977">
        <v>45961</v>
      </c>
    </row>
    <row r="1978" spans="1:32" x14ac:dyDescent="0.3">
      <c r="A1978" t="s">
        <v>11984</v>
      </c>
      <c r="B1978">
        <v>114566</v>
      </c>
      <c r="C19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78" t="s">
        <v>1863</v>
      </c>
      <c r="E1978" t="s">
        <v>1878</v>
      </c>
      <c r="F1978" t="s">
        <v>2942</v>
      </c>
      <c r="G1978" t="s">
        <v>2904</v>
      </c>
      <c r="H1978" t="s">
        <v>20</v>
      </c>
      <c r="I1978" t="s">
        <v>10450</v>
      </c>
      <c r="K1978" t="s">
        <v>10705</v>
      </c>
      <c r="M1978" t="s">
        <v>11985</v>
      </c>
      <c r="N1978" t="s">
        <v>11986</v>
      </c>
      <c r="O1978" t="s">
        <v>11981</v>
      </c>
      <c r="Q1978" t="s">
        <v>11982</v>
      </c>
      <c r="R1978" t="s">
        <v>11983</v>
      </c>
      <c r="S1978" t="s">
        <v>11760</v>
      </c>
      <c r="AD1978">
        <v>45961</v>
      </c>
    </row>
    <row r="1979" spans="1:32" x14ac:dyDescent="0.3">
      <c r="A1979" t="s">
        <v>11987</v>
      </c>
      <c r="B1979">
        <v>114567</v>
      </c>
      <c r="C19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79" t="s">
        <v>1863</v>
      </c>
      <c r="E1979" t="s">
        <v>1878</v>
      </c>
      <c r="F1979" t="s">
        <v>2942</v>
      </c>
      <c r="G1979" t="s">
        <v>2904</v>
      </c>
      <c r="H1979" t="s">
        <v>20</v>
      </c>
      <c r="I1979" t="s">
        <v>10450</v>
      </c>
      <c r="K1979" t="s">
        <v>10705</v>
      </c>
      <c r="M1979" t="s">
        <v>11988</v>
      </c>
      <c r="N1979" t="s">
        <v>11988</v>
      </c>
      <c r="O1979" t="s">
        <v>11989</v>
      </c>
      <c r="Q1979" t="s">
        <v>11982</v>
      </c>
      <c r="R1979" t="s">
        <v>11983</v>
      </c>
      <c r="S1979" t="s">
        <v>11760</v>
      </c>
      <c r="AD1979">
        <v>45961</v>
      </c>
    </row>
    <row r="1980" spans="1:32" x14ac:dyDescent="0.3">
      <c r="A1980" t="s">
        <v>11990</v>
      </c>
      <c r="B1980">
        <v>114586</v>
      </c>
      <c r="C19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80" t="s">
        <v>1890</v>
      </c>
      <c r="E1980" t="s">
        <v>2940</v>
      </c>
      <c r="F1980" t="s">
        <v>2942</v>
      </c>
      <c r="G1980" t="s">
        <v>2901</v>
      </c>
      <c r="H1980" t="s">
        <v>9</v>
      </c>
      <c r="I1980" t="s">
        <v>10450</v>
      </c>
      <c r="K1980" t="s">
        <v>11991</v>
      </c>
      <c r="M1980" t="s">
        <v>11992</v>
      </c>
      <c r="Q1980" t="s">
        <v>11993</v>
      </c>
      <c r="AD1980">
        <v>45965</v>
      </c>
    </row>
    <row r="1981" spans="1:32" x14ac:dyDescent="0.3">
      <c r="A1981" t="s">
        <v>11994</v>
      </c>
      <c r="B1981">
        <v>114588</v>
      </c>
      <c r="C19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81" t="s">
        <v>1878</v>
      </c>
      <c r="F1981" t="s">
        <v>2971</v>
      </c>
      <c r="G1981" t="s">
        <v>2901</v>
      </c>
      <c r="H1981" t="s">
        <v>20</v>
      </c>
      <c r="I1981" t="s">
        <v>10450</v>
      </c>
      <c r="K1981" t="s">
        <v>11403</v>
      </c>
      <c r="L1981" t="s">
        <v>10495</v>
      </c>
      <c r="M1981" t="s">
        <v>11995</v>
      </c>
      <c r="AA1981">
        <v>46022</v>
      </c>
      <c r="AD1981">
        <v>45965</v>
      </c>
      <c r="AE1981">
        <v>100</v>
      </c>
      <c r="AF1981">
        <v>46161</v>
      </c>
    </row>
    <row r="1982" spans="1:32" x14ac:dyDescent="0.3">
      <c r="A1982" t="s">
        <v>11996</v>
      </c>
      <c r="B1982">
        <v>114589</v>
      </c>
      <c r="C19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82" t="s">
        <v>1878</v>
      </c>
      <c r="F1982" t="s">
        <v>2971</v>
      </c>
      <c r="G1982" t="s">
        <v>2901</v>
      </c>
      <c r="H1982" t="s">
        <v>20</v>
      </c>
      <c r="I1982" t="s">
        <v>10450</v>
      </c>
      <c r="K1982" t="s">
        <v>11403</v>
      </c>
      <c r="L1982" t="s">
        <v>10495</v>
      </c>
      <c r="M1982" t="s">
        <v>11997</v>
      </c>
      <c r="AA1982">
        <v>46022</v>
      </c>
      <c r="AD1982">
        <v>45965</v>
      </c>
      <c r="AE1982">
        <v>65</v>
      </c>
      <c r="AF1982">
        <v>46112</v>
      </c>
    </row>
    <row r="1983" spans="1:32" x14ac:dyDescent="0.3">
      <c r="A1983" t="s">
        <v>11998</v>
      </c>
      <c r="B1983">
        <v>114590</v>
      </c>
      <c r="C19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83" t="s">
        <v>1878</v>
      </c>
      <c r="F1983" t="s">
        <v>2971</v>
      </c>
      <c r="G1983" t="s">
        <v>2901</v>
      </c>
      <c r="H1983" t="s">
        <v>20</v>
      </c>
      <c r="I1983" t="s">
        <v>10450</v>
      </c>
      <c r="K1983" t="s">
        <v>11403</v>
      </c>
      <c r="L1983" t="s">
        <v>10495</v>
      </c>
      <c r="M1983" t="s">
        <v>11999</v>
      </c>
      <c r="AA1983">
        <v>46023</v>
      </c>
      <c r="AD1983">
        <v>45965</v>
      </c>
      <c r="AE1983">
        <v>63</v>
      </c>
      <c r="AF1983">
        <v>46111</v>
      </c>
    </row>
    <row r="1984" spans="1:32" x14ac:dyDescent="0.3">
      <c r="A1984" t="s">
        <v>12000</v>
      </c>
      <c r="B1984">
        <v>114591</v>
      </c>
      <c r="C19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84" t="s">
        <v>1878</v>
      </c>
      <c r="F1984" t="s">
        <v>2971</v>
      </c>
      <c r="G1984" t="s">
        <v>2901</v>
      </c>
      <c r="H1984" t="s">
        <v>20</v>
      </c>
      <c r="I1984" t="s">
        <v>10450</v>
      </c>
      <c r="K1984" t="s">
        <v>11403</v>
      </c>
      <c r="L1984" t="s">
        <v>10495</v>
      </c>
      <c r="M1984" t="s">
        <v>12001</v>
      </c>
      <c r="AA1984">
        <v>46022</v>
      </c>
      <c r="AD1984">
        <v>45965</v>
      </c>
      <c r="AE1984">
        <v>65</v>
      </c>
      <c r="AF1984">
        <v>46112</v>
      </c>
    </row>
    <row r="1985" spans="1:32" x14ac:dyDescent="0.3">
      <c r="A1985" t="s">
        <v>12002</v>
      </c>
      <c r="B1985">
        <v>114592</v>
      </c>
      <c r="C19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85" t="s">
        <v>1878</v>
      </c>
      <c r="F1985" t="s">
        <v>2971</v>
      </c>
      <c r="G1985" t="s">
        <v>2901</v>
      </c>
      <c r="H1985" t="s">
        <v>20</v>
      </c>
      <c r="I1985" t="s">
        <v>10450</v>
      </c>
      <c r="K1985" t="s">
        <v>11403</v>
      </c>
      <c r="L1985" t="s">
        <v>10495</v>
      </c>
      <c r="M1985" t="s">
        <v>12003</v>
      </c>
      <c r="AA1985">
        <v>46023</v>
      </c>
      <c r="AD1985">
        <v>45965</v>
      </c>
      <c r="AE1985">
        <v>63</v>
      </c>
      <c r="AF1985">
        <v>46111</v>
      </c>
    </row>
    <row r="1986" spans="1:32" x14ac:dyDescent="0.3">
      <c r="A1986" t="s">
        <v>12004</v>
      </c>
      <c r="B1986">
        <v>114594</v>
      </c>
      <c r="C19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86" t="s">
        <v>1878</v>
      </c>
      <c r="F1986" t="s">
        <v>2971</v>
      </c>
      <c r="G1986" t="s">
        <v>2901</v>
      </c>
      <c r="H1986" t="s">
        <v>20</v>
      </c>
      <c r="I1986" t="s">
        <v>10450</v>
      </c>
      <c r="K1986" t="s">
        <v>11403</v>
      </c>
      <c r="L1986" t="s">
        <v>10495</v>
      </c>
      <c r="M1986" t="s">
        <v>12005</v>
      </c>
      <c r="S1986" t="s">
        <v>10459</v>
      </c>
      <c r="AA1986">
        <v>46022</v>
      </c>
      <c r="AD1986">
        <v>45965</v>
      </c>
      <c r="AE1986">
        <v>65</v>
      </c>
      <c r="AF1986">
        <v>46112</v>
      </c>
    </row>
    <row r="1987" spans="1:32" x14ac:dyDescent="0.3">
      <c r="A1987" t="s">
        <v>12006</v>
      </c>
      <c r="B1987">
        <v>114595</v>
      </c>
      <c r="C19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87" t="s">
        <v>1878</v>
      </c>
      <c r="F1987" t="s">
        <v>2971</v>
      </c>
      <c r="G1987" t="s">
        <v>2901</v>
      </c>
      <c r="H1987" t="s">
        <v>20</v>
      </c>
      <c r="I1987" t="s">
        <v>10450</v>
      </c>
      <c r="K1987" t="s">
        <v>11403</v>
      </c>
      <c r="L1987" t="s">
        <v>10495</v>
      </c>
      <c r="M1987" t="s">
        <v>12007</v>
      </c>
      <c r="AA1987">
        <v>46023</v>
      </c>
      <c r="AD1987">
        <v>45965</v>
      </c>
      <c r="AE1987">
        <v>63</v>
      </c>
      <c r="AF1987">
        <v>46111</v>
      </c>
    </row>
    <row r="1988" spans="1:32" x14ac:dyDescent="0.3">
      <c r="A1988" t="s">
        <v>12008</v>
      </c>
      <c r="B1988">
        <v>114596</v>
      </c>
      <c r="C19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88" t="s">
        <v>1878</v>
      </c>
      <c r="F1988" t="s">
        <v>2971</v>
      </c>
      <c r="G1988" t="s">
        <v>2901</v>
      </c>
      <c r="H1988" t="s">
        <v>20</v>
      </c>
      <c r="I1988" t="s">
        <v>10450</v>
      </c>
      <c r="K1988" t="s">
        <v>11403</v>
      </c>
      <c r="L1988" t="s">
        <v>10495</v>
      </c>
      <c r="M1988" t="s">
        <v>12009</v>
      </c>
      <c r="AA1988">
        <v>46022</v>
      </c>
      <c r="AD1988">
        <v>45965</v>
      </c>
      <c r="AE1988">
        <v>59</v>
      </c>
      <c r="AF1988">
        <v>46104</v>
      </c>
    </row>
    <row r="1989" spans="1:32" x14ac:dyDescent="0.3">
      <c r="A1989" t="s">
        <v>12010</v>
      </c>
      <c r="B1989">
        <v>114597</v>
      </c>
      <c r="C19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89" t="s">
        <v>1878</v>
      </c>
      <c r="F1989" t="s">
        <v>2971</v>
      </c>
      <c r="G1989" t="s">
        <v>2901</v>
      </c>
      <c r="H1989" t="s">
        <v>20</v>
      </c>
      <c r="I1989" t="s">
        <v>10450</v>
      </c>
      <c r="K1989" t="s">
        <v>11680</v>
      </c>
      <c r="M1989" t="s">
        <v>12011</v>
      </c>
      <c r="AD1989">
        <v>45965</v>
      </c>
    </row>
    <row r="1990" spans="1:32" x14ac:dyDescent="0.3">
      <c r="A1990" t="s">
        <v>12012</v>
      </c>
      <c r="B1990">
        <v>114598</v>
      </c>
      <c r="C19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90" t="s">
        <v>1878</v>
      </c>
      <c r="F1990" t="s">
        <v>2971</v>
      </c>
      <c r="G1990" t="s">
        <v>2901</v>
      </c>
      <c r="H1990" t="s">
        <v>20</v>
      </c>
      <c r="I1990" t="s">
        <v>10450</v>
      </c>
      <c r="K1990" t="s">
        <v>11403</v>
      </c>
      <c r="L1990" t="s">
        <v>10495</v>
      </c>
      <c r="M1990" t="s">
        <v>12013</v>
      </c>
      <c r="S1990" t="s">
        <v>10459</v>
      </c>
      <c r="AA1990">
        <v>46022</v>
      </c>
      <c r="AD1990">
        <v>45965</v>
      </c>
      <c r="AE1990">
        <v>50</v>
      </c>
      <c r="AF1990">
        <v>46091</v>
      </c>
    </row>
    <row r="1991" spans="1:32" x14ac:dyDescent="0.3">
      <c r="A1991" t="s">
        <v>12014</v>
      </c>
      <c r="B1991">
        <v>114605</v>
      </c>
      <c r="C19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91" t="s">
        <v>1878</v>
      </c>
      <c r="F1991" t="s">
        <v>2971</v>
      </c>
      <c r="G1991" t="s">
        <v>2905</v>
      </c>
      <c r="H1991" t="s">
        <v>20</v>
      </c>
      <c r="I1991" t="s">
        <v>10450</v>
      </c>
      <c r="K1991" t="s">
        <v>11243</v>
      </c>
      <c r="L1991" t="s">
        <v>10495</v>
      </c>
      <c r="M1991" t="s">
        <v>12015</v>
      </c>
      <c r="AA1991">
        <v>46022</v>
      </c>
      <c r="AD1991">
        <v>45965</v>
      </c>
      <c r="AE1991">
        <v>50</v>
      </c>
      <c r="AF1991">
        <v>46091</v>
      </c>
    </row>
    <row r="1992" spans="1:32" x14ac:dyDescent="0.3">
      <c r="A1992" t="s">
        <v>12016</v>
      </c>
      <c r="B1992">
        <v>114606</v>
      </c>
      <c r="C19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92" t="s">
        <v>1890</v>
      </c>
      <c r="E1992" t="s">
        <v>2940</v>
      </c>
      <c r="F1992" t="s">
        <v>2942</v>
      </c>
      <c r="G1992" t="s">
        <v>2901</v>
      </c>
      <c r="H1992" t="s">
        <v>83</v>
      </c>
      <c r="I1992" t="s">
        <v>10450</v>
      </c>
      <c r="K1992" t="s">
        <v>10768</v>
      </c>
      <c r="M1992" t="s">
        <v>12017</v>
      </c>
      <c r="N1992" t="s">
        <v>12018</v>
      </c>
      <c r="O1992" t="s">
        <v>1929</v>
      </c>
      <c r="Q1992" t="s">
        <v>12019</v>
      </c>
      <c r="R1992" t="s">
        <v>11646</v>
      </c>
      <c r="S1992" t="s">
        <v>12020</v>
      </c>
      <c r="AD1992">
        <v>45965</v>
      </c>
    </row>
    <row r="1993" spans="1:32" x14ac:dyDescent="0.3">
      <c r="A1993" t="s">
        <v>12021</v>
      </c>
      <c r="B1993">
        <v>114607</v>
      </c>
      <c r="C19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93" t="s">
        <v>1873</v>
      </c>
      <c r="E1993" t="s">
        <v>2940</v>
      </c>
      <c r="F1993" t="s">
        <v>2942</v>
      </c>
      <c r="G1993" t="s">
        <v>2905</v>
      </c>
      <c r="H1993" t="s">
        <v>9</v>
      </c>
      <c r="I1993" t="s">
        <v>10450</v>
      </c>
      <c r="K1993" t="s">
        <v>1010</v>
      </c>
      <c r="M1993" t="s">
        <v>12022</v>
      </c>
      <c r="N1993" t="s">
        <v>12023</v>
      </c>
      <c r="O1993" t="s">
        <v>12024</v>
      </c>
      <c r="Q1993" t="s">
        <v>12025</v>
      </c>
      <c r="R1993" t="s">
        <v>12026</v>
      </c>
      <c r="S1993" t="s">
        <v>11867</v>
      </c>
      <c r="AD1993">
        <v>45965</v>
      </c>
    </row>
    <row r="1994" spans="1:32" x14ac:dyDescent="0.3">
      <c r="A1994" t="s">
        <v>12027</v>
      </c>
      <c r="B1994">
        <v>114608</v>
      </c>
      <c r="C19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94" t="s">
        <v>2940</v>
      </c>
      <c r="F1994" t="s">
        <v>2971</v>
      </c>
      <c r="G1994" t="s">
        <v>2905</v>
      </c>
      <c r="H1994" t="s">
        <v>9</v>
      </c>
      <c r="I1994" t="s">
        <v>10450</v>
      </c>
      <c r="K1994" t="s">
        <v>11243</v>
      </c>
      <c r="M1994" t="s">
        <v>12028</v>
      </c>
      <c r="AD1994">
        <v>45965</v>
      </c>
    </row>
    <row r="1995" spans="1:32" x14ac:dyDescent="0.3">
      <c r="A1995" t="s">
        <v>12029</v>
      </c>
      <c r="B1995">
        <v>114609</v>
      </c>
      <c r="C19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95" t="s">
        <v>1878</v>
      </c>
      <c r="F1995" t="s">
        <v>2971</v>
      </c>
      <c r="G1995" t="s">
        <v>2905</v>
      </c>
      <c r="H1995" t="s">
        <v>20</v>
      </c>
      <c r="I1995" t="s">
        <v>10450</v>
      </c>
      <c r="K1995" t="s">
        <v>12030</v>
      </c>
      <c r="L1995" t="s">
        <v>10495</v>
      </c>
      <c r="M1995" t="s">
        <v>12031</v>
      </c>
      <c r="AA1995">
        <v>46111</v>
      </c>
      <c r="AD1995">
        <v>45965</v>
      </c>
      <c r="AE1995">
        <v>45</v>
      </c>
      <c r="AF1995">
        <v>46171</v>
      </c>
    </row>
    <row r="1996" spans="1:32" x14ac:dyDescent="0.3">
      <c r="A1996" t="s">
        <v>12032</v>
      </c>
      <c r="B1996">
        <v>114613</v>
      </c>
      <c r="C19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96" t="s">
        <v>1873</v>
      </c>
      <c r="E1996" t="s">
        <v>2940</v>
      </c>
      <c r="F1996" t="s">
        <v>2942</v>
      </c>
      <c r="G1996" t="s">
        <v>2905</v>
      </c>
      <c r="H1996" t="s">
        <v>9</v>
      </c>
      <c r="I1996" t="s">
        <v>10450</v>
      </c>
      <c r="K1996" t="s">
        <v>11991</v>
      </c>
      <c r="M1996" t="s">
        <v>12033</v>
      </c>
      <c r="Q1996" t="s">
        <v>12034</v>
      </c>
      <c r="AD1996">
        <v>45965</v>
      </c>
    </row>
    <row r="1997" spans="1:32" x14ac:dyDescent="0.3">
      <c r="A1997" t="s">
        <v>12035</v>
      </c>
      <c r="B1997">
        <v>114614</v>
      </c>
      <c r="C19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97" t="s">
        <v>1873</v>
      </c>
      <c r="E1997" t="s">
        <v>2940</v>
      </c>
      <c r="F1997" t="s">
        <v>2942</v>
      </c>
      <c r="G1997" t="s">
        <v>2905</v>
      </c>
      <c r="H1997" t="s">
        <v>9</v>
      </c>
      <c r="I1997" t="s">
        <v>10450</v>
      </c>
      <c r="K1997" t="s">
        <v>12036</v>
      </c>
      <c r="M1997" t="s">
        <v>12037</v>
      </c>
      <c r="Q1997" t="s">
        <v>12038</v>
      </c>
      <c r="AD1997">
        <v>45965</v>
      </c>
    </row>
    <row r="1998" spans="1:32" x14ac:dyDescent="0.3">
      <c r="A1998" t="s">
        <v>12039</v>
      </c>
      <c r="B1998">
        <v>114653</v>
      </c>
      <c r="C19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1998" t="s">
        <v>1863</v>
      </c>
      <c r="E1998" t="s">
        <v>1878</v>
      </c>
      <c r="F1998" t="s">
        <v>2942</v>
      </c>
      <c r="G1998" t="s">
        <v>2905</v>
      </c>
      <c r="H1998" t="s">
        <v>20</v>
      </c>
      <c r="I1998" t="s">
        <v>10450</v>
      </c>
      <c r="K1998" t="s">
        <v>10535</v>
      </c>
      <c r="M1998" t="s">
        <v>12040</v>
      </c>
      <c r="N1998" t="s">
        <v>12041</v>
      </c>
      <c r="O1998" t="s">
        <v>12042</v>
      </c>
      <c r="Q1998" t="s">
        <v>12043</v>
      </c>
      <c r="R1998" t="s">
        <v>11778</v>
      </c>
      <c r="S1998" t="s">
        <v>11924</v>
      </c>
      <c r="AD1998">
        <v>45966</v>
      </c>
    </row>
    <row r="1999" spans="1:32" x14ac:dyDescent="0.3">
      <c r="A1999" t="s">
        <v>12044</v>
      </c>
      <c r="B1999">
        <v>114789</v>
      </c>
      <c r="C19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1999" t="s">
        <v>1878</v>
      </c>
      <c r="F1999" t="s">
        <v>2971</v>
      </c>
      <c r="G1999" t="s">
        <v>2904</v>
      </c>
      <c r="H1999" t="s">
        <v>20</v>
      </c>
      <c r="I1999" t="s">
        <v>10450</v>
      </c>
      <c r="K1999" t="s">
        <v>12045</v>
      </c>
      <c r="L1999" t="s">
        <v>11016</v>
      </c>
      <c r="M1999" t="s">
        <v>12046</v>
      </c>
      <c r="U1999">
        <v>1</v>
      </c>
      <c r="V1999">
        <v>1</v>
      </c>
      <c r="AA1999">
        <v>46076</v>
      </c>
      <c r="AD1999">
        <v>45971</v>
      </c>
      <c r="AE1999">
        <v>103</v>
      </c>
      <c r="AF1999">
        <v>46218</v>
      </c>
    </row>
    <row r="2000" spans="1:32" x14ac:dyDescent="0.3">
      <c r="A2000" t="s">
        <v>12047</v>
      </c>
      <c r="B2000">
        <v>114817</v>
      </c>
      <c r="C20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00" t="s">
        <v>2940</v>
      </c>
      <c r="F2000" t="s">
        <v>2971</v>
      </c>
      <c r="G2000" t="s">
        <v>2904</v>
      </c>
      <c r="H2000" t="s">
        <v>83</v>
      </c>
      <c r="I2000" t="s">
        <v>10450</v>
      </c>
      <c r="K2000" t="s">
        <v>9877</v>
      </c>
      <c r="M2000" t="s">
        <v>12048</v>
      </c>
      <c r="AD2000">
        <v>45972</v>
      </c>
    </row>
    <row r="2001" spans="1:32" x14ac:dyDescent="0.3">
      <c r="A2001" t="s">
        <v>12049</v>
      </c>
      <c r="B2001">
        <v>114824</v>
      </c>
      <c r="C20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01" t="s">
        <v>1873</v>
      </c>
      <c r="E2001" t="s">
        <v>1878</v>
      </c>
      <c r="F2001" t="s">
        <v>2971</v>
      </c>
      <c r="G2001" t="s">
        <v>2901</v>
      </c>
      <c r="H2001" t="s">
        <v>20</v>
      </c>
      <c r="I2001" t="s">
        <v>10450</v>
      </c>
      <c r="K2001" t="s">
        <v>12050</v>
      </c>
      <c r="L2001" t="s">
        <v>10657</v>
      </c>
      <c r="M2001" t="s">
        <v>12051</v>
      </c>
      <c r="R2001" t="s">
        <v>12052</v>
      </c>
      <c r="S2001" t="s">
        <v>12053</v>
      </c>
      <c r="AA2001">
        <v>45992</v>
      </c>
      <c r="AD2001">
        <v>45972</v>
      </c>
      <c r="AE2001">
        <v>130</v>
      </c>
      <c r="AF2001">
        <v>46171</v>
      </c>
    </row>
    <row r="2002" spans="1:32" x14ac:dyDescent="0.3">
      <c r="A2002" t="s">
        <v>12054</v>
      </c>
      <c r="B2002">
        <v>114830</v>
      </c>
      <c r="C20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02" t="s">
        <v>1878</v>
      </c>
      <c r="F2002" t="s">
        <v>2971</v>
      </c>
      <c r="G2002" t="s">
        <v>2904</v>
      </c>
      <c r="H2002" t="s">
        <v>20</v>
      </c>
      <c r="I2002" t="s">
        <v>10450</v>
      </c>
      <c r="K2002" t="s">
        <v>11672</v>
      </c>
      <c r="L2002" t="s">
        <v>10495</v>
      </c>
      <c r="M2002" t="s">
        <v>12055</v>
      </c>
      <c r="AA2002">
        <v>46022</v>
      </c>
      <c r="AD2002">
        <v>45972</v>
      </c>
      <c r="AE2002">
        <v>79</v>
      </c>
      <c r="AF2002">
        <v>46132</v>
      </c>
    </row>
    <row r="2003" spans="1:32" x14ac:dyDescent="0.3">
      <c r="A2003" t="s">
        <v>12056</v>
      </c>
      <c r="B2003">
        <v>114922</v>
      </c>
      <c r="C20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03" t="s">
        <v>1863</v>
      </c>
      <c r="E2003" t="s">
        <v>1878</v>
      </c>
      <c r="F2003" t="s">
        <v>2942</v>
      </c>
      <c r="G2003" t="s">
        <v>2904</v>
      </c>
      <c r="H2003" t="s">
        <v>20</v>
      </c>
      <c r="I2003" t="s">
        <v>10450</v>
      </c>
      <c r="K2003" t="s">
        <v>1683</v>
      </c>
      <c r="M2003" t="s">
        <v>12057</v>
      </c>
      <c r="N2003" t="s">
        <v>12058</v>
      </c>
      <c r="O2003" t="s">
        <v>12059</v>
      </c>
      <c r="Q2003" t="s">
        <v>12060</v>
      </c>
      <c r="R2003" t="s">
        <v>12061</v>
      </c>
      <c r="S2003" t="s">
        <v>12062</v>
      </c>
      <c r="AD2003">
        <v>45974</v>
      </c>
    </row>
    <row r="2004" spans="1:32" x14ac:dyDescent="0.3">
      <c r="A2004" t="s">
        <v>12063</v>
      </c>
      <c r="B2004">
        <v>114933</v>
      </c>
      <c r="C20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04" t="s">
        <v>1878</v>
      </c>
      <c r="F2004" t="s">
        <v>2971</v>
      </c>
      <c r="G2004" t="s">
        <v>2905</v>
      </c>
      <c r="H2004" t="s">
        <v>20</v>
      </c>
      <c r="I2004" t="s">
        <v>10450</v>
      </c>
      <c r="K2004" t="s">
        <v>11293</v>
      </c>
      <c r="L2004" t="s">
        <v>10495</v>
      </c>
      <c r="M2004" t="s">
        <v>12064</v>
      </c>
      <c r="AA2004">
        <v>46023</v>
      </c>
      <c r="AD2004">
        <v>45974</v>
      </c>
      <c r="AE2004">
        <v>63</v>
      </c>
      <c r="AF2004">
        <v>46111</v>
      </c>
    </row>
    <row r="2005" spans="1:32" x14ac:dyDescent="0.3">
      <c r="A2005" t="s">
        <v>12065</v>
      </c>
      <c r="B2005">
        <v>114934</v>
      </c>
      <c r="C20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05" t="s">
        <v>1878</v>
      </c>
      <c r="F2005" t="s">
        <v>2971</v>
      </c>
      <c r="G2005" t="s">
        <v>2905</v>
      </c>
      <c r="H2005" t="s">
        <v>20</v>
      </c>
      <c r="I2005" t="s">
        <v>10450</v>
      </c>
      <c r="K2005" t="s">
        <v>11293</v>
      </c>
      <c r="L2005" t="s">
        <v>10495</v>
      </c>
      <c r="M2005" t="s">
        <v>12066</v>
      </c>
      <c r="AA2005">
        <v>46023</v>
      </c>
      <c r="AD2005">
        <v>45974</v>
      </c>
      <c r="AE2005">
        <v>63</v>
      </c>
      <c r="AF2005">
        <v>46111</v>
      </c>
    </row>
    <row r="2006" spans="1:32" x14ac:dyDescent="0.3">
      <c r="A2006" t="s">
        <v>12067</v>
      </c>
      <c r="B2006">
        <v>114935</v>
      </c>
      <c r="C20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06" t="s">
        <v>1878</v>
      </c>
      <c r="F2006" t="s">
        <v>2971</v>
      </c>
      <c r="G2006" t="s">
        <v>2905</v>
      </c>
      <c r="H2006" t="s">
        <v>20</v>
      </c>
      <c r="I2006" t="s">
        <v>10450</v>
      </c>
      <c r="K2006" t="s">
        <v>12068</v>
      </c>
      <c r="L2006" t="s">
        <v>10495</v>
      </c>
      <c r="M2006" t="s">
        <v>12069</v>
      </c>
      <c r="AA2006">
        <v>46027</v>
      </c>
      <c r="AD2006">
        <v>45974</v>
      </c>
      <c r="AE2006">
        <v>50</v>
      </c>
      <c r="AF2006">
        <v>46094</v>
      </c>
    </row>
    <row r="2007" spans="1:32" x14ac:dyDescent="0.3">
      <c r="A2007" t="s">
        <v>12070</v>
      </c>
      <c r="B2007">
        <v>114954</v>
      </c>
      <c r="C20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07" t="s">
        <v>1863</v>
      </c>
      <c r="E2007" t="s">
        <v>1878</v>
      </c>
      <c r="F2007" t="s">
        <v>2942</v>
      </c>
      <c r="G2007" t="s">
        <v>2904</v>
      </c>
      <c r="H2007" t="s">
        <v>20</v>
      </c>
      <c r="I2007" t="s">
        <v>10450</v>
      </c>
      <c r="K2007" t="s">
        <v>1683</v>
      </c>
      <c r="M2007" t="s">
        <v>12071</v>
      </c>
      <c r="N2007" t="s">
        <v>12072</v>
      </c>
      <c r="O2007" t="s">
        <v>12073</v>
      </c>
      <c r="Q2007" t="s">
        <v>12060</v>
      </c>
      <c r="R2007" t="s">
        <v>12061</v>
      </c>
      <c r="S2007" t="s">
        <v>12062</v>
      </c>
      <c r="AD2007">
        <v>45975</v>
      </c>
    </row>
    <row r="2008" spans="1:32" x14ac:dyDescent="0.3">
      <c r="A2008" t="s">
        <v>12074</v>
      </c>
      <c r="B2008">
        <v>114956</v>
      </c>
      <c r="C20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08" t="s">
        <v>1863</v>
      </c>
      <c r="E2008" t="s">
        <v>1878</v>
      </c>
      <c r="F2008" t="s">
        <v>2942</v>
      </c>
      <c r="G2008" t="s">
        <v>2904</v>
      </c>
      <c r="H2008" t="s">
        <v>20</v>
      </c>
      <c r="I2008" t="s">
        <v>10450</v>
      </c>
      <c r="K2008" t="s">
        <v>1683</v>
      </c>
      <c r="M2008" t="s">
        <v>12075</v>
      </c>
      <c r="N2008" t="s">
        <v>12076</v>
      </c>
      <c r="O2008" t="s">
        <v>12077</v>
      </c>
      <c r="Q2008" t="s">
        <v>12078</v>
      </c>
      <c r="R2008" t="s">
        <v>12061</v>
      </c>
      <c r="S2008" t="s">
        <v>12079</v>
      </c>
      <c r="AD2008">
        <v>45975</v>
      </c>
    </row>
    <row r="2009" spans="1:32" x14ac:dyDescent="0.3">
      <c r="A2009" t="s">
        <v>12080</v>
      </c>
      <c r="B2009">
        <v>115005</v>
      </c>
      <c r="C20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09" t="s">
        <v>1873</v>
      </c>
      <c r="E2009" t="s">
        <v>1878</v>
      </c>
      <c r="F2009" t="s">
        <v>2971</v>
      </c>
      <c r="G2009" t="s">
        <v>2905</v>
      </c>
      <c r="H2009" t="s">
        <v>20</v>
      </c>
      <c r="I2009" t="s">
        <v>10450</v>
      </c>
      <c r="K2009" t="s">
        <v>12081</v>
      </c>
      <c r="M2009" t="s">
        <v>12082</v>
      </c>
      <c r="R2009" t="s">
        <v>12080</v>
      </c>
      <c r="S2009" t="s">
        <v>12083</v>
      </c>
      <c r="AD2009">
        <v>45979</v>
      </c>
    </row>
    <row r="2010" spans="1:32" x14ac:dyDescent="0.3">
      <c r="A2010" t="s">
        <v>12084</v>
      </c>
      <c r="B2010">
        <v>115014</v>
      </c>
      <c r="C20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10" t="s">
        <v>1863</v>
      </c>
      <c r="E2010" t="s">
        <v>1878</v>
      </c>
      <c r="F2010" t="s">
        <v>2942</v>
      </c>
      <c r="G2010" t="s">
        <v>2904</v>
      </c>
      <c r="H2010" t="s">
        <v>20</v>
      </c>
      <c r="I2010" t="s">
        <v>10450</v>
      </c>
      <c r="K2010" t="s">
        <v>10705</v>
      </c>
      <c r="M2010" t="s">
        <v>12085</v>
      </c>
      <c r="N2010" t="s">
        <v>12085</v>
      </c>
      <c r="O2010" t="s">
        <v>11981</v>
      </c>
      <c r="Q2010" t="s">
        <v>12086</v>
      </c>
      <c r="R2010" t="s">
        <v>11983</v>
      </c>
      <c r="S2010" t="s">
        <v>11760</v>
      </c>
      <c r="AD2010">
        <v>45979</v>
      </c>
    </row>
    <row r="2011" spans="1:32" x14ac:dyDescent="0.3">
      <c r="A2011" t="s">
        <v>12087</v>
      </c>
      <c r="B2011">
        <v>115015</v>
      </c>
      <c r="C20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11" t="s">
        <v>1878</v>
      </c>
      <c r="F2011" t="s">
        <v>2971</v>
      </c>
      <c r="G2011" t="s">
        <v>2904</v>
      </c>
      <c r="H2011" t="s">
        <v>20</v>
      </c>
      <c r="I2011" t="s">
        <v>10450</v>
      </c>
      <c r="K2011" t="s">
        <v>12045</v>
      </c>
      <c r="L2011" t="s">
        <v>11016</v>
      </c>
      <c r="M2011" t="s">
        <v>12088</v>
      </c>
      <c r="U2011">
        <v>1</v>
      </c>
      <c r="V2011">
        <v>1</v>
      </c>
      <c r="AA2011">
        <v>46076</v>
      </c>
      <c r="AD2011">
        <v>45979</v>
      </c>
      <c r="AE2011">
        <v>103</v>
      </c>
      <c r="AF2011">
        <v>46218</v>
      </c>
    </row>
    <row r="2012" spans="1:32" x14ac:dyDescent="0.3">
      <c r="A2012" t="s">
        <v>12089</v>
      </c>
      <c r="B2012">
        <v>115019</v>
      </c>
      <c r="C20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12" t="s">
        <v>1873</v>
      </c>
      <c r="E2012" t="s">
        <v>2940</v>
      </c>
      <c r="F2012" t="s">
        <v>2942</v>
      </c>
      <c r="G2012" t="s">
        <v>2901</v>
      </c>
      <c r="H2012" t="s">
        <v>9</v>
      </c>
      <c r="I2012" t="s">
        <v>10450</v>
      </c>
      <c r="K2012" t="s">
        <v>12090</v>
      </c>
      <c r="M2012" t="s">
        <v>12091</v>
      </c>
      <c r="AD2012">
        <v>45980</v>
      </c>
    </row>
    <row r="2013" spans="1:32" x14ac:dyDescent="0.3">
      <c r="A2013" t="s">
        <v>12092</v>
      </c>
      <c r="B2013">
        <v>115020</v>
      </c>
      <c r="C20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13" t="s">
        <v>1873</v>
      </c>
      <c r="E2013" t="s">
        <v>2940</v>
      </c>
      <c r="F2013" t="s">
        <v>2942</v>
      </c>
      <c r="G2013" t="s">
        <v>2901</v>
      </c>
      <c r="H2013" t="s">
        <v>9</v>
      </c>
      <c r="I2013" t="s">
        <v>10450</v>
      </c>
      <c r="K2013" t="s">
        <v>12090</v>
      </c>
      <c r="M2013" t="s">
        <v>12093</v>
      </c>
      <c r="S2013" t="s">
        <v>6100</v>
      </c>
      <c r="AD2013">
        <v>45980</v>
      </c>
    </row>
    <row r="2014" spans="1:32" x14ac:dyDescent="0.3">
      <c r="A2014" t="s">
        <v>12094</v>
      </c>
      <c r="B2014">
        <v>115021</v>
      </c>
      <c r="C20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014" t="s">
        <v>2940</v>
      </c>
      <c r="F2014" t="s">
        <v>2942</v>
      </c>
      <c r="G2014" t="s">
        <v>2903</v>
      </c>
      <c r="H2014" t="s">
        <v>83</v>
      </c>
      <c r="I2014" t="s">
        <v>10450</v>
      </c>
      <c r="K2014" t="s">
        <v>11205</v>
      </c>
      <c r="M2014" t="s">
        <v>12095</v>
      </c>
      <c r="N2014" t="s">
        <v>12096</v>
      </c>
      <c r="O2014" t="s">
        <v>1929</v>
      </c>
      <c r="Q2014" t="s">
        <v>12097</v>
      </c>
      <c r="R2014" t="s">
        <v>12098</v>
      </c>
      <c r="S2014" t="s">
        <v>12099</v>
      </c>
      <c r="AD2014">
        <v>45980</v>
      </c>
    </row>
    <row r="2015" spans="1:32" x14ac:dyDescent="0.3">
      <c r="A2015" t="s">
        <v>12100</v>
      </c>
      <c r="B2015">
        <v>115089</v>
      </c>
      <c r="C20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15" t="s">
        <v>1890</v>
      </c>
      <c r="E2015" t="s">
        <v>1878</v>
      </c>
      <c r="F2015" t="s">
        <v>2942</v>
      </c>
      <c r="G2015" t="s">
        <v>2904</v>
      </c>
      <c r="H2015" t="s">
        <v>20</v>
      </c>
      <c r="I2015" t="s">
        <v>10450</v>
      </c>
      <c r="K2015" t="s">
        <v>11205</v>
      </c>
      <c r="M2015" t="s">
        <v>12101</v>
      </c>
      <c r="N2015" t="s">
        <v>12102</v>
      </c>
      <c r="O2015" t="s">
        <v>1929</v>
      </c>
      <c r="Q2015" t="s">
        <v>12103</v>
      </c>
      <c r="R2015" t="s">
        <v>12104</v>
      </c>
      <c r="S2015" t="s">
        <v>1929</v>
      </c>
      <c r="AD2015">
        <v>45985</v>
      </c>
    </row>
    <row r="2016" spans="1:32" x14ac:dyDescent="0.3">
      <c r="A2016" t="s">
        <v>12105</v>
      </c>
      <c r="B2016">
        <v>115105</v>
      </c>
      <c r="C20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16" t="s">
        <v>1873</v>
      </c>
      <c r="E2016" t="s">
        <v>1878</v>
      </c>
      <c r="F2016" t="s">
        <v>2942</v>
      </c>
      <c r="G2016" t="s">
        <v>2905</v>
      </c>
      <c r="H2016" t="s">
        <v>20</v>
      </c>
      <c r="I2016" t="s">
        <v>10450</v>
      </c>
      <c r="K2016" t="s">
        <v>10288</v>
      </c>
      <c r="L2016" t="s">
        <v>11016</v>
      </c>
      <c r="M2016" t="s">
        <v>12106</v>
      </c>
      <c r="N2016" t="s">
        <v>12107</v>
      </c>
      <c r="O2016" t="s">
        <v>12108</v>
      </c>
      <c r="Q2016" t="s">
        <v>12109</v>
      </c>
      <c r="R2016" t="s">
        <v>12110</v>
      </c>
      <c r="S2016" t="s">
        <v>12111</v>
      </c>
      <c r="AD2016">
        <v>45986</v>
      </c>
    </row>
    <row r="2017" spans="1:32" x14ac:dyDescent="0.3">
      <c r="A2017" t="s">
        <v>12112</v>
      </c>
      <c r="B2017">
        <v>115110</v>
      </c>
      <c r="C20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17" t="s">
        <v>1863</v>
      </c>
      <c r="E2017" t="s">
        <v>1878</v>
      </c>
      <c r="F2017" t="s">
        <v>2971</v>
      </c>
      <c r="G2017" t="s">
        <v>2901</v>
      </c>
      <c r="H2017" t="s">
        <v>20</v>
      </c>
      <c r="I2017" t="s">
        <v>10450</v>
      </c>
      <c r="K2017" t="s">
        <v>12113</v>
      </c>
      <c r="M2017" t="s">
        <v>12114</v>
      </c>
      <c r="S2017" t="s">
        <v>12115</v>
      </c>
      <c r="AD2017">
        <v>45986</v>
      </c>
    </row>
    <row r="2018" spans="1:32" x14ac:dyDescent="0.3">
      <c r="A2018" t="s">
        <v>12116</v>
      </c>
      <c r="B2018">
        <v>115117</v>
      </c>
      <c r="C20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18" t="s">
        <v>1863</v>
      </c>
      <c r="E2018" t="s">
        <v>1878</v>
      </c>
      <c r="F2018" t="s">
        <v>2942</v>
      </c>
      <c r="G2018" t="s">
        <v>2905</v>
      </c>
      <c r="H2018" t="s">
        <v>20</v>
      </c>
      <c r="I2018" t="s">
        <v>10450</v>
      </c>
      <c r="K2018" t="s">
        <v>12117</v>
      </c>
      <c r="L2018" t="s">
        <v>10495</v>
      </c>
      <c r="M2018" t="s">
        <v>12118</v>
      </c>
      <c r="N2018" t="s">
        <v>12119</v>
      </c>
      <c r="O2018" t="s">
        <v>12120</v>
      </c>
      <c r="Q2018" t="s">
        <v>12121</v>
      </c>
      <c r="R2018" t="s">
        <v>12122</v>
      </c>
      <c r="S2018" t="s">
        <v>12123</v>
      </c>
      <c r="AA2018">
        <v>46037</v>
      </c>
      <c r="AD2018">
        <v>45986</v>
      </c>
      <c r="AE2018">
        <v>87</v>
      </c>
      <c r="AF2018">
        <v>46157</v>
      </c>
    </row>
    <row r="2019" spans="1:32" x14ac:dyDescent="0.3">
      <c r="A2019" t="s">
        <v>12124</v>
      </c>
      <c r="B2019">
        <v>115187</v>
      </c>
      <c r="C20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19" t="s">
        <v>1863</v>
      </c>
      <c r="E2019" t="s">
        <v>1878</v>
      </c>
      <c r="F2019" t="s">
        <v>2942</v>
      </c>
      <c r="G2019" t="s">
        <v>2904</v>
      </c>
      <c r="H2019" t="s">
        <v>20</v>
      </c>
      <c r="I2019" t="s">
        <v>10450</v>
      </c>
      <c r="K2019" t="s">
        <v>12125</v>
      </c>
      <c r="M2019" t="s">
        <v>12126</v>
      </c>
      <c r="N2019" t="s">
        <v>12127</v>
      </c>
      <c r="O2019" t="s">
        <v>12128</v>
      </c>
      <c r="Q2019" t="s">
        <v>12129</v>
      </c>
      <c r="R2019" t="s">
        <v>10515</v>
      </c>
      <c r="S2019" t="s">
        <v>10624</v>
      </c>
      <c r="AD2019">
        <v>45992</v>
      </c>
    </row>
    <row r="2020" spans="1:32" x14ac:dyDescent="0.3">
      <c r="A2020" t="s">
        <v>12130</v>
      </c>
      <c r="B2020">
        <v>115211</v>
      </c>
      <c r="C20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20" t="s">
        <v>1863</v>
      </c>
      <c r="E2020" t="s">
        <v>1878</v>
      </c>
      <c r="F2020" t="s">
        <v>2971</v>
      </c>
      <c r="G2020" t="s">
        <v>2905</v>
      </c>
      <c r="H2020" t="s">
        <v>20</v>
      </c>
      <c r="I2020" t="s">
        <v>10450</v>
      </c>
      <c r="K2020" t="s">
        <v>10535</v>
      </c>
      <c r="M2020" t="s">
        <v>12131</v>
      </c>
      <c r="AD2020">
        <v>45994</v>
      </c>
    </row>
    <row r="2021" spans="1:32" x14ac:dyDescent="0.3">
      <c r="A2021" t="s">
        <v>12132</v>
      </c>
      <c r="B2021">
        <v>115212</v>
      </c>
      <c r="C20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21" t="s">
        <v>1863</v>
      </c>
      <c r="E2021" t="s">
        <v>2940</v>
      </c>
      <c r="F2021" t="s">
        <v>2942</v>
      </c>
      <c r="G2021" t="s">
        <v>2901</v>
      </c>
      <c r="H2021" t="s">
        <v>9</v>
      </c>
      <c r="I2021" t="s">
        <v>10450</v>
      </c>
      <c r="K2021" t="s">
        <v>11193</v>
      </c>
      <c r="M2021" t="s">
        <v>12133</v>
      </c>
      <c r="AD2021">
        <v>45994</v>
      </c>
    </row>
    <row r="2022" spans="1:32" x14ac:dyDescent="0.3">
      <c r="A2022" t="s">
        <v>12134</v>
      </c>
      <c r="B2022">
        <v>115231</v>
      </c>
      <c r="C20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22" t="s">
        <v>1863</v>
      </c>
      <c r="E2022" t="s">
        <v>1878</v>
      </c>
      <c r="F2022" t="s">
        <v>2942</v>
      </c>
      <c r="G2022" t="s">
        <v>2904</v>
      </c>
      <c r="H2022" t="s">
        <v>20</v>
      </c>
      <c r="I2022" t="s">
        <v>10450</v>
      </c>
      <c r="K2022" t="s">
        <v>11205</v>
      </c>
      <c r="M2022" t="s">
        <v>12135</v>
      </c>
      <c r="N2022" t="s">
        <v>12136</v>
      </c>
      <c r="O2022" t="s">
        <v>1929</v>
      </c>
      <c r="Q2022" t="s">
        <v>12137</v>
      </c>
      <c r="R2022" t="s">
        <v>12104</v>
      </c>
      <c r="S2022" t="s">
        <v>1929</v>
      </c>
      <c r="AD2022">
        <v>45994</v>
      </c>
    </row>
    <row r="2023" spans="1:32" x14ac:dyDescent="0.3">
      <c r="A2023" t="s">
        <v>12138</v>
      </c>
      <c r="B2023">
        <v>115299</v>
      </c>
      <c r="C20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23" t="s">
        <v>1863</v>
      </c>
      <c r="E2023" t="s">
        <v>1878</v>
      </c>
      <c r="F2023" t="s">
        <v>2971</v>
      </c>
      <c r="G2023" t="s">
        <v>2901</v>
      </c>
      <c r="H2023" t="s">
        <v>20</v>
      </c>
      <c r="I2023" t="s">
        <v>10450</v>
      </c>
      <c r="K2023" t="s">
        <v>10535</v>
      </c>
      <c r="M2023" t="s">
        <v>12139</v>
      </c>
      <c r="AD2023">
        <v>45996</v>
      </c>
    </row>
    <row r="2024" spans="1:32" x14ac:dyDescent="0.3">
      <c r="A2024" t="s">
        <v>12140</v>
      </c>
      <c r="B2024">
        <v>115300</v>
      </c>
      <c r="C20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24" t="s">
        <v>1863</v>
      </c>
      <c r="E2024" t="s">
        <v>1878</v>
      </c>
      <c r="F2024" t="s">
        <v>2971</v>
      </c>
      <c r="G2024" t="s">
        <v>2901</v>
      </c>
      <c r="H2024" t="s">
        <v>20</v>
      </c>
      <c r="I2024" t="s">
        <v>10450</v>
      </c>
      <c r="K2024" t="s">
        <v>10535</v>
      </c>
      <c r="M2024" t="s">
        <v>12141</v>
      </c>
      <c r="AD2024">
        <v>45996</v>
      </c>
    </row>
    <row r="2025" spans="1:32" x14ac:dyDescent="0.3">
      <c r="A2025" t="s">
        <v>12142</v>
      </c>
      <c r="B2025">
        <v>115322</v>
      </c>
      <c r="C20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25" t="s">
        <v>1863</v>
      </c>
      <c r="E2025" t="s">
        <v>1878</v>
      </c>
      <c r="F2025" t="s">
        <v>2971</v>
      </c>
      <c r="G2025" t="s">
        <v>2901</v>
      </c>
      <c r="H2025" t="s">
        <v>20</v>
      </c>
      <c r="I2025" t="s">
        <v>10450</v>
      </c>
      <c r="K2025" t="s">
        <v>10535</v>
      </c>
      <c r="M2025" t="s">
        <v>12143</v>
      </c>
      <c r="AD2025">
        <v>45999</v>
      </c>
    </row>
    <row r="2026" spans="1:32" x14ac:dyDescent="0.3">
      <c r="A2026" t="s">
        <v>12144</v>
      </c>
      <c r="B2026">
        <v>115347</v>
      </c>
      <c r="C20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26" t="s">
        <v>1863</v>
      </c>
      <c r="E2026" t="s">
        <v>2940</v>
      </c>
      <c r="F2026" t="s">
        <v>2942</v>
      </c>
      <c r="G2026" t="s">
        <v>2905</v>
      </c>
      <c r="H2026" t="s">
        <v>9</v>
      </c>
      <c r="I2026" t="s">
        <v>10450</v>
      </c>
      <c r="K2026" t="s">
        <v>12145</v>
      </c>
      <c r="M2026" t="s">
        <v>12146</v>
      </c>
      <c r="AD2026">
        <v>45999</v>
      </c>
    </row>
    <row r="2027" spans="1:32" x14ac:dyDescent="0.3">
      <c r="A2027" t="s">
        <v>12147</v>
      </c>
      <c r="B2027">
        <v>115358</v>
      </c>
      <c r="C20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27" t="s">
        <v>1863</v>
      </c>
      <c r="E2027" t="s">
        <v>1878</v>
      </c>
      <c r="F2027" t="s">
        <v>2942</v>
      </c>
      <c r="G2027" t="s">
        <v>2901</v>
      </c>
      <c r="H2027" t="s">
        <v>20</v>
      </c>
      <c r="I2027" t="s">
        <v>10450</v>
      </c>
      <c r="K2027" t="s">
        <v>11433</v>
      </c>
      <c r="M2027" t="s">
        <v>12148</v>
      </c>
      <c r="N2027" t="s">
        <v>12149</v>
      </c>
      <c r="O2027" t="s">
        <v>12150</v>
      </c>
      <c r="Q2027" t="s">
        <v>12151</v>
      </c>
      <c r="R2027" t="s">
        <v>12152</v>
      </c>
      <c r="S2027" t="s">
        <v>12153</v>
      </c>
      <c r="AD2027">
        <v>46000</v>
      </c>
    </row>
    <row r="2028" spans="1:32" x14ac:dyDescent="0.3">
      <c r="A2028" t="s">
        <v>12154</v>
      </c>
      <c r="B2028">
        <v>115359</v>
      </c>
      <c r="C20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28" t="s">
        <v>1863</v>
      </c>
      <c r="E2028" t="s">
        <v>1878</v>
      </c>
      <c r="F2028" t="s">
        <v>2942</v>
      </c>
      <c r="G2028" t="s">
        <v>2901</v>
      </c>
      <c r="H2028" t="s">
        <v>20</v>
      </c>
      <c r="I2028" t="s">
        <v>10450</v>
      </c>
      <c r="K2028" t="s">
        <v>11433</v>
      </c>
      <c r="M2028" t="s">
        <v>12155</v>
      </c>
      <c r="N2028" t="s">
        <v>12156</v>
      </c>
      <c r="O2028" t="s">
        <v>12157</v>
      </c>
      <c r="Q2028" t="s">
        <v>12158</v>
      </c>
      <c r="R2028" t="s">
        <v>12159</v>
      </c>
      <c r="S2028" t="s">
        <v>12160</v>
      </c>
      <c r="AD2028">
        <v>46000</v>
      </c>
    </row>
    <row r="2029" spans="1:32" x14ac:dyDescent="0.3">
      <c r="A2029" t="s">
        <v>12161</v>
      </c>
      <c r="B2029">
        <v>115360</v>
      </c>
      <c r="C20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29" t="s">
        <v>1863</v>
      </c>
      <c r="E2029" t="s">
        <v>1878</v>
      </c>
      <c r="F2029" t="s">
        <v>2942</v>
      </c>
      <c r="G2029" t="s">
        <v>2901</v>
      </c>
      <c r="H2029" t="s">
        <v>20</v>
      </c>
      <c r="I2029" t="s">
        <v>10450</v>
      </c>
      <c r="K2029" t="s">
        <v>11433</v>
      </c>
      <c r="M2029" t="s">
        <v>12162</v>
      </c>
      <c r="N2029" t="s">
        <v>12163</v>
      </c>
      <c r="O2029" t="s">
        <v>12164</v>
      </c>
      <c r="Q2029" t="s">
        <v>12165</v>
      </c>
      <c r="R2029" t="s">
        <v>12159</v>
      </c>
      <c r="S2029" t="s">
        <v>10666</v>
      </c>
      <c r="AD2029">
        <v>46000</v>
      </c>
    </row>
    <row r="2030" spans="1:32" x14ac:dyDescent="0.3">
      <c r="A2030" t="s">
        <v>12166</v>
      </c>
      <c r="B2030">
        <v>115361</v>
      </c>
      <c r="C20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30" t="s">
        <v>1873</v>
      </c>
      <c r="E2030" t="s">
        <v>2940</v>
      </c>
      <c r="F2030" t="s">
        <v>2942</v>
      </c>
      <c r="G2030" t="s">
        <v>2904</v>
      </c>
      <c r="H2030" t="s">
        <v>9</v>
      </c>
      <c r="I2030" t="s">
        <v>10450</v>
      </c>
      <c r="K2030" t="s">
        <v>12167</v>
      </c>
      <c r="M2030" t="s">
        <v>12168</v>
      </c>
      <c r="Q2030" t="s">
        <v>12169</v>
      </c>
      <c r="AD2030">
        <v>46000</v>
      </c>
    </row>
    <row r="2031" spans="1:32" x14ac:dyDescent="0.3">
      <c r="A2031" t="s">
        <v>12170</v>
      </c>
      <c r="B2031">
        <v>115363</v>
      </c>
      <c r="C20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31" t="s">
        <v>1873</v>
      </c>
      <c r="E2031" t="s">
        <v>2940</v>
      </c>
      <c r="F2031" t="s">
        <v>2971</v>
      </c>
      <c r="G2031" t="s">
        <v>2905</v>
      </c>
      <c r="H2031" t="s">
        <v>9</v>
      </c>
      <c r="I2031" t="s">
        <v>10450</v>
      </c>
      <c r="K2031" t="s">
        <v>12171</v>
      </c>
      <c r="M2031" t="s">
        <v>12172</v>
      </c>
      <c r="AD2031">
        <v>46000</v>
      </c>
    </row>
    <row r="2032" spans="1:32" x14ac:dyDescent="0.3">
      <c r="A2032" t="s">
        <v>12173</v>
      </c>
      <c r="B2032">
        <v>115364</v>
      </c>
      <c r="C20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32" t="s">
        <v>1873</v>
      </c>
      <c r="E2032" t="s">
        <v>1878</v>
      </c>
      <c r="F2032" t="s">
        <v>2971</v>
      </c>
      <c r="G2032" t="s">
        <v>2905</v>
      </c>
      <c r="H2032" t="s">
        <v>20</v>
      </c>
      <c r="I2032" t="s">
        <v>10450</v>
      </c>
      <c r="K2032" t="s">
        <v>12171</v>
      </c>
      <c r="M2032" t="s">
        <v>12174</v>
      </c>
      <c r="R2032" t="s">
        <v>12175</v>
      </c>
      <c r="S2032" t="s">
        <v>12176</v>
      </c>
      <c r="AD2032">
        <v>46000</v>
      </c>
    </row>
    <row r="2033" spans="1:32" x14ac:dyDescent="0.3">
      <c r="A2033" t="s">
        <v>12177</v>
      </c>
      <c r="B2033">
        <v>115387</v>
      </c>
      <c r="C20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33" t="s">
        <v>1863</v>
      </c>
      <c r="E2033" t="s">
        <v>1878</v>
      </c>
      <c r="F2033" t="s">
        <v>2942</v>
      </c>
      <c r="G2033" t="s">
        <v>2904</v>
      </c>
      <c r="H2033" t="s">
        <v>20</v>
      </c>
      <c r="I2033" t="s">
        <v>10450</v>
      </c>
      <c r="K2033" t="s">
        <v>11365</v>
      </c>
      <c r="M2033" t="s">
        <v>12178</v>
      </c>
      <c r="N2033" t="s">
        <v>10866</v>
      </c>
      <c r="O2033" t="s">
        <v>2567</v>
      </c>
      <c r="Q2033" t="s">
        <v>10867</v>
      </c>
      <c r="R2033" t="s">
        <v>10868</v>
      </c>
      <c r="S2033" t="s">
        <v>10869</v>
      </c>
      <c r="AD2033">
        <v>46000</v>
      </c>
    </row>
    <row r="2034" spans="1:32" x14ac:dyDescent="0.3">
      <c r="A2034" t="s">
        <v>12179</v>
      </c>
      <c r="B2034">
        <v>115390</v>
      </c>
      <c r="C20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34" t="s">
        <v>1890</v>
      </c>
      <c r="E2034" t="s">
        <v>2940</v>
      </c>
      <c r="F2034" t="s">
        <v>2971</v>
      </c>
      <c r="G2034" t="s">
        <v>2904</v>
      </c>
      <c r="H2034" t="s">
        <v>9</v>
      </c>
      <c r="I2034" t="s">
        <v>10450</v>
      </c>
      <c r="K2034" t="s">
        <v>12180</v>
      </c>
      <c r="M2034" t="s">
        <v>12181</v>
      </c>
      <c r="Q2034" t="s">
        <v>12182</v>
      </c>
      <c r="AD2034">
        <v>46001</v>
      </c>
    </row>
    <row r="2035" spans="1:32" x14ac:dyDescent="0.3">
      <c r="A2035" t="s">
        <v>12183</v>
      </c>
      <c r="B2035">
        <v>115406</v>
      </c>
      <c r="C20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35" t="s">
        <v>1863</v>
      </c>
      <c r="E2035" t="s">
        <v>1878</v>
      </c>
      <c r="F2035" t="s">
        <v>2971</v>
      </c>
      <c r="G2035" t="s">
        <v>2901</v>
      </c>
      <c r="H2035" t="s">
        <v>20</v>
      </c>
      <c r="I2035" t="s">
        <v>10450</v>
      </c>
      <c r="K2035" t="s">
        <v>10535</v>
      </c>
      <c r="M2035" t="s">
        <v>12184</v>
      </c>
      <c r="AD2035">
        <v>46001</v>
      </c>
    </row>
    <row r="2036" spans="1:32" x14ac:dyDescent="0.3">
      <c r="A2036" t="s">
        <v>12185</v>
      </c>
      <c r="B2036">
        <v>115416</v>
      </c>
      <c r="C20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36" t="s">
        <v>1873</v>
      </c>
      <c r="E2036" t="s">
        <v>1878</v>
      </c>
      <c r="F2036" t="s">
        <v>2971</v>
      </c>
      <c r="G2036" t="s">
        <v>2904</v>
      </c>
      <c r="H2036" t="s">
        <v>20</v>
      </c>
      <c r="I2036" t="s">
        <v>10450</v>
      </c>
      <c r="K2036" t="s">
        <v>12186</v>
      </c>
      <c r="M2036" t="s">
        <v>12187</v>
      </c>
      <c r="AD2036">
        <v>46002</v>
      </c>
    </row>
    <row r="2037" spans="1:32" x14ac:dyDescent="0.3">
      <c r="A2037" t="s">
        <v>12188</v>
      </c>
      <c r="B2037">
        <v>115417</v>
      </c>
      <c r="C20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37" t="s">
        <v>1873</v>
      </c>
      <c r="E2037" t="s">
        <v>1878</v>
      </c>
      <c r="F2037" t="s">
        <v>2971</v>
      </c>
      <c r="G2037" t="s">
        <v>2904</v>
      </c>
      <c r="H2037" t="s">
        <v>20</v>
      </c>
      <c r="I2037" t="s">
        <v>10450</v>
      </c>
      <c r="K2037" t="s">
        <v>12186</v>
      </c>
      <c r="M2037" t="s">
        <v>12189</v>
      </c>
      <c r="AD2037">
        <v>46002</v>
      </c>
    </row>
    <row r="2038" spans="1:32" x14ac:dyDescent="0.3">
      <c r="A2038" t="s">
        <v>12190</v>
      </c>
      <c r="B2038">
        <v>115461</v>
      </c>
      <c r="C20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38" t="s">
        <v>1863</v>
      </c>
      <c r="E2038" t="s">
        <v>2940</v>
      </c>
      <c r="F2038" t="s">
        <v>2942</v>
      </c>
      <c r="G2038" t="s">
        <v>2905</v>
      </c>
      <c r="H2038" t="s">
        <v>9</v>
      </c>
      <c r="I2038" t="s">
        <v>10450</v>
      </c>
      <c r="K2038" t="s">
        <v>12145</v>
      </c>
      <c r="M2038" t="s">
        <v>12191</v>
      </c>
      <c r="AD2038">
        <v>46003</v>
      </c>
    </row>
    <row r="2039" spans="1:32" x14ac:dyDescent="0.3">
      <c r="A2039" t="s">
        <v>12192</v>
      </c>
      <c r="B2039">
        <v>115472</v>
      </c>
      <c r="C20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39" t="s">
        <v>1863</v>
      </c>
      <c r="E2039" t="s">
        <v>2237</v>
      </c>
      <c r="F2039" t="s">
        <v>2942</v>
      </c>
      <c r="G2039" t="s">
        <v>2901</v>
      </c>
      <c r="H2039" t="s">
        <v>20</v>
      </c>
      <c r="I2039" t="s">
        <v>10450</v>
      </c>
      <c r="K2039" t="s">
        <v>248</v>
      </c>
      <c r="M2039" t="s">
        <v>12193</v>
      </c>
      <c r="N2039" t="s">
        <v>12194</v>
      </c>
      <c r="O2039" t="s">
        <v>12195</v>
      </c>
      <c r="Q2039" t="s">
        <v>12196</v>
      </c>
      <c r="S2039" t="s">
        <v>12197</v>
      </c>
      <c r="AD2039">
        <v>46006</v>
      </c>
    </row>
    <row r="2040" spans="1:32" x14ac:dyDescent="0.3">
      <c r="A2040" t="s">
        <v>12198</v>
      </c>
      <c r="B2040">
        <v>115474</v>
      </c>
      <c r="C20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40" t="s">
        <v>1863</v>
      </c>
      <c r="E2040" t="s">
        <v>1878</v>
      </c>
      <c r="F2040" t="s">
        <v>2942</v>
      </c>
      <c r="G2040" t="s">
        <v>2901</v>
      </c>
      <c r="H2040" t="s">
        <v>20</v>
      </c>
      <c r="I2040" t="s">
        <v>10450</v>
      </c>
      <c r="K2040" t="s">
        <v>10535</v>
      </c>
      <c r="M2040" t="s">
        <v>12199</v>
      </c>
      <c r="N2040" t="s">
        <v>12200</v>
      </c>
      <c r="O2040" t="s">
        <v>12201</v>
      </c>
      <c r="Q2040" t="s">
        <v>12202</v>
      </c>
      <c r="R2040" t="s">
        <v>11778</v>
      </c>
      <c r="S2040" t="s">
        <v>11579</v>
      </c>
      <c r="AD2040">
        <v>46006</v>
      </c>
    </row>
    <row r="2041" spans="1:32" x14ac:dyDescent="0.3">
      <c r="A2041" t="s">
        <v>12203</v>
      </c>
      <c r="B2041">
        <v>115485</v>
      </c>
      <c r="C20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41" t="s">
        <v>1878</v>
      </c>
      <c r="F2041" t="s">
        <v>2971</v>
      </c>
      <c r="G2041" t="s">
        <v>2905</v>
      </c>
      <c r="H2041" t="s">
        <v>20</v>
      </c>
      <c r="I2041" t="s">
        <v>10450</v>
      </c>
      <c r="K2041" t="s">
        <v>10750</v>
      </c>
      <c r="M2041" t="s">
        <v>12204</v>
      </c>
      <c r="AD2041">
        <v>46007</v>
      </c>
    </row>
    <row r="2042" spans="1:32" x14ac:dyDescent="0.3">
      <c r="A2042" t="s">
        <v>12205</v>
      </c>
      <c r="B2042">
        <v>115486</v>
      </c>
      <c r="C20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42" t="s">
        <v>1878</v>
      </c>
      <c r="F2042" t="s">
        <v>2971</v>
      </c>
      <c r="G2042" t="s">
        <v>2905</v>
      </c>
      <c r="H2042" t="s">
        <v>20</v>
      </c>
      <c r="I2042" t="s">
        <v>10450</v>
      </c>
      <c r="K2042" t="s">
        <v>10750</v>
      </c>
      <c r="M2042" t="s">
        <v>12206</v>
      </c>
      <c r="AD2042">
        <v>46007</v>
      </c>
    </row>
    <row r="2043" spans="1:32" x14ac:dyDescent="0.3">
      <c r="A2043" t="s">
        <v>12207</v>
      </c>
      <c r="B2043">
        <v>115487</v>
      </c>
      <c r="C20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43" t="s">
        <v>1878</v>
      </c>
      <c r="F2043" t="s">
        <v>2971</v>
      </c>
      <c r="G2043" t="s">
        <v>2905</v>
      </c>
      <c r="H2043" t="s">
        <v>20</v>
      </c>
      <c r="I2043" t="s">
        <v>10450</v>
      </c>
      <c r="K2043" t="s">
        <v>10750</v>
      </c>
      <c r="M2043" t="s">
        <v>12208</v>
      </c>
      <c r="AD2043">
        <v>46007</v>
      </c>
    </row>
    <row r="2044" spans="1:32" x14ac:dyDescent="0.3">
      <c r="A2044" t="s">
        <v>12209</v>
      </c>
      <c r="B2044">
        <v>115488</v>
      </c>
      <c r="C20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44" t="s">
        <v>1863</v>
      </c>
      <c r="E2044" t="s">
        <v>1878</v>
      </c>
      <c r="F2044" t="s">
        <v>2971</v>
      </c>
      <c r="G2044" t="s">
        <v>2901</v>
      </c>
      <c r="H2044" t="s">
        <v>20</v>
      </c>
      <c r="I2044" t="s">
        <v>10450</v>
      </c>
      <c r="K2044" t="s">
        <v>10535</v>
      </c>
      <c r="M2044" t="s">
        <v>12210</v>
      </c>
      <c r="AD2044">
        <v>46007</v>
      </c>
    </row>
    <row r="2045" spans="1:32" x14ac:dyDescent="0.3">
      <c r="A2045" t="s">
        <v>12211</v>
      </c>
      <c r="B2045">
        <v>115489</v>
      </c>
      <c r="C20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45" t="s">
        <v>1863</v>
      </c>
      <c r="E2045" t="s">
        <v>1878</v>
      </c>
      <c r="F2045" t="s">
        <v>2942</v>
      </c>
      <c r="G2045" t="s">
        <v>2904</v>
      </c>
      <c r="H2045" t="s">
        <v>20</v>
      </c>
      <c r="I2045" t="s">
        <v>10450</v>
      </c>
      <c r="K2045" t="s">
        <v>10943</v>
      </c>
      <c r="M2045" t="s">
        <v>12212</v>
      </c>
      <c r="N2045" t="s">
        <v>12213</v>
      </c>
      <c r="O2045" t="s">
        <v>12214</v>
      </c>
      <c r="Q2045" t="s">
        <v>8377</v>
      </c>
      <c r="R2045" t="s">
        <v>12215</v>
      </c>
      <c r="S2045" t="s">
        <v>12216</v>
      </c>
      <c r="AD2045">
        <v>46007</v>
      </c>
    </row>
    <row r="2046" spans="1:32" x14ac:dyDescent="0.3">
      <c r="A2046" t="s">
        <v>12217</v>
      </c>
      <c r="B2046">
        <v>115490</v>
      </c>
      <c r="C20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46" t="s">
        <v>1873</v>
      </c>
      <c r="E2046" t="s">
        <v>1878</v>
      </c>
      <c r="F2046" t="s">
        <v>2971</v>
      </c>
      <c r="G2046" t="s">
        <v>2905</v>
      </c>
      <c r="H2046" t="s">
        <v>20</v>
      </c>
      <c r="I2046" t="s">
        <v>10450</v>
      </c>
      <c r="K2046" t="s">
        <v>12218</v>
      </c>
      <c r="M2046" t="s">
        <v>12219</v>
      </c>
      <c r="S2046" t="s">
        <v>12220</v>
      </c>
      <c r="AD2046">
        <v>46007</v>
      </c>
    </row>
    <row r="2047" spans="1:32" x14ac:dyDescent="0.3">
      <c r="A2047" t="s">
        <v>12221</v>
      </c>
      <c r="B2047">
        <v>115523</v>
      </c>
      <c r="C20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47" t="s">
        <v>1863</v>
      </c>
      <c r="E2047" t="s">
        <v>1878</v>
      </c>
      <c r="F2047" t="s">
        <v>2971</v>
      </c>
      <c r="G2047" t="s">
        <v>2904</v>
      </c>
      <c r="H2047" t="s">
        <v>2077</v>
      </c>
      <c r="I2047" t="s">
        <v>10450</v>
      </c>
      <c r="K2047" t="s">
        <v>10966</v>
      </c>
      <c r="L2047" t="s">
        <v>11016</v>
      </c>
      <c r="M2047" t="s">
        <v>12222</v>
      </c>
      <c r="Q2047" t="s">
        <v>12223</v>
      </c>
      <c r="AA2047">
        <v>45495</v>
      </c>
      <c r="AD2047">
        <v>46009</v>
      </c>
      <c r="AE2047">
        <v>721</v>
      </c>
      <c r="AF2047">
        <v>46503</v>
      </c>
    </row>
    <row r="2048" spans="1:32" x14ac:dyDescent="0.3">
      <c r="A2048" t="s">
        <v>12224</v>
      </c>
      <c r="B2048">
        <v>115578</v>
      </c>
      <c r="C20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48" t="s">
        <v>1863</v>
      </c>
      <c r="E2048" t="s">
        <v>2940</v>
      </c>
      <c r="F2048" t="s">
        <v>2942</v>
      </c>
      <c r="G2048" t="s">
        <v>2904</v>
      </c>
      <c r="H2048" t="s">
        <v>9</v>
      </c>
      <c r="I2048" t="s">
        <v>10450</v>
      </c>
      <c r="K2048" t="s">
        <v>10966</v>
      </c>
      <c r="M2048" t="s">
        <v>12225</v>
      </c>
      <c r="Q2048" t="s">
        <v>12226</v>
      </c>
      <c r="AD2048">
        <v>46013</v>
      </c>
    </row>
    <row r="2049" spans="1:32" x14ac:dyDescent="0.3">
      <c r="A2049" t="s">
        <v>12227</v>
      </c>
      <c r="B2049">
        <v>115580</v>
      </c>
      <c r="C20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49" t="s">
        <v>1873</v>
      </c>
      <c r="E2049" t="s">
        <v>1878</v>
      </c>
      <c r="F2049" t="s">
        <v>2942</v>
      </c>
      <c r="G2049" t="s">
        <v>2901</v>
      </c>
      <c r="H2049" t="s">
        <v>20</v>
      </c>
      <c r="I2049" t="s">
        <v>10450</v>
      </c>
      <c r="K2049" t="s">
        <v>11205</v>
      </c>
      <c r="M2049" t="s">
        <v>12228</v>
      </c>
      <c r="N2049" t="s">
        <v>12229</v>
      </c>
      <c r="O2049" t="s">
        <v>12230</v>
      </c>
      <c r="Q2049" t="s">
        <v>12231</v>
      </c>
      <c r="R2049" t="s">
        <v>12232</v>
      </c>
      <c r="S2049" t="s">
        <v>12233</v>
      </c>
      <c r="AD2049">
        <v>46013</v>
      </c>
    </row>
    <row r="2050" spans="1:32" x14ac:dyDescent="0.3">
      <c r="A2050" t="s">
        <v>12234</v>
      </c>
      <c r="B2050">
        <v>115588</v>
      </c>
      <c r="C20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50" t="s">
        <v>1863</v>
      </c>
      <c r="E2050" t="s">
        <v>2237</v>
      </c>
      <c r="F2050" t="s">
        <v>2942</v>
      </c>
      <c r="G2050" t="s">
        <v>2901</v>
      </c>
      <c r="H2050" t="s">
        <v>20</v>
      </c>
      <c r="I2050" t="s">
        <v>10450</v>
      </c>
      <c r="K2050" t="s">
        <v>248</v>
      </c>
      <c r="M2050" t="s">
        <v>12235</v>
      </c>
      <c r="N2050" t="s">
        <v>12236</v>
      </c>
      <c r="O2050" t="s">
        <v>10812</v>
      </c>
      <c r="Q2050" t="s">
        <v>12237</v>
      </c>
      <c r="R2050" t="s">
        <v>10515</v>
      </c>
      <c r="S2050" t="s">
        <v>12238</v>
      </c>
      <c r="AD2050">
        <v>46013</v>
      </c>
    </row>
    <row r="2051" spans="1:32" x14ac:dyDescent="0.3">
      <c r="A2051" t="s">
        <v>12239</v>
      </c>
      <c r="B2051">
        <v>115589</v>
      </c>
      <c r="C20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51" t="s">
        <v>1863</v>
      </c>
      <c r="E2051" t="s">
        <v>2237</v>
      </c>
      <c r="F2051" t="s">
        <v>2942</v>
      </c>
      <c r="G2051" t="s">
        <v>2901</v>
      </c>
      <c r="H2051" t="s">
        <v>20</v>
      </c>
      <c r="I2051" t="s">
        <v>10450</v>
      </c>
      <c r="K2051" t="s">
        <v>248</v>
      </c>
      <c r="M2051" t="s">
        <v>12240</v>
      </c>
      <c r="N2051" t="s">
        <v>12241</v>
      </c>
      <c r="O2051" t="s">
        <v>10812</v>
      </c>
      <c r="Q2051" t="s">
        <v>12242</v>
      </c>
      <c r="R2051" t="s">
        <v>10515</v>
      </c>
      <c r="S2051" t="s">
        <v>10624</v>
      </c>
      <c r="AD2051">
        <v>46013</v>
      </c>
    </row>
    <row r="2052" spans="1:32" x14ac:dyDescent="0.3">
      <c r="A2052" t="s">
        <v>12243</v>
      </c>
      <c r="B2052">
        <v>115606</v>
      </c>
      <c r="C20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52" t="s">
        <v>1873</v>
      </c>
      <c r="E2052" t="s">
        <v>1878</v>
      </c>
      <c r="F2052" t="s">
        <v>2942</v>
      </c>
      <c r="G2052" t="s">
        <v>2905</v>
      </c>
      <c r="H2052" t="s">
        <v>20</v>
      </c>
      <c r="I2052" t="s">
        <v>10450</v>
      </c>
      <c r="K2052" t="s">
        <v>12244</v>
      </c>
      <c r="L2052" t="s">
        <v>11016</v>
      </c>
      <c r="M2052" t="s">
        <v>12245</v>
      </c>
      <c r="N2052" t="s">
        <v>12246</v>
      </c>
      <c r="O2052" t="s">
        <v>12247</v>
      </c>
      <c r="Q2052" t="s">
        <v>12248</v>
      </c>
      <c r="R2052" t="s">
        <v>12249</v>
      </c>
      <c r="S2052" t="s">
        <v>12250</v>
      </c>
      <c r="AA2052">
        <v>46041</v>
      </c>
      <c r="AD2052">
        <v>46014</v>
      </c>
      <c r="AE2052">
        <v>40</v>
      </c>
      <c r="AF2052">
        <v>46094</v>
      </c>
    </row>
    <row r="2053" spans="1:32" x14ac:dyDescent="0.3">
      <c r="A2053" t="s">
        <v>12251</v>
      </c>
      <c r="B2053">
        <v>115607</v>
      </c>
      <c r="C20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53" t="s">
        <v>1873</v>
      </c>
      <c r="E2053" t="s">
        <v>1878</v>
      </c>
      <c r="F2053" t="s">
        <v>2942</v>
      </c>
      <c r="G2053" t="s">
        <v>2904</v>
      </c>
      <c r="H2053" t="s">
        <v>20</v>
      </c>
      <c r="I2053" t="s">
        <v>10450</v>
      </c>
      <c r="K2053" t="s">
        <v>12244</v>
      </c>
      <c r="L2053" t="s">
        <v>11016</v>
      </c>
      <c r="M2053" t="s">
        <v>12252</v>
      </c>
      <c r="N2053" t="s">
        <v>12253</v>
      </c>
      <c r="O2053" t="s">
        <v>12254</v>
      </c>
      <c r="Q2053" t="s">
        <v>12255</v>
      </c>
      <c r="R2053" t="s">
        <v>12256</v>
      </c>
      <c r="S2053" t="s">
        <v>12257</v>
      </c>
      <c r="AA2053">
        <v>46041</v>
      </c>
      <c r="AD2053">
        <v>46014</v>
      </c>
      <c r="AE2053">
        <v>40</v>
      </c>
      <c r="AF2053">
        <v>46094</v>
      </c>
    </row>
    <row r="2054" spans="1:32" x14ac:dyDescent="0.3">
      <c r="A2054" t="s">
        <v>12258</v>
      </c>
      <c r="B2054">
        <v>115608</v>
      </c>
      <c r="C20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54" t="s">
        <v>1873</v>
      </c>
      <c r="E2054" t="s">
        <v>1878</v>
      </c>
      <c r="F2054" t="s">
        <v>2942</v>
      </c>
      <c r="G2054" t="s">
        <v>2905</v>
      </c>
      <c r="H2054" t="s">
        <v>20</v>
      </c>
      <c r="I2054" t="s">
        <v>10450</v>
      </c>
      <c r="K2054" t="s">
        <v>12259</v>
      </c>
      <c r="L2054" t="s">
        <v>11016</v>
      </c>
      <c r="M2054" t="s">
        <v>12260</v>
      </c>
      <c r="N2054" t="s">
        <v>12261</v>
      </c>
      <c r="O2054" t="s">
        <v>12262</v>
      </c>
      <c r="Q2054" t="s">
        <v>12263</v>
      </c>
      <c r="R2054" t="s">
        <v>12264</v>
      </c>
      <c r="S2054" t="s">
        <v>12265</v>
      </c>
      <c r="AD2054">
        <v>46014</v>
      </c>
    </row>
    <row r="2055" spans="1:32" x14ac:dyDescent="0.3">
      <c r="A2055" t="s">
        <v>12266</v>
      </c>
      <c r="B2055">
        <v>115609</v>
      </c>
      <c r="C20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55" t="s">
        <v>1863</v>
      </c>
      <c r="E2055" t="s">
        <v>2940</v>
      </c>
      <c r="F2055" t="s">
        <v>2942</v>
      </c>
      <c r="G2055" t="s">
        <v>2904</v>
      </c>
      <c r="H2055" t="s">
        <v>9</v>
      </c>
      <c r="I2055" t="s">
        <v>10450</v>
      </c>
      <c r="K2055" t="s">
        <v>12267</v>
      </c>
      <c r="M2055" t="s">
        <v>12268</v>
      </c>
      <c r="N2055" t="s">
        <v>12269</v>
      </c>
      <c r="O2055" t="s">
        <v>1929</v>
      </c>
      <c r="Q2055" t="s">
        <v>12270</v>
      </c>
      <c r="AD2055">
        <v>46014</v>
      </c>
    </row>
    <row r="2056" spans="1:32" x14ac:dyDescent="0.3">
      <c r="A2056" t="s">
        <v>12271</v>
      </c>
      <c r="B2056">
        <v>115628</v>
      </c>
      <c r="C20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56" t="s">
        <v>1863</v>
      </c>
      <c r="E2056" t="s">
        <v>2940</v>
      </c>
      <c r="F2056" t="s">
        <v>2942</v>
      </c>
      <c r="G2056" t="s">
        <v>2901</v>
      </c>
      <c r="H2056" t="s">
        <v>9</v>
      </c>
      <c r="I2056" t="s">
        <v>10450</v>
      </c>
      <c r="K2056" t="s">
        <v>10579</v>
      </c>
      <c r="M2056" t="s">
        <v>12272</v>
      </c>
      <c r="AD2056">
        <v>46014</v>
      </c>
    </row>
    <row r="2057" spans="1:32" x14ac:dyDescent="0.3">
      <c r="A2057" t="s">
        <v>12273</v>
      </c>
      <c r="B2057">
        <v>115629</v>
      </c>
      <c r="C20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57" t="s">
        <v>1863</v>
      </c>
      <c r="E2057" t="s">
        <v>2940</v>
      </c>
      <c r="F2057" t="s">
        <v>2942</v>
      </c>
      <c r="G2057" t="s">
        <v>2901</v>
      </c>
      <c r="H2057" t="s">
        <v>9</v>
      </c>
      <c r="I2057" t="s">
        <v>10450</v>
      </c>
      <c r="K2057" t="s">
        <v>10579</v>
      </c>
      <c r="M2057" t="s">
        <v>12274</v>
      </c>
      <c r="AD2057">
        <v>46014</v>
      </c>
    </row>
    <row r="2058" spans="1:32" x14ac:dyDescent="0.3">
      <c r="A2058" t="s">
        <v>12275</v>
      </c>
      <c r="B2058">
        <v>115630</v>
      </c>
      <c r="C20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58" t="s">
        <v>1863</v>
      </c>
      <c r="E2058" t="s">
        <v>2940</v>
      </c>
      <c r="F2058" t="s">
        <v>2942</v>
      </c>
      <c r="G2058" t="s">
        <v>2904</v>
      </c>
      <c r="H2058" t="s">
        <v>9</v>
      </c>
      <c r="I2058" t="s">
        <v>10450</v>
      </c>
      <c r="K2058" t="s">
        <v>10579</v>
      </c>
      <c r="M2058" t="s">
        <v>12276</v>
      </c>
      <c r="AD2058">
        <v>46014</v>
      </c>
    </row>
    <row r="2059" spans="1:32" x14ac:dyDescent="0.3">
      <c r="A2059" t="s">
        <v>12277</v>
      </c>
      <c r="B2059">
        <v>115631</v>
      </c>
      <c r="C20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59" t="s">
        <v>1863</v>
      </c>
      <c r="E2059" t="s">
        <v>2940</v>
      </c>
      <c r="F2059" t="s">
        <v>2942</v>
      </c>
      <c r="G2059" t="s">
        <v>2904</v>
      </c>
      <c r="H2059" t="s">
        <v>9</v>
      </c>
      <c r="I2059" t="s">
        <v>10450</v>
      </c>
      <c r="K2059" t="s">
        <v>10579</v>
      </c>
      <c r="M2059" t="s">
        <v>12278</v>
      </c>
      <c r="AD2059">
        <v>46014</v>
      </c>
    </row>
    <row r="2060" spans="1:32" x14ac:dyDescent="0.3">
      <c r="A2060" t="s">
        <v>12279</v>
      </c>
      <c r="B2060">
        <v>115638</v>
      </c>
      <c r="C20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60" t="s">
        <v>1863</v>
      </c>
      <c r="E2060" t="s">
        <v>1878</v>
      </c>
      <c r="F2060" t="s">
        <v>2942</v>
      </c>
      <c r="G2060" t="s">
        <v>2904</v>
      </c>
      <c r="H2060" t="s">
        <v>20</v>
      </c>
      <c r="I2060" t="s">
        <v>10450</v>
      </c>
      <c r="K2060" t="s">
        <v>10579</v>
      </c>
      <c r="M2060" t="s">
        <v>12280</v>
      </c>
      <c r="N2060" t="s">
        <v>12281</v>
      </c>
      <c r="O2060" t="s">
        <v>12282</v>
      </c>
      <c r="Q2060" t="s">
        <v>12283</v>
      </c>
      <c r="R2060" t="s">
        <v>12284</v>
      </c>
      <c r="S2060" t="s">
        <v>10522</v>
      </c>
      <c r="AD2060">
        <v>46014</v>
      </c>
    </row>
    <row r="2061" spans="1:32" x14ac:dyDescent="0.3">
      <c r="A2061" t="s">
        <v>12285</v>
      </c>
      <c r="B2061">
        <v>115661</v>
      </c>
      <c r="C20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61" t="s">
        <v>1863</v>
      </c>
      <c r="E2061" t="s">
        <v>1878</v>
      </c>
      <c r="F2061" t="s">
        <v>2942</v>
      </c>
      <c r="G2061" t="s">
        <v>2901</v>
      </c>
      <c r="H2061" t="s">
        <v>20</v>
      </c>
      <c r="I2061" t="s">
        <v>10450</v>
      </c>
      <c r="K2061" t="s">
        <v>12286</v>
      </c>
      <c r="M2061" t="s">
        <v>12287</v>
      </c>
      <c r="N2061" t="s">
        <v>12288</v>
      </c>
      <c r="O2061" t="s">
        <v>12289</v>
      </c>
      <c r="Q2061" t="s">
        <v>12290</v>
      </c>
      <c r="R2061" t="s">
        <v>12291</v>
      </c>
      <c r="S2061" t="s">
        <v>12292</v>
      </c>
      <c r="AD2061">
        <v>46015</v>
      </c>
    </row>
    <row r="2062" spans="1:32" x14ac:dyDescent="0.3">
      <c r="A2062" t="s">
        <v>12293</v>
      </c>
      <c r="B2062">
        <v>115662</v>
      </c>
      <c r="C20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062" t="s">
        <v>1878</v>
      </c>
      <c r="F2062" t="s">
        <v>2942</v>
      </c>
      <c r="G2062" t="s">
        <v>2901</v>
      </c>
      <c r="H2062" t="s">
        <v>20</v>
      </c>
      <c r="I2062" t="s">
        <v>10450</v>
      </c>
      <c r="K2062" t="s">
        <v>12286</v>
      </c>
      <c r="L2062" t="s">
        <v>11016</v>
      </c>
      <c r="M2062" t="s">
        <v>12294</v>
      </c>
      <c r="N2062" t="s">
        <v>12295</v>
      </c>
      <c r="O2062" t="s">
        <v>12296</v>
      </c>
      <c r="Q2062" t="s">
        <v>12297</v>
      </c>
      <c r="R2062" t="s">
        <v>12298</v>
      </c>
      <c r="S2062" t="s">
        <v>12299</v>
      </c>
      <c r="AD2062">
        <v>46015</v>
      </c>
    </row>
    <row r="2063" spans="1:32" x14ac:dyDescent="0.3">
      <c r="A2063" t="s">
        <v>12300</v>
      </c>
      <c r="B2063">
        <v>115683</v>
      </c>
      <c r="C20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63" t="s">
        <v>1863</v>
      </c>
      <c r="E2063" t="s">
        <v>1878</v>
      </c>
      <c r="F2063" t="s">
        <v>2942</v>
      </c>
      <c r="G2063" t="s">
        <v>2905</v>
      </c>
      <c r="H2063" t="s">
        <v>20</v>
      </c>
      <c r="I2063" t="s">
        <v>10450</v>
      </c>
      <c r="K2063" t="s">
        <v>12301</v>
      </c>
      <c r="M2063" t="s">
        <v>12302</v>
      </c>
      <c r="N2063" t="s">
        <v>12303</v>
      </c>
      <c r="O2063" t="s">
        <v>12304</v>
      </c>
      <c r="Q2063" t="s">
        <v>12305</v>
      </c>
      <c r="R2063" t="s">
        <v>12306</v>
      </c>
      <c r="S2063" t="s">
        <v>12307</v>
      </c>
      <c r="AD2063">
        <v>46020</v>
      </c>
    </row>
    <row r="2064" spans="1:32" x14ac:dyDescent="0.3">
      <c r="A2064" t="s">
        <v>12308</v>
      </c>
      <c r="B2064">
        <v>115685</v>
      </c>
      <c r="C20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64" t="s">
        <v>1878</v>
      </c>
      <c r="F2064" t="s">
        <v>2971</v>
      </c>
      <c r="G2064" t="s">
        <v>2901</v>
      </c>
      <c r="H2064" t="s">
        <v>2077</v>
      </c>
      <c r="I2064" t="s">
        <v>10450</v>
      </c>
      <c r="K2064" t="s">
        <v>1433</v>
      </c>
      <c r="L2064" t="s">
        <v>11016</v>
      </c>
      <c r="M2064" t="s">
        <v>12309</v>
      </c>
      <c r="AA2064">
        <v>46048</v>
      </c>
      <c r="AD2064">
        <v>46020</v>
      </c>
      <c r="AE2064">
        <v>373</v>
      </c>
      <c r="AF2064">
        <v>46568</v>
      </c>
    </row>
    <row r="2065" spans="1:32" x14ac:dyDescent="0.3">
      <c r="A2065" t="s">
        <v>12310</v>
      </c>
      <c r="B2065">
        <v>115848</v>
      </c>
      <c r="C20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65" t="s">
        <v>1873</v>
      </c>
      <c r="E2065" t="s">
        <v>1878</v>
      </c>
      <c r="F2065" t="s">
        <v>2942</v>
      </c>
      <c r="G2065" t="s">
        <v>2901</v>
      </c>
      <c r="H2065" t="s">
        <v>20</v>
      </c>
      <c r="I2065" t="s">
        <v>10450</v>
      </c>
      <c r="K2065" t="s">
        <v>12311</v>
      </c>
      <c r="M2065" t="s">
        <v>12312</v>
      </c>
      <c r="N2065" t="s">
        <v>12313</v>
      </c>
      <c r="O2065" t="s">
        <v>12314</v>
      </c>
      <c r="Q2065" t="s">
        <v>12315</v>
      </c>
      <c r="R2065" t="s">
        <v>12316</v>
      </c>
      <c r="S2065" t="s">
        <v>12317</v>
      </c>
      <c r="AD2065">
        <v>46034</v>
      </c>
    </row>
    <row r="2066" spans="1:32" x14ac:dyDescent="0.3">
      <c r="A2066" t="s">
        <v>12318</v>
      </c>
      <c r="B2066">
        <v>115895</v>
      </c>
      <c r="C20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66" t="s">
        <v>1863</v>
      </c>
      <c r="E2066" t="s">
        <v>1878</v>
      </c>
      <c r="F2066" t="s">
        <v>2942</v>
      </c>
      <c r="G2066" t="s">
        <v>2901</v>
      </c>
      <c r="H2066" t="s">
        <v>20</v>
      </c>
      <c r="I2066" t="s">
        <v>10450</v>
      </c>
      <c r="K2066" t="s">
        <v>11939</v>
      </c>
      <c r="M2066" t="s">
        <v>12319</v>
      </c>
      <c r="N2066" t="s">
        <v>12320</v>
      </c>
      <c r="O2066" t="s">
        <v>12321</v>
      </c>
      <c r="Q2066" t="s">
        <v>12322</v>
      </c>
      <c r="R2066" t="s">
        <v>12323</v>
      </c>
      <c r="S2066" t="s">
        <v>12324</v>
      </c>
      <c r="AA2066">
        <v>46028</v>
      </c>
      <c r="AD2066">
        <v>46035</v>
      </c>
      <c r="AE2066">
        <v>54</v>
      </c>
      <c r="AF2066">
        <v>46101</v>
      </c>
    </row>
    <row r="2067" spans="1:32" x14ac:dyDescent="0.3">
      <c r="A2067" t="s">
        <v>12325</v>
      </c>
      <c r="B2067">
        <v>115896</v>
      </c>
      <c r="C20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67" t="s">
        <v>1863</v>
      </c>
      <c r="E2067" t="s">
        <v>2940</v>
      </c>
      <c r="F2067" t="s">
        <v>2942</v>
      </c>
      <c r="G2067" t="s">
        <v>2901</v>
      </c>
      <c r="H2067" t="s">
        <v>9</v>
      </c>
      <c r="I2067" t="s">
        <v>10450</v>
      </c>
      <c r="K2067" t="s">
        <v>12326</v>
      </c>
      <c r="M2067" t="s">
        <v>12327</v>
      </c>
      <c r="N2067" t="s">
        <v>12328</v>
      </c>
      <c r="O2067" t="s">
        <v>12329</v>
      </c>
      <c r="Q2067" t="s">
        <v>12330</v>
      </c>
      <c r="AD2067">
        <v>46035</v>
      </c>
    </row>
    <row r="2068" spans="1:32" x14ac:dyDescent="0.3">
      <c r="A2068" t="s">
        <v>12331</v>
      </c>
      <c r="B2068">
        <v>115911</v>
      </c>
      <c r="C20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68" t="s">
        <v>1863</v>
      </c>
      <c r="E2068" t="s">
        <v>1878</v>
      </c>
      <c r="F2068" t="s">
        <v>2942</v>
      </c>
      <c r="G2068" t="s">
        <v>2905</v>
      </c>
      <c r="H2068" t="s">
        <v>20</v>
      </c>
      <c r="I2068" t="s">
        <v>10450</v>
      </c>
      <c r="K2068" t="s">
        <v>1433</v>
      </c>
      <c r="M2068" t="s">
        <v>12332</v>
      </c>
      <c r="N2068" t="s">
        <v>12333</v>
      </c>
      <c r="O2068" t="s">
        <v>12334</v>
      </c>
      <c r="Q2068" t="s">
        <v>12335</v>
      </c>
      <c r="R2068" t="s">
        <v>12336</v>
      </c>
      <c r="S2068" t="s">
        <v>12337</v>
      </c>
      <c r="AD2068">
        <v>46035</v>
      </c>
    </row>
    <row r="2069" spans="1:32" x14ac:dyDescent="0.3">
      <c r="A2069" t="s">
        <v>12338</v>
      </c>
      <c r="B2069">
        <v>115913</v>
      </c>
      <c r="C20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69" t="s">
        <v>1873</v>
      </c>
      <c r="E2069" t="s">
        <v>2940</v>
      </c>
      <c r="F2069" t="s">
        <v>2942</v>
      </c>
      <c r="G2069" t="s">
        <v>2904</v>
      </c>
      <c r="H2069" t="s">
        <v>83</v>
      </c>
      <c r="I2069" t="s">
        <v>10450</v>
      </c>
      <c r="K2069" t="s">
        <v>11744</v>
      </c>
      <c r="M2069" t="s">
        <v>12339</v>
      </c>
      <c r="N2069" t="s">
        <v>12340</v>
      </c>
      <c r="O2069" t="s">
        <v>12341</v>
      </c>
      <c r="Q2069" t="s">
        <v>12342</v>
      </c>
      <c r="R2069" t="s">
        <v>12338</v>
      </c>
      <c r="S2069" t="s">
        <v>12343</v>
      </c>
      <c r="AD2069">
        <v>46035</v>
      </c>
    </row>
    <row r="2070" spans="1:32" x14ac:dyDescent="0.3">
      <c r="A2070" t="s">
        <v>12344</v>
      </c>
      <c r="B2070">
        <v>115915</v>
      </c>
      <c r="C20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2070" t="s">
        <v>1863</v>
      </c>
      <c r="E2070" t="s">
        <v>2940</v>
      </c>
      <c r="F2070" t="s">
        <v>2942</v>
      </c>
      <c r="G2070" t="s">
        <v>2903</v>
      </c>
      <c r="H2070" t="s">
        <v>9</v>
      </c>
      <c r="I2070" t="s">
        <v>10450</v>
      </c>
      <c r="K2070" t="s">
        <v>11939</v>
      </c>
      <c r="M2070" t="s">
        <v>12345</v>
      </c>
      <c r="S2070" t="s">
        <v>11975</v>
      </c>
      <c r="AD2070">
        <v>46035</v>
      </c>
    </row>
    <row r="2071" spans="1:32" x14ac:dyDescent="0.3">
      <c r="A2071" t="s">
        <v>12346</v>
      </c>
      <c r="B2071">
        <v>115916</v>
      </c>
      <c r="C20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71" t="s">
        <v>1873</v>
      </c>
      <c r="E2071" t="s">
        <v>1878</v>
      </c>
      <c r="F2071" t="s">
        <v>2971</v>
      </c>
      <c r="G2071" t="s">
        <v>2901</v>
      </c>
      <c r="H2071" t="s">
        <v>20</v>
      </c>
      <c r="I2071" t="s">
        <v>10450</v>
      </c>
      <c r="K2071" t="s">
        <v>12347</v>
      </c>
      <c r="L2071" t="s">
        <v>10657</v>
      </c>
      <c r="M2071" t="s">
        <v>12348</v>
      </c>
      <c r="AD2071">
        <v>46035</v>
      </c>
    </row>
    <row r="2072" spans="1:32" x14ac:dyDescent="0.3">
      <c r="A2072" t="s">
        <v>12349</v>
      </c>
      <c r="B2072">
        <v>115956</v>
      </c>
      <c r="C20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72" t="s">
        <v>1878</v>
      </c>
      <c r="F2072" t="s">
        <v>2971</v>
      </c>
      <c r="G2072" t="s">
        <v>2904</v>
      </c>
      <c r="H2072" t="s">
        <v>20</v>
      </c>
      <c r="I2072" t="s">
        <v>10450</v>
      </c>
      <c r="K2072" t="s">
        <v>11365</v>
      </c>
      <c r="M2072" t="s">
        <v>12350</v>
      </c>
      <c r="AD2072">
        <v>46036</v>
      </c>
    </row>
    <row r="2073" spans="1:32" x14ac:dyDescent="0.3">
      <c r="A2073" t="s">
        <v>12351</v>
      </c>
      <c r="B2073">
        <v>115977</v>
      </c>
      <c r="C20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73" t="s">
        <v>1863</v>
      </c>
      <c r="E2073" t="s">
        <v>1878</v>
      </c>
      <c r="F2073" t="s">
        <v>2971</v>
      </c>
      <c r="G2073" t="s">
        <v>2902</v>
      </c>
      <c r="H2073" t="s">
        <v>20</v>
      </c>
      <c r="I2073" t="s">
        <v>10450</v>
      </c>
      <c r="K2073" t="s">
        <v>10966</v>
      </c>
      <c r="L2073" t="s">
        <v>11016</v>
      </c>
      <c r="M2073" t="s">
        <v>12352</v>
      </c>
      <c r="R2073" t="s">
        <v>12353</v>
      </c>
      <c r="AD2073">
        <v>46037</v>
      </c>
    </row>
    <row r="2074" spans="1:32" x14ac:dyDescent="0.3">
      <c r="A2074" t="s">
        <v>12354</v>
      </c>
      <c r="B2074">
        <v>116013</v>
      </c>
      <c r="C20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74" t="s">
        <v>1873</v>
      </c>
      <c r="E2074" t="s">
        <v>2940</v>
      </c>
      <c r="F2074" t="s">
        <v>2942</v>
      </c>
      <c r="G2074" t="s">
        <v>2904</v>
      </c>
      <c r="H2074" t="s">
        <v>9</v>
      </c>
      <c r="I2074" t="s">
        <v>10450</v>
      </c>
      <c r="K2074" t="s">
        <v>10789</v>
      </c>
      <c r="M2074" t="s">
        <v>12355</v>
      </c>
      <c r="AD2074">
        <v>46041</v>
      </c>
    </row>
    <row r="2075" spans="1:32" x14ac:dyDescent="0.3">
      <c r="A2075" t="s">
        <v>12356</v>
      </c>
      <c r="B2075">
        <v>116035</v>
      </c>
      <c r="C20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75" t="s">
        <v>1863</v>
      </c>
      <c r="E2075" t="s">
        <v>1878</v>
      </c>
      <c r="F2075" t="s">
        <v>2971</v>
      </c>
      <c r="G2075" t="s">
        <v>2901</v>
      </c>
      <c r="H2075" t="s">
        <v>20</v>
      </c>
      <c r="I2075" t="s">
        <v>10450</v>
      </c>
      <c r="K2075" t="s">
        <v>819</v>
      </c>
      <c r="L2075" t="s">
        <v>10657</v>
      </c>
      <c r="M2075" t="s">
        <v>12357</v>
      </c>
      <c r="AD2075">
        <v>46042</v>
      </c>
    </row>
    <row r="2076" spans="1:32" x14ac:dyDescent="0.3">
      <c r="A2076" t="s">
        <v>12358</v>
      </c>
      <c r="B2076">
        <v>116036</v>
      </c>
      <c r="C20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76" t="s">
        <v>1873</v>
      </c>
      <c r="E2076" t="s">
        <v>2940</v>
      </c>
      <c r="F2076" t="s">
        <v>2942</v>
      </c>
      <c r="G2076" t="s">
        <v>2904</v>
      </c>
      <c r="H2076" t="s">
        <v>83</v>
      </c>
      <c r="I2076" t="s">
        <v>10450</v>
      </c>
      <c r="K2076" t="s">
        <v>12359</v>
      </c>
      <c r="M2076" t="s">
        <v>12360</v>
      </c>
      <c r="N2076" t="s">
        <v>12361</v>
      </c>
      <c r="O2076" t="s">
        <v>3591</v>
      </c>
      <c r="Q2076" t="s">
        <v>12362</v>
      </c>
      <c r="R2076" t="s">
        <v>12363</v>
      </c>
      <c r="S2076" t="s">
        <v>11760</v>
      </c>
      <c r="AD2076">
        <v>46042</v>
      </c>
    </row>
    <row r="2077" spans="1:32" x14ac:dyDescent="0.3">
      <c r="A2077" t="s">
        <v>12364</v>
      </c>
      <c r="B2077">
        <v>116053</v>
      </c>
      <c r="C20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77" t="s">
        <v>1863</v>
      </c>
      <c r="E2077" t="s">
        <v>1878</v>
      </c>
      <c r="F2077" t="s">
        <v>2942</v>
      </c>
      <c r="G2077" t="s">
        <v>2904</v>
      </c>
      <c r="H2077" t="s">
        <v>20</v>
      </c>
      <c r="I2077" t="s">
        <v>10450</v>
      </c>
      <c r="K2077" t="s">
        <v>10885</v>
      </c>
      <c r="M2077" t="s">
        <v>12365</v>
      </c>
      <c r="N2077" t="s">
        <v>12366</v>
      </c>
      <c r="O2077" t="s">
        <v>3591</v>
      </c>
      <c r="Q2077" t="s">
        <v>12367</v>
      </c>
      <c r="R2077" t="s">
        <v>12368</v>
      </c>
      <c r="S2077" t="s">
        <v>3591</v>
      </c>
      <c r="AD2077">
        <v>46043</v>
      </c>
    </row>
    <row r="2078" spans="1:32" x14ac:dyDescent="0.3">
      <c r="A2078" t="s">
        <v>12369</v>
      </c>
      <c r="B2078">
        <v>116091</v>
      </c>
      <c r="C20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78" t="s">
        <v>1873</v>
      </c>
      <c r="E2078" t="s">
        <v>2940</v>
      </c>
      <c r="F2078" t="s">
        <v>2971</v>
      </c>
      <c r="G2078" t="s">
        <v>2901</v>
      </c>
      <c r="H2078" t="s">
        <v>9</v>
      </c>
      <c r="I2078" t="s">
        <v>10450</v>
      </c>
      <c r="K2078" t="s">
        <v>12370</v>
      </c>
      <c r="M2078" t="s">
        <v>12371</v>
      </c>
      <c r="AD2078">
        <v>46044</v>
      </c>
    </row>
    <row r="2079" spans="1:32" x14ac:dyDescent="0.3">
      <c r="A2079" t="s">
        <v>12372</v>
      </c>
      <c r="B2079">
        <v>116092</v>
      </c>
      <c r="C20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79" t="s">
        <v>1873</v>
      </c>
      <c r="E2079" t="s">
        <v>2940</v>
      </c>
      <c r="F2079" t="s">
        <v>2971</v>
      </c>
      <c r="G2079" t="s">
        <v>2901</v>
      </c>
      <c r="H2079" t="s">
        <v>9</v>
      </c>
      <c r="I2079" t="s">
        <v>10450</v>
      </c>
      <c r="K2079" t="s">
        <v>12370</v>
      </c>
      <c r="M2079" t="s">
        <v>12373</v>
      </c>
      <c r="U2079">
        <v>1</v>
      </c>
      <c r="V2079">
        <v>1</v>
      </c>
      <c r="AD2079">
        <v>46044</v>
      </c>
    </row>
    <row r="2080" spans="1:32" x14ac:dyDescent="0.3">
      <c r="A2080" t="s">
        <v>12374</v>
      </c>
      <c r="B2080">
        <v>116130</v>
      </c>
      <c r="C20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80" t="s">
        <v>1878</v>
      </c>
      <c r="F2080" t="s">
        <v>2971</v>
      </c>
      <c r="G2080" t="s">
        <v>2904</v>
      </c>
      <c r="H2080" t="s">
        <v>20</v>
      </c>
      <c r="I2080" t="s">
        <v>10450</v>
      </c>
      <c r="K2080" t="s">
        <v>11672</v>
      </c>
      <c r="L2080" t="s">
        <v>10495</v>
      </c>
      <c r="M2080" t="s">
        <v>12375</v>
      </c>
      <c r="AA2080">
        <v>46092</v>
      </c>
      <c r="AD2080">
        <v>46045</v>
      </c>
      <c r="AE2080">
        <v>50</v>
      </c>
      <c r="AF2080">
        <v>46161</v>
      </c>
    </row>
    <row r="2081" spans="1:32" x14ac:dyDescent="0.3">
      <c r="A2081" t="s">
        <v>12376</v>
      </c>
      <c r="B2081">
        <v>116131</v>
      </c>
      <c r="C20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81" t="s">
        <v>1878</v>
      </c>
      <c r="F2081" t="s">
        <v>2971</v>
      </c>
      <c r="G2081" t="s">
        <v>2904</v>
      </c>
      <c r="H2081" t="s">
        <v>20</v>
      </c>
      <c r="I2081" t="s">
        <v>10450</v>
      </c>
      <c r="K2081" t="s">
        <v>11672</v>
      </c>
      <c r="L2081" t="s">
        <v>10495</v>
      </c>
      <c r="M2081" t="s">
        <v>12377</v>
      </c>
      <c r="AA2081">
        <v>46092</v>
      </c>
      <c r="AD2081">
        <v>46045</v>
      </c>
      <c r="AE2081">
        <v>50</v>
      </c>
      <c r="AF2081">
        <v>46161</v>
      </c>
    </row>
    <row r="2082" spans="1:32" x14ac:dyDescent="0.3">
      <c r="A2082" t="s">
        <v>12378</v>
      </c>
      <c r="B2082">
        <v>116132</v>
      </c>
      <c r="C20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82" t="s">
        <v>1878</v>
      </c>
      <c r="F2082" t="s">
        <v>2971</v>
      </c>
      <c r="G2082" t="s">
        <v>2901</v>
      </c>
      <c r="H2082" t="s">
        <v>20</v>
      </c>
      <c r="I2082" t="s">
        <v>10450</v>
      </c>
      <c r="K2082" t="s">
        <v>11672</v>
      </c>
      <c r="L2082" t="s">
        <v>10495</v>
      </c>
      <c r="M2082" t="s">
        <v>12379</v>
      </c>
      <c r="AA2082">
        <v>46092</v>
      </c>
      <c r="AD2082">
        <v>46045</v>
      </c>
      <c r="AE2082">
        <v>50</v>
      </c>
      <c r="AF2082">
        <v>46161</v>
      </c>
    </row>
    <row r="2083" spans="1:32" x14ac:dyDescent="0.3">
      <c r="A2083" t="s">
        <v>12380</v>
      </c>
      <c r="B2083">
        <v>116136</v>
      </c>
      <c r="C20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83" t="s">
        <v>1863</v>
      </c>
      <c r="E2083" t="s">
        <v>2940</v>
      </c>
      <c r="F2083" t="s">
        <v>2971</v>
      </c>
      <c r="G2083" t="s">
        <v>2901</v>
      </c>
      <c r="H2083" t="s">
        <v>9</v>
      </c>
      <c r="I2083" t="s">
        <v>10450</v>
      </c>
      <c r="K2083" t="s">
        <v>12381</v>
      </c>
      <c r="M2083" t="s">
        <v>12382</v>
      </c>
      <c r="AD2083">
        <v>46048</v>
      </c>
    </row>
    <row r="2084" spans="1:32" x14ac:dyDescent="0.3">
      <c r="A2084" t="s">
        <v>12383</v>
      </c>
      <c r="B2084">
        <v>116196</v>
      </c>
      <c r="C20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84" t="s">
        <v>1873</v>
      </c>
      <c r="E2084" t="s">
        <v>2940</v>
      </c>
      <c r="F2084" t="s">
        <v>2942</v>
      </c>
      <c r="G2084" t="s">
        <v>2904</v>
      </c>
      <c r="H2084" t="s">
        <v>9</v>
      </c>
      <c r="I2084" t="s">
        <v>10450</v>
      </c>
      <c r="K2084" t="s">
        <v>12384</v>
      </c>
      <c r="M2084" t="s">
        <v>12385</v>
      </c>
      <c r="N2084" t="s">
        <v>12386</v>
      </c>
      <c r="O2084" t="s">
        <v>12387</v>
      </c>
      <c r="Q2084" t="s">
        <v>12388</v>
      </c>
      <c r="AD2084">
        <v>46049</v>
      </c>
    </row>
    <row r="2085" spans="1:32" x14ac:dyDescent="0.3">
      <c r="A2085" t="s">
        <v>12389</v>
      </c>
      <c r="B2085">
        <v>116268</v>
      </c>
      <c r="C20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85" t="s">
        <v>1873</v>
      </c>
      <c r="E2085" t="s">
        <v>2940</v>
      </c>
      <c r="F2085" t="s">
        <v>2942</v>
      </c>
      <c r="G2085" t="s">
        <v>2901</v>
      </c>
      <c r="H2085" t="s">
        <v>83</v>
      </c>
      <c r="I2085" t="s">
        <v>10450</v>
      </c>
      <c r="K2085" t="s">
        <v>12390</v>
      </c>
      <c r="M2085" t="s">
        <v>12391</v>
      </c>
      <c r="N2085" t="s">
        <v>12392</v>
      </c>
      <c r="O2085" t="s">
        <v>12393</v>
      </c>
      <c r="Q2085" t="s">
        <v>12394</v>
      </c>
      <c r="R2085" t="s">
        <v>12395</v>
      </c>
      <c r="S2085" t="s">
        <v>12396</v>
      </c>
      <c r="AD2085">
        <v>46052</v>
      </c>
    </row>
    <row r="2086" spans="1:32" x14ac:dyDescent="0.3">
      <c r="A2086" t="s">
        <v>12397</v>
      </c>
      <c r="B2086">
        <v>116282</v>
      </c>
      <c r="C20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086" t="s">
        <v>1863</v>
      </c>
      <c r="E2086" t="s">
        <v>2940</v>
      </c>
      <c r="F2086" t="s">
        <v>2942</v>
      </c>
      <c r="G2086" t="s">
        <v>2901</v>
      </c>
      <c r="H2086" t="s">
        <v>83</v>
      </c>
      <c r="I2086" t="s">
        <v>10450</v>
      </c>
      <c r="K2086" t="s">
        <v>1433</v>
      </c>
      <c r="M2086" t="s">
        <v>12398</v>
      </c>
      <c r="N2086" t="s">
        <v>12333</v>
      </c>
      <c r="O2086" t="s">
        <v>12399</v>
      </c>
      <c r="Q2086" t="s">
        <v>12400</v>
      </c>
      <c r="R2086" t="s">
        <v>12401</v>
      </c>
      <c r="S2086" t="s">
        <v>12402</v>
      </c>
      <c r="AD2086">
        <v>46052</v>
      </c>
    </row>
    <row r="2087" spans="1:32" x14ac:dyDescent="0.3">
      <c r="A2087" t="s">
        <v>12403</v>
      </c>
      <c r="B2087">
        <v>116409</v>
      </c>
      <c r="C20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87" t="s">
        <v>1873</v>
      </c>
      <c r="E2087" t="s">
        <v>1878</v>
      </c>
      <c r="F2087" t="s">
        <v>2971</v>
      </c>
      <c r="G2087" t="s">
        <v>2905</v>
      </c>
      <c r="H2087" t="s">
        <v>20</v>
      </c>
      <c r="I2087" t="s">
        <v>10450</v>
      </c>
      <c r="K2087" t="s">
        <v>11403</v>
      </c>
      <c r="L2087" t="s">
        <v>10495</v>
      </c>
      <c r="M2087" t="s">
        <v>12404</v>
      </c>
      <c r="AA2087">
        <v>46092</v>
      </c>
      <c r="AD2087">
        <v>46059</v>
      </c>
      <c r="AE2087">
        <v>50</v>
      </c>
      <c r="AF2087">
        <v>46161</v>
      </c>
    </row>
    <row r="2088" spans="1:32" x14ac:dyDescent="0.3">
      <c r="A2088" t="s">
        <v>12405</v>
      </c>
      <c r="B2088">
        <v>116410</v>
      </c>
      <c r="C20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88" t="s">
        <v>1873</v>
      </c>
      <c r="E2088" t="s">
        <v>1878</v>
      </c>
      <c r="F2088" t="s">
        <v>2971</v>
      </c>
      <c r="G2088" t="s">
        <v>2901</v>
      </c>
      <c r="H2088" t="s">
        <v>20</v>
      </c>
      <c r="I2088" t="s">
        <v>10450</v>
      </c>
      <c r="K2088" t="s">
        <v>11403</v>
      </c>
      <c r="L2088" t="s">
        <v>10495</v>
      </c>
      <c r="M2088" t="s">
        <v>12406</v>
      </c>
      <c r="AA2088">
        <v>46092</v>
      </c>
      <c r="AD2088">
        <v>46059</v>
      </c>
      <c r="AE2088">
        <v>50</v>
      </c>
      <c r="AF2088">
        <v>46161</v>
      </c>
    </row>
    <row r="2089" spans="1:32" x14ac:dyDescent="0.3">
      <c r="A2089" t="s">
        <v>12407</v>
      </c>
      <c r="B2089">
        <v>116411</v>
      </c>
      <c r="C20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89" t="s">
        <v>1873</v>
      </c>
      <c r="E2089" t="s">
        <v>1878</v>
      </c>
      <c r="F2089" t="s">
        <v>2971</v>
      </c>
      <c r="G2089" t="s">
        <v>2905</v>
      </c>
      <c r="H2089" t="s">
        <v>20</v>
      </c>
      <c r="I2089" t="s">
        <v>10450</v>
      </c>
      <c r="K2089" t="s">
        <v>11403</v>
      </c>
      <c r="L2089" t="s">
        <v>10495</v>
      </c>
      <c r="M2089" t="s">
        <v>12408</v>
      </c>
      <c r="AA2089">
        <v>46023</v>
      </c>
      <c r="AD2089">
        <v>46059</v>
      </c>
      <c r="AE2089">
        <v>112</v>
      </c>
      <c r="AF2089">
        <v>46178</v>
      </c>
    </row>
    <row r="2090" spans="1:32" x14ac:dyDescent="0.3">
      <c r="A2090" t="s">
        <v>12409</v>
      </c>
      <c r="B2090">
        <v>116413</v>
      </c>
      <c r="C20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90" t="s">
        <v>1873</v>
      </c>
      <c r="E2090" t="s">
        <v>1878</v>
      </c>
      <c r="F2090" t="s">
        <v>2971</v>
      </c>
      <c r="G2090" t="s">
        <v>2901</v>
      </c>
      <c r="H2090" t="s">
        <v>20</v>
      </c>
      <c r="I2090" t="s">
        <v>10450</v>
      </c>
      <c r="K2090" t="s">
        <v>11403</v>
      </c>
      <c r="L2090" t="s">
        <v>10495</v>
      </c>
      <c r="M2090" t="s">
        <v>12410</v>
      </c>
      <c r="AA2090">
        <v>46111</v>
      </c>
      <c r="AD2090">
        <v>46059</v>
      </c>
      <c r="AE2090">
        <v>37</v>
      </c>
      <c r="AF2090">
        <v>46161</v>
      </c>
    </row>
    <row r="2091" spans="1:32" x14ac:dyDescent="0.3">
      <c r="A2091" t="s">
        <v>12411</v>
      </c>
      <c r="B2091">
        <v>116457</v>
      </c>
      <c r="C20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91" t="s">
        <v>1863</v>
      </c>
      <c r="E2091" t="s">
        <v>1878</v>
      </c>
      <c r="F2091" t="s">
        <v>2971</v>
      </c>
      <c r="G2091" t="s">
        <v>2904</v>
      </c>
      <c r="H2091" t="s">
        <v>20</v>
      </c>
      <c r="I2091" t="s">
        <v>10450</v>
      </c>
      <c r="K2091" t="s">
        <v>12412</v>
      </c>
      <c r="L2091" t="s">
        <v>10657</v>
      </c>
      <c r="M2091" t="s">
        <v>12413</v>
      </c>
      <c r="S2091" t="s">
        <v>12414</v>
      </c>
      <c r="AD2091">
        <v>46064</v>
      </c>
    </row>
    <row r="2092" spans="1:32" x14ac:dyDescent="0.3">
      <c r="A2092" t="s">
        <v>12415</v>
      </c>
      <c r="B2092">
        <v>116460</v>
      </c>
      <c r="C20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92" t="s">
        <v>1878</v>
      </c>
      <c r="F2092" t="s">
        <v>2971</v>
      </c>
      <c r="G2092" t="s">
        <v>2905</v>
      </c>
      <c r="H2092" t="s">
        <v>20</v>
      </c>
      <c r="I2092" t="s">
        <v>10450</v>
      </c>
      <c r="K2092" t="s">
        <v>11293</v>
      </c>
      <c r="L2092" t="s">
        <v>10495</v>
      </c>
      <c r="M2092" t="s">
        <v>12416</v>
      </c>
      <c r="AA2092">
        <v>46092</v>
      </c>
      <c r="AD2092">
        <v>46064</v>
      </c>
      <c r="AE2092">
        <v>50</v>
      </c>
      <c r="AF2092">
        <v>46161</v>
      </c>
    </row>
    <row r="2093" spans="1:32" x14ac:dyDescent="0.3">
      <c r="A2093" t="s">
        <v>12417</v>
      </c>
      <c r="B2093">
        <v>116461</v>
      </c>
      <c r="C20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93" t="s">
        <v>1878</v>
      </c>
      <c r="F2093" t="s">
        <v>2971</v>
      </c>
      <c r="G2093" t="s">
        <v>2905</v>
      </c>
      <c r="H2093" t="s">
        <v>20</v>
      </c>
      <c r="I2093" t="s">
        <v>10450</v>
      </c>
      <c r="K2093" t="s">
        <v>11293</v>
      </c>
      <c r="L2093" t="s">
        <v>10495</v>
      </c>
      <c r="M2093" t="s">
        <v>12418</v>
      </c>
      <c r="AA2093">
        <v>46092</v>
      </c>
      <c r="AD2093">
        <v>46064</v>
      </c>
      <c r="AE2093">
        <v>50</v>
      </c>
      <c r="AF2093">
        <v>46161</v>
      </c>
    </row>
    <row r="2094" spans="1:32" x14ac:dyDescent="0.3">
      <c r="A2094" t="s">
        <v>12419</v>
      </c>
      <c r="B2094">
        <v>116462</v>
      </c>
      <c r="C20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094" t="s">
        <v>1878</v>
      </c>
      <c r="F2094" t="s">
        <v>2971</v>
      </c>
      <c r="G2094" t="s">
        <v>2905</v>
      </c>
      <c r="H2094" t="s">
        <v>20</v>
      </c>
      <c r="I2094" t="s">
        <v>10450</v>
      </c>
      <c r="K2094" t="s">
        <v>11293</v>
      </c>
      <c r="L2094" t="s">
        <v>10495</v>
      </c>
      <c r="M2094" t="s">
        <v>12420</v>
      </c>
      <c r="AA2094">
        <v>46092</v>
      </c>
      <c r="AD2094">
        <v>46064</v>
      </c>
      <c r="AE2094">
        <v>50</v>
      </c>
      <c r="AF2094">
        <v>46161</v>
      </c>
    </row>
    <row r="2095" spans="1:32" x14ac:dyDescent="0.3">
      <c r="A2095" t="s">
        <v>12421</v>
      </c>
      <c r="B2095">
        <v>116463</v>
      </c>
      <c r="C20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95" t="s">
        <v>1873</v>
      </c>
      <c r="E2095" t="s">
        <v>1878</v>
      </c>
      <c r="F2095" t="s">
        <v>2971</v>
      </c>
      <c r="G2095" t="s">
        <v>2905</v>
      </c>
      <c r="H2095" t="s">
        <v>20</v>
      </c>
      <c r="I2095" t="s">
        <v>10450</v>
      </c>
      <c r="K2095" t="s">
        <v>11403</v>
      </c>
      <c r="L2095" t="s">
        <v>10495</v>
      </c>
      <c r="M2095" t="s">
        <v>12422</v>
      </c>
      <c r="AA2095">
        <v>46092</v>
      </c>
      <c r="AD2095">
        <v>46064</v>
      </c>
      <c r="AE2095">
        <v>50</v>
      </c>
      <c r="AF2095">
        <v>46161</v>
      </c>
    </row>
    <row r="2096" spans="1:32" x14ac:dyDescent="0.3">
      <c r="A2096" t="s">
        <v>12423</v>
      </c>
      <c r="B2096">
        <v>116464</v>
      </c>
      <c r="C20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96" t="s">
        <v>1873</v>
      </c>
      <c r="E2096" t="s">
        <v>1878</v>
      </c>
      <c r="F2096" t="s">
        <v>2971</v>
      </c>
      <c r="G2096" t="s">
        <v>2905</v>
      </c>
      <c r="H2096" t="s">
        <v>20</v>
      </c>
      <c r="I2096" t="s">
        <v>10450</v>
      </c>
      <c r="K2096" t="s">
        <v>11403</v>
      </c>
      <c r="L2096" t="s">
        <v>10495</v>
      </c>
      <c r="M2096" t="s">
        <v>12424</v>
      </c>
      <c r="AA2096">
        <v>46104</v>
      </c>
      <c r="AD2096">
        <v>46064</v>
      </c>
      <c r="AE2096">
        <v>1</v>
      </c>
      <c r="AF2096">
        <v>46104</v>
      </c>
    </row>
    <row r="2097" spans="1:32" x14ac:dyDescent="0.3">
      <c r="A2097" t="s">
        <v>12425</v>
      </c>
      <c r="B2097">
        <v>116465</v>
      </c>
      <c r="C20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97" t="s">
        <v>1873</v>
      </c>
      <c r="E2097" t="s">
        <v>1878</v>
      </c>
      <c r="F2097" t="s">
        <v>2971</v>
      </c>
      <c r="G2097" t="s">
        <v>2905</v>
      </c>
      <c r="H2097" t="s">
        <v>20</v>
      </c>
      <c r="I2097" t="s">
        <v>10450</v>
      </c>
      <c r="K2097" t="s">
        <v>11403</v>
      </c>
      <c r="L2097" t="s">
        <v>10495</v>
      </c>
      <c r="M2097" t="s">
        <v>12426</v>
      </c>
      <c r="AA2097">
        <v>46092</v>
      </c>
      <c r="AD2097">
        <v>46064</v>
      </c>
      <c r="AE2097">
        <v>50</v>
      </c>
      <c r="AF2097">
        <v>46161</v>
      </c>
    </row>
    <row r="2098" spans="1:32" x14ac:dyDescent="0.3">
      <c r="A2098" t="s">
        <v>12427</v>
      </c>
      <c r="B2098">
        <v>116466</v>
      </c>
      <c r="C20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98" t="s">
        <v>1873</v>
      </c>
      <c r="E2098" t="s">
        <v>1878</v>
      </c>
      <c r="F2098" t="s">
        <v>2971</v>
      </c>
      <c r="G2098" t="s">
        <v>2905</v>
      </c>
      <c r="H2098" t="s">
        <v>20</v>
      </c>
      <c r="I2098" t="s">
        <v>10450</v>
      </c>
      <c r="K2098" t="s">
        <v>11403</v>
      </c>
      <c r="L2098" t="s">
        <v>10495</v>
      </c>
      <c r="M2098" t="s">
        <v>12428</v>
      </c>
      <c r="AA2098">
        <v>46092</v>
      </c>
      <c r="AD2098">
        <v>46064</v>
      </c>
      <c r="AE2098">
        <v>50</v>
      </c>
      <c r="AF2098">
        <v>46161</v>
      </c>
    </row>
    <row r="2099" spans="1:32" x14ac:dyDescent="0.3">
      <c r="A2099" t="s">
        <v>12429</v>
      </c>
      <c r="B2099">
        <v>116467</v>
      </c>
      <c r="C20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099" t="s">
        <v>1873</v>
      </c>
      <c r="E2099" t="s">
        <v>1878</v>
      </c>
      <c r="F2099" t="s">
        <v>2971</v>
      </c>
      <c r="G2099" t="s">
        <v>2905</v>
      </c>
      <c r="H2099" t="s">
        <v>20</v>
      </c>
      <c r="I2099" t="s">
        <v>10450</v>
      </c>
      <c r="K2099" t="s">
        <v>11403</v>
      </c>
      <c r="L2099" t="s">
        <v>10495</v>
      </c>
      <c r="M2099" t="s">
        <v>12430</v>
      </c>
      <c r="AA2099">
        <v>46092</v>
      </c>
      <c r="AD2099">
        <v>46064</v>
      </c>
      <c r="AE2099">
        <v>50</v>
      </c>
      <c r="AF2099">
        <v>46161</v>
      </c>
    </row>
    <row r="2100" spans="1:32" x14ac:dyDescent="0.3">
      <c r="A2100" t="s">
        <v>12431</v>
      </c>
      <c r="B2100">
        <v>116468</v>
      </c>
      <c r="C21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00" t="s">
        <v>1873</v>
      </c>
      <c r="E2100" t="s">
        <v>1878</v>
      </c>
      <c r="F2100" t="s">
        <v>2971</v>
      </c>
      <c r="G2100" t="s">
        <v>2905</v>
      </c>
      <c r="H2100" t="s">
        <v>20</v>
      </c>
      <c r="I2100" t="s">
        <v>10450</v>
      </c>
      <c r="K2100" t="s">
        <v>11403</v>
      </c>
      <c r="L2100" t="s">
        <v>10495</v>
      </c>
      <c r="M2100" t="s">
        <v>12432</v>
      </c>
      <c r="AA2100">
        <v>46092</v>
      </c>
      <c r="AD2100">
        <v>46064</v>
      </c>
      <c r="AE2100">
        <v>50</v>
      </c>
      <c r="AF2100">
        <v>46161</v>
      </c>
    </row>
    <row r="2101" spans="1:32" x14ac:dyDescent="0.3">
      <c r="A2101" t="s">
        <v>12433</v>
      </c>
      <c r="B2101">
        <v>116469</v>
      </c>
      <c r="C21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01" t="s">
        <v>1873</v>
      </c>
      <c r="E2101" t="s">
        <v>1878</v>
      </c>
      <c r="F2101" t="s">
        <v>2971</v>
      </c>
      <c r="G2101" t="s">
        <v>2905</v>
      </c>
      <c r="H2101" t="s">
        <v>20</v>
      </c>
      <c r="I2101" t="s">
        <v>10450</v>
      </c>
      <c r="K2101" t="s">
        <v>11403</v>
      </c>
      <c r="L2101" t="s">
        <v>10495</v>
      </c>
      <c r="M2101" t="s">
        <v>12434</v>
      </c>
      <c r="AA2101">
        <v>46111</v>
      </c>
      <c r="AD2101">
        <v>46064</v>
      </c>
      <c r="AE2101">
        <v>37</v>
      </c>
      <c r="AF2101">
        <v>46161</v>
      </c>
    </row>
    <row r="2102" spans="1:32" x14ac:dyDescent="0.3">
      <c r="A2102" t="s">
        <v>12435</v>
      </c>
      <c r="B2102">
        <v>116470</v>
      </c>
      <c r="C21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02" t="s">
        <v>1873</v>
      </c>
      <c r="E2102" t="s">
        <v>1878</v>
      </c>
      <c r="F2102" t="s">
        <v>2971</v>
      </c>
      <c r="G2102" t="s">
        <v>2905</v>
      </c>
      <c r="H2102" t="s">
        <v>20</v>
      </c>
      <c r="I2102" t="s">
        <v>10450</v>
      </c>
      <c r="K2102" t="s">
        <v>11403</v>
      </c>
      <c r="L2102" t="s">
        <v>10495</v>
      </c>
      <c r="M2102" t="s">
        <v>12436</v>
      </c>
      <c r="AA2102">
        <v>46092</v>
      </c>
      <c r="AD2102">
        <v>46064</v>
      </c>
      <c r="AE2102">
        <v>50</v>
      </c>
      <c r="AF2102">
        <v>46161</v>
      </c>
    </row>
    <row r="2103" spans="1:32" x14ac:dyDescent="0.3">
      <c r="A2103" t="s">
        <v>9857</v>
      </c>
      <c r="B2103">
        <v>116477</v>
      </c>
      <c r="C21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03" t="s">
        <v>1863</v>
      </c>
      <c r="E2103" t="s">
        <v>2940</v>
      </c>
      <c r="F2103" t="s">
        <v>2942</v>
      </c>
      <c r="G2103" t="s">
        <v>2901</v>
      </c>
      <c r="H2103" t="s">
        <v>83</v>
      </c>
      <c r="I2103" t="s">
        <v>10450</v>
      </c>
      <c r="K2103" t="s">
        <v>12437</v>
      </c>
      <c r="M2103" t="s">
        <v>12438</v>
      </c>
      <c r="N2103" t="s">
        <v>9860</v>
      </c>
      <c r="O2103" t="s">
        <v>12439</v>
      </c>
      <c r="Q2103" t="s">
        <v>12440</v>
      </c>
      <c r="R2103" t="s">
        <v>12441</v>
      </c>
      <c r="S2103" t="s">
        <v>9864</v>
      </c>
      <c r="AD2103">
        <v>46064</v>
      </c>
    </row>
    <row r="2104" spans="1:32" x14ac:dyDescent="0.3">
      <c r="A2104" t="s">
        <v>12442</v>
      </c>
      <c r="B2104">
        <v>116549</v>
      </c>
      <c r="C21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04" t="s">
        <v>1863</v>
      </c>
      <c r="E2104" t="s">
        <v>1878</v>
      </c>
      <c r="F2104" t="s">
        <v>2971</v>
      </c>
      <c r="G2104" t="s">
        <v>2901</v>
      </c>
      <c r="H2104" t="s">
        <v>20</v>
      </c>
      <c r="I2104" t="s">
        <v>10450</v>
      </c>
      <c r="K2104" t="s">
        <v>10535</v>
      </c>
      <c r="L2104" t="s">
        <v>10536</v>
      </c>
      <c r="M2104" t="s">
        <v>12443</v>
      </c>
      <c r="AD2104">
        <v>46066</v>
      </c>
    </row>
    <row r="2105" spans="1:32" x14ac:dyDescent="0.3">
      <c r="A2105" t="s">
        <v>12444</v>
      </c>
      <c r="B2105">
        <v>116550</v>
      </c>
      <c r="C21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05" t="s">
        <v>1863</v>
      </c>
      <c r="E2105" t="s">
        <v>1878</v>
      </c>
      <c r="F2105" t="s">
        <v>2942</v>
      </c>
      <c r="G2105" t="s">
        <v>2901</v>
      </c>
      <c r="H2105" t="s">
        <v>20</v>
      </c>
      <c r="I2105" t="s">
        <v>10450</v>
      </c>
      <c r="K2105" t="s">
        <v>10535</v>
      </c>
      <c r="L2105" t="s">
        <v>10536</v>
      </c>
      <c r="M2105" t="s">
        <v>12445</v>
      </c>
      <c r="N2105" t="s">
        <v>11858</v>
      </c>
      <c r="O2105" t="s">
        <v>1929</v>
      </c>
      <c r="Q2105" t="s">
        <v>12446</v>
      </c>
      <c r="R2105" t="s">
        <v>11778</v>
      </c>
      <c r="S2105" t="s">
        <v>10547</v>
      </c>
      <c r="AD2105">
        <v>46066</v>
      </c>
    </row>
    <row r="2106" spans="1:32" x14ac:dyDescent="0.3">
      <c r="A2106" t="s">
        <v>12447</v>
      </c>
      <c r="B2106">
        <v>116551</v>
      </c>
      <c r="C21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06" t="s">
        <v>1863</v>
      </c>
      <c r="E2106" t="s">
        <v>1878</v>
      </c>
      <c r="F2106" t="s">
        <v>2971</v>
      </c>
      <c r="G2106" t="s">
        <v>2901</v>
      </c>
      <c r="H2106" t="s">
        <v>20</v>
      </c>
      <c r="I2106" t="s">
        <v>10450</v>
      </c>
      <c r="K2106" t="s">
        <v>10535</v>
      </c>
      <c r="L2106" t="s">
        <v>10536</v>
      </c>
      <c r="M2106" t="s">
        <v>12139</v>
      </c>
      <c r="AD2106">
        <v>46066</v>
      </c>
    </row>
    <row r="2107" spans="1:32" x14ac:dyDescent="0.3">
      <c r="A2107" t="s">
        <v>12448</v>
      </c>
      <c r="B2107">
        <v>116552</v>
      </c>
      <c r="C21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07" t="s">
        <v>1863</v>
      </c>
      <c r="E2107" t="s">
        <v>1878</v>
      </c>
      <c r="F2107" t="s">
        <v>2971</v>
      </c>
      <c r="G2107" t="s">
        <v>2904</v>
      </c>
      <c r="H2107" t="s">
        <v>20</v>
      </c>
      <c r="I2107" t="s">
        <v>10450</v>
      </c>
      <c r="K2107" t="s">
        <v>11205</v>
      </c>
      <c r="L2107" t="s">
        <v>10536</v>
      </c>
      <c r="M2107" t="s">
        <v>12449</v>
      </c>
      <c r="AD2107">
        <v>46066</v>
      </c>
    </row>
    <row r="2108" spans="1:32" x14ac:dyDescent="0.3">
      <c r="A2108" t="s">
        <v>12450</v>
      </c>
      <c r="B2108">
        <v>116553</v>
      </c>
      <c r="C21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08" t="s">
        <v>1863</v>
      </c>
      <c r="E2108" t="s">
        <v>1878</v>
      </c>
      <c r="F2108" t="s">
        <v>2971</v>
      </c>
      <c r="G2108" t="s">
        <v>2901</v>
      </c>
      <c r="H2108" t="s">
        <v>20</v>
      </c>
      <c r="I2108" t="s">
        <v>10450</v>
      </c>
      <c r="K2108" t="s">
        <v>11205</v>
      </c>
      <c r="L2108" t="s">
        <v>10536</v>
      </c>
      <c r="M2108" t="s">
        <v>12451</v>
      </c>
      <c r="AD2108">
        <v>46066</v>
      </c>
    </row>
    <row r="2109" spans="1:32" x14ac:dyDescent="0.3">
      <c r="A2109" t="s">
        <v>12452</v>
      </c>
      <c r="B2109">
        <v>116595</v>
      </c>
      <c r="C21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09" t="s">
        <v>1873</v>
      </c>
      <c r="E2109" t="s">
        <v>2940</v>
      </c>
      <c r="F2109" t="s">
        <v>2942</v>
      </c>
      <c r="G2109" t="s">
        <v>2901</v>
      </c>
      <c r="H2109" t="s">
        <v>9</v>
      </c>
      <c r="I2109" t="s">
        <v>10450</v>
      </c>
      <c r="K2109" t="s">
        <v>11193</v>
      </c>
      <c r="L2109" t="s">
        <v>12453</v>
      </c>
      <c r="M2109" t="s">
        <v>12454</v>
      </c>
      <c r="AD2109">
        <v>46070</v>
      </c>
    </row>
    <row r="2110" spans="1:32" x14ac:dyDescent="0.3">
      <c r="A2110" t="s">
        <v>12455</v>
      </c>
      <c r="B2110">
        <v>116596</v>
      </c>
      <c r="C21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10" t="s">
        <v>1873</v>
      </c>
      <c r="E2110" t="s">
        <v>1878</v>
      </c>
      <c r="F2110" t="s">
        <v>2942</v>
      </c>
      <c r="G2110" t="s">
        <v>2905</v>
      </c>
      <c r="H2110" t="s">
        <v>20</v>
      </c>
      <c r="I2110" t="s">
        <v>10450</v>
      </c>
      <c r="K2110" t="s">
        <v>10586</v>
      </c>
      <c r="L2110" t="s">
        <v>10657</v>
      </c>
      <c r="M2110" t="s">
        <v>12456</v>
      </c>
      <c r="N2110" t="s">
        <v>12457</v>
      </c>
      <c r="O2110" t="s">
        <v>10595</v>
      </c>
      <c r="Q2110" t="s">
        <v>10596</v>
      </c>
      <c r="R2110" t="s">
        <v>10597</v>
      </c>
      <c r="S2110" t="s">
        <v>12458</v>
      </c>
      <c r="AD2110">
        <v>46070</v>
      </c>
    </row>
    <row r="2111" spans="1:32" x14ac:dyDescent="0.3">
      <c r="A2111" t="s">
        <v>12459</v>
      </c>
      <c r="B2111">
        <v>116597</v>
      </c>
      <c r="C21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11" t="s">
        <v>1873</v>
      </c>
      <c r="E2111" t="s">
        <v>1878</v>
      </c>
      <c r="F2111" t="s">
        <v>2942</v>
      </c>
      <c r="G2111" t="s">
        <v>2901</v>
      </c>
      <c r="H2111" t="s">
        <v>20</v>
      </c>
      <c r="I2111" t="s">
        <v>10450</v>
      </c>
      <c r="K2111" t="s">
        <v>11008</v>
      </c>
      <c r="L2111" t="s">
        <v>10657</v>
      </c>
      <c r="M2111" t="s">
        <v>12460</v>
      </c>
      <c r="N2111" t="s">
        <v>12461</v>
      </c>
      <c r="O2111" t="s">
        <v>3591</v>
      </c>
      <c r="Q2111" t="s">
        <v>12462</v>
      </c>
      <c r="R2111" t="s">
        <v>6582</v>
      </c>
      <c r="S2111" t="s">
        <v>10919</v>
      </c>
      <c r="AD2111">
        <v>46070</v>
      </c>
    </row>
    <row r="2112" spans="1:32" x14ac:dyDescent="0.3">
      <c r="A2112" t="s">
        <v>12463</v>
      </c>
      <c r="B2112">
        <v>116619</v>
      </c>
      <c r="C21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12" t="s">
        <v>1863</v>
      </c>
      <c r="E2112" t="s">
        <v>1878</v>
      </c>
      <c r="F2112" t="s">
        <v>2971</v>
      </c>
      <c r="G2112" t="s">
        <v>2901</v>
      </c>
      <c r="H2112" t="s">
        <v>20</v>
      </c>
      <c r="I2112" t="s">
        <v>10450</v>
      </c>
      <c r="K2112" t="s">
        <v>10535</v>
      </c>
      <c r="L2112" t="s">
        <v>10536</v>
      </c>
      <c r="M2112" t="s">
        <v>12184</v>
      </c>
      <c r="AD2112">
        <v>46072</v>
      </c>
    </row>
    <row r="2113" spans="1:32" x14ac:dyDescent="0.3">
      <c r="A2113" t="s">
        <v>12464</v>
      </c>
      <c r="B2113">
        <v>116620</v>
      </c>
      <c r="C21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13" t="s">
        <v>1863</v>
      </c>
      <c r="E2113" t="s">
        <v>1878</v>
      </c>
      <c r="F2113" t="s">
        <v>2971</v>
      </c>
      <c r="G2113" t="s">
        <v>2901</v>
      </c>
      <c r="H2113" t="s">
        <v>20</v>
      </c>
      <c r="I2113" t="s">
        <v>10450</v>
      </c>
      <c r="K2113" t="s">
        <v>10535</v>
      </c>
      <c r="L2113" t="s">
        <v>10536</v>
      </c>
      <c r="M2113" t="s">
        <v>12465</v>
      </c>
      <c r="AD2113">
        <v>46072</v>
      </c>
    </row>
    <row r="2114" spans="1:32" x14ac:dyDescent="0.3">
      <c r="A2114" t="s">
        <v>12466</v>
      </c>
      <c r="B2114">
        <v>116628</v>
      </c>
      <c r="C21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14" t="s">
        <v>1878</v>
      </c>
      <c r="F2114" t="s">
        <v>2971</v>
      </c>
      <c r="G2114" t="s">
        <v>2901</v>
      </c>
      <c r="H2114" t="s">
        <v>20</v>
      </c>
      <c r="I2114" t="s">
        <v>10450</v>
      </c>
      <c r="K2114" t="s">
        <v>819</v>
      </c>
      <c r="L2114" t="s">
        <v>10657</v>
      </c>
      <c r="M2114" t="s">
        <v>12467</v>
      </c>
      <c r="AD2114">
        <v>46072</v>
      </c>
    </row>
    <row r="2115" spans="1:32" x14ac:dyDescent="0.3">
      <c r="A2115" t="s">
        <v>12468</v>
      </c>
      <c r="B2115">
        <v>116629</v>
      </c>
      <c r="C21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15" t="s">
        <v>1878</v>
      </c>
      <c r="F2115" t="s">
        <v>2971</v>
      </c>
      <c r="G2115" t="s">
        <v>2901</v>
      </c>
      <c r="H2115" t="s">
        <v>20</v>
      </c>
      <c r="I2115" t="s">
        <v>10450</v>
      </c>
      <c r="K2115" t="s">
        <v>819</v>
      </c>
      <c r="L2115" t="s">
        <v>10657</v>
      </c>
      <c r="M2115" t="s">
        <v>12469</v>
      </c>
      <c r="AD2115">
        <v>46072</v>
      </c>
    </row>
    <row r="2116" spans="1:32" x14ac:dyDescent="0.3">
      <c r="A2116" t="s">
        <v>12470</v>
      </c>
      <c r="B2116">
        <v>116630</v>
      </c>
      <c r="C21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16" t="s">
        <v>1878</v>
      </c>
      <c r="F2116" t="s">
        <v>2971</v>
      </c>
      <c r="G2116" t="s">
        <v>2904</v>
      </c>
      <c r="H2116" t="s">
        <v>20</v>
      </c>
      <c r="I2116" t="s">
        <v>10450</v>
      </c>
      <c r="K2116" t="s">
        <v>12471</v>
      </c>
      <c r="L2116" t="s">
        <v>10657</v>
      </c>
      <c r="M2116" t="s">
        <v>12472</v>
      </c>
      <c r="AD2116">
        <v>46072</v>
      </c>
    </row>
    <row r="2117" spans="1:32" x14ac:dyDescent="0.3">
      <c r="A2117" t="s">
        <v>12473</v>
      </c>
      <c r="B2117">
        <v>116631</v>
      </c>
      <c r="C21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17" t="s">
        <v>1863</v>
      </c>
      <c r="E2117" t="s">
        <v>2940</v>
      </c>
      <c r="F2117" t="s">
        <v>2942</v>
      </c>
      <c r="G2117" t="s">
        <v>2901</v>
      </c>
      <c r="H2117" t="s">
        <v>9</v>
      </c>
      <c r="I2117" t="s">
        <v>10450</v>
      </c>
      <c r="K2117" t="s">
        <v>12474</v>
      </c>
      <c r="L2117" t="s">
        <v>10657</v>
      </c>
      <c r="M2117" t="s">
        <v>12475</v>
      </c>
      <c r="Q2117" t="s">
        <v>12476</v>
      </c>
      <c r="AD2117">
        <v>46072</v>
      </c>
    </row>
    <row r="2118" spans="1:32" x14ac:dyDescent="0.3">
      <c r="A2118" t="s">
        <v>12477</v>
      </c>
      <c r="B2118">
        <v>116654</v>
      </c>
      <c r="C21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18" t="s">
        <v>1863</v>
      </c>
      <c r="E2118" t="s">
        <v>2940</v>
      </c>
      <c r="F2118" t="s">
        <v>2942</v>
      </c>
      <c r="G2118" t="s">
        <v>2901</v>
      </c>
      <c r="H2118" t="s">
        <v>9</v>
      </c>
      <c r="I2118" t="s">
        <v>10450</v>
      </c>
      <c r="K2118" t="s">
        <v>12478</v>
      </c>
      <c r="L2118" t="s">
        <v>11030</v>
      </c>
      <c r="M2118" t="s">
        <v>12479</v>
      </c>
      <c r="AD2118">
        <v>46072</v>
      </c>
    </row>
    <row r="2119" spans="1:32" x14ac:dyDescent="0.3">
      <c r="A2119" t="s">
        <v>12480</v>
      </c>
      <c r="B2119">
        <v>116700</v>
      </c>
      <c r="C21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19" t="s">
        <v>1878</v>
      </c>
      <c r="F2119" t="s">
        <v>2971</v>
      </c>
      <c r="G2119" t="s">
        <v>2901</v>
      </c>
      <c r="H2119" t="s">
        <v>20</v>
      </c>
      <c r="I2119" t="s">
        <v>10450</v>
      </c>
      <c r="K2119" t="s">
        <v>12311</v>
      </c>
      <c r="L2119" t="s">
        <v>10536</v>
      </c>
      <c r="M2119" t="s">
        <v>12481</v>
      </c>
      <c r="AD2119">
        <v>46077</v>
      </c>
    </row>
    <row r="2120" spans="1:32" x14ac:dyDescent="0.3">
      <c r="A2120" t="s">
        <v>12482</v>
      </c>
      <c r="B2120">
        <v>116702</v>
      </c>
      <c r="C21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20" t="s">
        <v>1873</v>
      </c>
      <c r="E2120" t="s">
        <v>2940</v>
      </c>
      <c r="F2120" t="s">
        <v>2942</v>
      </c>
      <c r="G2120" t="s">
        <v>2901</v>
      </c>
      <c r="H2120" t="s">
        <v>9</v>
      </c>
      <c r="I2120" t="s">
        <v>10450</v>
      </c>
      <c r="K2120" t="s">
        <v>12483</v>
      </c>
      <c r="L2120" t="s">
        <v>11030</v>
      </c>
      <c r="M2120" t="s">
        <v>12484</v>
      </c>
      <c r="N2120" t="s">
        <v>12485</v>
      </c>
      <c r="O2120" t="s">
        <v>1929</v>
      </c>
      <c r="Q2120" t="s">
        <v>12486</v>
      </c>
      <c r="AD2120">
        <v>46077</v>
      </c>
    </row>
    <row r="2121" spans="1:32" x14ac:dyDescent="0.3">
      <c r="A2121" t="s">
        <v>12487</v>
      </c>
      <c r="B2121">
        <v>116708</v>
      </c>
      <c r="C21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21" t="s">
        <v>1863</v>
      </c>
      <c r="E2121" t="s">
        <v>1878</v>
      </c>
      <c r="F2121" t="s">
        <v>2942</v>
      </c>
      <c r="G2121" t="s">
        <v>2901</v>
      </c>
      <c r="H2121" t="s">
        <v>20</v>
      </c>
      <c r="I2121" t="s">
        <v>10450</v>
      </c>
      <c r="K2121" t="s">
        <v>12488</v>
      </c>
      <c r="L2121" t="s">
        <v>10536</v>
      </c>
      <c r="M2121" t="s">
        <v>12489</v>
      </c>
      <c r="N2121" t="s">
        <v>12490</v>
      </c>
      <c r="O2121" t="s">
        <v>12491</v>
      </c>
      <c r="Q2121" t="s">
        <v>12492</v>
      </c>
      <c r="R2121" t="s">
        <v>12493</v>
      </c>
      <c r="S2121" t="s">
        <v>7753</v>
      </c>
      <c r="T2121" t="s">
        <v>7753</v>
      </c>
      <c r="AD2121">
        <v>46077</v>
      </c>
    </row>
    <row r="2122" spans="1:32" x14ac:dyDescent="0.3">
      <c r="A2122" t="s">
        <v>12494</v>
      </c>
      <c r="B2122">
        <v>116709</v>
      </c>
      <c r="C21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22" t="s">
        <v>1863</v>
      </c>
      <c r="E2122" t="s">
        <v>1878</v>
      </c>
      <c r="F2122" t="s">
        <v>2971</v>
      </c>
      <c r="G2122" t="s">
        <v>2901</v>
      </c>
      <c r="H2122" t="s">
        <v>20</v>
      </c>
      <c r="I2122" t="s">
        <v>10450</v>
      </c>
      <c r="K2122" t="s">
        <v>12488</v>
      </c>
      <c r="L2122" t="s">
        <v>10536</v>
      </c>
      <c r="M2122" t="s">
        <v>12495</v>
      </c>
      <c r="AD2122">
        <v>46077</v>
      </c>
    </row>
    <row r="2123" spans="1:32" x14ac:dyDescent="0.3">
      <c r="A2123" t="s">
        <v>12496</v>
      </c>
      <c r="B2123">
        <v>116740</v>
      </c>
      <c r="C21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23" t="s">
        <v>1863</v>
      </c>
      <c r="E2123" t="s">
        <v>1878</v>
      </c>
      <c r="F2123" t="s">
        <v>2942</v>
      </c>
      <c r="G2123" t="s">
        <v>2904</v>
      </c>
      <c r="H2123" t="s">
        <v>20</v>
      </c>
      <c r="I2123" t="s">
        <v>10450</v>
      </c>
      <c r="K2123" t="s">
        <v>12359</v>
      </c>
      <c r="L2123" t="s">
        <v>10657</v>
      </c>
      <c r="M2123" t="s">
        <v>12497</v>
      </c>
      <c r="N2123" t="s">
        <v>12498</v>
      </c>
      <c r="O2123" t="s">
        <v>1865</v>
      </c>
      <c r="Q2123" t="s">
        <v>12499</v>
      </c>
      <c r="R2123" t="s">
        <v>12500</v>
      </c>
      <c r="S2123" t="s">
        <v>12501</v>
      </c>
      <c r="AD2123">
        <v>46078</v>
      </c>
    </row>
    <row r="2124" spans="1:32" x14ac:dyDescent="0.3">
      <c r="A2124" t="s">
        <v>12502</v>
      </c>
      <c r="B2124">
        <v>116759</v>
      </c>
      <c r="C21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24" t="s">
        <v>1863</v>
      </c>
      <c r="E2124" t="s">
        <v>1878</v>
      </c>
      <c r="F2124" t="s">
        <v>2942</v>
      </c>
      <c r="G2124" t="s">
        <v>2901</v>
      </c>
      <c r="H2124" t="s">
        <v>20</v>
      </c>
      <c r="I2124" t="s">
        <v>10450</v>
      </c>
      <c r="K2124" t="s">
        <v>8157</v>
      </c>
      <c r="L2124" t="s">
        <v>10536</v>
      </c>
      <c r="M2124" t="s">
        <v>12503</v>
      </c>
      <c r="N2124" t="s">
        <v>12504</v>
      </c>
      <c r="O2124" t="s">
        <v>12505</v>
      </c>
      <c r="Q2124" t="s">
        <v>12506</v>
      </c>
      <c r="R2124" t="s">
        <v>12507</v>
      </c>
      <c r="S2124" t="s">
        <v>12508</v>
      </c>
      <c r="AD2124">
        <v>46079</v>
      </c>
    </row>
    <row r="2125" spans="1:32" x14ac:dyDescent="0.3">
      <c r="A2125" t="s">
        <v>12509</v>
      </c>
      <c r="B2125">
        <v>116761</v>
      </c>
      <c r="C21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25" t="s">
        <v>1863</v>
      </c>
      <c r="E2125" t="s">
        <v>1878</v>
      </c>
      <c r="F2125" t="s">
        <v>2942</v>
      </c>
      <c r="G2125" t="s">
        <v>2904</v>
      </c>
      <c r="H2125" t="s">
        <v>20</v>
      </c>
      <c r="I2125" t="s">
        <v>10450</v>
      </c>
      <c r="K2125" t="s">
        <v>12359</v>
      </c>
      <c r="L2125" t="s">
        <v>10657</v>
      </c>
      <c r="M2125" t="s">
        <v>12497</v>
      </c>
      <c r="N2125" t="s">
        <v>12510</v>
      </c>
      <c r="O2125" t="s">
        <v>1865</v>
      </c>
      <c r="Q2125" t="s">
        <v>12511</v>
      </c>
      <c r="R2125" t="s">
        <v>12512</v>
      </c>
      <c r="S2125" t="s">
        <v>12501</v>
      </c>
      <c r="AD2125">
        <v>46079</v>
      </c>
    </row>
    <row r="2126" spans="1:32" x14ac:dyDescent="0.3">
      <c r="A2126" t="s">
        <v>12513</v>
      </c>
      <c r="B2126">
        <v>116765</v>
      </c>
      <c r="C21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26" t="s">
        <v>1863</v>
      </c>
      <c r="E2126" t="s">
        <v>1878</v>
      </c>
      <c r="F2126" t="s">
        <v>2942</v>
      </c>
      <c r="G2126" t="s">
        <v>2904</v>
      </c>
      <c r="H2126" t="s">
        <v>20</v>
      </c>
      <c r="I2126" t="s">
        <v>10450</v>
      </c>
      <c r="K2126" t="s">
        <v>12359</v>
      </c>
      <c r="L2126" t="s">
        <v>12514</v>
      </c>
      <c r="M2126" t="s">
        <v>12497</v>
      </c>
      <c r="N2126" t="s">
        <v>12510</v>
      </c>
      <c r="O2126" t="s">
        <v>1865</v>
      </c>
      <c r="Q2126" t="s">
        <v>12515</v>
      </c>
      <c r="R2126" t="s">
        <v>12516</v>
      </c>
      <c r="S2126" t="s">
        <v>12501</v>
      </c>
      <c r="AD2126">
        <v>46079</v>
      </c>
    </row>
    <row r="2127" spans="1:32" x14ac:dyDescent="0.3">
      <c r="A2127" t="s">
        <v>12517</v>
      </c>
      <c r="B2127">
        <v>116785</v>
      </c>
      <c r="C21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27" t="s">
        <v>1863</v>
      </c>
      <c r="E2127" t="s">
        <v>1878</v>
      </c>
      <c r="F2127" t="s">
        <v>2942</v>
      </c>
      <c r="G2127" t="s">
        <v>2904</v>
      </c>
      <c r="H2127" t="s">
        <v>20</v>
      </c>
      <c r="I2127" t="s">
        <v>10450</v>
      </c>
      <c r="K2127" t="s">
        <v>11511</v>
      </c>
      <c r="L2127" t="s">
        <v>11016</v>
      </c>
      <c r="M2127" t="s">
        <v>12518</v>
      </c>
      <c r="N2127" t="s">
        <v>12519</v>
      </c>
      <c r="O2127" t="s">
        <v>12520</v>
      </c>
      <c r="Q2127" t="s">
        <v>12521</v>
      </c>
      <c r="R2127" t="s">
        <v>12522</v>
      </c>
      <c r="S2127" t="s">
        <v>11517</v>
      </c>
      <c r="AA2127">
        <v>46083</v>
      </c>
      <c r="AD2127">
        <v>46080</v>
      </c>
      <c r="AE2127">
        <v>65</v>
      </c>
      <c r="AF2127">
        <v>46171</v>
      </c>
    </row>
    <row r="2128" spans="1:32" x14ac:dyDescent="0.3">
      <c r="A2128" t="s">
        <v>12523</v>
      </c>
      <c r="B2128">
        <v>116813</v>
      </c>
      <c r="C21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28" t="s">
        <v>1863</v>
      </c>
      <c r="E2128" t="s">
        <v>2940</v>
      </c>
      <c r="F2128" t="s">
        <v>2942</v>
      </c>
      <c r="G2128" t="s">
        <v>2905</v>
      </c>
      <c r="H2128" t="s">
        <v>83</v>
      </c>
      <c r="I2128" t="s">
        <v>10450</v>
      </c>
      <c r="K2128" t="s">
        <v>12524</v>
      </c>
      <c r="L2128" t="s">
        <v>11030</v>
      </c>
      <c r="M2128" t="s">
        <v>12525</v>
      </c>
      <c r="N2128" t="s">
        <v>12526</v>
      </c>
      <c r="O2128" t="s">
        <v>12527</v>
      </c>
      <c r="Q2128" t="s">
        <v>12528</v>
      </c>
      <c r="R2128" t="s">
        <v>12529</v>
      </c>
      <c r="S2128" t="s">
        <v>12530</v>
      </c>
      <c r="AD2128">
        <v>46083</v>
      </c>
    </row>
    <row r="2129" spans="1:30" x14ac:dyDescent="0.3">
      <c r="A2129" t="s">
        <v>12531</v>
      </c>
      <c r="B2129">
        <v>116865</v>
      </c>
      <c r="C21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29" t="s">
        <v>1873</v>
      </c>
      <c r="E2129" t="s">
        <v>2940</v>
      </c>
      <c r="F2129" t="s">
        <v>2942</v>
      </c>
      <c r="G2129" t="s">
        <v>2901</v>
      </c>
      <c r="H2129" t="s">
        <v>9</v>
      </c>
      <c r="I2129" t="s">
        <v>10450</v>
      </c>
      <c r="K2129" t="s">
        <v>12311</v>
      </c>
      <c r="L2129" t="s">
        <v>10536</v>
      </c>
      <c r="M2129" t="s">
        <v>12532</v>
      </c>
      <c r="AD2129">
        <v>46085</v>
      </c>
    </row>
    <row r="2130" spans="1:30" x14ac:dyDescent="0.3">
      <c r="A2130" t="s">
        <v>12533</v>
      </c>
      <c r="B2130">
        <v>116870</v>
      </c>
      <c r="C21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30" t="s">
        <v>1890</v>
      </c>
      <c r="E2130" t="s">
        <v>2940</v>
      </c>
      <c r="F2130" t="s">
        <v>2942</v>
      </c>
      <c r="G2130" t="s">
        <v>2904</v>
      </c>
      <c r="H2130" t="s">
        <v>83</v>
      </c>
      <c r="I2130" t="s">
        <v>10450</v>
      </c>
      <c r="K2130" t="s">
        <v>10913</v>
      </c>
      <c r="L2130" t="s">
        <v>12534</v>
      </c>
      <c r="M2130" t="s">
        <v>12535</v>
      </c>
      <c r="N2130" t="s">
        <v>12536</v>
      </c>
      <c r="O2130" t="s">
        <v>12537</v>
      </c>
      <c r="Q2130" t="s">
        <v>12538</v>
      </c>
      <c r="R2130" t="s">
        <v>6582</v>
      </c>
      <c r="S2130" t="s">
        <v>10919</v>
      </c>
      <c r="T2130" t="s">
        <v>12539</v>
      </c>
      <c r="AD2130">
        <v>46085</v>
      </c>
    </row>
    <row r="2131" spans="1:30" x14ac:dyDescent="0.3">
      <c r="A2131" t="s">
        <v>12540</v>
      </c>
      <c r="B2131">
        <v>116871</v>
      </c>
      <c r="C21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31" t="s">
        <v>1890</v>
      </c>
      <c r="E2131" t="s">
        <v>2940</v>
      </c>
      <c r="F2131" t="s">
        <v>2942</v>
      </c>
      <c r="G2131" t="s">
        <v>2904</v>
      </c>
      <c r="H2131" t="s">
        <v>83</v>
      </c>
      <c r="I2131" t="s">
        <v>10450</v>
      </c>
      <c r="K2131" t="s">
        <v>12541</v>
      </c>
      <c r="L2131" t="s">
        <v>12534</v>
      </c>
      <c r="M2131" t="s">
        <v>12542</v>
      </c>
      <c r="N2131" t="s">
        <v>12543</v>
      </c>
      <c r="O2131" t="s">
        <v>12544</v>
      </c>
      <c r="Q2131" t="s">
        <v>12545</v>
      </c>
      <c r="R2131" t="s">
        <v>12540</v>
      </c>
      <c r="S2131" t="s">
        <v>10919</v>
      </c>
      <c r="T2131" t="s">
        <v>12546</v>
      </c>
      <c r="AD2131">
        <v>46085</v>
      </c>
    </row>
    <row r="2132" spans="1:30" x14ac:dyDescent="0.3">
      <c r="A2132" t="s">
        <v>12547</v>
      </c>
      <c r="B2132">
        <v>116872</v>
      </c>
      <c r="C21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32" t="s">
        <v>1863</v>
      </c>
      <c r="E2132" t="s">
        <v>2940</v>
      </c>
      <c r="F2132" t="s">
        <v>2942</v>
      </c>
      <c r="G2132" t="s">
        <v>2901</v>
      </c>
      <c r="H2132" t="s">
        <v>9</v>
      </c>
      <c r="I2132" t="s">
        <v>10450</v>
      </c>
      <c r="K2132" t="s">
        <v>10503</v>
      </c>
      <c r="L2132" t="s">
        <v>10536</v>
      </c>
      <c r="M2132" t="s">
        <v>12548</v>
      </c>
      <c r="N2132" t="s">
        <v>12549</v>
      </c>
      <c r="O2132" t="s">
        <v>12550</v>
      </c>
      <c r="Q2132" t="s">
        <v>12551</v>
      </c>
      <c r="AD2132">
        <v>46085</v>
      </c>
    </row>
    <row r="2133" spans="1:30" x14ac:dyDescent="0.3">
      <c r="A2133" t="s">
        <v>12552</v>
      </c>
      <c r="B2133">
        <v>116878</v>
      </c>
      <c r="C21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33" t="s">
        <v>1863</v>
      </c>
      <c r="E2133" t="s">
        <v>1878</v>
      </c>
      <c r="F2133" t="s">
        <v>2942</v>
      </c>
      <c r="G2133" t="s">
        <v>2904</v>
      </c>
      <c r="H2133" t="s">
        <v>20</v>
      </c>
      <c r="I2133" t="s">
        <v>10450</v>
      </c>
      <c r="K2133" t="s">
        <v>11205</v>
      </c>
      <c r="L2133" t="s">
        <v>10536</v>
      </c>
      <c r="M2133" t="s">
        <v>12553</v>
      </c>
      <c r="N2133" t="s">
        <v>12554</v>
      </c>
      <c r="O2133" t="s">
        <v>12555</v>
      </c>
      <c r="Q2133" t="s">
        <v>12556</v>
      </c>
      <c r="R2133" t="s">
        <v>12557</v>
      </c>
      <c r="S2133" t="s">
        <v>10943</v>
      </c>
      <c r="AD2133">
        <v>46085</v>
      </c>
    </row>
    <row r="2134" spans="1:30" x14ac:dyDescent="0.3">
      <c r="A2134" t="s">
        <v>12558</v>
      </c>
      <c r="B2134">
        <v>116880</v>
      </c>
      <c r="C21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34" t="s">
        <v>1873</v>
      </c>
      <c r="E2134" t="s">
        <v>2940</v>
      </c>
      <c r="F2134" t="s">
        <v>2942</v>
      </c>
      <c r="G2134" t="s">
        <v>2905</v>
      </c>
      <c r="H2134" t="s">
        <v>9</v>
      </c>
      <c r="I2134" t="s">
        <v>10450</v>
      </c>
      <c r="K2134" t="s">
        <v>12559</v>
      </c>
      <c r="L2134" t="s">
        <v>10657</v>
      </c>
      <c r="M2134" t="s">
        <v>12560</v>
      </c>
      <c r="N2134" t="s">
        <v>12561</v>
      </c>
      <c r="O2134" t="s">
        <v>12562</v>
      </c>
      <c r="Q2134" t="s">
        <v>12563</v>
      </c>
      <c r="R2134" t="s">
        <v>12564</v>
      </c>
      <c r="S2134" t="s">
        <v>12565</v>
      </c>
      <c r="AD2134">
        <v>46086</v>
      </c>
    </row>
    <row r="2135" spans="1:30" x14ac:dyDescent="0.3">
      <c r="A2135" t="s">
        <v>12566</v>
      </c>
      <c r="B2135">
        <v>116955</v>
      </c>
      <c r="C21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35" t="s">
        <v>1863</v>
      </c>
      <c r="E2135" t="s">
        <v>2940</v>
      </c>
      <c r="F2135" t="s">
        <v>2971</v>
      </c>
      <c r="G2135" t="s">
        <v>2905</v>
      </c>
      <c r="H2135" t="s">
        <v>9</v>
      </c>
      <c r="I2135" t="s">
        <v>10450</v>
      </c>
      <c r="K2135" t="s">
        <v>10535</v>
      </c>
      <c r="L2135" t="s">
        <v>10536</v>
      </c>
      <c r="M2135" t="s">
        <v>12567</v>
      </c>
      <c r="AD2135">
        <v>46087</v>
      </c>
    </row>
    <row r="2136" spans="1:30" x14ac:dyDescent="0.3">
      <c r="A2136" t="s">
        <v>12568</v>
      </c>
      <c r="B2136">
        <v>116957</v>
      </c>
      <c r="C21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36" t="s">
        <v>1863</v>
      </c>
      <c r="E2136" t="s">
        <v>1878</v>
      </c>
      <c r="F2136" t="s">
        <v>2971</v>
      </c>
      <c r="G2136" t="s">
        <v>2901</v>
      </c>
      <c r="H2136" t="s">
        <v>20</v>
      </c>
      <c r="I2136" t="s">
        <v>10450</v>
      </c>
      <c r="K2136" t="s">
        <v>10535</v>
      </c>
      <c r="L2136" t="s">
        <v>10536</v>
      </c>
      <c r="M2136" t="s">
        <v>12569</v>
      </c>
      <c r="AD2136">
        <v>46087</v>
      </c>
    </row>
    <row r="2137" spans="1:30" x14ac:dyDescent="0.3">
      <c r="A2137" t="s">
        <v>12570</v>
      </c>
      <c r="B2137">
        <v>117018</v>
      </c>
      <c r="C21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37" t="s">
        <v>1863</v>
      </c>
      <c r="E2137" t="s">
        <v>2940</v>
      </c>
      <c r="F2137" t="s">
        <v>2942</v>
      </c>
      <c r="G2137" t="s">
        <v>2905</v>
      </c>
      <c r="H2137" t="s">
        <v>9</v>
      </c>
      <c r="I2137" t="s">
        <v>10450</v>
      </c>
      <c r="K2137" t="s">
        <v>11365</v>
      </c>
      <c r="L2137" t="s">
        <v>12571</v>
      </c>
      <c r="M2137" t="s">
        <v>12572</v>
      </c>
      <c r="AD2137">
        <v>46091</v>
      </c>
    </row>
    <row r="2138" spans="1:30" x14ac:dyDescent="0.3">
      <c r="A2138" t="s">
        <v>12573</v>
      </c>
      <c r="B2138">
        <v>117050</v>
      </c>
      <c r="C21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38" t="s">
        <v>1863</v>
      </c>
      <c r="E2138" t="s">
        <v>2940</v>
      </c>
      <c r="F2138" t="s">
        <v>2942</v>
      </c>
      <c r="G2138" t="s">
        <v>2901</v>
      </c>
      <c r="H2138" t="s">
        <v>9</v>
      </c>
      <c r="I2138" t="s">
        <v>10450</v>
      </c>
      <c r="K2138" t="s">
        <v>12574</v>
      </c>
      <c r="L2138" t="s">
        <v>10495</v>
      </c>
      <c r="M2138" t="s">
        <v>12575</v>
      </c>
      <c r="AD2138">
        <v>46092</v>
      </c>
    </row>
    <row r="2139" spans="1:30" x14ac:dyDescent="0.3">
      <c r="A2139" t="s">
        <v>12576</v>
      </c>
      <c r="B2139">
        <v>116800</v>
      </c>
      <c r="C21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39" t="s">
        <v>1873</v>
      </c>
      <c r="E2139" t="s">
        <v>2940</v>
      </c>
      <c r="F2139" t="s">
        <v>2942</v>
      </c>
      <c r="G2139" t="s">
        <v>2901</v>
      </c>
      <c r="H2139" t="s">
        <v>83</v>
      </c>
      <c r="I2139" t="s">
        <v>10450</v>
      </c>
      <c r="K2139" t="s">
        <v>11744</v>
      </c>
      <c r="M2139" t="s">
        <v>12577</v>
      </c>
      <c r="N2139" t="s">
        <v>12578</v>
      </c>
      <c r="O2139" t="s">
        <v>12579</v>
      </c>
      <c r="Q2139" t="s">
        <v>12580</v>
      </c>
      <c r="R2139" t="s">
        <v>1213</v>
      </c>
      <c r="S2139" t="s">
        <v>12581</v>
      </c>
      <c r="AD2139">
        <v>46083</v>
      </c>
    </row>
    <row r="2140" spans="1:30" x14ac:dyDescent="0.3">
      <c r="A2140" t="s">
        <v>12582</v>
      </c>
      <c r="B2140">
        <v>117110</v>
      </c>
      <c r="C21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40" t="s">
        <v>1863</v>
      </c>
      <c r="E2140" t="s">
        <v>2940</v>
      </c>
      <c r="F2140" t="s">
        <v>2942</v>
      </c>
      <c r="G2140" t="s">
        <v>2901</v>
      </c>
      <c r="H2140" t="s">
        <v>9</v>
      </c>
      <c r="I2140" t="s">
        <v>10450</v>
      </c>
      <c r="K2140" t="s">
        <v>11365</v>
      </c>
      <c r="L2140" t="s">
        <v>12453</v>
      </c>
      <c r="M2140" t="s">
        <v>12583</v>
      </c>
      <c r="AD2140">
        <v>46094</v>
      </c>
    </row>
    <row r="2141" spans="1:30" x14ac:dyDescent="0.3">
      <c r="A2141" t="s">
        <v>12584</v>
      </c>
      <c r="B2141">
        <v>117111</v>
      </c>
      <c r="C21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41" t="s">
        <v>1878</v>
      </c>
      <c r="F2141" t="s">
        <v>2971</v>
      </c>
      <c r="G2141" t="s">
        <v>2901</v>
      </c>
      <c r="H2141" t="s">
        <v>20</v>
      </c>
      <c r="I2141" t="s">
        <v>10450</v>
      </c>
      <c r="K2141" t="s">
        <v>12585</v>
      </c>
      <c r="L2141" t="s">
        <v>10536</v>
      </c>
      <c r="M2141" t="s">
        <v>12586</v>
      </c>
      <c r="AD2141">
        <v>46094</v>
      </c>
    </row>
    <row r="2142" spans="1:30" x14ac:dyDescent="0.3">
      <c r="A2142" t="s">
        <v>12587</v>
      </c>
      <c r="B2142">
        <v>117117</v>
      </c>
      <c r="C21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42" t="s">
        <v>1873</v>
      </c>
      <c r="E2142" t="s">
        <v>2940</v>
      </c>
      <c r="F2142" t="s">
        <v>2971</v>
      </c>
      <c r="G2142" t="s">
        <v>2903</v>
      </c>
      <c r="H2142" t="s">
        <v>9</v>
      </c>
      <c r="I2142" t="s">
        <v>10450</v>
      </c>
      <c r="K2142" t="s">
        <v>12588</v>
      </c>
      <c r="L2142" t="s">
        <v>11016</v>
      </c>
      <c r="M2142" t="s">
        <v>12589</v>
      </c>
      <c r="AD2142">
        <v>46097</v>
      </c>
    </row>
    <row r="2143" spans="1:30" x14ac:dyDescent="0.3">
      <c r="A2143" t="s">
        <v>12590</v>
      </c>
      <c r="B2143">
        <v>115692</v>
      </c>
      <c r="C21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43" t="s">
        <v>1873</v>
      </c>
      <c r="E2143" t="s">
        <v>2940</v>
      </c>
      <c r="F2143" t="s">
        <v>2942</v>
      </c>
      <c r="G2143" t="s">
        <v>2901</v>
      </c>
      <c r="H2143" t="s">
        <v>9</v>
      </c>
      <c r="I2143" t="s">
        <v>10450</v>
      </c>
      <c r="K2143" t="s">
        <v>12591</v>
      </c>
      <c r="L2143" t="s">
        <v>12592</v>
      </c>
      <c r="M2143" t="s">
        <v>12593</v>
      </c>
      <c r="AD2143">
        <v>46020</v>
      </c>
    </row>
    <row r="2144" spans="1:30" x14ac:dyDescent="0.3">
      <c r="A2144" t="s">
        <v>12594</v>
      </c>
      <c r="B2144">
        <v>117139</v>
      </c>
      <c r="C21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44" t="s">
        <v>1863</v>
      </c>
      <c r="E2144" t="s">
        <v>1878</v>
      </c>
      <c r="F2144" t="s">
        <v>2971</v>
      </c>
      <c r="G2144" t="s">
        <v>2904</v>
      </c>
      <c r="H2144" t="s">
        <v>20</v>
      </c>
      <c r="I2144" t="s">
        <v>10450</v>
      </c>
      <c r="K2144" t="s">
        <v>11205</v>
      </c>
      <c r="L2144" t="s">
        <v>10536</v>
      </c>
      <c r="M2144" t="s">
        <v>12595</v>
      </c>
      <c r="AD2144">
        <v>46097</v>
      </c>
    </row>
    <row r="2145" spans="1:32" x14ac:dyDescent="0.3">
      <c r="A2145" t="s">
        <v>12596</v>
      </c>
      <c r="B2145">
        <v>117156</v>
      </c>
      <c r="C21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45" t="s">
        <v>1878</v>
      </c>
      <c r="F2145" t="s">
        <v>2971</v>
      </c>
      <c r="G2145" t="s">
        <v>2904</v>
      </c>
      <c r="H2145" t="s">
        <v>20</v>
      </c>
      <c r="I2145" t="s">
        <v>10450</v>
      </c>
      <c r="K2145" t="s">
        <v>11852</v>
      </c>
      <c r="L2145" t="s">
        <v>11016</v>
      </c>
      <c r="M2145" t="s">
        <v>12597</v>
      </c>
      <c r="AA2145">
        <v>46097</v>
      </c>
      <c r="AD2145">
        <v>46098</v>
      </c>
      <c r="AE2145">
        <v>273</v>
      </c>
      <c r="AF2145">
        <v>46477</v>
      </c>
    </row>
    <row r="2146" spans="1:32" x14ac:dyDescent="0.3">
      <c r="A2146" t="s">
        <v>12598</v>
      </c>
      <c r="B2146">
        <v>117220</v>
      </c>
      <c r="C21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46" t="s">
        <v>2940</v>
      </c>
      <c r="F2146" t="s">
        <v>2971</v>
      </c>
      <c r="G2146" t="s">
        <v>2904</v>
      </c>
      <c r="H2146" t="s">
        <v>20</v>
      </c>
      <c r="I2146" t="s">
        <v>10450</v>
      </c>
      <c r="K2146" t="s">
        <v>10676</v>
      </c>
      <c r="L2146" t="s">
        <v>11016</v>
      </c>
      <c r="M2146" t="s">
        <v>12599</v>
      </c>
      <c r="U2146">
        <v>1</v>
      </c>
      <c r="V2146">
        <v>1</v>
      </c>
      <c r="AA2146">
        <v>46111</v>
      </c>
      <c r="AD2146">
        <v>46100</v>
      </c>
      <c r="AE2146">
        <v>372</v>
      </c>
      <c r="AF2146">
        <v>46630</v>
      </c>
    </row>
    <row r="2147" spans="1:32" x14ac:dyDescent="0.3">
      <c r="A2147" t="s">
        <v>12600</v>
      </c>
      <c r="B2147">
        <v>117221</v>
      </c>
      <c r="C21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47" t="s">
        <v>1878</v>
      </c>
      <c r="F2147" t="s">
        <v>2971</v>
      </c>
      <c r="G2147" t="s">
        <v>2904</v>
      </c>
      <c r="H2147" t="s">
        <v>20</v>
      </c>
      <c r="I2147" t="s">
        <v>10450</v>
      </c>
      <c r="K2147" t="s">
        <v>12601</v>
      </c>
      <c r="L2147" t="s">
        <v>10536</v>
      </c>
      <c r="M2147" t="s">
        <v>12602</v>
      </c>
      <c r="AD2147">
        <v>46100</v>
      </c>
    </row>
    <row r="2148" spans="1:32" x14ac:dyDescent="0.3">
      <c r="A2148" t="s">
        <v>12603</v>
      </c>
      <c r="B2148">
        <v>117222</v>
      </c>
      <c r="C21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48" t="s">
        <v>1873</v>
      </c>
      <c r="E2148" t="s">
        <v>2940</v>
      </c>
      <c r="F2148" t="s">
        <v>2942</v>
      </c>
      <c r="G2148" t="s">
        <v>2901</v>
      </c>
      <c r="H2148" t="s">
        <v>9</v>
      </c>
      <c r="I2148" t="s">
        <v>10450</v>
      </c>
      <c r="K2148" t="s">
        <v>12604</v>
      </c>
      <c r="L2148" t="s">
        <v>10657</v>
      </c>
      <c r="M2148" t="s">
        <v>12605</v>
      </c>
      <c r="AD2148">
        <v>46100</v>
      </c>
    </row>
    <row r="2149" spans="1:32" x14ac:dyDescent="0.3">
      <c r="A2149" t="s">
        <v>12606</v>
      </c>
      <c r="B2149">
        <v>117239</v>
      </c>
      <c r="C21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49" t="s">
        <v>1878</v>
      </c>
      <c r="F2149" t="s">
        <v>2971</v>
      </c>
      <c r="G2149" t="s">
        <v>2901</v>
      </c>
      <c r="H2149" t="s">
        <v>20</v>
      </c>
      <c r="I2149" t="s">
        <v>10450</v>
      </c>
      <c r="K2149" t="s">
        <v>11205</v>
      </c>
      <c r="L2149" t="s">
        <v>10536</v>
      </c>
      <c r="M2149" t="s">
        <v>12607</v>
      </c>
      <c r="AD2149">
        <v>46101</v>
      </c>
    </row>
    <row r="2150" spans="1:32" x14ac:dyDescent="0.3">
      <c r="A2150" t="s">
        <v>12608</v>
      </c>
      <c r="B2150">
        <v>117240</v>
      </c>
      <c r="C21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50" t="s">
        <v>1873</v>
      </c>
      <c r="E2150" t="s">
        <v>1878</v>
      </c>
      <c r="F2150" t="s">
        <v>2942</v>
      </c>
      <c r="G2150" t="s">
        <v>2904</v>
      </c>
      <c r="H2150" t="s">
        <v>20</v>
      </c>
      <c r="I2150" t="s">
        <v>10450</v>
      </c>
      <c r="K2150" t="s">
        <v>12609</v>
      </c>
      <c r="L2150" t="s">
        <v>12610</v>
      </c>
      <c r="M2150" t="s">
        <v>12611</v>
      </c>
      <c r="N2150" t="s">
        <v>12612</v>
      </c>
      <c r="O2150" t="s">
        <v>12613</v>
      </c>
      <c r="Q2150" t="s">
        <v>12614</v>
      </c>
      <c r="R2150" t="s">
        <v>6099</v>
      </c>
      <c r="S2150" t="s">
        <v>10919</v>
      </c>
      <c r="AD2150">
        <v>46101</v>
      </c>
    </row>
    <row r="2151" spans="1:32" x14ac:dyDescent="0.3">
      <c r="A2151" t="s">
        <v>12615</v>
      </c>
      <c r="B2151">
        <v>117290</v>
      </c>
      <c r="C21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51" t="s">
        <v>1878</v>
      </c>
      <c r="F2151" t="s">
        <v>2971</v>
      </c>
      <c r="G2151" t="s">
        <v>2901</v>
      </c>
      <c r="H2151" t="s">
        <v>20</v>
      </c>
      <c r="I2151" t="s">
        <v>10450</v>
      </c>
      <c r="K2151" t="s">
        <v>10750</v>
      </c>
      <c r="L2151" t="s">
        <v>10657</v>
      </c>
      <c r="M2151" t="s">
        <v>12208</v>
      </c>
      <c r="AD2151">
        <v>46104</v>
      </c>
    </row>
    <row r="2152" spans="1:32" x14ac:dyDescent="0.3">
      <c r="A2152" t="s">
        <v>12616</v>
      </c>
      <c r="B2152">
        <v>117291</v>
      </c>
      <c r="C21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52" t="s">
        <v>1878</v>
      </c>
      <c r="F2152" t="s">
        <v>2971</v>
      </c>
      <c r="G2152" t="s">
        <v>2901</v>
      </c>
      <c r="H2152" t="s">
        <v>20</v>
      </c>
      <c r="I2152" t="s">
        <v>10450</v>
      </c>
      <c r="K2152" t="s">
        <v>10750</v>
      </c>
      <c r="L2152" t="s">
        <v>10657</v>
      </c>
      <c r="M2152" t="s">
        <v>12206</v>
      </c>
      <c r="AD2152">
        <v>46104</v>
      </c>
    </row>
    <row r="2153" spans="1:32" x14ac:dyDescent="0.3">
      <c r="A2153" t="s">
        <v>12617</v>
      </c>
      <c r="B2153">
        <v>117292</v>
      </c>
      <c r="C21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53" t="s">
        <v>1878</v>
      </c>
      <c r="F2153" t="s">
        <v>2971</v>
      </c>
      <c r="G2153" t="s">
        <v>2901</v>
      </c>
      <c r="H2153" t="s">
        <v>20</v>
      </c>
      <c r="I2153" t="s">
        <v>10450</v>
      </c>
      <c r="K2153" t="s">
        <v>10750</v>
      </c>
      <c r="L2153" t="s">
        <v>10657</v>
      </c>
      <c r="M2153" t="s">
        <v>12204</v>
      </c>
      <c r="AD2153">
        <v>46104</v>
      </c>
    </row>
    <row r="2154" spans="1:32" x14ac:dyDescent="0.3">
      <c r="A2154" t="s">
        <v>12618</v>
      </c>
      <c r="B2154">
        <v>117296</v>
      </c>
      <c r="C21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54" t="s">
        <v>1863</v>
      </c>
      <c r="E2154" t="s">
        <v>2940</v>
      </c>
      <c r="F2154" t="s">
        <v>2942</v>
      </c>
      <c r="G2154" t="s">
        <v>2904</v>
      </c>
      <c r="H2154" t="s">
        <v>9</v>
      </c>
      <c r="I2154" t="s">
        <v>10450</v>
      </c>
      <c r="K2154" t="s">
        <v>12619</v>
      </c>
      <c r="L2154" t="s">
        <v>12534</v>
      </c>
      <c r="M2154" t="s">
        <v>12620</v>
      </c>
      <c r="AD2154">
        <v>46105</v>
      </c>
    </row>
    <row r="2155" spans="1:32" x14ac:dyDescent="0.3">
      <c r="A2155" t="s">
        <v>12621</v>
      </c>
      <c r="B2155">
        <v>117348</v>
      </c>
      <c r="C21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55" t="s">
        <v>1873</v>
      </c>
      <c r="E2155" t="s">
        <v>1878</v>
      </c>
      <c r="F2155" t="s">
        <v>2942</v>
      </c>
      <c r="G2155" t="s">
        <v>2901</v>
      </c>
      <c r="H2155" t="s">
        <v>20</v>
      </c>
      <c r="I2155" t="s">
        <v>10450</v>
      </c>
      <c r="K2155" t="s">
        <v>12622</v>
      </c>
      <c r="L2155" t="s">
        <v>10495</v>
      </c>
      <c r="M2155" t="s">
        <v>12623</v>
      </c>
      <c r="N2155" t="s">
        <v>12624</v>
      </c>
      <c r="O2155" t="s">
        <v>12625</v>
      </c>
      <c r="Q2155" t="s">
        <v>12626</v>
      </c>
      <c r="S2155" t="s">
        <v>11409</v>
      </c>
      <c r="AD2155">
        <v>46107</v>
      </c>
    </row>
    <row r="2156" spans="1:32" x14ac:dyDescent="0.3">
      <c r="A2156" t="s">
        <v>12627</v>
      </c>
      <c r="B2156">
        <v>117350</v>
      </c>
      <c r="C21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56" t="s">
        <v>1873</v>
      </c>
      <c r="E2156" t="s">
        <v>2940</v>
      </c>
      <c r="F2156" t="s">
        <v>2942</v>
      </c>
      <c r="G2156" t="s">
        <v>2901</v>
      </c>
      <c r="H2156" t="s">
        <v>83</v>
      </c>
      <c r="I2156" t="s">
        <v>10450</v>
      </c>
      <c r="K2156" t="s">
        <v>11680</v>
      </c>
      <c r="L2156" t="s">
        <v>12628</v>
      </c>
      <c r="M2156" t="s">
        <v>12629</v>
      </c>
      <c r="N2156" t="s">
        <v>12630</v>
      </c>
      <c r="O2156" t="s">
        <v>12631</v>
      </c>
      <c r="Q2156" t="s">
        <v>12632</v>
      </c>
      <c r="S2156" t="s">
        <v>11409</v>
      </c>
      <c r="AD2156">
        <v>46107</v>
      </c>
    </row>
    <row r="2157" spans="1:32" x14ac:dyDescent="0.3">
      <c r="A2157" t="s">
        <v>12633</v>
      </c>
      <c r="B2157">
        <v>117351</v>
      </c>
      <c r="C21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57" t="s">
        <v>1873</v>
      </c>
      <c r="E2157" t="s">
        <v>2940</v>
      </c>
      <c r="F2157" t="s">
        <v>2942</v>
      </c>
      <c r="G2157" t="s">
        <v>2901</v>
      </c>
      <c r="H2157" t="s">
        <v>9</v>
      </c>
      <c r="I2157" t="s">
        <v>10450</v>
      </c>
      <c r="K2157" t="s">
        <v>11211</v>
      </c>
      <c r="L2157" t="s">
        <v>10536</v>
      </c>
      <c r="M2157" t="s">
        <v>12634</v>
      </c>
      <c r="AD2157">
        <v>46107</v>
      </c>
    </row>
    <row r="2158" spans="1:32" x14ac:dyDescent="0.3">
      <c r="A2158" t="s">
        <v>12635</v>
      </c>
      <c r="B2158">
        <v>117413</v>
      </c>
      <c r="C21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58" t="s">
        <v>1863</v>
      </c>
      <c r="E2158" t="s">
        <v>2940</v>
      </c>
      <c r="F2158" t="s">
        <v>2942</v>
      </c>
      <c r="G2158" t="s">
        <v>2905</v>
      </c>
      <c r="H2158" t="s">
        <v>9</v>
      </c>
      <c r="I2158" t="s">
        <v>10450</v>
      </c>
      <c r="K2158" t="s">
        <v>12636</v>
      </c>
      <c r="L2158" t="s">
        <v>10657</v>
      </c>
      <c r="M2158" t="s">
        <v>12637</v>
      </c>
      <c r="AD2158">
        <v>46112</v>
      </c>
    </row>
    <row r="2159" spans="1:32" x14ac:dyDescent="0.3">
      <c r="A2159" t="s">
        <v>12638</v>
      </c>
      <c r="B2159">
        <v>117415</v>
      </c>
      <c r="C21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59" t="s">
        <v>1873</v>
      </c>
      <c r="E2159" t="s">
        <v>2940</v>
      </c>
      <c r="F2159" t="s">
        <v>2942</v>
      </c>
      <c r="G2159" t="s">
        <v>2904</v>
      </c>
      <c r="H2159" t="s">
        <v>9</v>
      </c>
      <c r="I2159" t="s">
        <v>10450</v>
      </c>
      <c r="K2159" t="s">
        <v>1391</v>
      </c>
      <c r="L2159" t="s">
        <v>10657</v>
      </c>
      <c r="M2159" t="s">
        <v>12639</v>
      </c>
      <c r="N2159" t="s">
        <v>12640</v>
      </c>
      <c r="O2159" t="s">
        <v>12641</v>
      </c>
      <c r="Q2159" t="s">
        <v>12642</v>
      </c>
      <c r="R2159" t="s">
        <v>12643</v>
      </c>
      <c r="S2159" t="s">
        <v>12644</v>
      </c>
      <c r="AD2159">
        <v>46112</v>
      </c>
    </row>
    <row r="2160" spans="1:32" x14ac:dyDescent="0.3">
      <c r="A2160" t="s">
        <v>12645</v>
      </c>
      <c r="B2160">
        <v>117416</v>
      </c>
      <c r="C21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60" t="s">
        <v>1863</v>
      </c>
      <c r="E2160" t="s">
        <v>1878</v>
      </c>
      <c r="F2160" t="s">
        <v>2942</v>
      </c>
      <c r="G2160" t="s">
        <v>2905</v>
      </c>
      <c r="H2160" t="s">
        <v>20</v>
      </c>
      <c r="I2160" t="s">
        <v>10450</v>
      </c>
      <c r="K2160" t="s">
        <v>12646</v>
      </c>
      <c r="L2160" t="s">
        <v>10495</v>
      </c>
      <c r="M2160" t="s">
        <v>12647</v>
      </c>
      <c r="N2160" t="s">
        <v>12648</v>
      </c>
      <c r="O2160" t="s">
        <v>12649</v>
      </c>
      <c r="Q2160" t="s">
        <v>12650</v>
      </c>
      <c r="R2160" t="s">
        <v>12651</v>
      </c>
      <c r="S2160" t="s">
        <v>12652</v>
      </c>
      <c r="AD2160">
        <v>46112</v>
      </c>
    </row>
    <row r="2161" spans="1:30" x14ac:dyDescent="0.3">
      <c r="A2161" t="s">
        <v>12653</v>
      </c>
      <c r="B2161">
        <v>117448</v>
      </c>
      <c r="C21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61" t="s">
        <v>1873</v>
      </c>
      <c r="E2161" t="s">
        <v>2940</v>
      </c>
      <c r="F2161" t="s">
        <v>2942</v>
      </c>
      <c r="G2161" t="s">
        <v>2901</v>
      </c>
      <c r="H2161" t="s">
        <v>9</v>
      </c>
      <c r="I2161" t="s">
        <v>10450</v>
      </c>
      <c r="K2161" t="s">
        <v>11273</v>
      </c>
      <c r="L2161" t="s">
        <v>10657</v>
      </c>
      <c r="M2161" t="s">
        <v>12654</v>
      </c>
      <c r="R2161" t="s">
        <v>12655</v>
      </c>
      <c r="S2161" t="s">
        <v>11867</v>
      </c>
      <c r="AD2161">
        <v>46113</v>
      </c>
    </row>
    <row r="2162" spans="1:30" x14ac:dyDescent="0.3">
      <c r="A2162" t="s">
        <v>12656</v>
      </c>
      <c r="B2162">
        <v>117450</v>
      </c>
      <c r="C21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62" t="s">
        <v>1873</v>
      </c>
      <c r="E2162" t="s">
        <v>2940</v>
      </c>
      <c r="F2162" t="s">
        <v>2942</v>
      </c>
      <c r="G2162" t="s">
        <v>2901</v>
      </c>
      <c r="H2162" t="s">
        <v>9</v>
      </c>
      <c r="I2162" t="s">
        <v>10450</v>
      </c>
      <c r="K2162" t="s">
        <v>11273</v>
      </c>
      <c r="L2162" t="s">
        <v>10657</v>
      </c>
      <c r="M2162" t="s">
        <v>12657</v>
      </c>
      <c r="N2162" t="s">
        <v>12658</v>
      </c>
      <c r="O2162" t="s">
        <v>12659</v>
      </c>
      <c r="Q2162" t="s">
        <v>12660</v>
      </c>
      <c r="R2162" t="s">
        <v>12661</v>
      </c>
      <c r="S2162" t="s">
        <v>11867</v>
      </c>
      <c r="AD2162">
        <v>46113</v>
      </c>
    </row>
    <row r="2163" spans="1:30" x14ac:dyDescent="0.3">
      <c r="A2163" t="s">
        <v>12662</v>
      </c>
      <c r="B2163">
        <v>117453</v>
      </c>
      <c r="C21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63" t="s">
        <v>2940</v>
      </c>
      <c r="F2163" t="s">
        <v>2971</v>
      </c>
      <c r="G2163" t="s">
        <v>2904</v>
      </c>
      <c r="H2163" t="s">
        <v>9</v>
      </c>
      <c r="I2163" t="s">
        <v>10450</v>
      </c>
      <c r="K2163" t="s">
        <v>12663</v>
      </c>
      <c r="M2163" t="s">
        <v>12664</v>
      </c>
      <c r="AD2163">
        <v>46113</v>
      </c>
    </row>
    <row r="2164" spans="1:30" x14ac:dyDescent="0.3">
      <c r="A2164" t="s">
        <v>12665</v>
      </c>
      <c r="B2164">
        <v>117458</v>
      </c>
      <c r="C21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64" t="s">
        <v>1863</v>
      </c>
      <c r="E2164" t="s">
        <v>2940</v>
      </c>
      <c r="F2164" t="s">
        <v>2942</v>
      </c>
      <c r="G2164" t="s">
        <v>2901</v>
      </c>
      <c r="H2164" t="s">
        <v>9</v>
      </c>
      <c r="I2164" t="s">
        <v>10450</v>
      </c>
      <c r="K2164" t="s">
        <v>12666</v>
      </c>
      <c r="L2164" t="s">
        <v>10657</v>
      </c>
      <c r="M2164" t="s">
        <v>12667</v>
      </c>
      <c r="AD2164">
        <v>46113</v>
      </c>
    </row>
    <row r="2165" spans="1:30" x14ac:dyDescent="0.3">
      <c r="A2165" t="s">
        <v>12668</v>
      </c>
      <c r="B2165">
        <v>117459</v>
      </c>
      <c r="C21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65" t="s">
        <v>2940</v>
      </c>
      <c r="F2165" t="s">
        <v>2971</v>
      </c>
      <c r="G2165" t="s">
        <v>2901</v>
      </c>
      <c r="H2165" t="s">
        <v>9</v>
      </c>
      <c r="I2165" t="s">
        <v>10450</v>
      </c>
      <c r="K2165" t="s">
        <v>12669</v>
      </c>
      <c r="L2165" t="s">
        <v>10657</v>
      </c>
      <c r="M2165" t="s">
        <v>12670</v>
      </c>
      <c r="AD2165">
        <v>46113</v>
      </c>
    </row>
    <row r="2166" spans="1:30" x14ac:dyDescent="0.3">
      <c r="A2166" t="s">
        <v>12671</v>
      </c>
      <c r="B2166">
        <v>117461</v>
      </c>
      <c r="C21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66" t="s">
        <v>1863</v>
      </c>
      <c r="E2166" t="s">
        <v>2940</v>
      </c>
      <c r="F2166" t="s">
        <v>2971</v>
      </c>
      <c r="G2166" t="s">
        <v>2904</v>
      </c>
      <c r="H2166" t="s">
        <v>9</v>
      </c>
      <c r="I2166" t="s">
        <v>10450</v>
      </c>
      <c r="K2166" t="s">
        <v>12672</v>
      </c>
      <c r="L2166" t="s">
        <v>11016</v>
      </c>
      <c r="M2166" t="s">
        <v>12673</v>
      </c>
      <c r="AD2166">
        <v>46113</v>
      </c>
    </row>
    <row r="2167" spans="1:30" x14ac:dyDescent="0.3">
      <c r="A2167" t="s">
        <v>12674</v>
      </c>
      <c r="B2167">
        <v>117472</v>
      </c>
      <c r="C21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67" t="s">
        <v>1873</v>
      </c>
      <c r="E2167" t="s">
        <v>2940</v>
      </c>
      <c r="F2167" t="s">
        <v>2942</v>
      </c>
      <c r="G2167" t="s">
        <v>2904</v>
      </c>
      <c r="H2167" t="s">
        <v>83</v>
      </c>
      <c r="I2167" t="s">
        <v>10450</v>
      </c>
      <c r="K2167" t="s">
        <v>12675</v>
      </c>
      <c r="L2167" t="s">
        <v>11030</v>
      </c>
      <c r="M2167" t="s">
        <v>12676</v>
      </c>
      <c r="N2167" t="s">
        <v>12677</v>
      </c>
      <c r="O2167" t="s">
        <v>12678</v>
      </c>
      <c r="Q2167" t="s">
        <v>12679</v>
      </c>
      <c r="R2167" t="s">
        <v>12680</v>
      </c>
      <c r="S2167" t="s">
        <v>12681</v>
      </c>
      <c r="AD2167">
        <v>46114</v>
      </c>
    </row>
    <row r="2168" spans="1:30" x14ac:dyDescent="0.3">
      <c r="A2168" t="s">
        <v>12682</v>
      </c>
      <c r="B2168">
        <v>117473</v>
      </c>
      <c r="C21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68" t="s">
        <v>1873</v>
      </c>
      <c r="E2168" t="s">
        <v>2940</v>
      </c>
      <c r="F2168" t="s">
        <v>2942</v>
      </c>
      <c r="G2168" t="s">
        <v>2904</v>
      </c>
      <c r="H2168" t="s">
        <v>83</v>
      </c>
      <c r="I2168" t="s">
        <v>10450</v>
      </c>
      <c r="K2168" t="s">
        <v>12683</v>
      </c>
      <c r="L2168" t="s">
        <v>11030</v>
      </c>
      <c r="M2168" t="s">
        <v>12684</v>
      </c>
      <c r="N2168" t="s">
        <v>12684</v>
      </c>
      <c r="O2168" t="s">
        <v>12685</v>
      </c>
      <c r="Q2168" t="s">
        <v>12686</v>
      </c>
      <c r="R2168" t="s">
        <v>12680</v>
      </c>
      <c r="S2168" t="s">
        <v>12681</v>
      </c>
      <c r="AD2168">
        <v>46114</v>
      </c>
    </row>
    <row r="2169" spans="1:30" x14ac:dyDescent="0.3">
      <c r="A2169" t="s">
        <v>12687</v>
      </c>
      <c r="B2169">
        <v>117476</v>
      </c>
      <c r="C21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69" t="s">
        <v>1878</v>
      </c>
      <c r="F2169" t="s">
        <v>2971</v>
      </c>
      <c r="G2169" t="s">
        <v>2904</v>
      </c>
      <c r="H2169" t="s">
        <v>20</v>
      </c>
      <c r="I2169" t="s">
        <v>10450</v>
      </c>
      <c r="K2169" t="s">
        <v>12688</v>
      </c>
      <c r="L2169" t="s">
        <v>10657</v>
      </c>
      <c r="M2169" t="s">
        <v>12689</v>
      </c>
      <c r="AD2169">
        <v>46114</v>
      </c>
    </row>
    <row r="2170" spans="1:30" x14ac:dyDescent="0.3">
      <c r="A2170" t="s">
        <v>12690</v>
      </c>
      <c r="B2170">
        <v>117487</v>
      </c>
      <c r="C21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70" t="s">
        <v>1873</v>
      </c>
      <c r="E2170" t="s">
        <v>2940</v>
      </c>
      <c r="F2170" t="s">
        <v>2942</v>
      </c>
      <c r="G2170" t="s">
        <v>2904</v>
      </c>
      <c r="H2170" t="s">
        <v>83</v>
      </c>
      <c r="I2170" t="s">
        <v>10450</v>
      </c>
      <c r="K2170" t="s">
        <v>12675</v>
      </c>
      <c r="L2170" t="s">
        <v>11030</v>
      </c>
      <c r="M2170" t="s">
        <v>12691</v>
      </c>
      <c r="N2170" t="s">
        <v>12692</v>
      </c>
      <c r="O2170" t="s">
        <v>12693</v>
      </c>
      <c r="Q2170" t="s">
        <v>12694</v>
      </c>
      <c r="R2170" t="s">
        <v>12680</v>
      </c>
      <c r="S2170" t="s">
        <v>12681</v>
      </c>
      <c r="AD2170">
        <v>46115</v>
      </c>
    </row>
    <row r="2171" spans="1:30" x14ac:dyDescent="0.3">
      <c r="A2171" t="s">
        <v>12682</v>
      </c>
      <c r="B2171">
        <v>117488</v>
      </c>
      <c r="C21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71" t="s">
        <v>1873</v>
      </c>
      <c r="E2171" t="s">
        <v>2940</v>
      </c>
      <c r="F2171" t="s">
        <v>2942</v>
      </c>
      <c r="G2171" t="s">
        <v>2905</v>
      </c>
      <c r="H2171" t="s">
        <v>83</v>
      </c>
      <c r="I2171" t="s">
        <v>10450</v>
      </c>
      <c r="K2171" t="s">
        <v>12683</v>
      </c>
      <c r="L2171" t="s">
        <v>11030</v>
      </c>
      <c r="M2171" t="s">
        <v>12695</v>
      </c>
      <c r="N2171" t="s">
        <v>12696</v>
      </c>
      <c r="O2171" t="s">
        <v>12697</v>
      </c>
      <c r="Q2171" t="s">
        <v>12698</v>
      </c>
      <c r="R2171" t="s">
        <v>12680</v>
      </c>
      <c r="S2171" t="s">
        <v>12681</v>
      </c>
      <c r="AD2171">
        <v>46115</v>
      </c>
    </row>
    <row r="2172" spans="1:30" x14ac:dyDescent="0.3">
      <c r="A2172" t="s">
        <v>12699</v>
      </c>
      <c r="B2172">
        <v>117489</v>
      </c>
      <c r="C21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72" t="s">
        <v>1873</v>
      </c>
      <c r="E2172" t="s">
        <v>2940</v>
      </c>
      <c r="F2172" t="s">
        <v>2971</v>
      </c>
      <c r="G2172" t="s">
        <v>2905</v>
      </c>
      <c r="H2172" t="s">
        <v>9</v>
      </c>
      <c r="I2172" t="s">
        <v>10450</v>
      </c>
      <c r="K2172" t="s">
        <v>12700</v>
      </c>
      <c r="L2172" t="s">
        <v>12534</v>
      </c>
      <c r="M2172" t="s">
        <v>12701</v>
      </c>
      <c r="U2172">
        <v>1</v>
      </c>
      <c r="V2172">
        <v>1</v>
      </c>
      <c r="AD2172">
        <v>46115</v>
      </c>
    </row>
    <row r="2173" spans="1:30" x14ac:dyDescent="0.3">
      <c r="A2173" t="s">
        <v>12702</v>
      </c>
      <c r="B2173">
        <v>117497</v>
      </c>
      <c r="C21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73" t="s">
        <v>1863</v>
      </c>
      <c r="E2173" t="s">
        <v>2940</v>
      </c>
      <c r="F2173" t="s">
        <v>2971</v>
      </c>
      <c r="G2173" t="s">
        <v>2901</v>
      </c>
      <c r="H2173" t="s">
        <v>9</v>
      </c>
      <c r="I2173" t="s">
        <v>10450</v>
      </c>
      <c r="K2173" t="s">
        <v>12669</v>
      </c>
      <c r="L2173" t="s">
        <v>10657</v>
      </c>
      <c r="M2173" t="s">
        <v>12703</v>
      </c>
      <c r="AD2173">
        <v>46118</v>
      </c>
    </row>
    <row r="2174" spans="1:30" x14ac:dyDescent="0.3">
      <c r="A2174" t="s">
        <v>12704</v>
      </c>
      <c r="B2174">
        <v>117556</v>
      </c>
      <c r="C21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74" t="s">
        <v>2940</v>
      </c>
      <c r="F2174" t="s">
        <v>2971</v>
      </c>
      <c r="G2174" t="s">
        <v>2901</v>
      </c>
      <c r="H2174" t="s">
        <v>9</v>
      </c>
      <c r="I2174" t="s">
        <v>10450</v>
      </c>
      <c r="K2174" t="s">
        <v>11675</v>
      </c>
      <c r="L2174" t="s">
        <v>10495</v>
      </c>
      <c r="M2174" t="s">
        <v>12705</v>
      </c>
      <c r="AD2174">
        <v>46120</v>
      </c>
    </row>
    <row r="2175" spans="1:30" x14ac:dyDescent="0.3">
      <c r="A2175" t="s">
        <v>12706</v>
      </c>
      <c r="B2175">
        <v>117557</v>
      </c>
      <c r="C21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75" t="s">
        <v>2940</v>
      </c>
      <c r="F2175" t="s">
        <v>2971</v>
      </c>
      <c r="G2175" t="s">
        <v>2901</v>
      </c>
      <c r="H2175" t="s">
        <v>9</v>
      </c>
      <c r="I2175" t="s">
        <v>10450</v>
      </c>
      <c r="K2175" t="s">
        <v>11675</v>
      </c>
      <c r="L2175" t="s">
        <v>10495</v>
      </c>
      <c r="M2175" t="s">
        <v>12707</v>
      </c>
      <c r="AD2175">
        <v>46120</v>
      </c>
    </row>
    <row r="2176" spans="1:30" x14ac:dyDescent="0.3">
      <c r="A2176" t="s">
        <v>12708</v>
      </c>
      <c r="B2176">
        <v>117558</v>
      </c>
      <c r="C21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76" t="s">
        <v>2940</v>
      </c>
      <c r="F2176" t="s">
        <v>2971</v>
      </c>
      <c r="G2176" t="s">
        <v>2904</v>
      </c>
      <c r="H2176" t="s">
        <v>9</v>
      </c>
      <c r="I2176" t="s">
        <v>10450</v>
      </c>
      <c r="K2176" t="s">
        <v>11675</v>
      </c>
      <c r="L2176" t="s">
        <v>10495</v>
      </c>
      <c r="M2176" t="s">
        <v>12709</v>
      </c>
      <c r="AD2176">
        <v>46120</v>
      </c>
    </row>
    <row r="2177" spans="1:30" x14ac:dyDescent="0.3">
      <c r="A2177" t="s">
        <v>12710</v>
      </c>
      <c r="B2177">
        <v>117577</v>
      </c>
      <c r="C21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77" t="s">
        <v>1890</v>
      </c>
      <c r="E2177" t="s">
        <v>2940</v>
      </c>
      <c r="F2177" t="s">
        <v>2942</v>
      </c>
      <c r="G2177" t="s">
        <v>2904</v>
      </c>
      <c r="H2177" t="s">
        <v>9</v>
      </c>
      <c r="I2177" t="s">
        <v>10450</v>
      </c>
      <c r="K2177" t="s">
        <v>12711</v>
      </c>
      <c r="L2177" t="s">
        <v>11030</v>
      </c>
      <c r="M2177" t="s">
        <v>12712</v>
      </c>
      <c r="Q2177" t="s">
        <v>12713</v>
      </c>
      <c r="AD2177">
        <v>46122</v>
      </c>
    </row>
    <row r="2178" spans="1:30" x14ac:dyDescent="0.3">
      <c r="A2178" t="s">
        <v>12714</v>
      </c>
      <c r="B2178">
        <v>117594</v>
      </c>
      <c r="C21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78" t="s">
        <v>1863</v>
      </c>
      <c r="E2178" t="s">
        <v>2940</v>
      </c>
      <c r="F2178" t="s">
        <v>2971</v>
      </c>
      <c r="G2178" t="s">
        <v>2901</v>
      </c>
      <c r="H2178" t="s">
        <v>83</v>
      </c>
      <c r="I2178" t="s">
        <v>10450</v>
      </c>
      <c r="K2178" t="s">
        <v>10966</v>
      </c>
      <c r="L2178" t="s">
        <v>11016</v>
      </c>
      <c r="M2178" t="s">
        <v>12715</v>
      </c>
      <c r="AD2178">
        <v>46122</v>
      </c>
    </row>
    <row r="2179" spans="1:30" x14ac:dyDescent="0.3">
      <c r="A2179" t="s">
        <v>12716</v>
      </c>
      <c r="B2179">
        <v>117595</v>
      </c>
      <c r="C21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79" t="s">
        <v>1863</v>
      </c>
      <c r="E2179" t="s">
        <v>2940</v>
      </c>
      <c r="F2179" t="s">
        <v>2942</v>
      </c>
      <c r="G2179" t="s">
        <v>2905</v>
      </c>
      <c r="H2179" t="s">
        <v>9</v>
      </c>
      <c r="I2179" t="s">
        <v>10450</v>
      </c>
      <c r="K2179" t="s">
        <v>12717</v>
      </c>
      <c r="L2179" t="s">
        <v>11016</v>
      </c>
      <c r="M2179" t="s">
        <v>12718</v>
      </c>
      <c r="N2179" t="s">
        <v>12719</v>
      </c>
      <c r="O2179" t="s">
        <v>1865</v>
      </c>
      <c r="Q2179" t="s">
        <v>12720</v>
      </c>
      <c r="AD2179">
        <v>46122</v>
      </c>
    </row>
    <row r="2180" spans="1:30" x14ac:dyDescent="0.3">
      <c r="A2180" t="s">
        <v>12721</v>
      </c>
      <c r="B2180">
        <v>117609</v>
      </c>
      <c r="C21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80" t="s">
        <v>1873</v>
      </c>
      <c r="E2180" t="s">
        <v>1878</v>
      </c>
      <c r="F2180" t="s">
        <v>2971</v>
      </c>
      <c r="G2180" t="s">
        <v>2905</v>
      </c>
      <c r="H2180" t="s">
        <v>20</v>
      </c>
      <c r="I2180" t="s">
        <v>10450</v>
      </c>
      <c r="K2180" t="s">
        <v>12722</v>
      </c>
      <c r="L2180" t="s">
        <v>10495</v>
      </c>
      <c r="M2180" t="s">
        <v>12723</v>
      </c>
      <c r="AD2180">
        <v>46125</v>
      </c>
    </row>
    <row r="2181" spans="1:30" x14ac:dyDescent="0.3">
      <c r="A2181" t="s">
        <v>12724</v>
      </c>
      <c r="B2181">
        <v>117610</v>
      </c>
      <c r="C21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81" t="s">
        <v>1873</v>
      </c>
      <c r="E2181" t="s">
        <v>1878</v>
      </c>
      <c r="F2181" t="s">
        <v>2971</v>
      </c>
      <c r="G2181" t="s">
        <v>2905</v>
      </c>
      <c r="H2181" t="s">
        <v>20</v>
      </c>
      <c r="I2181" t="s">
        <v>10450</v>
      </c>
      <c r="K2181" t="s">
        <v>12722</v>
      </c>
      <c r="L2181" t="s">
        <v>10495</v>
      </c>
      <c r="M2181" t="s">
        <v>12725</v>
      </c>
      <c r="AD2181">
        <v>46125</v>
      </c>
    </row>
    <row r="2182" spans="1:30" x14ac:dyDescent="0.3">
      <c r="A2182" t="s">
        <v>12726</v>
      </c>
      <c r="B2182">
        <v>117612</v>
      </c>
      <c r="C21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82" t="s">
        <v>1873</v>
      </c>
      <c r="E2182" t="s">
        <v>1878</v>
      </c>
      <c r="F2182" t="s">
        <v>2971</v>
      </c>
      <c r="G2182" t="s">
        <v>2905</v>
      </c>
      <c r="H2182" t="s">
        <v>20</v>
      </c>
      <c r="I2182" t="s">
        <v>10450</v>
      </c>
      <c r="K2182" t="s">
        <v>12722</v>
      </c>
      <c r="L2182" t="s">
        <v>10495</v>
      </c>
      <c r="M2182" t="s">
        <v>12727</v>
      </c>
      <c r="AD2182">
        <v>46125</v>
      </c>
    </row>
    <row r="2183" spans="1:30" x14ac:dyDescent="0.3">
      <c r="A2183" t="s">
        <v>12728</v>
      </c>
      <c r="B2183">
        <v>117613</v>
      </c>
      <c r="C21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83" t="s">
        <v>1873</v>
      </c>
      <c r="E2183" t="s">
        <v>1878</v>
      </c>
      <c r="F2183" t="s">
        <v>2971</v>
      </c>
      <c r="G2183" t="s">
        <v>2905</v>
      </c>
      <c r="H2183" t="s">
        <v>20</v>
      </c>
      <c r="I2183" t="s">
        <v>10450</v>
      </c>
      <c r="K2183" t="s">
        <v>12722</v>
      </c>
      <c r="L2183" t="s">
        <v>10495</v>
      </c>
      <c r="M2183" t="s">
        <v>12729</v>
      </c>
      <c r="AD2183">
        <v>46125</v>
      </c>
    </row>
    <row r="2184" spans="1:30" x14ac:dyDescent="0.3">
      <c r="A2184" t="s">
        <v>12730</v>
      </c>
      <c r="B2184">
        <v>117614</v>
      </c>
      <c r="C21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84" t="s">
        <v>1873</v>
      </c>
      <c r="E2184" t="s">
        <v>1878</v>
      </c>
      <c r="F2184" t="s">
        <v>2971</v>
      </c>
      <c r="G2184" t="s">
        <v>2905</v>
      </c>
      <c r="H2184" t="s">
        <v>20</v>
      </c>
      <c r="I2184" t="s">
        <v>10450</v>
      </c>
      <c r="K2184" t="s">
        <v>12722</v>
      </c>
      <c r="L2184" t="s">
        <v>10495</v>
      </c>
      <c r="M2184" t="s">
        <v>12731</v>
      </c>
      <c r="AD2184">
        <v>46125</v>
      </c>
    </row>
    <row r="2185" spans="1:30" x14ac:dyDescent="0.3">
      <c r="A2185" t="s">
        <v>12732</v>
      </c>
      <c r="B2185">
        <v>117615</v>
      </c>
      <c r="C21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85" t="s">
        <v>1873</v>
      </c>
      <c r="E2185" t="s">
        <v>1878</v>
      </c>
      <c r="F2185" t="s">
        <v>2971</v>
      </c>
      <c r="G2185" t="s">
        <v>2905</v>
      </c>
      <c r="H2185" t="s">
        <v>20</v>
      </c>
      <c r="I2185" t="s">
        <v>10450</v>
      </c>
      <c r="K2185" t="s">
        <v>12722</v>
      </c>
      <c r="L2185" t="s">
        <v>10495</v>
      </c>
      <c r="M2185" t="s">
        <v>12733</v>
      </c>
      <c r="AD2185">
        <v>46125</v>
      </c>
    </row>
    <row r="2186" spans="1:30" x14ac:dyDescent="0.3">
      <c r="A2186" t="s">
        <v>12734</v>
      </c>
      <c r="B2186">
        <v>117616</v>
      </c>
      <c r="C21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86" t="s">
        <v>1873</v>
      </c>
      <c r="E2186" t="s">
        <v>1878</v>
      </c>
      <c r="F2186" t="s">
        <v>2971</v>
      </c>
      <c r="G2186" t="s">
        <v>2905</v>
      </c>
      <c r="H2186" t="s">
        <v>20</v>
      </c>
      <c r="I2186" t="s">
        <v>10450</v>
      </c>
      <c r="K2186" t="s">
        <v>12722</v>
      </c>
      <c r="L2186" t="s">
        <v>10495</v>
      </c>
      <c r="M2186" t="s">
        <v>12735</v>
      </c>
      <c r="AD2186">
        <v>46125</v>
      </c>
    </row>
    <row r="2187" spans="1:30" x14ac:dyDescent="0.3">
      <c r="A2187" t="s">
        <v>12736</v>
      </c>
      <c r="B2187">
        <v>117617</v>
      </c>
      <c r="C21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87" t="s">
        <v>1873</v>
      </c>
      <c r="E2187" t="s">
        <v>1878</v>
      </c>
      <c r="F2187" t="s">
        <v>2971</v>
      </c>
      <c r="G2187" t="s">
        <v>2905</v>
      </c>
      <c r="H2187" t="s">
        <v>20</v>
      </c>
      <c r="I2187" t="s">
        <v>10450</v>
      </c>
      <c r="K2187" t="s">
        <v>12722</v>
      </c>
      <c r="L2187" t="s">
        <v>10495</v>
      </c>
      <c r="M2187" t="s">
        <v>12737</v>
      </c>
      <c r="AD2187">
        <v>46125</v>
      </c>
    </row>
    <row r="2188" spans="1:30" x14ac:dyDescent="0.3">
      <c r="A2188" t="s">
        <v>12738</v>
      </c>
      <c r="B2188">
        <v>117618</v>
      </c>
      <c r="C21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88" t="s">
        <v>1873</v>
      </c>
      <c r="E2188" t="s">
        <v>1878</v>
      </c>
      <c r="F2188" t="s">
        <v>2971</v>
      </c>
      <c r="G2188" t="s">
        <v>2905</v>
      </c>
      <c r="H2188" t="s">
        <v>20</v>
      </c>
      <c r="I2188" t="s">
        <v>10450</v>
      </c>
      <c r="K2188" t="s">
        <v>12722</v>
      </c>
      <c r="L2188" t="s">
        <v>10495</v>
      </c>
      <c r="M2188" t="s">
        <v>12739</v>
      </c>
      <c r="AD2188">
        <v>46125</v>
      </c>
    </row>
    <row r="2189" spans="1:30" x14ac:dyDescent="0.3">
      <c r="A2189" t="s">
        <v>12740</v>
      </c>
      <c r="B2189">
        <v>117619</v>
      </c>
      <c r="C21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89" t="s">
        <v>1873</v>
      </c>
      <c r="E2189" t="s">
        <v>1878</v>
      </c>
      <c r="F2189" t="s">
        <v>2971</v>
      </c>
      <c r="G2189" t="s">
        <v>2905</v>
      </c>
      <c r="H2189" t="s">
        <v>20</v>
      </c>
      <c r="I2189" t="s">
        <v>10450</v>
      </c>
      <c r="K2189" t="s">
        <v>12722</v>
      </c>
      <c r="L2189" t="s">
        <v>10495</v>
      </c>
      <c r="M2189" t="s">
        <v>12741</v>
      </c>
      <c r="AD2189">
        <v>46125</v>
      </c>
    </row>
    <row r="2190" spans="1:30" x14ac:dyDescent="0.3">
      <c r="A2190" t="s">
        <v>12742</v>
      </c>
      <c r="B2190">
        <v>117620</v>
      </c>
      <c r="C21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90" t="s">
        <v>1873</v>
      </c>
      <c r="E2190" t="s">
        <v>1878</v>
      </c>
      <c r="F2190" t="s">
        <v>2971</v>
      </c>
      <c r="G2190" t="s">
        <v>2905</v>
      </c>
      <c r="H2190" t="s">
        <v>20</v>
      </c>
      <c r="I2190" t="s">
        <v>10450</v>
      </c>
      <c r="K2190" t="s">
        <v>12722</v>
      </c>
      <c r="L2190" t="s">
        <v>10495</v>
      </c>
      <c r="M2190" t="s">
        <v>12743</v>
      </c>
      <c r="AD2190">
        <v>46125</v>
      </c>
    </row>
    <row r="2191" spans="1:30" x14ac:dyDescent="0.3">
      <c r="A2191" t="s">
        <v>12744</v>
      </c>
      <c r="B2191">
        <v>117621</v>
      </c>
      <c r="C21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91" t="s">
        <v>1873</v>
      </c>
      <c r="E2191" t="s">
        <v>1878</v>
      </c>
      <c r="F2191" t="s">
        <v>2971</v>
      </c>
      <c r="G2191" t="s">
        <v>2905</v>
      </c>
      <c r="H2191" t="s">
        <v>20</v>
      </c>
      <c r="I2191" t="s">
        <v>10450</v>
      </c>
      <c r="K2191" t="s">
        <v>12722</v>
      </c>
      <c r="L2191" t="s">
        <v>10495</v>
      </c>
      <c r="M2191" t="s">
        <v>12745</v>
      </c>
      <c r="AD2191">
        <v>46125</v>
      </c>
    </row>
    <row r="2192" spans="1:30" x14ac:dyDescent="0.3">
      <c r="A2192" t="s">
        <v>12746</v>
      </c>
      <c r="B2192">
        <v>117622</v>
      </c>
      <c r="C21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92" t="s">
        <v>2940</v>
      </c>
      <c r="F2192" t="s">
        <v>2971</v>
      </c>
      <c r="G2192" t="s">
        <v>2905</v>
      </c>
      <c r="H2192" t="s">
        <v>83</v>
      </c>
      <c r="I2192" t="s">
        <v>10450</v>
      </c>
      <c r="K2192" t="s">
        <v>12747</v>
      </c>
      <c r="L2192" t="s">
        <v>10495</v>
      </c>
      <c r="M2192" t="s">
        <v>12420</v>
      </c>
      <c r="AD2192">
        <v>46125</v>
      </c>
    </row>
    <row r="2193" spans="1:30" x14ac:dyDescent="0.3">
      <c r="A2193" t="s">
        <v>12748</v>
      </c>
      <c r="B2193">
        <v>117623</v>
      </c>
      <c r="C21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93" t="s">
        <v>2940</v>
      </c>
      <c r="F2193" t="s">
        <v>2971</v>
      </c>
      <c r="G2193" t="s">
        <v>2905</v>
      </c>
      <c r="H2193" t="s">
        <v>83</v>
      </c>
      <c r="I2193" t="s">
        <v>10450</v>
      </c>
      <c r="K2193" t="s">
        <v>12747</v>
      </c>
      <c r="L2193" t="s">
        <v>10495</v>
      </c>
      <c r="M2193" t="s">
        <v>12749</v>
      </c>
      <c r="AD2193">
        <v>46125</v>
      </c>
    </row>
    <row r="2194" spans="1:30" x14ac:dyDescent="0.3">
      <c r="A2194" t="s">
        <v>12750</v>
      </c>
      <c r="B2194">
        <v>117624</v>
      </c>
      <c r="C21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194" t="s">
        <v>2940</v>
      </c>
      <c r="F2194" t="s">
        <v>2971</v>
      </c>
      <c r="G2194" t="s">
        <v>2905</v>
      </c>
      <c r="H2194" t="s">
        <v>83</v>
      </c>
      <c r="I2194" t="s">
        <v>10450</v>
      </c>
      <c r="K2194" t="s">
        <v>12747</v>
      </c>
      <c r="L2194" t="s">
        <v>10495</v>
      </c>
      <c r="M2194" t="s">
        <v>12751</v>
      </c>
      <c r="AD2194">
        <v>46125</v>
      </c>
    </row>
    <row r="2195" spans="1:30" x14ac:dyDescent="0.3">
      <c r="A2195" t="s">
        <v>12752</v>
      </c>
      <c r="B2195">
        <v>117687</v>
      </c>
      <c r="C21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95" t="s">
        <v>1863</v>
      </c>
      <c r="E2195" t="s">
        <v>2940</v>
      </c>
      <c r="F2195" t="s">
        <v>2942</v>
      </c>
      <c r="G2195" t="s">
        <v>2901</v>
      </c>
      <c r="H2195" t="s">
        <v>9</v>
      </c>
      <c r="I2195" t="s">
        <v>10450</v>
      </c>
      <c r="K2195" t="s">
        <v>12753</v>
      </c>
      <c r="L2195" t="s">
        <v>11030</v>
      </c>
      <c r="M2195" t="s">
        <v>12754</v>
      </c>
      <c r="AD2195">
        <v>46127</v>
      </c>
    </row>
    <row r="2196" spans="1:30" x14ac:dyDescent="0.3">
      <c r="A2196" t="s">
        <v>12587</v>
      </c>
      <c r="B2196">
        <v>117702</v>
      </c>
      <c r="C21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196" t="s">
        <v>1890</v>
      </c>
      <c r="E2196" t="s">
        <v>2940</v>
      </c>
      <c r="F2196" t="s">
        <v>2942</v>
      </c>
      <c r="G2196" t="s">
        <v>2904</v>
      </c>
      <c r="H2196" t="s">
        <v>83</v>
      </c>
      <c r="I2196" t="s">
        <v>10450</v>
      </c>
      <c r="K2196" t="s">
        <v>12180</v>
      </c>
      <c r="L2196" t="s">
        <v>11016</v>
      </c>
      <c r="M2196" t="s">
        <v>12755</v>
      </c>
      <c r="N2196" t="s">
        <v>12756</v>
      </c>
      <c r="O2196" t="s">
        <v>12757</v>
      </c>
      <c r="Q2196" t="s">
        <v>12758</v>
      </c>
      <c r="R2196" t="s">
        <v>12759</v>
      </c>
      <c r="S2196" t="s">
        <v>12760</v>
      </c>
      <c r="AD2196">
        <v>46127</v>
      </c>
    </row>
    <row r="2197" spans="1:30" x14ac:dyDescent="0.3">
      <c r="A2197" t="s">
        <v>12761</v>
      </c>
      <c r="B2197">
        <v>117707</v>
      </c>
      <c r="C21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97" t="s">
        <v>1873</v>
      </c>
      <c r="E2197" t="s">
        <v>2940</v>
      </c>
      <c r="F2197" t="s">
        <v>2971</v>
      </c>
      <c r="G2197" t="s">
        <v>2904</v>
      </c>
      <c r="H2197" t="s">
        <v>83</v>
      </c>
      <c r="I2197" t="s">
        <v>10450</v>
      </c>
      <c r="K2197" t="s">
        <v>12722</v>
      </c>
      <c r="L2197" t="s">
        <v>10495</v>
      </c>
      <c r="M2197" t="s">
        <v>12762</v>
      </c>
      <c r="AD2197">
        <v>46127</v>
      </c>
    </row>
    <row r="2198" spans="1:30" x14ac:dyDescent="0.3">
      <c r="A2198" t="s">
        <v>12763</v>
      </c>
      <c r="B2198">
        <v>117709</v>
      </c>
      <c r="C21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98" t="s">
        <v>1873</v>
      </c>
      <c r="E2198" t="s">
        <v>2940</v>
      </c>
      <c r="F2198" t="s">
        <v>2971</v>
      </c>
      <c r="G2198" t="s">
        <v>2904</v>
      </c>
      <c r="H2198" t="s">
        <v>83</v>
      </c>
      <c r="I2198" t="s">
        <v>10450</v>
      </c>
      <c r="K2198" t="s">
        <v>12722</v>
      </c>
      <c r="L2198" t="s">
        <v>10495</v>
      </c>
      <c r="M2198" t="s">
        <v>12764</v>
      </c>
      <c r="AD2198">
        <v>46127</v>
      </c>
    </row>
    <row r="2199" spans="1:30" x14ac:dyDescent="0.3">
      <c r="A2199" t="s">
        <v>12765</v>
      </c>
      <c r="B2199">
        <v>117710</v>
      </c>
      <c r="C21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199" t="s">
        <v>1873</v>
      </c>
      <c r="E2199" t="s">
        <v>2940</v>
      </c>
      <c r="F2199" t="s">
        <v>2971</v>
      </c>
      <c r="G2199" t="s">
        <v>2904</v>
      </c>
      <c r="H2199" t="s">
        <v>83</v>
      </c>
      <c r="I2199" t="s">
        <v>10450</v>
      </c>
      <c r="K2199" t="s">
        <v>12722</v>
      </c>
      <c r="L2199" t="s">
        <v>10495</v>
      </c>
      <c r="M2199" t="s">
        <v>12766</v>
      </c>
      <c r="AD2199">
        <v>46127</v>
      </c>
    </row>
    <row r="2200" spans="1:30" x14ac:dyDescent="0.3">
      <c r="A2200" t="s">
        <v>12767</v>
      </c>
      <c r="B2200">
        <v>117711</v>
      </c>
      <c r="C22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00" t="s">
        <v>1873</v>
      </c>
      <c r="E2200" t="s">
        <v>2940</v>
      </c>
      <c r="F2200" t="s">
        <v>2971</v>
      </c>
      <c r="G2200" t="s">
        <v>2904</v>
      </c>
      <c r="H2200" t="s">
        <v>83</v>
      </c>
      <c r="I2200" t="s">
        <v>10450</v>
      </c>
      <c r="K2200" t="s">
        <v>12722</v>
      </c>
      <c r="L2200" t="s">
        <v>10495</v>
      </c>
      <c r="M2200" t="s">
        <v>12768</v>
      </c>
      <c r="AD2200">
        <v>46127</v>
      </c>
    </row>
    <row r="2201" spans="1:30" x14ac:dyDescent="0.3">
      <c r="A2201" t="s">
        <v>12769</v>
      </c>
      <c r="B2201">
        <v>117712</v>
      </c>
      <c r="C22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01" t="s">
        <v>1873</v>
      </c>
      <c r="E2201" t="s">
        <v>2940</v>
      </c>
      <c r="F2201" t="s">
        <v>2971</v>
      </c>
      <c r="G2201" t="s">
        <v>2904</v>
      </c>
      <c r="H2201" t="s">
        <v>83</v>
      </c>
      <c r="I2201" t="s">
        <v>10450</v>
      </c>
      <c r="K2201" t="s">
        <v>12722</v>
      </c>
      <c r="L2201" t="s">
        <v>10495</v>
      </c>
      <c r="M2201" t="s">
        <v>12770</v>
      </c>
      <c r="AD2201">
        <v>46127</v>
      </c>
    </row>
    <row r="2202" spans="1:30" x14ac:dyDescent="0.3">
      <c r="A2202" t="s">
        <v>12771</v>
      </c>
      <c r="B2202">
        <v>117713</v>
      </c>
      <c r="C22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02" t="s">
        <v>1873</v>
      </c>
      <c r="E2202" t="s">
        <v>2940</v>
      </c>
      <c r="F2202" t="s">
        <v>2971</v>
      </c>
      <c r="G2202" t="s">
        <v>2904</v>
      </c>
      <c r="H2202" t="s">
        <v>83</v>
      </c>
      <c r="I2202" t="s">
        <v>10450</v>
      </c>
      <c r="K2202" t="s">
        <v>12722</v>
      </c>
      <c r="L2202" t="s">
        <v>10495</v>
      </c>
      <c r="M2202" t="s">
        <v>12772</v>
      </c>
      <c r="AD2202">
        <v>46127</v>
      </c>
    </row>
    <row r="2203" spans="1:30" x14ac:dyDescent="0.3">
      <c r="A2203" t="s">
        <v>12773</v>
      </c>
      <c r="B2203">
        <v>117714</v>
      </c>
      <c r="C22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03" t="s">
        <v>1873</v>
      </c>
      <c r="E2203" t="s">
        <v>2940</v>
      </c>
      <c r="F2203" t="s">
        <v>2971</v>
      </c>
      <c r="G2203" t="s">
        <v>2904</v>
      </c>
      <c r="H2203" t="s">
        <v>83</v>
      </c>
      <c r="I2203" t="s">
        <v>10450</v>
      </c>
      <c r="K2203" t="s">
        <v>12722</v>
      </c>
      <c r="L2203" t="s">
        <v>10495</v>
      </c>
      <c r="M2203" t="s">
        <v>12774</v>
      </c>
      <c r="AD2203">
        <v>46127</v>
      </c>
    </row>
    <row r="2204" spans="1:30" x14ac:dyDescent="0.3">
      <c r="A2204" t="s">
        <v>12775</v>
      </c>
      <c r="B2204">
        <v>117715</v>
      </c>
      <c r="C22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04" t="s">
        <v>1873</v>
      </c>
      <c r="E2204" t="s">
        <v>2940</v>
      </c>
      <c r="F2204" t="s">
        <v>2971</v>
      </c>
      <c r="G2204" t="s">
        <v>2904</v>
      </c>
      <c r="H2204" t="s">
        <v>83</v>
      </c>
      <c r="I2204" t="s">
        <v>10450</v>
      </c>
      <c r="K2204" t="s">
        <v>12722</v>
      </c>
      <c r="L2204" t="s">
        <v>10495</v>
      </c>
      <c r="M2204" t="s">
        <v>12776</v>
      </c>
      <c r="AD2204">
        <v>46127</v>
      </c>
    </row>
    <row r="2205" spans="1:30" x14ac:dyDescent="0.3">
      <c r="A2205" t="s">
        <v>12777</v>
      </c>
      <c r="B2205">
        <v>117717</v>
      </c>
      <c r="C22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05" t="s">
        <v>1873</v>
      </c>
      <c r="E2205" t="s">
        <v>2940</v>
      </c>
      <c r="F2205" t="s">
        <v>2942</v>
      </c>
      <c r="G2205" t="s">
        <v>2904</v>
      </c>
      <c r="H2205" t="s">
        <v>83</v>
      </c>
      <c r="I2205" t="s">
        <v>10450</v>
      </c>
      <c r="K2205" t="s">
        <v>12722</v>
      </c>
      <c r="L2205" t="s">
        <v>10495</v>
      </c>
      <c r="M2205" t="s">
        <v>12778</v>
      </c>
      <c r="N2205" t="s">
        <v>12779</v>
      </c>
      <c r="O2205" t="s">
        <v>12780</v>
      </c>
      <c r="Q2205" t="s">
        <v>12781</v>
      </c>
      <c r="S2205" t="s">
        <v>10459</v>
      </c>
      <c r="AD2205">
        <v>46127</v>
      </c>
    </row>
    <row r="2206" spans="1:30" x14ac:dyDescent="0.3">
      <c r="A2206" t="s">
        <v>12782</v>
      </c>
      <c r="B2206">
        <v>117719</v>
      </c>
      <c r="C22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06" t="s">
        <v>1863</v>
      </c>
      <c r="E2206" t="s">
        <v>2940</v>
      </c>
      <c r="F2206" t="s">
        <v>2971</v>
      </c>
      <c r="G2206" t="s">
        <v>2901</v>
      </c>
      <c r="H2206" t="s">
        <v>9</v>
      </c>
      <c r="I2206" t="s">
        <v>10450</v>
      </c>
      <c r="K2206" t="s">
        <v>11365</v>
      </c>
      <c r="L2206" t="s">
        <v>10536</v>
      </c>
      <c r="M2206" t="s">
        <v>12783</v>
      </c>
      <c r="AD2206">
        <v>46127</v>
      </c>
    </row>
    <row r="2207" spans="1:30" x14ac:dyDescent="0.3">
      <c r="A2207" t="s">
        <v>12784</v>
      </c>
      <c r="B2207">
        <v>117735</v>
      </c>
      <c r="C22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07" t="s">
        <v>1873</v>
      </c>
      <c r="E2207" t="s">
        <v>2940</v>
      </c>
      <c r="F2207" t="s">
        <v>2942</v>
      </c>
      <c r="G2207" t="s">
        <v>2904</v>
      </c>
      <c r="H2207" t="s">
        <v>83</v>
      </c>
      <c r="I2207" t="s">
        <v>10450</v>
      </c>
      <c r="K2207" t="s">
        <v>11680</v>
      </c>
      <c r="L2207" t="s">
        <v>10495</v>
      </c>
      <c r="M2207" t="s">
        <v>12785</v>
      </c>
      <c r="N2207" t="s">
        <v>12786</v>
      </c>
      <c r="O2207" t="s">
        <v>12787</v>
      </c>
      <c r="Q2207" t="s">
        <v>1929</v>
      </c>
      <c r="S2207" t="s">
        <v>11409</v>
      </c>
      <c r="AD2207">
        <v>46128</v>
      </c>
    </row>
    <row r="2208" spans="1:30" x14ac:dyDescent="0.3">
      <c r="A2208" t="s">
        <v>12788</v>
      </c>
      <c r="B2208">
        <v>117736</v>
      </c>
      <c r="C22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08" t="s">
        <v>1873</v>
      </c>
      <c r="E2208" t="s">
        <v>2940</v>
      </c>
      <c r="F2208" t="s">
        <v>2942</v>
      </c>
      <c r="G2208" t="s">
        <v>2904</v>
      </c>
      <c r="H2208" t="s">
        <v>83</v>
      </c>
      <c r="I2208" t="s">
        <v>10450</v>
      </c>
      <c r="K2208" t="s">
        <v>11680</v>
      </c>
      <c r="L2208" t="s">
        <v>10495</v>
      </c>
      <c r="M2208" t="s">
        <v>12789</v>
      </c>
      <c r="N2208" t="s">
        <v>12790</v>
      </c>
      <c r="O2208" t="s">
        <v>12791</v>
      </c>
      <c r="Q2208" t="s">
        <v>12792</v>
      </c>
      <c r="S2208" t="s">
        <v>11409</v>
      </c>
      <c r="AD2208">
        <v>46128</v>
      </c>
    </row>
    <row r="2209" spans="1:30" x14ac:dyDescent="0.3">
      <c r="A2209" t="s">
        <v>12793</v>
      </c>
      <c r="B2209">
        <v>117738</v>
      </c>
      <c r="C22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09" t="s">
        <v>1873</v>
      </c>
      <c r="E2209" t="s">
        <v>2940</v>
      </c>
      <c r="F2209" t="s">
        <v>2942</v>
      </c>
      <c r="G2209" t="s">
        <v>2904</v>
      </c>
      <c r="H2209" t="s">
        <v>83</v>
      </c>
      <c r="I2209" t="s">
        <v>10450</v>
      </c>
      <c r="K2209" t="s">
        <v>11680</v>
      </c>
      <c r="L2209" t="s">
        <v>10495</v>
      </c>
      <c r="M2209" t="s">
        <v>12794</v>
      </c>
      <c r="N2209" t="s">
        <v>12795</v>
      </c>
      <c r="O2209" t="s">
        <v>12796</v>
      </c>
      <c r="Q2209" t="s">
        <v>11729</v>
      </c>
      <c r="S2209" t="s">
        <v>11409</v>
      </c>
      <c r="AD2209">
        <v>46128</v>
      </c>
    </row>
    <row r="2210" spans="1:30" x14ac:dyDescent="0.3">
      <c r="A2210" t="s">
        <v>12797</v>
      </c>
      <c r="B2210">
        <v>117739</v>
      </c>
      <c r="C22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10" t="s">
        <v>1873</v>
      </c>
      <c r="E2210" t="s">
        <v>2940</v>
      </c>
      <c r="F2210" t="s">
        <v>2971</v>
      </c>
      <c r="G2210" t="s">
        <v>2904</v>
      </c>
      <c r="H2210" t="s">
        <v>83</v>
      </c>
      <c r="I2210" t="s">
        <v>10450</v>
      </c>
      <c r="K2210" t="s">
        <v>10848</v>
      </c>
      <c r="L2210" t="s">
        <v>10536</v>
      </c>
      <c r="M2210" t="s">
        <v>12798</v>
      </c>
      <c r="R2210" t="s">
        <v>12799</v>
      </c>
      <c r="S2210" t="s">
        <v>10848</v>
      </c>
      <c r="AD2210">
        <v>46128</v>
      </c>
    </row>
    <row r="2211" spans="1:30" x14ac:dyDescent="0.3">
      <c r="A2211" t="s">
        <v>12800</v>
      </c>
      <c r="B2211">
        <v>117749</v>
      </c>
      <c r="C22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211" t="s">
        <v>2940</v>
      </c>
      <c r="F2211" t="s">
        <v>2971</v>
      </c>
      <c r="G2211" t="s">
        <v>2904</v>
      </c>
      <c r="H2211" t="s">
        <v>9</v>
      </c>
      <c r="I2211" t="s">
        <v>10450</v>
      </c>
      <c r="K2211" t="s">
        <v>11675</v>
      </c>
      <c r="L2211" t="s">
        <v>10495</v>
      </c>
      <c r="M2211" t="s">
        <v>12801</v>
      </c>
      <c r="AD2211">
        <v>46129</v>
      </c>
    </row>
    <row r="2212" spans="1:30" x14ac:dyDescent="0.3">
      <c r="A2212" t="s">
        <v>12802</v>
      </c>
      <c r="B2212">
        <v>117754</v>
      </c>
      <c r="C22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12" t="s">
        <v>1863</v>
      </c>
      <c r="E2212" t="s">
        <v>2940</v>
      </c>
      <c r="F2212" t="s">
        <v>2942</v>
      </c>
      <c r="G2212" t="s">
        <v>2901</v>
      </c>
      <c r="H2212" t="s">
        <v>9</v>
      </c>
      <c r="I2212" t="s">
        <v>10450</v>
      </c>
      <c r="K2212" t="s">
        <v>12803</v>
      </c>
      <c r="L2212" t="s">
        <v>11030</v>
      </c>
      <c r="M2212" t="s">
        <v>12804</v>
      </c>
      <c r="Q2212" t="s">
        <v>12805</v>
      </c>
      <c r="AD2212">
        <v>46129</v>
      </c>
    </row>
    <row r="2213" spans="1:30" x14ac:dyDescent="0.3">
      <c r="A2213" t="s">
        <v>12806</v>
      </c>
      <c r="B2213">
        <v>117755</v>
      </c>
      <c r="C22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13" t="s">
        <v>1863</v>
      </c>
      <c r="E2213" t="s">
        <v>2940</v>
      </c>
      <c r="F2213" t="s">
        <v>2942</v>
      </c>
      <c r="G2213" t="s">
        <v>2904</v>
      </c>
      <c r="H2213" t="s">
        <v>9</v>
      </c>
      <c r="I2213" t="s">
        <v>10450</v>
      </c>
      <c r="K2213" t="s">
        <v>10579</v>
      </c>
      <c r="L2213" t="s">
        <v>11030</v>
      </c>
      <c r="M2213" t="s">
        <v>12807</v>
      </c>
      <c r="AD2213">
        <v>46129</v>
      </c>
    </row>
    <row r="2214" spans="1:30" x14ac:dyDescent="0.3">
      <c r="A2214" t="s">
        <v>12808</v>
      </c>
      <c r="B2214">
        <v>117756</v>
      </c>
      <c r="C22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14" t="s">
        <v>1873</v>
      </c>
      <c r="E2214" t="s">
        <v>2940</v>
      </c>
      <c r="F2214" t="s">
        <v>2971</v>
      </c>
      <c r="G2214" t="s">
        <v>2905</v>
      </c>
      <c r="H2214" t="s">
        <v>83</v>
      </c>
      <c r="I2214" t="s">
        <v>10450</v>
      </c>
      <c r="K2214" t="s">
        <v>12347</v>
      </c>
      <c r="L2214" t="s">
        <v>10657</v>
      </c>
      <c r="M2214" t="s">
        <v>12809</v>
      </c>
      <c r="S2214" t="s">
        <v>12810</v>
      </c>
      <c r="AD2214">
        <v>46129</v>
      </c>
    </row>
    <row r="2215" spans="1:30" x14ac:dyDescent="0.3">
      <c r="A2215" t="s">
        <v>12811</v>
      </c>
      <c r="B2215">
        <v>117793</v>
      </c>
      <c r="C22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15" t="s">
        <v>1873</v>
      </c>
      <c r="E2215" t="s">
        <v>2940</v>
      </c>
      <c r="F2215" t="s">
        <v>2942</v>
      </c>
      <c r="G2215" t="s">
        <v>2901</v>
      </c>
      <c r="H2215" t="s">
        <v>83</v>
      </c>
      <c r="I2215" t="s">
        <v>10450</v>
      </c>
      <c r="K2215" t="s">
        <v>11680</v>
      </c>
      <c r="L2215" t="s">
        <v>10495</v>
      </c>
      <c r="M2215" t="s">
        <v>12812</v>
      </c>
      <c r="N2215" t="s">
        <v>12813</v>
      </c>
      <c r="O2215" t="s">
        <v>12814</v>
      </c>
      <c r="Q2215" t="s">
        <v>12815</v>
      </c>
      <c r="S2215" t="s">
        <v>11409</v>
      </c>
      <c r="AD2215">
        <v>46133</v>
      </c>
    </row>
    <row r="2216" spans="1:30" x14ac:dyDescent="0.3">
      <c r="A2216" t="s">
        <v>12816</v>
      </c>
      <c r="B2216">
        <v>117818</v>
      </c>
      <c r="C22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16" t="s">
        <v>1890</v>
      </c>
      <c r="E2216" t="s">
        <v>2940</v>
      </c>
      <c r="F2216" t="s">
        <v>2942</v>
      </c>
      <c r="G2216" t="s">
        <v>2905</v>
      </c>
      <c r="H2216" t="s">
        <v>83</v>
      </c>
      <c r="I2216" t="s">
        <v>10450</v>
      </c>
      <c r="K2216" t="s">
        <v>12817</v>
      </c>
      <c r="L2216" t="s">
        <v>10495</v>
      </c>
      <c r="M2216" t="s">
        <v>12818</v>
      </c>
      <c r="N2216" t="s">
        <v>12819</v>
      </c>
      <c r="O2216" t="s">
        <v>12820</v>
      </c>
      <c r="Q2216" t="s">
        <v>12818</v>
      </c>
      <c r="R2216" t="s">
        <v>12821</v>
      </c>
      <c r="S2216" t="s">
        <v>3066</v>
      </c>
      <c r="AD2216">
        <v>46134</v>
      </c>
    </row>
    <row r="2217" spans="1:30" x14ac:dyDescent="0.3">
      <c r="A2217" t="s">
        <v>12822</v>
      </c>
      <c r="B2217">
        <v>117855</v>
      </c>
      <c r="C22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17" t="s">
        <v>1863</v>
      </c>
      <c r="E2217" t="s">
        <v>2940</v>
      </c>
      <c r="F2217" t="s">
        <v>2942</v>
      </c>
      <c r="G2217" t="s">
        <v>2904</v>
      </c>
      <c r="H2217" t="s">
        <v>9</v>
      </c>
      <c r="I2217" t="s">
        <v>10450</v>
      </c>
      <c r="K2217" t="s">
        <v>12823</v>
      </c>
      <c r="L2217" t="s">
        <v>12824</v>
      </c>
      <c r="M2217" t="s">
        <v>12825</v>
      </c>
      <c r="N2217" t="s">
        <v>12826</v>
      </c>
      <c r="O2217" t="s">
        <v>12827</v>
      </c>
      <c r="Q2217" t="s">
        <v>12828</v>
      </c>
      <c r="S2217" t="s">
        <v>12829</v>
      </c>
      <c r="AD2217">
        <v>46135</v>
      </c>
    </row>
    <row r="2218" spans="1:30" x14ac:dyDescent="0.3">
      <c r="A2218" t="s">
        <v>12830</v>
      </c>
      <c r="B2218">
        <v>117861</v>
      </c>
      <c r="C22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18" t="s">
        <v>1873</v>
      </c>
      <c r="E2218" t="s">
        <v>2940</v>
      </c>
      <c r="F2218" t="s">
        <v>2942</v>
      </c>
      <c r="G2218" t="s">
        <v>2901</v>
      </c>
      <c r="H2218" t="s">
        <v>9</v>
      </c>
      <c r="I2218" t="s">
        <v>10450</v>
      </c>
      <c r="K2218" t="s">
        <v>12831</v>
      </c>
      <c r="L2218" t="s">
        <v>12453</v>
      </c>
      <c r="M2218" t="s">
        <v>12832</v>
      </c>
      <c r="N2218" t="s">
        <v>12833</v>
      </c>
      <c r="O2218" t="s">
        <v>12834</v>
      </c>
      <c r="Q2218" t="s">
        <v>12835</v>
      </c>
      <c r="AD2218">
        <v>46135</v>
      </c>
    </row>
    <row r="2219" spans="1:30" x14ac:dyDescent="0.3">
      <c r="A2219" t="s">
        <v>12836</v>
      </c>
      <c r="B2219">
        <v>117871</v>
      </c>
      <c r="C22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19" t="s">
        <v>1863</v>
      </c>
      <c r="E2219" t="s">
        <v>2940</v>
      </c>
      <c r="F2219" t="s">
        <v>2942</v>
      </c>
      <c r="G2219" t="s">
        <v>2901</v>
      </c>
      <c r="H2219" t="s">
        <v>83</v>
      </c>
      <c r="I2219" t="s">
        <v>10450</v>
      </c>
      <c r="K2219" t="s">
        <v>11680</v>
      </c>
      <c r="L2219" t="s">
        <v>10495</v>
      </c>
      <c r="M2219" t="s">
        <v>12837</v>
      </c>
      <c r="N2219" t="s">
        <v>12838</v>
      </c>
      <c r="O2219" t="s">
        <v>12839</v>
      </c>
      <c r="Q2219" t="s">
        <v>12840</v>
      </c>
      <c r="R2219" t="s">
        <v>12841</v>
      </c>
      <c r="S2219" t="s">
        <v>11409</v>
      </c>
      <c r="AD2219">
        <v>46135</v>
      </c>
    </row>
    <row r="2220" spans="1:30" x14ac:dyDescent="0.3">
      <c r="A2220" t="s">
        <v>12842</v>
      </c>
      <c r="B2220">
        <v>117875</v>
      </c>
      <c r="C22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20" t="s">
        <v>1873</v>
      </c>
      <c r="E2220" t="s">
        <v>2940</v>
      </c>
      <c r="F2220" t="s">
        <v>2942</v>
      </c>
      <c r="G2220" t="s">
        <v>2901</v>
      </c>
      <c r="H2220" t="s">
        <v>9</v>
      </c>
      <c r="I2220" t="s">
        <v>10450</v>
      </c>
      <c r="K2220" t="s">
        <v>11641</v>
      </c>
      <c r="L2220" t="s">
        <v>10657</v>
      </c>
      <c r="M2220" t="s">
        <v>12843</v>
      </c>
      <c r="AD2220">
        <v>46135</v>
      </c>
    </row>
    <row r="2221" spans="1:30" x14ac:dyDescent="0.3">
      <c r="A2221" t="s">
        <v>12844</v>
      </c>
      <c r="B2221">
        <v>117876</v>
      </c>
      <c r="C22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221" t="s">
        <v>2940</v>
      </c>
      <c r="F2221" t="s">
        <v>2971</v>
      </c>
      <c r="G2221" t="s">
        <v>2901</v>
      </c>
      <c r="H2221" t="s">
        <v>9</v>
      </c>
      <c r="I2221" t="s">
        <v>10450</v>
      </c>
      <c r="K2221" t="s">
        <v>11641</v>
      </c>
      <c r="L2221" t="s">
        <v>10657</v>
      </c>
      <c r="M2221" t="s">
        <v>12845</v>
      </c>
      <c r="AD2221">
        <v>46135</v>
      </c>
    </row>
    <row r="2222" spans="1:30" x14ac:dyDescent="0.3">
      <c r="A2222" t="s">
        <v>12846</v>
      </c>
      <c r="B2222">
        <v>117878</v>
      </c>
      <c r="C22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22" t="s">
        <v>1873</v>
      </c>
      <c r="E2222" t="s">
        <v>2940</v>
      </c>
      <c r="F2222" t="s">
        <v>2942</v>
      </c>
      <c r="G2222" t="s">
        <v>2904</v>
      </c>
      <c r="H2222" t="s">
        <v>83</v>
      </c>
      <c r="I2222" t="s">
        <v>10450</v>
      </c>
      <c r="K2222" t="s">
        <v>11675</v>
      </c>
      <c r="L2222" t="s">
        <v>10495</v>
      </c>
      <c r="M2222" t="s">
        <v>12847</v>
      </c>
      <c r="N2222" t="s">
        <v>12848</v>
      </c>
      <c r="O2222" t="s">
        <v>12849</v>
      </c>
      <c r="Q2222" t="s">
        <v>12850</v>
      </c>
      <c r="R2222" t="s">
        <v>12851</v>
      </c>
      <c r="S2222" t="s">
        <v>12852</v>
      </c>
      <c r="AD2222">
        <v>46135</v>
      </c>
    </row>
    <row r="2223" spans="1:30" x14ac:dyDescent="0.3">
      <c r="A2223" t="s">
        <v>12853</v>
      </c>
      <c r="B2223">
        <v>117910</v>
      </c>
      <c r="C22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23" t="s">
        <v>1863</v>
      </c>
      <c r="E2223" t="s">
        <v>2940</v>
      </c>
      <c r="F2223" t="s">
        <v>2942</v>
      </c>
      <c r="G2223" t="s">
        <v>2904</v>
      </c>
      <c r="H2223" t="s">
        <v>9</v>
      </c>
      <c r="I2223" t="s">
        <v>10450</v>
      </c>
      <c r="K2223" t="s">
        <v>970</v>
      </c>
      <c r="L2223" t="s">
        <v>10495</v>
      </c>
      <c r="M2223" t="s">
        <v>12854</v>
      </c>
      <c r="AD2223">
        <v>46136</v>
      </c>
    </row>
    <row r="2224" spans="1:30" x14ac:dyDescent="0.3">
      <c r="A2224" t="s">
        <v>12855</v>
      </c>
      <c r="B2224">
        <v>117916</v>
      </c>
      <c r="C22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224" t="s">
        <v>2940</v>
      </c>
      <c r="F2224" t="s">
        <v>2971</v>
      </c>
      <c r="G2224" t="s">
        <v>2901</v>
      </c>
      <c r="H2224" t="s">
        <v>9</v>
      </c>
      <c r="I2224" t="s">
        <v>10450</v>
      </c>
      <c r="K2224" t="s">
        <v>11365</v>
      </c>
      <c r="L2224" t="s">
        <v>10536</v>
      </c>
      <c r="M2224" t="s">
        <v>12856</v>
      </c>
      <c r="AD2224">
        <v>46136</v>
      </c>
    </row>
    <row r="2225" spans="1:32" x14ac:dyDescent="0.3">
      <c r="A2225" t="s">
        <v>12857</v>
      </c>
      <c r="B2225">
        <v>104701</v>
      </c>
      <c r="C22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25" t="s">
        <v>1863</v>
      </c>
      <c r="E2225" t="s">
        <v>2940</v>
      </c>
      <c r="F2225" t="s">
        <v>2942</v>
      </c>
      <c r="G2225" t="s">
        <v>2901</v>
      </c>
      <c r="H2225" t="s">
        <v>9</v>
      </c>
      <c r="I2225" t="s">
        <v>12858</v>
      </c>
      <c r="K2225" t="s">
        <v>12859</v>
      </c>
      <c r="M2225" t="s">
        <v>12860</v>
      </c>
      <c r="N2225" t="s">
        <v>12861</v>
      </c>
      <c r="O2225" t="s">
        <v>2567</v>
      </c>
      <c r="Q2225" t="s">
        <v>12862</v>
      </c>
      <c r="S2225" t="s">
        <v>12863</v>
      </c>
      <c r="AD2225">
        <v>45699</v>
      </c>
    </row>
    <row r="2226" spans="1:32" x14ac:dyDescent="0.3">
      <c r="A2226" t="s">
        <v>12864</v>
      </c>
      <c r="B2226">
        <v>104712</v>
      </c>
      <c r="C22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26" t="s">
        <v>1873</v>
      </c>
      <c r="E2226" t="s">
        <v>2940</v>
      </c>
      <c r="F2226" t="s">
        <v>2942</v>
      </c>
      <c r="G2226" t="s">
        <v>2904</v>
      </c>
      <c r="H2226" t="s">
        <v>9</v>
      </c>
      <c r="I2226" t="s">
        <v>12858</v>
      </c>
      <c r="K2226" t="s">
        <v>12865</v>
      </c>
      <c r="M2226" t="s">
        <v>12866</v>
      </c>
      <c r="N2226" t="s">
        <v>12867</v>
      </c>
      <c r="O2226" t="s">
        <v>12868</v>
      </c>
      <c r="Q2226" t="s">
        <v>12869</v>
      </c>
      <c r="S2226" t="s">
        <v>12870</v>
      </c>
      <c r="AD2226">
        <v>45700</v>
      </c>
    </row>
    <row r="2227" spans="1:32" x14ac:dyDescent="0.3">
      <c r="A2227" t="s">
        <v>12871</v>
      </c>
      <c r="B2227">
        <v>104718</v>
      </c>
      <c r="C22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27" t="s">
        <v>1863</v>
      </c>
      <c r="E2227" t="s">
        <v>2940</v>
      </c>
      <c r="F2227" t="s">
        <v>2942</v>
      </c>
      <c r="G2227" t="s">
        <v>2905</v>
      </c>
      <c r="H2227" t="s">
        <v>9</v>
      </c>
      <c r="I2227" t="s">
        <v>12858</v>
      </c>
      <c r="K2227" t="s">
        <v>12872</v>
      </c>
      <c r="L2227" t="s">
        <v>10792</v>
      </c>
      <c r="M2227" t="s">
        <v>12873</v>
      </c>
      <c r="N2227" t="s">
        <v>12874</v>
      </c>
      <c r="O2227" t="s">
        <v>12875</v>
      </c>
      <c r="Q2227" t="s">
        <v>12876</v>
      </c>
      <c r="R2227" t="s">
        <v>12877</v>
      </c>
      <c r="S2227" t="s">
        <v>12878</v>
      </c>
      <c r="AD2227">
        <v>45700</v>
      </c>
    </row>
    <row r="2228" spans="1:32" x14ac:dyDescent="0.3">
      <c r="A2228" t="s">
        <v>12879</v>
      </c>
      <c r="B2228">
        <v>104733</v>
      </c>
      <c r="C22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28" t="s">
        <v>1863</v>
      </c>
      <c r="E2228" t="s">
        <v>1878</v>
      </c>
      <c r="F2228" t="s">
        <v>2942</v>
      </c>
      <c r="G2228" t="s">
        <v>2904</v>
      </c>
      <c r="H2228" t="s">
        <v>20</v>
      </c>
      <c r="I2228" t="s">
        <v>12858</v>
      </c>
      <c r="K2228" t="s">
        <v>12880</v>
      </c>
      <c r="M2228" t="s">
        <v>12881</v>
      </c>
      <c r="N2228" t="s">
        <v>12882</v>
      </c>
      <c r="O2228" t="s">
        <v>1929</v>
      </c>
      <c r="Q2228" t="s">
        <v>12883</v>
      </c>
      <c r="R2228" t="s">
        <v>12884</v>
      </c>
      <c r="S2228" t="s">
        <v>12885</v>
      </c>
      <c r="AD2228">
        <v>45701</v>
      </c>
    </row>
    <row r="2229" spans="1:32" x14ac:dyDescent="0.3">
      <c r="A2229" t="s">
        <v>12886</v>
      </c>
      <c r="B2229">
        <v>104735</v>
      </c>
      <c r="C22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29" t="s">
        <v>1863</v>
      </c>
      <c r="E2229" t="s">
        <v>2940</v>
      </c>
      <c r="F2229" t="s">
        <v>2942</v>
      </c>
      <c r="G2229" t="s">
        <v>2905</v>
      </c>
      <c r="H2229" t="s">
        <v>9</v>
      </c>
      <c r="I2229" t="s">
        <v>12858</v>
      </c>
      <c r="K2229" t="s">
        <v>12887</v>
      </c>
      <c r="M2229" t="s">
        <v>12888</v>
      </c>
      <c r="N2229" t="s">
        <v>12889</v>
      </c>
      <c r="O2229" t="s">
        <v>1929</v>
      </c>
      <c r="Q2229" t="s">
        <v>12890</v>
      </c>
      <c r="S2229" t="s">
        <v>12891</v>
      </c>
      <c r="AD2229">
        <v>45701</v>
      </c>
    </row>
    <row r="2230" spans="1:32" x14ac:dyDescent="0.3">
      <c r="A2230" t="s">
        <v>12892</v>
      </c>
      <c r="B2230">
        <v>104764</v>
      </c>
      <c r="C22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30" t="s">
        <v>1873</v>
      </c>
      <c r="E2230" t="s">
        <v>2940</v>
      </c>
      <c r="F2230" t="s">
        <v>2942</v>
      </c>
      <c r="G2230" t="s">
        <v>2901</v>
      </c>
      <c r="H2230" t="s">
        <v>9</v>
      </c>
      <c r="I2230" t="s">
        <v>12858</v>
      </c>
      <c r="K2230" t="s">
        <v>12893</v>
      </c>
      <c r="M2230" t="s">
        <v>12894</v>
      </c>
      <c r="Q2230" t="s">
        <v>12895</v>
      </c>
      <c r="AD2230">
        <v>45702</v>
      </c>
    </row>
    <row r="2231" spans="1:32" x14ac:dyDescent="0.3">
      <c r="A2231" t="s">
        <v>12896</v>
      </c>
      <c r="B2231">
        <v>104775</v>
      </c>
      <c r="C22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31" t="s">
        <v>1863</v>
      </c>
      <c r="E2231" t="s">
        <v>1878</v>
      </c>
      <c r="F2231" t="s">
        <v>2942</v>
      </c>
      <c r="G2231" t="s">
        <v>2905</v>
      </c>
      <c r="H2231" t="s">
        <v>20</v>
      </c>
      <c r="I2231" t="s">
        <v>12858</v>
      </c>
      <c r="K2231" t="s">
        <v>12897</v>
      </c>
      <c r="M2231" t="s">
        <v>12898</v>
      </c>
      <c r="N2231" t="s">
        <v>12899</v>
      </c>
      <c r="O2231" t="s">
        <v>12900</v>
      </c>
      <c r="Q2231" t="s">
        <v>12901</v>
      </c>
      <c r="R2231" t="s">
        <v>12902</v>
      </c>
      <c r="S2231" t="s">
        <v>12903</v>
      </c>
      <c r="AD2231">
        <v>45702</v>
      </c>
    </row>
    <row r="2232" spans="1:32" x14ac:dyDescent="0.3">
      <c r="A2232" t="s">
        <v>12904</v>
      </c>
      <c r="B2232">
        <v>104784</v>
      </c>
      <c r="C22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32" t="s">
        <v>1890</v>
      </c>
      <c r="E2232" t="s">
        <v>1878</v>
      </c>
      <c r="F2232" t="s">
        <v>2942</v>
      </c>
      <c r="G2232" t="s">
        <v>2901</v>
      </c>
      <c r="H2232" t="s">
        <v>2077</v>
      </c>
      <c r="I2232" t="s">
        <v>12858</v>
      </c>
      <c r="K2232" t="s">
        <v>12905</v>
      </c>
      <c r="L2232" t="s">
        <v>12906</v>
      </c>
      <c r="M2232" t="s">
        <v>12907</v>
      </c>
      <c r="N2232" t="s">
        <v>12908</v>
      </c>
      <c r="O2232" t="s">
        <v>12909</v>
      </c>
      <c r="Q2232" t="s">
        <v>12910</v>
      </c>
      <c r="R2232" t="s">
        <v>12911</v>
      </c>
      <c r="S2232" t="s">
        <v>12912</v>
      </c>
      <c r="AA2232">
        <v>45245</v>
      </c>
      <c r="AD2232">
        <v>45705</v>
      </c>
      <c r="AE2232">
        <v>598</v>
      </c>
      <c r="AF2232">
        <v>46080</v>
      </c>
    </row>
    <row r="2233" spans="1:32" x14ac:dyDescent="0.3">
      <c r="A2233" t="s">
        <v>12913</v>
      </c>
      <c r="B2233">
        <v>104799</v>
      </c>
      <c r="C22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33" t="s">
        <v>1873</v>
      </c>
      <c r="E2233" t="s">
        <v>1878</v>
      </c>
      <c r="F2233" t="s">
        <v>2942</v>
      </c>
      <c r="G2233" t="s">
        <v>2904</v>
      </c>
      <c r="H2233" t="s">
        <v>20</v>
      </c>
      <c r="I2233" t="s">
        <v>12858</v>
      </c>
      <c r="K2233" t="s">
        <v>12914</v>
      </c>
      <c r="M2233" t="s">
        <v>12915</v>
      </c>
      <c r="N2233" t="s">
        <v>12916</v>
      </c>
      <c r="O2233" t="s">
        <v>12917</v>
      </c>
      <c r="Q2233" t="s">
        <v>12918</v>
      </c>
      <c r="R2233" t="s">
        <v>12919</v>
      </c>
      <c r="S2233" t="s">
        <v>7189</v>
      </c>
      <c r="AD2233">
        <v>45705</v>
      </c>
    </row>
    <row r="2234" spans="1:32" x14ac:dyDescent="0.3">
      <c r="A2234" t="s">
        <v>12920</v>
      </c>
      <c r="B2234">
        <v>104800</v>
      </c>
      <c r="C22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34" t="s">
        <v>1873</v>
      </c>
      <c r="E2234" t="s">
        <v>1878</v>
      </c>
      <c r="F2234" t="s">
        <v>2942</v>
      </c>
      <c r="G2234" t="s">
        <v>2901</v>
      </c>
      <c r="H2234" t="s">
        <v>20</v>
      </c>
      <c r="I2234" t="s">
        <v>12858</v>
      </c>
      <c r="K2234" t="s">
        <v>12921</v>
      </c>
      <c r="M2234" t="s">
        <v>12922</v>
      </c>
      <c r="N2234" t="s">
        <v>12923</v>
      </c>
      <c r="O2234" t="s">
        <v>12924</v>
      </c>
      <c r="Q2234" t="s">
        <v>12922</v>
      </c>
      <c r="R2234" t="s">
        <v>12925</v>
      </c>
      <c r="S2234" t="s">
        <v>12926</v>
      </c>
      <c r="V2234">
        <v>1</v>
      </c>
      <c r="AD2234">
        <v>45705</v>
      </c>
    </row>
    <row r="2235" spans="1:32" x14ac:dyDescent="0.3">
      <c r="A2235" t="s">
        <v>12927</v>
      </c>
      <c r="B2235">
        <v>105322</v>
      </c>
      <c r="C22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35" t="s">
        <v>1873</v>
      </c>
      <c r="E2235" t="s">
        <v>1878</v>
      </c>
      <c r="F2235" t="s">
        <v>2942</v>
      </c>
      <c r="G2235" t="s">
        <v>2905</v>
      </c>
      <c r="H2235" t="s">
        <v>20</v>
      </c>
      <c r="I2235" t="s">
        <v>12858</v>
      </c>
      <c r="K2235" t="s">
        <v>12928</v>
      </c>
      <c r="L2235" t="s">
        <v>12929</v>
      </c>
      <c r="M2235" t="s">
        <v>12930</v>
      </c>
      <c r="N2235" t="s">
        <v>12931</v>
      </c>
      <c r="O2235" t="s">
        <v>12932</v>
      </c>
      <c r="Q2235" t="s">
        <v>12933</v>
      </c>
      <c r="R2235" t="s">
        <v>12934</v>
      </c>
      <c r="S2235" t="s">
        <v>12935</v>
      </c>
      <c r="AD2235">
        <v>45713</v>
      </c>
    </row>
    <row r="2236" spans="1:32" x14ac:dyDescent="0.3">
      <c r="A2236" t="s">
        <v>12936</v>
      </c>
      <c r="B2236">
        <v>105331</v>
      </c>
      <c r="C22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36" t="s">
        <v>1863</v>
      </c>
      <c r="E2236" t="s">
        <v>1878</v>
      </c>
      <c r="F2236" t="s">
        <v>2942</v>
      </c>
      <c r="G2236" t="s">
        <v>2901</v>
      </c>
      <c r="H2236" t="s">
        <v>2077</v>
      </c>
      <c r="I2236" t="s">
        <v>12858</v>
      </c>
      <c r="K2236" t="s">
        <v>12937</v>
      </c>
      <c r="L2236" t="s">
        <v>12938</v>
      </c>
      <c r="M2236" t="s">
        <v>12939</v>
      </c>
      <c r="N2236" t="s">
        <v>12940</v>
      </c>
      <c r="O2236" t="s">
        <v>12941</v>
      </c>
      <c r="Q2236" t="s">
        <v>12942</v>
      </c>
      <c r="R2236" t="s">
        <v>12943</v>
      </c>
      <c r="S2236" t="s">
        <v>12944</v>
      </c>
      <c r="AD2236">
        <v>45713</v>
      </c>
    </row>
    <row r="2237" spans="1:32" x14ac:dyDescent="0.3">
      <c r="A2237" t="s">
        <v>12945</v>
      </c>
      <c r="B2237">
        <v>105334</v>
      </c>
      <c r="C22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37" t="s">
        <v>1873</v>
      </c>
      <c r="E2237" t="s">
        <v>2940</v>
      </c>
      <c r="F2237" t="s">
        <v>2942</v>
      </c>
      <c r="G2237" t="s">
        <v>2905</v>
      </c>
      <c r="H2237" t="s">
        <v>9</v>
      </c>
      <c r="I2237" t="s">
        <v>12858</v>
      </c>
      <c r="K2237" t="s">
        <v>12946</v>
      </c>
      <c r="M2237" t="s">
        <v>12947</v>
      </c>
      <c r="AD2237">
        <v>45713</v>
      </c>
    </row>
    <row r="2238" spans="1:32" x14ac:dyDescent="0.3">
      <c r="A2238" t="s">
        <v>12948</v>
      </c>
      <c r="B2238">
        <v>105358</v>
      </c>
      <c r="C22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38" t="s">
        <v>1863</v>
      </c>
      <c r="E2238" t="s">
        <v>1878</v>
      </c>
      <c r="F2238" t="s">
        <v>2942</v>
      </c>
      <c r="G2238" t="s">
        <v>2901</v>
      </c>
      <c r="H2238" t="s">
        <v>20</v>
      </c>
      <c r="I2238" t="s">
        <v>12858</v>
      </c>
      <c r="K2238" t="s">
        <v>12949</v>
      </c>
      <c r="L2238" t="s">
        <v>12950</v>
      </c>
      <c r="M2238" t="s">
        <v>12951</v>
      </c>
      <c r="N2238" t="s">
        <v>12952</v>
      </c>
      <c r="O2238" t="s">
        <v>1929</v>
      </c>
      <c r="Q2238" t="s">
        <v>12953</v>
      </c>
      <c r="R2238" t="s">
        <v>12954</v>
      </c>
      <c r="S2238" t="s">
        <v>12955</v>
      </c>
      <c r="AD2238">
        <v>45713</v>
      </c>
    </row>
    <row r="2239" spans="1:32" x14ac:dyDescent="0.3">
      <c r="A2239" t="s">
        <v>12956</v>
      </c>
      <c r="B2239">
        <v>105360</v>
      </c>
      <c r="C22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39" t="s">
        <v>1863</v>
      </c>
      <c r="E2239" t="s">
        <v>2940</v>
      </c>
      <c r="F2239" t="s">
        <v>2942</v>
      </c>
      <c r="G2239" t="s">
        <v>2905</v>
      </c>
      <c r="H2239" t="s">
        <v>83</v>
      </c>
      <c r="I2239" t="s">
        <v>12858</v>
      </c>
      <c r="K2239" t="s">
        <v>12957</v>
      </c>
      <c r="L2239" t="s">
        <v>12958</v>
      </c>
      <c r="M2239" t="s">
        <v>12959</v>
      </c>
      <c r="N2239" t="s">
        <v>12960</v>
      </c>
      <c r="O2239" t="s">
        <v>12961</v>
      </c>
      <c r="Q2239" t="s">
        <v>12962</v>
      </c>
      <c r="R2239" t="s">
        <v>12963</v>
      </c>
      <c r="S2239" t="s">
        <v>12964</v>
      </c>
      <c r="AD2239">
        <v>45713</v>
      </c>
    </row>
    <row r="2240" spans="1:32" x14ac:dyDescent="0.3">
      <c r="A2240" t="s">
        <v>12965</v>
      </c>
      <c r="B2240">
        <v>105361</v>
      </c>
      <c r="C22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40" t="s">
        <v>1863</v>
      </c>
      <c r="E2240" t="s">
        <v>1878</v>
      </c>
      <c r="F2240" t="s">
        <v>2942</v>
      </c>
      <c r="G2240" t="s">
        <v>2904</v>
      </c>
      <c r="H2240" t="s">
        <v>20</v>
      </c>
      <c r="I2240" t="s">
        <v>12858</v>
      </c>
      <c r="K2240" t="s">
        <v>12966</v>
      </c>
      <c r="L2240" t="s">
        <v>12967</v>
      </c>
      <c r="M2240" t="s">
        <v>12968</v>
      </c>
      <c r="N2240" t="s">
        <v>12969</v>
      </c>
      <c r="O2240" t="s">
        <v>12970</v>
      </c>
      <c r="Q2240" t="s">
        <v>12971</v>
      </c>
      <c r="R2240" t="s">
        <v>12972</v>
      </c>
      <c r="S2240" t="s">
        <v>12863</v>
      </c>
      <c r="AD2240">
        <v>45713</v>
      </c>
    </row>
    <row r="2241" spans="1:32" x14ac:dyDescent="0.3">
      <c r="A2241" t="s">
        <v>12973</v>
      </c>
      <c r="B2241">
        <v>105364</v>
      </c>
      <c r="C22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41" t="s">
        <v>1863</v>
      </c>
      <c r="E2241" t="s">
        <v>1878</v>
      </c>
      <c r="F2241" t="s">
        <v>2942</v>
      </c>
      <c r="G2241" t="s">
        <v>2904</v>
      </c>
      <c r="H2241" t="s">
        <v>20</v>
      </c>
      <c r="I2241" t="s">
        <v>12858</v>
      </c>
      <c r="K2241" t="s">
        <v>12974</v>
      </c>
      <c r="L2241" t="s">
        <v>12958</v>
      </c>
      <c r="M2241" t="s">
        <v>12975</v>
      </c>
      <c r="N2241" t="s">
        <v>12976</v>
      </c>
      <c r="O2241" t="s">
        <v>3591</v>
      </c>
      <c r="Q2241" t="s">
        <v>12977</v>
      </c>
      <c r="R2241" t="s">
        <v>12978</v>
      </c>
      <c r="S2241" t="s">
        <v>12979</v>
      </c>
      <c r="T2241" t="s">
        <v>12980</v>
      </c>
      <c r="AD2241">
        <v>45713</v>
      </c>
    </row>
    <row r="2242" spans="1:32" x14ac:dyDescent="0.3">
      <c r="A2242" t="s">
        <v>12981</v>
      </c>
      <c r="B2242">
        <v>105366</v>
      </c>
      <c r="C22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42" t="s">
        <v>1897</v>
      </c>
      <c r="E2242" t="s">
        <v>1878</v>
      </c>
      <c r="F2242" t="s">
        <v>2971</v>
      </c>
      <c r="G2242" t="s">
        <v>2905</v>
      </c>
      <c r="H2242" t="s">
        <v>20</v>
      </c>
      <c r="I2242" t="s">
        <v>12858</v>
      </c>
      <c r="K2242" t="s">
        <v>12982</v>
      </c>
      <c r="L2242" t="s">
        <v>12929</v>
      </c>
      <c r="M2242" t="s">
        <v>12983</v>
      </c>
      <c r="AD2242">
        <v>45713</v>
      </c>
    </row>
    <row r="2243" spans="1:32" x14ac:dyDescent="0.3">
      <c r="A2243" t="s">
        <v>12984</v>
      </c>
      <c r="B2243">
        <v>105368</v>
      </c>
      <c r="C22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43" t="s">
        <v>1873</v>
      </c>
      <c r="E2243" t="s">
        <v>2940</v>
      </c>
      <c r="F2243" t="s">
        <v>2942</v>
      </c>
      <c r="G2243" t="s">
        <v>2904</v>
      </c>
      <c r="H2243" t="s">
        <v>83</v>
      </c>
      <c r="I2243" t="s">
        <v>12858</v>
      </c>
      <c r="K2243" t="s">
        <v>12985</v>
      </c>
      <c r="L2243" t="s">
        <v>12958</v>
      </c>
      <c r="M2243" t="s">
        <v>12986</v>
      </c>
      <c r="N2243" t="s">
        <v>12987</v>
      </c>
      <c r="O2243" t="s">
        <v>1929</v>
      </c>
      <c r="Q2243" t="s">
        <v>12988</v>
      </c>
      <c r="R2243" t="s">
        <v>12989</v>
      </c>
      <c r="S2243" t="s">
        <v>12990</v>
      </c>
      <c r="AD2243">
        <v>45713</v>
      </c>
    </row>
    <row r="2244" spans="1:32" x14ac:dyDescent="0.3">
      <c r="A2244" t="s">
        <v>12991</v>
      </c>
      <c r="B2244">
        <v>105420</v>
      </c>
      <c r="C22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44" t="s">
        <v>1873</v>
      </c>
      <c r="E2244" t="s">
        <v>1878</v>
      </c>
      <c r="F2244" t="s">
        <v>2942</v>
      </c>
      <c r="G2244" t="s">
        <v>2905</v>
      </c>
      <c r="H2244" t="s">
        <v>20</v>
      </c>
      <c r="I2244" t="s">
        <v>12858</v>
      </c>
      <c r="K2244" t="s">
        <v>12992</v>
      </c>
      <c r="L2244" t="s">
        <v>12967</v>
      </c>
      <c r="M2244" t="s">
        <v>12993</v>
      </c>
      <c r="N2244" t="s">
        <v>12994</v>
      </c>
      <c r="O2244" t="s">
        <v>12995</v>
      </c>
      <c r="Q2244" t="s">
        <v>12996</v>
      </c>
      <c r="R2244" t="s">
        <v>12997</v>
      </c>
      <c r="S2244" t="s">
        <v>12998</v>
      </c>
      <c r="AD2244">
        <v>45715</v>
      </c>
    </row>
    <row r="2245" spans="1:32" x14ac:dyDescent="0.3">
      <c r="A2245" t="s">
        <v>12999</v>
      </c>
      <c r="B2245">
        <v>105424</v>
      </c>
      <c r="C22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45" t="s">
        <v>1863</v>
      </c>
      <c r="E2245" t="s">
        <v>2940</v>
      </c>
      <c r="F2245" t="s">
        <v>2942</v>
      </c>
      <c r="G2245" t="s">
        <v>2905</v>
      </c>
      <c r="H2245" t="s">
        <v>9</v>
      </c>
      <c r="I2245" t="s">
        <v>12858</v>
      </c>
      <c r="K2245" t="s">
        <v>13000</v>
      </c>
      <c r="L2245" t="s">
        <v>13001</v>
      </c>
      <c r="M2245" t="s">
        <v>13002</v>
      </c>
      <c r="AD2245">
        <v>45715</v>
      </c>
    </row>
    <row r="2246" spans="1:32" x14ac:dyDescent="0.3">
      <c r="A2246" t="s">
        <v>13003</v>
      </c>
      <c r="B2246">
        <v>105561</v>
      </c>
      <c r="C22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46" t="s">
        <v>1863</v>
      </c>
      <c r="E2246" t="s">
        <v>2940</v>
      </c>
      <c r="F2246" t="s">
        <v>2942</v>
      </c>
      <c r="G2246" t="s">
        <v>2905</v>
      </c>
      <c r="H2246" t="s">
        <v>9</v>
      </c>
      <c r="I2246" t="s">
        <v>12858</v>
      </c>
      <c r="K2246" t="s">
        <v>13004</v>
      </c>
      <c r="L2246" t="s">
        <v>13001</v>
      </c>
      <c r="M2246" t="s">
        <v>13005</v>
      </c>
      <c r="Q2246" t="s">
        <v>13006</v>
      </c>
      <c r="AD2246">
        <v>45720</v>
      </c>
    </row>
    <row r="2247" spans="1:32" x14ac:dyDescent="0.3">
      <c r="A2247" t="s">
        <v>13007</v>
      </c>
      <c r="B2247">
        <v>105573</v>
      </c>
      <c r="C22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47" t="s">
        <v>1863</v>
      </c>
      <c r="E2247" t="s">
        <v>1878</v>
      </c>
      <c r="F2247" t="s">
        <v>2971</v>
      </c>
      <c r="G2247" t="s">
        <v>2904</v>
      </c>
      <c r="H2247" t="s">
        <v>20</v>
      </c>
      <c r="I2247" t="s">
        <v>12858</v>
      </c>
      <c r="K2247" t="s">
        <v>13008</v>
      </c>
      <c r="L2247" t="s">
        <v>12967</v>
      </c>
      <c r="M2247" t="s">
        <v>13009</v>
      </c>
      <c r="R2247" t="s">
        <v>13010</v>
      </c>
      <c r="S2247" t="s">
        <v>13011</v>
      </c>
      <c r="AA2247">
        <v>46118</v>
      </c>
      <c r="AD2247">
        <v>45720</v>
      </c>
      <c r="AE2247">
        <v>1</v>
      </c>
      <c r="AF2247">
        <v>46118</v>
      </c>
    </row>
    <row r="2248" spans="1:32" x14ac:dyDescent="0.3">
      <c r="A2248" t="s">
        <v>13012</v>
      </c>
      <c r="B2248">
        <v>105574</v>
      </c>
      <c r="C22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48" t="s">
        <v>1897</v>
      </c>
      <c r="E2248" t="s">
        <v>2940</v>
      </c>
      <c r="F2248" t="s">
        <v>2942</v>
      </c>
      <c r="G2248" t="s">
        <v>2901</v>
      </c>
      <c r="H2248" t="s">
        <v>9</v>
      </c>
      <c r="I2248" t="s">
        <v>12858</v>
      </c>
      <c r="K2248" t="s">
        <v>13013</v>
      </c>
      <c r="L2248" t="s">
        <v>12938</v>
      </c>
      <c r="M2248" t="s">
        <v>13014</v>
      </c>
      <c r="N2248" t="s">
        <v>13015</v>
      </c>
      <c r="O2248" t="s">
        <v>13016</v>
      </c>
      <c r="Q2248" t="s">
        <v>13017</v>
      </c>
      <c r="S2248" t="s">
        <v>6758</v>
      </c>
      <c r="AD2248">
        <v>45720</v>
      </c>
    </row>
    <row r="2249" spans="1:32" x14ac:dyDescent="0.3">
      <c r="A2249" t="s">
        <v>13018</v>
      </c>
      <c r="B2249">
        <v>105575</v>
      </c>
      <c r="C22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49" t="s">
        <v>1863</v>
      </c>
      <c r="E2249" t="s">
        <v>2940</v>
      </c>
      <c r="F2249" t="s">
        <v>2942</v>
      </c>
      <c r="G2249" t="s">
        <v>2901</v>
      </c>
      <c r="H2249" t="s">
        <v>9</v>
      </c>
      <c r="I2249" t="s">
        <v>12858</v>
      </c>
      <c r="K2249" t="s">
        <v>13019</v>
      </c>
      <c r="L2249" t="s">
        <v>13001</v>
      </c>
      <c r="M2249" t="s">
        <v>13020</v>
      </c>
      <c r="N2249" t="s">
        <v>13021</v>
      </c>
      <c r="O2249" t="s">
        <v>13022</v>
      </c>
      <c r="Q2249" t="s">
        <v>13023</v>
      </c>
      <c r="S2249" t="s">
        <v>13024</v>
      </c>
      <c r="AD2249">
        <v>45720</v>
      </c>
    </row>
    <row r="2250" spans="1:32" x14ac:dyDescent="0.3">
      <c r="A2250" t="s">
        <v>13025</v>
      </c>
      <c r="B2250">
        <v>105651</v>
      </c>
      <c r="C22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50" t="s">
        <v>1863</v>
      </c>
      <c r="E2250" t="s">
        <v>2940</v>
      </c>
      <c r="F2250" t="s">
        <v>2942</v>
      </c>
      <c r="G2250" t="s">
        <v>2901</v>
      </c>
      <c r="H2250" t="s">
        <v>9</v>
      </c>
      <c r="I2250" t="s">
        <v>12858</v>
      </c>
      <c r="M2250" t="s">
        <v>13026</v>
      </c>
      <c r="Q2250" t="s">
        <v>13027</v>
      </c>
      <c r="AD2250">
        <v>45721</v>
      </c>
    </row>
    <row r="2251" spans="1:32" x14ac:dyDescent="0.3">
      <c r="A2251" t="s">
        <v>13028</v>
      </c>
      <c r="B2251">
        <v>105652</v>
      </c>
      <c r="C22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51" t="s">
        <v>1863</v>
      </c>
      <c r="E2251" t="s">
        <v>2940</v>
      </c>
      <c r="F2251" t="s">
        <v>2942</v>
      </c>
      <c r="G2251" t="s">
        <v>2901</v>
      </c>
      <c r="H2251" t="s">
        <v>9</v>
      </c>
      <c r="I2251" t="s">
        <v>12858</v>
      </c>
      <c r="K2251" t="s">
        <v>13029</v>
      </c>
      <c r="L2251" t="s">
        <v>13001</v>
      </c>
      <c r="M2251" t="s">
        <v>13030</v>
      </c>
      <c r="O2251" t="s">
        <v>13031</v>
      </c>
      <c r="AD2251">
        <v>45722</v>
      </c>
    </row>
    <row r="2252" spans="1:32" x14ac:dyDescent="0.3">
      <c r="A2252" t="s">
        <v>13032</v>
      </c>
      <c r="B2252">
        <v>105653</v>
      </c>
      <c r="C22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52" t="s">
        <v>1863</v>
      </c>
      <c r="E2252" t="s">
        <v>1878</v>
      </c>
      <c r="F2252" t="s">
        <v>2942</v>
      </c>
      <c r="G2252" t="s">
        <v>2901</v>
      </c>
      <c r="H2252" t="s">
        <v>20</v>
      </c>
      <c r="I2252" t="s">
        <v>12858</v>
      </c>
      <c r="K2252" t="s">
        <v>13033</v>
      </c>
      <c r="L2252" t="s">
        <v>12950</v>
      </c>
      <c r="M2252" t="s">
        <v>13034</v>
      </c>
      <c r="N2252" t="s">
        <v>13035</v>
      </c>
      <c r="O2252" t="s">
        <v>13036</v>
      </c>
      <c r="Q2252" t="s">
        <v>13037</v>
      </c>
      <c r="R2252" t="s">
        <v>13038</v>
      </c>
      <c r="S2252" t="s">
        <v>12990</v>
      </c>
      <c r="AD2252">
        <v>45722</v>
      </c>
    </row>
    <row r="2253" spans="1:32" x14ac:dyDescent="0.3">
      <c r="A2253" t="s">
        <v>13039</v>
      </c>
      <c r="B2253">
        <v>105655</v>
      </c>
      <c r="C22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53" t="s">
        <v>1863</v>
      </c>
      <c r="E2253" t="s">
        <v>2940</v>
      </c>
      <c r="F2253" t="s">
        <v>2942</v>
      </c>
      <c r="G2253" t="s">
        <v>2901</v>
      </c>
      <c r="H2253" t="s">
        <v>9</v>
      </c>
      <c r="I2253" t="s">
        <v>12858</v>
      </c>
      <c r="K2253" t="s">
        <v>13040</v>
      </c>
      <c r="L2253" t="s">
        <v>13041</v>
      </c>
      <c r="M2253" t="s">
        <v>13042</v>
      </c>
      <c r="N2253" t="s">
        <v>13043</v>
      </c>
      <c r="O2253" t="s">
        <v>13044</v>
      </c>
      <c r="Q2253" t="s">
        <v>13045</v>
      </c>
      <c r="AD2253">
        <v>45722</v>
      </c>
    </row>
    <row r="2254" spans="1:32" x14ac:dyDescent="0.3">
      <c r="A2254" t="s">
        <v>13046</v>
      </c>
      <c r="B2254">
        <v>105706</v>
      </c>
      <c r="C22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54" t="s">
        <v>1873</v>
      </c>
      <c r="E2254" t="s">
        <v>1878</v>
      </c>
      <c r="F2254" t="s">
        <v>2942</v>
      </c>
      <c r="G2254" t="s">
        <v>2905</v>
      </c>
      <c r="H2254" t="s">
        <v>20</v>
      </c>
      <c r="I2254" t="s">
        <v>12858</v>
      </c>
      <c r="K2254" t="s">
        <v>13047</v>
      </c>
      <c r="L2254" t="s">
        <v>12958</v>
      </c>
      <c r="M2254" t="s">
        <v>13048</v>
      </c>
      <c r="AA2254">
        <v>45777</v>
      </c>
      <c r="AD2254">
        <v>45723</v>
      </c>
      <c r="AF2254">
        <v>45777</v>
      </c>
    </row>
    <row r="2255" spans="1:32" x14ac:dyDescent="0.3">
      <c r="A2255" t="s">
        <v>13049</v>
      </c>
      <c r="B2255">
        <v>105709</v>
      </c>
      <c r="C22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55" t="s">
        <v>1890</v>
      </c>
      <c r="E2255" t="s">
        <v>1878</v>
      </c>
      <c r="F2255" t="s">
        <v>2942</v>
      </c>
      <c r="G2255" t="s">
        <v>2905</v>
      </c>
      <c r="H2255" t="s">
        <v>20</v>
      </c>
      <c r="I2255" t="s">
        <v>12858</v>
      </c>
      <c r="K2255" t="s">
        <v>13050</v>
      </c>
      <c r="L2255" t="s">
        <v>10792</v>
      </c>
      <c r="M2255" t="s">
        <v>13051</v>
      </c>
      <c r="N2255" t="s">
        <v>13052</v>
      </c>
      <c r="O2255" t="s">
        <v>13053</v>
      </c>
      <c r="Q2255" t="s">
        <v>13054</v>
      </c>
      <c r="R2255" t="s">
        <v>13055</v>
      </c>
      <c r="S2255" t="s">
        <v>13056</v>
      </c>
      <c r="AD2255">
        <v>45723</v>
      </c>
    </row>
    <row r="2256" spans="1:32" x14ac:dyDescent="0.3">
      <c r="A2256" t="s">
        <v>13057</v>
      </c>
      <c r="B2256">
        <v>105715</v>
      </c>
      <c r="C22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56" t="s">
        <v>1863</v>
      </c>
      <c r="E2256" t="s">
        <v>2940</v>
      </c>
      <c r="F2256" t="s">
        <v>2942</v>
      </c>
      <c r="G2256" t="s">
        <v>2905</v>
      </c>
      <c r="H2256" t="s">
        <v>9</v>
      </c>
      <c r="I2256" t="s">
        <v>12858</v>
      </c>
      <c r="K2256" t="s">
        <v>13058</v>
      </c>
      <c r="L2256" t="s">
        <v>13001</v>
      </c>
      <c r="M2256" t="s">
        <v>13059</v>
      </c>
      <c r="AD2256">
        <v>45723</v>
      </c>
    </row>
    <row r="2257" spans="1:30" x14ac:dyDescent="0.3">
      <c r="A2257" t="s">
        <v>13060</v>
      </c>
      <c r="B2257">
        <v>105718</v>
      </c>
      <c r="C22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57" t="s">
        <v>1863</v>
      </c>
      <c r="E2257" t="s">
        <v>2940</v>
      </c>
      <c r="F2257" t="s">
        <v>2942</v>
      </c>
      <c r="G2257" t="s">
        <v>2905</v>
      </c>
      <c r="H2257" t="s">
        <v>9</v>
      </c>
      <c r="I2257" t="s">
        <v>12858</v>
      </c>
      <c r="K2257" t="s">
        <v>13061</v>
      </c>
      <c r="L2257" t="s">
        <v>12958</v>
      </c>
      <c r="M2257" t="s">
        <v>13062</v>
      </c>
      <c r="N2257" t="s">
        <v>13063</v>
      </c>
      <c r="O2257" t="s">
        <v>13064</v>
      </c>
      <c r="Q2257" t="s">
        <v>13065</v>
      </c>
      <c r="S2257" t="s">
        <v>13066</v>
      </c>
      <c r="AD2257">
        <v>45723</v>
      </c>
    </row>
    <row r="2258" spans="1:30" x14ac:dyDescent="0.3">
      <c r="A2258" t="s">
        <v>13067</v>
      </c>
      <c r="B2258">
        <v>105720</v>
      </c>
      <c r="C22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58" t="s">
        <v>1863</v>
      </c>
      <c r="E2258" t="s">
        <v>1878</v>
      </c>
      <c r="F2258" t="s">
        <v>2942</v>
      </c>
      <c r="G2258" t="s">
        <v>2904</v>
      </c>
      <c r="H2258" t="s">
        <v>20</v>
      </c>
      <c r="I2258" t="s">
        <v>12858</v>
      </c>
      <c r="K2258" t="s">
        <v>13068</v>
      </c>
      <c r="L2258" t="s">
        <v>12967</v>
      </c>
      <c r="M2258" t="s">
        <v>13069</v>
      </c>
      <c r="N2258" t="s">
        <v>13070</v>
      </c>
      <c r="O2258" t="s">
        <v>13071</v>
      </c>
      <c r="Q2258" t="s">
        <v>13072</v>
      </c>
      <c r="R2258" t="s">
        <v>13073</v>
      </c>
      <c r="S2258" t="s">
        <v>13074</v>
      </c>
      <c r="AD2258">
        <v>45723</v>
      </c>
    </row>
    <row r="2259" spans="1:30" x14ac:dyDescent="0.3">
      <c r="A2259" t="s">
        <v>13075</v>
      </c>
      <c r="B2259">
        <v>105721</v>
      </c>
      <c r="C22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259" t="s">
        <v>1878</v>
      </c>
      <c r="F2259" t="s">
        <v>2971</v>
      </c>
      <c r="G2259" t="s">
        <v>2903</v>
      </c>
      <c r="H2259" t="s">
        <v>20</v>
      </c>
      <c r="I2259" t="s">
        <v>12858</v>
      </c>
      <c r="K2259" t="s">
        <v>13076</v>
      </c>
      <c r="L2259" t="s">
        <v>13077</v>
      </c>
      <c r="M2259" t="s">
        <v>13078</v>
      </c>
      <c r="S2259" t="s">
        <v>12870</v>
      </c>
      <c r="AD2259">
        <v>45723</v>
      </c>
    </row>
    <row r="2260" spans="1:30" x14ac:dyDescent="0.3">
      <c r="A2260" t="s">
        <v>13079</v>
      </c>
      <c r="B2260">
        <v>105722</v>
      </c>
      <c r="C22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60" t="s">
        <v>1863</v>
      </c>
      <c r="E2260" t="s">
        <v>2940</v>
      </c>
      <c r="F2260" t="s">
        <v>2942</v>
      </c>
      <c r="G2260" t="s">
        <v>2901</v>
      </c>
      <c r="H2260" t="s">
        <v>9</v>
      </c>
      <c r="I2260" t="s">
        <v>12858</v>
      </c>
      <c r="K2260" t="s">
        <v>13000</v>
      </c>
      <c r="L2260" t="s">
        <v>13001</v>
      </c>
      <c r="M2260" t="s">
        <v>13080</v>
      </c>
      <c r="AD2260">
        <v>45723</v>
      </c>
    </row>
    <row r="2261" spans="1:30" x14ac:dyDescent="0.3">
      <c r="A2261" t="s">
        <v>13081</v>
      </c>
      <c r="B2261">
        <v>105724</v>
      </c>
      <c r="C22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61" t="s">
        <v>1863</v>
      </c>
      <c r="E2261" t="s">
        <v>2940</v>
      </c>
      <c r="F2261" t="s">
        <v>2942</v>
      </c>
      <c r="G2261" t="s">
        <v>2901</v>
      </c>
      <c r="H2261" t="s">
        <v>9</v>
      </c>
      <c r="I2261" t="s">
        <v>12858</v>
      </c>
      <c r="K2261" t="s">
        <v>13082</v>
      </c>
      <c r="L2261" t="s">
        <v>13001</v>
      </c>
      <c r="M2261" t="s">
        <v>13083</v>
      </c>
      <c r="N2261" t="s">
        <v>13084</v>
      </c>
      <c r="O2261" t="s">
        <v>13085</v>
      </c>
      <c r="Q2261" t="s">
        <v>13086</v>
      </c>
      <c r="AD2261">
        <v>45723</v>
      </c>
    </row>
    <row r="2262" spans="1:30" x14ac:dyDescent="0.3">
      <c r="A2262" t="s">
        <v>13087</v>
      </c>
      <c r="B2262">
        <v>105725</v>
      </c>
      <c r="C22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62" t="s">
        <v>1890</v>
      </c>
      <c r="E2262" t="s">
        <v>1878</v>
      </c>
      <c r="F2262" t="s">
        <v>2942</v>
      </c>
      <c r="G2262" t="s">
        <v>2901</v>
      </c>
      <c r="H2262" t="s">
        <v>20</v>
      </c>
      <c r="I2262" t="s">
        <v>12858</v>
      </c>
      <c r="K2262" t="s">
        <v>13088</v>
      </c>
      <c r="L2262" t="s">
        <v>13089</v>
      </c>
      <c r="M2262" t="s">
        <v>13090</v>
      </c>
      <c r="N2262" t="s">
        <v>13091</v>
      </c>
      <c r="O2262" t="s">
        <v>13092</v>
      </c>
      <c r="Q2262" t="s">
        <v>13093</v>
      </c>
      <c r="R2262" t="s">
        <v>13094</v>
      </c>
      <c r="S2262" t="s">
        <v>13095</v>
      </c>
      <c r="AD2262">
        <v>45723</v>
      </c>
    </row>
    <row r="2263" spans="1:30" x14ac:dyDescent="0.3">
      <c r="A2263" t="s">
        <v>13096</v>
      </c>
      <c r="B2263">
        <v>105726</v>
      </c>
      <c r="C22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63" t="s">
        <v>1863</v>
      </c>
      <c r="E2263" t="s">
        <v>2940</v>
      </c>
      <c r="F2263" t="s">
        <v>2971</v>
      </c>
      <c r="G2263" t="s">
        <v>2905</v>
      </c>
      <c r="H2263" t="s">
        <v>9</v>
      </c>
      <c r="I2263" t="s">
        <v>12858</v>
      </c>
      <c r="K2263" t="s">
        <v>13097</v>
      </c>
      <c r="L2263" t="s">
        <v>13001</v>
      </c>
      <c r="M2263" t="s">
        <v>13098</v>
      </c>
      <c r="AD2263">
        <v>45723</v>
      </c>
    </row>
    <row r="2264" spans="1:30" x14ac:dyDescent="0.3">
      <c r="A2264" t="s">
        <v>13099</v>
      </c>
      <c r="B2264">
        <v>105727</v>
      </c>
      <c r="C22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64" t="s">
        <v>1863</v>
      </c>
      <c r="E2264" t="s">
        <v>2940</v>
      </c>
      <c r="F2264" t="s">
        <v>2971</v>
      </c>
      <c r="G2264" t="s">
        <v>2905</v>
      </c>
      <c r="H2264" t="s">
        <v>9</v>
      </c>
      <c r="I2264" t="s">
        <v>12858</v>
      </c>
      <c r="K2264" t="s">
        <v>13097</v>
      </c>
      <c r="L2264" t="s">
        <v>13001</v>
      </c>
      <c r="M2264" t="s">
        <v>13098</v>
      </c>
      <c r="AD2264">
        <v>45723</v>
      </c>
    </row>
    <row r="2265" spans="1:30" x14ac:dyDescent="0.3">
      <c r="A2265" t="s">
        <v>13100</v>
      </c>
      <c r="B2265">
        <v>105730</v>
      </c>
      <c r="C22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65" t="s">
        <v>1897</v>
      </c>
      <c r="E2265" t="s">
        <v>1878</v>
      </c>
      <c r="F2265" t="s">
        <v>2942</v>
      </c>
      <c r="G2265" t="s">
        <v>2904</v>
      </c>
      <c r="H2265" t="s">
        <v>20</v>
      </c>
      <c r="I2265" t="s">
        <v>12858</v>
      </c>
      <c r="K2265" t="s">
        <v>10791</v>
      </c>
      <c r="L2265" t="s">
        <v>13101</v>
      </c>
      <c r="M2265" t="s">
        <v>13102</v>
      </c>
      <c r="N2265" t="s">
        <v>13103</v>
      </c>
      <c r="O2265" t="s">
        <v>13104</v>
      </c>
      <c r="Q2265" t="s">
        <v>13105</v>
      </c>
      <c r="R2265" t="s">
        <v>13106</v>
      </c>
      <c r="S2265" t="s">
        <v>10798</v>
      </c>
      <c r="AD2265">
        <v>45723</v>
      </c>
    </row>
    <row r="2266" spans="1:30" x14ac:dyDescent="0.3">
      <c r="A2266" t="s">
        <v>13107</v>
      </c>
      <c r="B2266">
        <v>105732</v>
      </c>
      <c r="C22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66" t="s">
        <v>1890</v>
      </c>
      <c r="E2266" t="s">
        <v>1878</v>
      </c>
      <c r="F2266" t="s">
        <v>2942</v>
      </c>
      <c r="G2266" t="s">
        <v>2905</v>
      </c>
      <c r="H2266" t="s">
        <v>20</v>
      </c>
      <c r="I2266" t="s">
        <v>12858</v>
      </c>
      <c r="K2266" t="s">
        <v>13108</v>
      </c>
      <c r="L2266" t="s">
        <v>10792</v>
      </c>
      <c r="M2266" t="s">
        <v>13109</v>
      </c>
      <c r="N2266" t="s">
        <v>13110</v>
      </c>
      <c r="O2266" t="s">
        <v>3591</v>
      </c>
      <c r="Q2266" t="s">
        <v>13111</v>
      </c>
      <c r="R2266" t="s">
        <v>13112</v>
      </c>
      <c r="S2266" t="s">
        <v>12891</v>
      </c>
      <c r="AD2266">
        <v>45723</v>
      </c>
    </row>
    <row r="2267" spans="1:30" x14ac:dyDescent="0.3">
      <c r="A2267" t="s">
        <v>13113</v>
      </c>
      <c r="B2267">
        <v>105733</v>
      </c>
      <c r="C22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67" t="s">
        <v>1863</v>
      </c>
      <c r="E2267" t="s">
        <v>1878</v>
      </c>
      <c r="F2267" t="s">
        <v>2942</v>
      </c>
      <c r="G2267" t="s">
        <v>2901</v>
      </c>
      <c r="H2267" t="s">
        <v>20</v>
      </c>
      <c r="I2267" t="s">
        <v>12858</v>
      </c>
      <c r="K2267" t="s">
        <v>13114</v>
      </c>
      <c r="L2267" t="s">
        <v>12950</v>
      </c>
      <c r="M2267" t="s">
        <v>13115</v>
      </c>
      <c r="N2267" t="s">
        <v>13116</v>
      </c>
      <c r="O2267" t="s">
        <v>13117</v>
      </c>
      <c r="Q2267" t="s">
        <v>13118</v>
      </c>
      <c r="R2267" t="s">
        <v>13119</v>
      </c>
      <c r="S2267" t="s">
        <v>13120</v>
      </c>
      <c r="AD2267">
        <v>45723</v>
      </c>
    </row>
    <row r="2268" spans="1:30" x14ac:dyDescent="0.3">
      <c r="A2268" t="s">
        <v>13121</v>
      </c>
      <c r="B2268">
        <v>105819</v>
      </c>
      <c r="C22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68" t="s">
        <v>1890</v>
      </c>
      <c r="E2268" t="s">
        <v>1878</v>
      </c>
      <c r="F2268" t="s">
        <v>2942</v>
      </c>
      <c r="G2268" t="s">
        <v>2905</v>
      </c>
      <c r="H2268" t="s">
        <v>20</v>
      </c>
      <c r="I2268" t="s">
        <v>12858</v>
      </c>
      <c r="K2268" t="s">
        <v>13122</v>
      </c>
      <c r="L2268" t="s">
        <v>12967</v>
      </c>
      <c r="M2268" t="s">
        <v>13123</v>
      </c>
      <c r="N2268" t="s">
        <v>13124</v>
      </c>
      <c r="O2268" t="s">
        <v>13125</v>
      </c>
      <c r="Q2268" t="s">
        <v>13126</v>
      </c>
      <c r="R2268" t="s">
        <v>13127</v>
      </c>
      <c r="S2268" t="s">
        <v>13128</v>
      </c>
      <c r="AD2268">
        <v>45728</v>
      </c>
    </row>
    <row r="2269" spans="1:30" x14ac:dyDescent="0.3">
      <c r="A2269" t="s">
        <v>13129</v>
      </c>
      <c r="B2269">
        <v>105820</v>
      </c>
      <c r="C22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69" t="s">
        <v>1873</v>
      </c>
      <c r="E2269" t="s">
        <v>2940</v>
      </c>
      <c r="F2269" t="s">
        <v>2942</v>
      </c>
      <c r="G2269" t="s">
        <v>2904</v>
      </c>
      <c r="H2269" t="s">
        <v>9</v>
      </c>
      <c r="I2269" t="s">
        <v>12858</v>
      </c>
      <c r="K2269" t="s">
        <v>13130</v>
      </c>
      <c r="L2269" t="s">
        <v>13041</v>
      </c>
      <c r="M2269" t="s">
        <v>13131</v>
      </c>
      <c r="N2269" t="s">
        <v>13132</v>
      </c>
      <c r="O2269" t="s">
        <v>13133</v>
      </c>
      <c r="Q2269" t="s">
        <v>13134</v>
      </c>
      <c r="S2269" t="s">
        <v>13135</v>
      </c>
      <c r="AD2269">
        <v>45728</v>
      </c>
    </row>
    <row r="2270" spans="1:30" x14ac:dyDescent="0.3">
      <c r="A2270" t="s">
        <v>13136</v>
      </c>
      <c r="B2270">
        <v>105856</v>
      </c>
      <c r="C22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70" t="s">
        <v>1863</v>
      </c>
      <c r="E2270" t="s">
        <v>2237</v>
      </c>
      <c r="F2270" t="s">
        <v>2971</v>
      </c>
      <c r="G2270" t="s">
        <v>2904</v>
      </c>
      <c r="H2270" t="s">
        <v>4265</v>
      </c>
      <c r="I2270" t="s">
        <v>12858</v>
      </c>
      <c r="K2270" t="s">
        <v>13137</v>
      </c>
      <c r="L2270" t="s">
        <v>13138</v>
      </c>
      <c r="M2270" t="s">
        <v>13139</v>
      </c>
      <c r="AD2270">
        <v>45730</v>
      </c>
    </row>
    <row r="2271" spans="1:30" x14ac:dyDescent="0.3">
      <c r="A2271" t="s">
        <v>13140</v>
      </c>
      <c r="B2271">
        <v>105858</v>
      </c>
      <c r="C22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71" t="s">
        <v>1873</v>
      </c>
      <c r="E2271" t="s">
        <v>1878</v>
      </c>
      <c r="F2271" t="s">
        <v>2942</v>
      </c>
      <c r="G2271" t="s">
        <v>2901</v>
      </c>
      <c r="H2271" t="s">
        <v>20</v>
      </c>
      <c r="I2271" t="s">
        <v>12858</v>
      </c>
      <c r="K2271" t="s">
        <v>13141</v>
      </c>
      <c r="L2271" t="s">
        <v>12967</v>
      </c>
      <c r="M2271" t="s">
        <v>13142</v>
      </c>
      <c r="N2271" t="s">
        <v>13143</v>
      </c>
      <c r="O2271" t="s">
        <v>13144</v>
      </c>
      <c r="Q2271" t="s">
        <v>13145</v>
      </c>
      <c r="R2271" t="s">
        <v>13146</v>
      </c>
      <c r="S2271" t="s">
        <v>12863</v>
      </c>
      <c r="AD2271">
        <v>45730</v>
      </c>
    </row>
    <row r="2272" spans="1:30" x14ac:dyDescent="0.3">
      <c r="A2272" t="s">
        <v>13147</v>
      </c>
      <c r="B2272">
        <v>105859</v>
      </c>
      <c r="C22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72" t="s">
        <v>1873</v>
      </c>
      <c r="E2272" t="s">
        <v>1878</v>
      </c>
      <c r="F2272" t="s">
        <v>2942</v>
      </c>
      <c r="G2272" t="s">
        <v>2905</v>
      </c>
      <c r="H2272" t="s">
        <v>20</v>
      </c>
      <c r="I2272" t="s">
        <v>12858</v>
      </c>
      <c r="K2272" t="s">
        <v>13148</v>
      </c>
      <c r="L2272" t="s">
        <v>13149</v>
      </c>
      <c r="M2272" t="s">
        <v>13150</v>
      </c>
      <c r="N2272" t="s">
        <v>13151</v>
      </c>
      <c r="O2272" t="s">
        <v>13152</v>
      </c>
      <c r="Q2272" t="s">
        <v>13153</v>
      </c>
      <c r="R2272" t="s">
        <v>13154</v>
      </c>
      <c r="S2272" t="s">
        <v>13155</v>
      </c>
      <c r="T2272" t="s">
        <v>13156</v>
      </c>
      <c r="AD2272">
        <v>45730</v>
      </c>
    </row>
    <row r="2273" spans="1:30" x14ac:dyDescent="0.3">
      <c r="A2273" t="s">
        <v>13157</v>
      </c>
      <c r="B2273">
        <v>105862</v>
      </c>
      <c r="C22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73" t="s">
        <v>1863</v>
      </c>
      <c r="E2273" t="s">
        <v>2940</v>
      </c>
      <c r="F2273" t="s">
        <v>2942</v>
      </c>
      <c r="G2273" t="s">
        <v>2901</v>
      </c>
      <c r="H2273" t="s">
        <v>9</v>
      </c>
      <c r="I2273" t="s">
        <v>12858</v>
      </c>
      <c r="K2273" t="s">
        <v>13158</v>
      </c>
      <c r="L2273" t="s">
        <v>13001</v>
      </c>
      <c r="M2273" t="s">
        <v>13159</v>
      </c>
      <c r="N2273" t="s">
        <v>13160</v>
      </c>
      <c r="O2273" t="s">
        <v>1929</v>
      </c>
      <c r="Q2273" t="s">
        <v>13161</v>
      </c>
      <c r="AD2273">
        <v>45730</v>
      </c>
    </row>
    <row r="2274" spans="1:30" x14ac:dyDescent="0.3">
      <c r="A2274" t="s">
        <v>13162</v>
      </c>
      <c r="B2274">
        <v>105916</v>
      </c>
      <c r="C22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74" t="s">
        <v>1863</v>
      </c>
      <c r="E2274" t="s">
        <v>1878</v>
      </c>
      <c r="F2274" t="s">
        <v>2942</v>
      </c>
      <c r="G2274" t="s">
        <v>2901</v>
      </c>
      <c r="H2274" t="s">
        <v>20</v>
      </c>
      <c r="I2274" t="s">
        <v>12858</v>
      </c>
      <c r="K2274" t="s">
        <v>13163</v>
      </c>
      <c r="L2274" t="s">
        <v>12958</v>
      </c>
      <c r="M2274" t="s">
        <v>13164</v>
      </c>
      <c r="N2274" t="s">
        <v>13165</v>
      </c>
      <c r="O2274" t="s">
        <v>13166</v>
      </c>
      <c r="Q2274" t="s">
        <v>13167</v>
      </c>
      <c r="R2274" t="s">
        <v>13168</v>
      </c>
      <c r="S2274" t="s">
        <v>12990</v>
      </c>
      <c r="AD2274">
        <v>45734</v>
      </c>
    </row>
    <row r="2275" spans="1:30" x14ac:dyDescent="0.3">
      <c r="A2275" t="s">
        <v>13169</v>
      </c>
      <c r="B2275">
        <v>105917</v>
      </c>
      <c r="C22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75" t="s">
        <v>1863</v>
      </c>
      <c r="E2275" t="s">
        <v>1878</v>
      </c>
      <c r="F2275" t="s">
        <v>2942</v>
      </c>
      <c r="G2275" t="s">
        <v>2905</v>
      </c>
      <c r="H2275" t="s">
        <v>20</v>
      </c>
      <c r="I2275" t="s">
        <v>12858</v>
      </c>
      <c r="K2275" t="s">
        <v>13170</v>
      </c>
      <c r="L2275" t="s">
        <v>13041</v>
      </c>
      <c r="M2275" t="s">
        <v>13171</v>
      </c>
      <c r="N2275" t="s">
        <v>13172</v>
      </c>
      <c r="O2275" t="s">
        <v>13172</v>
      </c>
      <c r="Q2275" t="s">
        <v>13173</v>
      </c>
      <c r="R2275" t="s">
        <v>13174</v>
      </c>
      <c r="S2275" t="s">
        <v>9904</v>
      </c>
      <c r="AD2275">
        <v>45734</v>
      </c>
    </row>
    <row r="2276" spans="1:30" x14ac:dyDescent="0.3">
      <c r="A2276" t="s">
        <v>13175</v>
      </c>
      <c r="B2276">
        <v>106042</v>
      </c>
      <c r="C22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76" t="s">
        <v>1863</v>
      </c>
      <c r="E2276" t="s">
        <v>2940</v>
      </c>
      <c r="F2276" t="s">
        <v>2942</v>
      </c>
      <c r="G2276" t="s">
        <v>2905</v>
      </c>
      <c r="H2276" t="s">
        <v>9</v>
      </c>
      <c r="I2276" t="s">
        <v>12858</v>
      </c>
      <c r="K2276" t="s">
        <v>13176</v>
      </c>
      <c r="L2276" t="s">
        <v>12967</v>
      </c>
      <c r="M2276" t="s">
        <v>13177</v>
      </c>
      <c r="N2276" t="s">
        <v>13178</v>
      </c>
      <c r="O2276" t="s">
        <v>13179</v>
      </c>
      <c r="Q2276" t="s">
        <v>13180</v>
      </c>
      <c r="R2276" t="s">
        <v>13181</v>
      </c>
      <c r="S2276" t="s">
        <v>13182</v>
      </c>
      <c r="AD2276">
        <v>45740</v>
      </c>
    </row>
    <row r="2277" spans="1:30" x14ac:dyDescent="0.3">
      <c r="A2277" t="s">
        <v>13183</v>
      </c>
      <c r="B2277">
        <v>106043</v>
      </c>
      <c r="C22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77" t="s">
        <v>1863</v>
      </c>
      <c r="E2277" t="s">
        <v>2940</v>
      </c>
      <c r="F2277" t="s">
        <v>2942</v>
      </c>
      <c r="G2277" t="s">
        <v>2901</v>
      </c>
      <c r="H2277" t="s">
        <v>9</v>
      </c>
      <c r="I2277" t="s">
        <v>12858</v>
      </c>
      <c r="K2277" t="s">
        <v>13184</v>
      </c>
      <c r="L2277" t="s">
        <v>10792</v>
      </c>
      <c r="M2277" t="s">
        <v>13185</v>
      </c>
      <c r="N2277" t="s">
        <v>13186</v>
      </c>
      <c r="O2277" t="s">
        <v>3591</v>
      </c>
      <c r="Q2277" t="s">
        <v>13187</v>
      </c>
      <c r="R2277" t="s">
        <v>13188</v>
      </c>
      <c r="S2277" t="s">
        <v>13189</v>
      </c>
      <c r="U2277">
        <v>1</v>
      </c>
      <c r="V2277">
        <v>1</v>
      </c>
      <c r="AD2277">
        <v>45740</v>
      </c>
    </row>
    <row r="2278" spans="1:30" x14ac:dyDescent="0.3">
      <c r="A2278" t="s">
        <v>13190</v>
      </c>
      <c r="B2278">
        <v>106060</v>
      </c>
      <c r="C22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78" t="s">
        <v>1863</v>
      </c>
      <c r="E2278" t="s">
        <v>1878</v>
      </c>
      <c r="F2278" t="s">
        <v>2942</v>
      </c>
      <c r="G2278" t="s">
        <v>2904</v>
      </c>
      <c r="H2278" t="s">
        <v>20</v>
      </c>
      <c r="I2278" t="s">
        <v>12858</v>
      </c>
      <c r="K2278" t="s">
        <v>13191</v>
      </c>
      <c r="L2278" t="s">
        <v>10792</v>
      </c>
      <c r="M2278" t="s">
        <v>13192</v>
      </c>
      <c r="N2278" t="s">
        <v>13193</v>
      </c>
      <c r="O2278" t="s">
        <v>13194</v>
      </c>
      <c r="Q2278" t="s">
        <v>13195</v>
      </c>
      <c r="R2278" t="s">
        <v>13196</v>
      </c>
      <c r="S2278" t="s">
        <v>13197</v>
      </c>
      <c r="T2278" t="s">
        <v>13198</v>
      </c>
      <c r="AD2278">
        <v>45741</v>
      </c>
    </row>
    <row r="2279" spans="1:30" x14ac:dyDescent="0.3">
      <c r="A2279" t="s">
        <v>13199</v>
      </c>
      <c r="B2279">
        <v>106069</v>
      </c>
      <c r="C22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79" t="s">
        <v>1863</v>
      </c>
      <c r="E2279" t="s">
        <v>2940</v>
      </c>
      <c r="F2279" t="s">
        <v>2942</v>
      </c>
      <c r="G2279" t="s">
        <v>2905</v>
      </c>
      <c r="H2279" t="s">
        <v>9</v>
      </c>
      <c r="I2279" t="s">
        <v>12858</v>
      </c>
      <c r="K2279" t="s">
        <v>13200</v>
      </c>
      <c r="L2279" t="s">
        <v>12958</v>
      </c>
      <c r="M2279" t="s">
        <v>13201</v>
      </c>
      <c r="AD2279">
        <v>45741</v>
      </c>
    </row>
    <row r="2280" spans="1:30" x14ac:dyDescent="0.3">
      <c r="A2280" t="s">
        <v>13202</v>
      </c>
      <c r="B2280">
        <v>106084</v>
      </c>
      <c r="C22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80" t="s">
        <v>1863</v>
      </c>
      <c r="E2280" t="s">
        <v>1878</v>
      </c>
      <c r="F2280" t="s">
        <v>2942</v>
      </c>
      <c r="G2280" t="s">
        <v>2901</v>
      </c>
      <c r="H2280" t="s">
        <v>20</v>
      </c>
      <c r="I2280" t="s">
        <v>12858</v>
      </c>
      <c r="K2280" t="s">
        <v>13203</v>
      </c>
      <c r="L2280" t="s">
        <v>12967</v>
      </c>
      <c r="M2280" t="s">
        <v>13204</v>
      </c>
      <c r="N2280" t="s">
        <v>13205</v>
      </c>
      <c r="O2280" t="s">
        <v>13206</v>
      </c>
      <c r="Q2280" t="s">
        <v>13207</v>
      </c>
      <c r="R2280" t="s">
        <v>13208</v>
      </c>
      <c r="S2280" t="s">
        <v>13209</v>
      </c>
      <c r="AD2280">
        <v>45741</v>
      </c>
    </row>
    <row r="2281" spans="1:30" x14ac:dyDescent="0.3">
      <c r="A2281" t="s">
        <v>13210</v>
      </c>
      <c r="B2281">
        <v>106085</v>
      </c>
      <c r="C22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81" t="s">
        <v>1873</v>
      </c>
      <c r="E2281" t="s">
        <v>1878</v>
      </c>
      <c r="F2281" t="s">
        <v>2942</v>
      </c>
      <c r="G2281" t="s">
        <v>2901</v>
      </c>
      <c r="H2281" t="s">
        <v>20</v>
      </c>
      <c r="I2281" t="s">
        <v>12858</v>
      </c>
      <c r="K2281" t="s">
        <v>13211</v>
      </c>
      <c r="L2281" t="s">
        <v>12967</v>
      </c>
      <c r="M2281" t="s">
        <v>13212</v>
      </c>
      <c r="N2281" t="s">
        <v>13213</v>
      </c>
      <c r="O2281" t="s">
        <v>1929</v>
      </c>
      <c r="Q2281" t="s">
        <v>13214</v>
      </c>
      <c r="R2281" t="s">
        <v>13215</v>
      </c>
      <c r="S2281" t="s">
        <v>13216</v>
      </c>
      <c r="AD2281">
        <v>45741</v>
      </c>
    </row>
    <row r="2282" spans="1:30" x14ac:dyDescent="0.3">
      <c r="A2282" t="s">
        <v>13217</v>
      </c>
      <c r="B2282">
        <v>106088</v>
      </c>
      <c r="C22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82" t="s">
        <v>1863</v>
      </c>
      <c r="E2282" t="s">
        <v>1878</v>
      </c>
      <c r="F2282" t="s">
        <v>2942</v>
      </c>
      <c r="G2282" t="s">
        <v>2901</v>
      </c>
      <c r="H2282" t="s">
        <v>20</v>
      </c>
      <c r="I2282" t="s">
        <v>12858</v>
      </c>
      <c r="K2282" t="s">
        <v>13218</v>
      </c>
      <c r="L2282" t="s">
        <v>12938</v>
      </c>
      <c r="M2282" t="s">
        <v>13219</v>
      </c>
      <c r="N2282" t="s">
        <v>13220</v>
      </c>
      <c r="O2282" t="s">
        <v>13221</v>
      </c>
      <c r="Q2282" t="s">
        <v>13222</v>
      </c>
      <c r="R2282" t="s">
        <v>13223</v>
      </c>
      <c r="S2282" t="s">
        <v>13224</v>
      </c>
      <c r="AD2282">
        <v>45741</v>
      </c>
    </row>
    <row r="2283" spans="1:30" x14ac:dyDescent="0.3">
      <c r="A2283" t="s">
        <v>13225</v>
      </c>
      <c r="B2283">
        <v>106090</v>
      </c>
      <c r="C22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83" t="s">
        <v>1863</v>
      </c>
      <c r="E2283" t="s">
        <v>2940</v>
      </c>
      <c r="F2283" t="s">
        <v>2942</v>
      </c>
      <c r="G2283" t="s">
        <v>2905</v>
      </c>
      <c r="H2283" t="s">
        <v>9</v>
      </c>
      <c r="I2283" t="s">
        <v>12858</v>
      </c>
      <c r="K2283" t="s">
        <v>13200</v>
      </c>
      <c r="L2283" t="s">
        <v>12958</v>
      </c>
      <c r="M2283" t="s">
        <v>13226</v>
      </c>
      <c r="AD2283">
        <v>45741</v>
      </c>
    </row>
    <row r="2284" spans="1:30" x14ac:dyDescent="0.3">
      <c r="A2284" t="s">
        <v>13227</v>
      </c>
      <c r="B2284">
        <v>106092</v>
      </c>
      <c r="C22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84" t="s">
        <v>1863</v>
      </c>
      <c r="E2284" t="s">
        <v>1878</v>
      </c>
      <c r="F2284" t="s">
        <v>2942</v>
      </c>
      <c r="G2284" t="s">
        <v>2905</v>
      </c>
      <c r="H2284" t="s">
        <v>20</v>
      </c>
      <c r="I2284" t="s">
        <v>12858</v>
      </c>
      <c r="K2284" t="s">
        <v>13228</v>
      </c>
      <c r="L2284" t="s">
        <v>12967</v>
      </c>
      <c r="M2284" t="s">
        <v>13229</v>
      </c>
      <c r="N2284" t="s">
        <v>13230</v>
      </c>
      <c r="O2284" t="s">
        <v>13231</v>
      </c>
      <c r="Q2284" t="s">
        <v>13232</v>
      </c>
      <c r="R2284" t="s">
        <v>13233</v>
      </c>
      <c r="S2284" t="s">
        <v>13234</v>
      </c>
      <c r="AD2284">
        <v>45741</v>
      </c>
    </row>
    <row r="2285" spans="1:30" x14ac:dyDescent="0.3">
      <c r="A2285" t="s">
        <v>13235</v>
      </c>
      <c r="B2285">
        <v>106102</v>
      </c>
      <c r="C22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85" t="s">
        <v>1873</v>
      </c>
      <c r="E2285" t="s">
        <v>1878</v>
      </c>
      <c r="F2285" t="s">
        <v>2942</v>
      </c>
      <c r="G2285" t="s">
        <v>2901</v>
      </c>
      <c r="H2285" t="s">
        <v>20</v>
      </c>
      <c r="I2285" t="s">
        <v>12858</v>
      </c>
      <c r="K2285" t="s">
        <v>13236</v>
      </c>
      <c r="L2285" t="s">
        <v>12958</v>
      </c>
      <c r="M2285" t="s">
        <v>13237</v>
      </c>
      <c r="N2285" t="s">
        <v>13238</v>
      </c>
      <c r="O2285" t="s">
        <v>13239</v>
      </c>
      <c r="Q2285" t="s">
        <v>13240</v>
      </c>
      <c r="R2285" t="s">
        <v>13241</v>
      </c>
      <c r="S2285" t="s">
        <v>13242</v>
      </c>
      <c r="AD2285">
        <v>45742</v>
      </c>
    </row>
    <row r="2286" spans="1:30" x14ac:dyDescent="0.3">
      <c r="A2286" t="s">
        <v>13243</v>
      </c>
      <c r="B2286">
        <v>106104</v>
      </c>
      <c r="C22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86" t="s">
        <v>1873</v>
      </c>
      <c r="E2286" t="s">
        <v>1878</v>
      </c>
      <c r="F2286" t="s">
        <v>2942</v>
      </c>
      <c r="G2286" t="s">
        <v>2905</v>
      </c>
      <c r="H2286" t="s">
        <v>20</v>
      </c>
      <c r="I2286" t="s">
        <v>12858</v>
      </c>
      <c r="K2286" t="s">
        <v>13244</v>
      </c>
      <c r="L2286" t="s">
        <v>12958</v>
      </c>
      <c r="M2286" t="s">
        <v>13245</v>
      </c>
      <c r="N2286" t="s">
        <v>13246</v>
      </c>
      <c r="O2286" t="s">
        <v>1929</v>
      </c>
      <c r="Q2286" t="s">
        <v>13247</v>
      </c>
      <c r="R2286" t="s">
        <v>13248</v>
      </c>
      <c r="S2286" t="s">
        <v>13249</v>
      </c>
      <c r="AD2286">
        <v>45742</v>
      </c>
    </row>
    <row r="2287" spans="1:30" x14ac:dyDescent="0.3">
      <c r="A2287" t="s">
        <v>13250</v>
      </c>
      <c r="B2287">
        <v>106105</v>
      </c>
      <c r="C22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87" t="s">
        <v>1863</v>
      </c>
      <c r="E2287" t="s">
        <v>1878</v>
      </c>
      <c r="F2287" t="s">
        <v>2942</v>
      </c>
      <c r="G2287" t="s">
        <v>2904</v>
      </c>
      <c r="H2287" t="s">
        <v>20</v>
      </c>
      <c r="I2287" t="s">
        <v>12858</v>
      </c>
      <c r="K2287" t="s">
        <v>13251</v>
      </c>
      <c r="L2287" t="s">
        <v>10792</v>
      </c>
      <c r="M2287" t="s">
        <v>13252</v>
      </c>
      <c r="N2287" t="s">
        <v>13253</v>
      </c>
      <c r="O2287" t="s">
        <v>13254</v>
      </c>
      <c r="Q2287" t="s">
        <v>13255</v>
      </c>
      <c r="R2287" t="s">
        <v>13256</v>
      </c>
      <c r="S2287" t="s">
        <v>13257</v>
      </c>
      <c r="AD2287">
        <v>45742</v>
      </c>
    </row>
    <row r="2288" spans="1:30" x14ac:dyDescent="0.3">
      <c r="A2288" t="s">
        <v>13258</v>
      </c>
      <c r="B2288">
        <v>106114</v>
      </c>
      <c r="C22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288" t="s">
        <v>1878</v>
      </c>
      <c r="F2288" t="s">
        <v>2971</v>
      </c>
      <c r="G2288" t="s">
        <v>2901</v>
      </c>
      <c r="H2288" t="s">
        <v>20</v>
      </c>
      <c r="I2288" t="s">
        <v>12858</v>
      </c>
      <c r="K2288" t="s">
        <v>13259</v>
      </c>
      <c r="L2288" t="s">
        <v>12967</v>
      </c>
      <c r="M2288" t="s">
        <v>13260</v>
      </c>
      <c r="S2288" t="s">
        <v>13182</v>
      </c>
      <c r="AD2288">
        <v>45742</v>
      </c>
    </row>
    <row r="2289" spans="1:32" x14ac:dyDescent="0.3">
      <c r="A2289" t="s">
        <v>13261</v>
      </c>
      <c r="B2289">
        <v>106115</v>
      </c>
      <c r="C22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89" t="s">
        <v>1863</v>
      </c>
      <c r="E2289" t="s">
        <v>2940</v>
      </c>
      <c r="F2289" t="s">
        <v>2942</v>
      </c>
      <c r="G2289" t="s">
        <v>2905</v>
      </c>
      <c r="H2289" t="s">
        <v>9</v>
      </c>
      <c r="I2289" t="s">
        <v>12858</v>
      </c>
      <c r="K2289" t="s">
        <v>13262</v>
      </c>
      <c r="L2289" t="s">
        <v>12967</v>
      </c>
      <c r="M2289" t="s">
        <v>13263</v>
      </c>
      <c r="N2289" t="s">
        <v>13264</v>
      </c>
      <c r="O2289" t="s">
        <v>13265</v>
      </c>
      <c r="Q2289" t="s">
        <v>13266</v>
      </c>
      <c r="S2289" t="s">
        <v>13267</v>
      </c>
      <c r="AD2289">
        <v>45742</v>
      </c>
    </row>
    <row r="2290" spans="1:32" x14ac:dyDescent="0.3">
      <c r="A2290" t="s">
        <v>13268</v>
      </c>
      <c r="B2290">
        <v>106116</v>
      </c>
      <c r="C22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90" t="s">
        <v>1863</v>
      </c>
      <c r="E2290" t="s">
        <v>1878</v>
      </c>
      <c r="F2290" t="s">
        <v>2942</v>
      </c>
      <c r="G2290" t="s">
        <v>2905</v>
      </c>
      <c r="H2290" t="s">
        <v>20</v>
      </c>
      <c r="I2290" t="s">
        <v>12858</v>
      </c>
      <c r="K2290" t="s">
        <v>13228</v>
      </c>
      <c r="L2290" t="s">
        <v>12967</v>
      </c>
      <c r="M2290" t="s">
        <v>13269</v>
      </c>
      <c r="N2290" t="s">
        <v>13270</v>
      </c>
      <c r="O2290" t="s">
        <v>13271</v>
      </c>
      <c r="Q2290" t="s">
        <v>13272</v>
      </c>
      <c r="R2290" t="s">
        <v>13273</v>
      </c>
      <c r="S2290" t="s">
        <v>13234</v>
      </c>
      <c r="AD2290">
        <v>45742</v>
      </c>
    </row>
    <row r="2291" spans="1:32" x14ac:dyDescent="0.3">
      <c r="A2291" t="s">
        <v>13274</v>
      </c>
      <c r="B2291">
        <v>106117</v>
      </c>
      <c r="C22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91" t="s">
        <v>1863</v>
      </c>
      <c r="E2291" t="s">
        <v>1878</v>
      </c>
      <c r="F2291" t="s">
        <v>2942</v>
      </c>
      <c r="G2291" t="s">
        <v>2905</v>
      </c>
      <c r="H2291" t="s">
        <v>20</v>
      </c>
      <c r="I2291" t="s">
        <v>12858</v>
      </c>
      <c r="K2291" t="s">
        <v>13275</v>
      </c>
      <c r="L2291" t="s">
        <v>13001</v>
      </c>
      <c r="M2291" t="s">
        <v>13276</v>
      </c>
      <c r="N2291" t="s">
        <v>13277</v>
      </c>
      <c r="O2291" t="s">
        <v>1929</v>
      </c>
      <c r="Q2291" t="s">
        <v>1929</v>
      </c>
      <c r="R2291" t="s">
        <v>13278</v>
      </c>
      <c r="S2291" t="s">
        <v>13279</v>
      </c>
      <c r="AD2291">
        <v>45742</v>
      </c>
    </row>
    <row r="2292" spans="1:32" x14ac:dyDescent="0.3">
      <c r="A2292" t="s">
        <v>13280</v>
      </c>
      <c r="B2292">
        <v>106118</v>
      </c>
      <c r="C22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92" t="s">
        <v>1890</v>
      </c>
      <c r="E2292" t="s">
        <v>1878</v>
      </c>
      <c r="F2292" t="s">
        <v>2942</v>
      </c>
      <c r="G2292" t="s">
        <v>2905</v>
      </c>
      <c r="H2292" t="s">
        <v>20</v>
      </c>
      <c r="I2292" t="s">
        <v>12858</v>
      </c>
      <c r="K2292" t="s">
        <v>13281</v>
      </c>
      <c r="L2292" t="s">
        <v>10792</v>
      </c>
      <c r="M2292" t="s">
        <v>13282</v>
      </c>
      <c r="N2292" t="s">
        <v>13283</v>
      </c>
      <c r="O2292" t="s">
        <v>13284</v>
      </c>
      <c r="Q2292" t="s">
        <v>13282</v>
      </c>
      <c r="R2292" t="s">
        <v>13055</v>
      </c>
      <c r="S2292" t="s">
        <v>13285</v>
      </c>
      <c r="AA2292">
        <v>45889</v>
      </c>
      <c r="AD2292">
        <v>45742</v>
      </c>
      <c r="AE2292">
        <v>40</v>
      </c>
      <c r="AF2292">
        <v>45944</v>
      </c>
    </row>
    <row r="2293" spans="1:32" x14ac:dyDescent="0.3">
      <c r="A2293" t="s">
        <v>13286</v>
      </c>
      <c r="B2293">
        <v>106120</v>
      </c>
      <c r="C22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93" t="s">
        <v>1873</v>
      </c>
      <c r="E2293" t="s">
        <v>1878</v>
      </c>
      <c r="F2293" t="s">
        <v>2942</v>
      </c>
      <c r="G2293" t="s">
        <v>2901</v>
      </c>
      <c r="H2293" t="s">
        <v>20</v>
      </c>
      <c r="I2293" t="s">
        <v>12858</v>
      </c>
      <c r="K2293" t="s">
        <v>13287</v>
      </c>
      <c r="L2293" t="s">
        <v>12958</v>
      </c>
      <c r="M2293" t="s">
        <v>13288</v>
      </c>
      <c r="N2293" t="s">
        <v>13289</v>
      </c>
      <c r="O2293" t="s">
        <v>1929</v>
      </c>
      <c r="Q2293" t="s">
        <v>13290</v>
      </c>
      <c r="R2293" t="s">
        <v>13291</v>
      </c>
      <c r="S2293" t="s">
        <v>13292</v>
      </c>
      <c r="AD2293">
        <v>45742</v>
      </c>
    </row>
    <row r="2294" spans="1:32" x14ac:dyDescent="0.3">
      <c r="A2294" t="s">
        <v>13293</v>
      </c>
      <c r="B2294">
        <v>106121</v>
      </c>
      <c r="C22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94" t="s">
        <v>1873</v>
      </c>
      <c r="E2294" t="s">
        <v>1878</v>
      </c>
      <c r="F2294" t="s">
        <v>2942</v>
      </c>
      <c r="G2294" t="s">
        <v>2905</v>
      </c>
      <c r="H2294" t="s">
        <v>20</v>
      </c>
      <c r="I2294" t="s">
        <v>12858</v>
      </c>
      <c r="K2294" t="s">
        <v>13050</v>
      </c>
      <c r="L2294" t="s">
        <v>10792</v>
      </c>
      <c r="M2294" t="s">
        <v>13294</v>
      </c>
      <c r="N2294" t="s">
        <v>13295</v>
      </c>
      <c r="O2294" t="s">
        <v>13296</v>
      </c>
      <c r="Q2294" t="s">
        <v>13297</v>
      </c>
      <c r="R2294" t="s">
        <v>13055</v>
      </c>
      <c r="S2294" t="s">
        <v>13056</v>
      </c>
      <c r="AA2294">
        <v>45495</v>
      </c>
      <c r="AD2294">
        <v>45742</v>
      </c>
      <c r="AE2294">
        <v>322</v>
      </c>
      <c r="AF2294">
        <v>45944</v>
      </c>
    </row>
    <row r="2295" spans="1:32" x14ac:dyDescent="0.3">
      <c r="A2295" t="s">
        <v>13298</v>
      </c>
      <c r="B2295">
        <v>106122</v>
      </c>
      <c r="C22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95" t="s">
        <v>1863</v>
      </c>
      <c r="E2295" t="s">
        <v>2940</v>
      </c>
      <c r="F2295" t="s">
        <v>2942</v>
      </c>
      <c r="G2295" t="s">
        <v>2905</v>
      </c>
      <c r="H2295" t="s">
        <v>9</v>
      </c>
      <c r="I2295" t="s">
        <v>12858</v>
      </c>
      <c r="K2295" t="s">
        <v>13299</v>
      </c>
      <c r="L2295" t="s">
        <v>10792</v>
      </c>
      <c r="M2295" t="s">
        <v>13300</v>
      </c>
      <c r="N2295" t="s">
        <v>13301</v>
      </c>
      <c r="O2295" t="s">
        <v>13302</v>
      </c>
      <c r="Q2295" t="s">
        <v>13303</v>
      </c>
      <c r="AD2295">
        <v>45742</v>
      </c>
    </row>
    <row r="2296" spans="1:32" x14ac:dyDescent="0.3">
      <c r="A2296" t="s">
        <v>13304</v>
      </c>
      <c r="B2296">
        <v>106125</v>
      </c>
      <c r="C22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96" t="s">
        <v>1890</v>
      </c>
      <c r="E2296" t="s">
        <v>1878</v>
      </c>
      <c r="F2296" t="s">
        <v>2942</v>
      </c>
      <c r="G2296" t="s">
        <v>2901</v>
      </c>
      <c r="H2296" t="s">
        <v>20</v>
      </c>
      <c r="I2296" t="s">
        <v>12858</v>
      </c>
      <c r="K2296" t="s">
        <v>13050</v>
      </c>
      <c r="L2296" t="s">
        <v>10792</v>
      </c>
      <c r="M2296" t="s">
        <v>13305</v>
      </c>
      <c r="N2296" t="s">
        <v>13306</v>
      </c>
      <c r="O2296" t="s">
        <v>13307</v>
      </c>
      <c r="Q2296" t="s">
        <v>13308</v>
      </c>
      <c r="R2296" t="s">
        <v>13055</v>
      </c>
      <c r="S2296" t="s">
        <v>13309</v>
      </c>
      <c r="AD2296">
        <v>45742</v>
      </c>
    </row>
    <row r="2297" spans="1:32" x14ac:dyDescent="0.3">
      <c r="A2297" t="s">
        <v>13310</v>
      </c>
      <c r="B2297">
        <v>106126</v>
      </c>
      <c r="C22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297" t="s">
        <v>1873</v>
      </c>
      <c r="E2297" t="s">
        <v>2940</v>
      </c>
      <c r="F2297" t="s">
        <v>2942</v>
      </c>
      <c r="G2297" t="s">
        <v>2901</v>
      </c>
      <c r="H2297" t="s">
        <v>9</v>
      </c>
      <c r="I2297" t="s">
        <v>12858</v>
      </c>
      <c r="K2297" t="s">
        <v>13311</v>
      </c>
      <c r="L2297" t="s">
        <v>13041</v>
      </c>
      <c r="M2297" t="s">
        <v>13312</v>
      </c>
      <c r="Q2297" t="s">
        <v>13313</v>
      </c>
      <c r="AD2297">
        <v>45742</v>
      </c>
    </row>
    <row r="2298" spans="1:32" x14ac:dyDescent="0.3">
      <c r="A2298" t="s">
        <v>13314</v>
      </c>
      <c r="B2298">
        <v>106181</v>
      </c>
      <c r="C22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98" t="s">
        <v>1873</v>
      </c>
      <c r="E2298" t="s">
        <v>1878</v>
      </c>
      <c r="F2298" t="s">
        <v>2971</v>
      </c>
      <c r="G2298" t="s">
        <v>2903</v>
      </c>
      <c r="H2298" t="s">
        <v>20</v>
      </c>
      <c r="I2298" t="s">
        <v>12858</v>
      </c>
      <c r="K2298" t="s">
        <v>13315</v>
      </c>
      <c r="L2298" t="s">
        <v>12967</v>
      </c>
      <c r="M2298" t="s">
        <v>13316</v>
      </c>
      <c r="Q2298" t="s">
        <v>1929</v>
      </c>
      <c r="AD2298">
        <v>45744</v>
      </c>
    </row>
    <row r="2299" spans="1:32" x14ac:dyDescent="0.3">
      <c r="A2299" t="s">
        <v>13317</v>
      </c>
      <c r="B2299">
        <v>106184</v>
      </c>
      <c r="C22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299" t="s">
        <v>1863</v>
      </c>
      <c r="E2299" t="s">
        <v>1878</v>
      </c>
      <c r="F2299" t="s">
        <v>2971</v>
      </c>
      <c r="G2299" t="s">
        <v>2901</v>
      </c>
      <c r="H2299" t="s">
        <v>20</v>
      </c>
      <c r="I2299" t="s">
        <v>12858</v>
      </c>
      <c r="K2299" t="s">
        <v>13318</v>
      </c>
      <c r="L2299" t="s">
        <v>12967</v>
      </c>
      <c r="M2299" t="s">
        <v>13319</v>
      </c>
      <c r="R2299" t="s">
        <v>13320</v>
      </c>
      <c r="S2299" t="s">
        <v>13321</v>
      </c>
      <c r="AD2299">
        <v>45744</v>
      </c>
    </row>
    <row r="2300" spans="1:32" x14ac:dyDescent="0.3">
      <c r="A2300" t="s">
        <v>13322</v>
      </c>
      <c r="B2300">
        <v>106187</v>
      </c>
      <c r="C23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00" t="s">
        <v>1890</v>
      </c>
      <c r="E2300" t="s">
        <v>1878</v>
      </c>
      <c r="F2300" t="s">
        <v>2942</v>
      </c>
      <c r="G2300" t="s">
        <v>2901</v>
      </c>
      <c r="H2300" t="s">
        <v>2077</v>
      </c>
      <c r="I2300" t="s">
        <v>12858</v>
      </c>
      <c r="K2300" t="s">
        <v>12982</v>
      </c>
      <c r="L2300" t="s">
        <v>12929</v>
      </c>
      <c r="M2300" t="s">
        <v>13323</v>
      </c>
      <c r="N2300" t="s">
        <v>13324</v>
      </c>
      <c r="O2300" t="s">
        <v>1929</v>
      </c>
      <c r="Q2300" t="s">
        <v>13325</v>
      </c>
      <c r="R2300" t="s">
        <v>3886</v>
      </c>
      <c r="S2300" t="s">
        <v>2567</v>
      </c>
      <c r="AD2300">
        <v>45744</v>
      </c>
    </row>
    <row r="2301" spans="1:32" x14ac:dyDescent="0.3">
      <c r="A2301" t="s">
        <v>13326</v>
      </c>
      <c r="B2301">
        <v>106188</v>
      </c>
      <c r="C23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01" t="s">
        <v>1873</v>
      </c>
      <c r="E2301" t="s">
        <v>1878</v>
      </c>
      <c r="F2301" t="s">
        <v>2942</v>
      </c>
      <c r="G2301" t="s">
        <v>2905</v>
      </c>
      <c r="H2301" t="s">
        <v>20</v>
      </c>
      <c r="I2301" t="s">
        <v>12858</v>
      </c>
      <c r="K2301" t="s">
        <v>13327</v>
      </c>
      <c r="L2301" t="s">
        <v>10792</v>
      </c>
      <c r="M2301" t="s">
        <v>13328</v>
      </c>
      <c r="N2301" t="s">
        <v>13329</v>
      </c>
      <c r="O2301" t="s">
        <v>13330</v>
      </c>
      <c r="Q2301" t="s">
        <v>13331</v>
      </c>
      <c r="R2301" t="s">
        <v>13332</v>
      </c>
      <c r="S2301" t="s">
        <v>13056</v>
      </c>
      <c r="AD2301">
        <v>45744</v>
      </c>
    </row>
    <row r="2302" spans="1:32" x14ac:dyDescent="0.3">
      <c r="A2302" t="s">
        <v>13333</v>
      </c>
      <c r="B2302">
        <v>106190</v>
      </c>
      <c r="C23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02" t="s">
        <v>1863</v>
      </c>
      <c r="E2302" t="s">
        <v>1878</v>
      </c>
      <c r="F2302" t="s">
        <v>2942</v>
      </c>
      <c r="G2302" t="s">
        <v>2901</v>
      </c>
      <c r="H2302" t="s">
        <v>20</v>
      </c>
      <c r="I2302" t="s">
        <v>12858</v>
      </c>
      <c r="K2302" t="s">
        <v>13334</v>
      </c>
      <c r="L2302" t="s">
        <v>12958</v>
      </c>
      <c r="M2302" t="s">
        <v>13335</v>
      </c>
      <c r="N2302" t="s">
        <v>13335</v>
      </c>
      <c r="O2302" t="s">
        <v>3591</v>
      </c>
      <c r="Q2302" t="s">
        <v>13335</v>
      </c>
      <c r="R2302" t="s">
        <v>13336</v>
      </c>
      <c r="S2302" t="s">
        <v>13337</v>
      </c>
      <c r="AD2302">
        <v>45744</v>
      </c>
    </row>
    <row r="2303" spans="1:32" x14ac:dyDescent="0.3">
      <c r="A2303" t="s">
        <v>13338</v>
      </c>
      <c r="B2303">
        <v>106191</v>
      </c>
      <c r="C23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03" t="s">
        <v>1863</v>
      </c>
      <c r="E2303" t="s">
        <v>1878</v>
      </c>
      <c r="F2303" t="s">
        <v>2942</v>
      </c>
      <c r="G2303" t="s">
        <v>2904</v>
      </c>
      <c r="H2303" t="s">
        <v>20</v>
      </c>
      <c r="I2303" t="s">
        <v>12858</v>
      </c>
      <c r="K2303" t="s">
        <v>13339</v>
      </c>
      <c r="L2303" t="s">
        <v>12958</v>
      </c>
      <c r="M2303" t="s">
        <v>13340</v>
      </c>
      <c r="N2303" t="s">
        <v>13341</v>
      </c>
      <c r="O2303" t="s">
        <v>13342</v>
      </c>
      <c r="Q2303" t="s">
        <v>13343</v>
      </c>
      <c r="R2303" t="s">
        <v>13344</v>
      </c>
      <c r="S2303" t="s">
        <v>13345</v>
      </c>
      <c r="AA2303">
        <v>45812</v>
      </c>
      <c r="AD2303">
        <v>45744</v>
      </c>
      <c r="AE2303">
        <v>207</v>
      </c>
      <c r="AF2303">
        <v>46101</v>
      </c>
    </row>
    <row r="2304" spans="1:32" x14ac:dyDescent="0.3">
      <c r="A2304" t="s">
        <v>13346</v>
      </c>
      <c r="B2304">
        <v>106192</v>
      </c>
      <c r="C23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04" t="s">
        <v>1873</v>
      </c>
      <c r="E2304" t="s">
        <v>2940</v>
      </c>
      <c r="F2304" t="s">
        <v>2942</v>
      </c>
      <c r="G2304" t="s">
        <v>2901</v>
      </c>
      <c r="H2304" t="s">
        <v>9</v>
      </c>
      <c r="I2304" t="s">
        <v>12858</v>
      </c>
      <c r="K2304" t="s">
        <v>13347</v>
      </c>
      <c r="M2304" t="s">
        <v>13348</v>
      </c>
      <c r="AD2304">
        <v>45744</v>
      </c>
    </row>
    <row r="2305" spans="1:32" x14ac:dyDescent="0.3">
      <c r="A2305" t="s">
        <v>13349</v>
      </c>
      <c r="B2305">
        <v>106193</v>
      </c>
      <c r="C23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05" t="s">
        <v>1863</v>
      </c>
      <c r="E2305" t="s">
        <v>2940</v>
      </c>
      <c r="F2305" t="s">
        <v>2942</v>
      </c>
      <c r="G2305" t="s">
        <v>2905</v>
      </c>
      <c r="H2305" t="s">
        <v>9</v>
      </c>
      <c r="I2305" t="s">
        <v>12858</v>
      </c>
      <c r="K2305" t="s">
        <v>13350</v>
      </c>
      <c r="L2305" t="s">
        <v>13041</v>
      </c>
      <c r="M2305" t="s">
        <v>13351</v>
      </c>
      <c r="Q2305" t="s">
        <v>13352</v>
      </c>
      <c r="AD2305">
        <v>45744</v>
      </c>
    </row>
    <row r="2306" spans="1:32" x14ac:dyDescent="0.3">
      <c r="A2306" t="s">
        <v>13353</v>
      </c>
      <c r="B2306">
        <v>106219</v>
      </c>
      <c r="C23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06" t="s">
        <v>1873</v>
      </c>
      <c r="E2306" t="s">
        <v>1878</v>
      </c>
      <c r="F2306" t="s">
        <v>2942</v>
      </c>
      <c r="G2306" t="s">
        <v>2901</v>
      </c>
      <c r="H2306" t="s">
        <v>20</v>
      </c>
      <c r="I2306" t="s">
        <v>12858</v>
      </c>
      <c r="K2306" t="s">
        <v>13354</v>
      </c>
      <c r="L2306" t="s">
        <v>10792</v>
      </c>
      <c r="M2306" t="s">
        <v>13355</v>
      </c>
      <c r="N2306" t="s">
        <v>13356</v>
      </c>
      <c r="O2306" t="s">
        <v>13357</v>
      </c>
      <c r="Q2306" t="s">
        <v>13358</v>
      </c>
      <c r="R2306" t="s">
        <v>13359</v>
      </c>
      <c r="S2306" t="s">
        <v>13360</v>
      </c>
      <c r="AD2306">
        <v>45747</v>
      </c>
    </row>
    <row r="2307" spans="1:32" x14ac:dyDescent="0.3">
      <c r="A2307" t="s">
        <v>13361</v>
      </c>
      <c r="B2307">
        <v>106228</v>
      </c>
      <c r="C23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07" t="s">
        <v>1863</v>
      </c>
      <c r="E2307" t="s">
        <v>2940</v>
      </c>
      <c r="F2307" t="s">
        <v>2942</v>
      </c>
      <c r="G2307" t="s">
        <v>2905</v>
      </c>
      <c r="H2307" t="s">
        <v>9</v>
      </c>
      <c r="I2307" t="s">
        <v>12858</v>
      </c>
      <c r="K2307" t="s">
        <v>13362</v>
      </c>
      <c r="L2307" t="s">
        <v>12950</v>
      </c>
      <c r="M2307" t="s">
        <v>13363</v>
      </c>
      <c r="N2307" t="s">
        <v>13364</v>
      </c>
      <c r="O2307" t="s">
        <v>13365</v>
      </c>
      <c r="Q2307" t="s">
        <v>13366</v>
      </c>
      <c r="AD2307">
        <v>45747</v>
      </c>
    </row>
    <row r="2308" spans="1:32" x14ac:dyDescent="0.3">
      <c r="A2308" t="s">
        <v>13367</v>
      </c>
      <c r="B2308">
        <v>106233</v>
      </c>
      <c r="C23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2308" t="s">
        <v>1873</v>
      </c>
      <c r="E2308" t="s">
        <v>1878</v>
      </c>
      <c r="F2308" t="s">
        <v>2942</v>
      </c>
      <c r="G2308" t="s">
        <v>2903</v>
      </c>
      <c r="H2308" t="s">
        <v>20</v>
      </c>
      <c r="I2308" t="s">
        <v>12858</v>
      </c>
      <c r="K2308" t="s">
        <v>13368</v>
      </c>
      <c r="L2308" t="s">
        <v>10792</v>
      </c>
      <c r="M2308" t="s">
        <v>13369</v>
      </c>
      <c r="N2308" t="s">
        <v>13370</v>
      </c>
      <c r="O2308" t="s">
        <v>13371</v>
      </c>
      <c r="Q2308" t="s">
        <v>13372</v>
      </c>
      <c r="R2308" t="s">
        <v>13373</v>
      </c>
      <c r="S2308" t="s">
        <v>13135</v>
      </c>
      <c r="AD2308">
        <v>45747</v>
      </c>
    </row>
    <row r="2309" spans="1:32" x14ac:dyDescent="0.3">
      <c r="A2309" t="s">
        <v>13374</v>
      </c>
      <c r="B2309">
        <v>106248</v>
      </c>
      <c r="C23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09" t="s">
        <v>1863</v>
      </c>
      <c r="E2309" t="s">
        <v>1878</v>
      </c>
      <c r="F2309" t="s">
        <v>2942</v>
      </c>
      <c r="G2309" t="s">
        <v>2901</v>
      </c>
      <c r="H2309" t="s">
        <v>20</v>
      </c>
      <c r="I2309" t="s">
        <v>12858</v>
      </c>
      <c r="K2309" t="s">
        <v>13375</v>
      </c>
      <c r="L2309" t="s">
        <v>12967</v>
      </c>
      <c r="M2309" t="s">
        <v>13376</v>
      </c>
      <c r="N2309" t="s">
        <v>13377</v>
      </c>
      <c r="O2309" t="s">
        <v>13378</v>
      </c>
      <c r="Q2309" t="s">
        <v>13379</v>
      </c>
      <c r="R2309" t="s">
        <v>13380</v>
      </c>
      <c r="S2309" t="s">
        <v>13011</v>
      </c>
      <c r="AD2309">
        <v>45748</v>
      </c>
    </row>
    <row r="2310" spans="1:32" x14ac:dyDescent="0.3">
      <c r="A2310" t="s">
        <v>13381</v>
      </c>
      <c r="B2310">
        <v>106251</v>
      </c>
      <c r="C23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310" t="s">
        <v>1878</v>
      </c>
      <c r="F2310" t="s">
        <v>2971</v>
      </c>
      <c r="G2310" t="s">
        <v>2901</v>
      </c>
      <c r="H2310" t="s">
        <v>20</v>
      </c>
      <c r="I2310" t="s">
        <v>12858</v>
      </c>
      <c r="K2310" t="s">
        <v>13382</v>
      </c>
      <c r="L2310" t="s">
        <v>13089</v>
      </c>
      <c r="M2310" t="s">
        <v>13383</v>
      </c>
      <c r="S2310" t="s">
        <v>13384</v>
      </c>
      <c r="U2310">
        <v>1</v>
      </c>
      <c r="V2310">
        <v>1</v>
      </c>
      <c r="AA2310">
        <v>45749</v>
      </c>
      <c r="AD2310">
        <v>45748</v>
      </c>
      <c r="AE2310">
        <v>210</v>
      </c>
      <c r="AF2310">
        <v>46042</v>
      </c>
    </row>
    <row r="2311" spans="1:32" x14ac:dyDescent="0.3">
      <c r="A2311" t="s">
        <v>13385</v>
      </c>
      <c r="B2311">
        <v>106252</v>
      </c>
      <c r="C23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11" t="s">
        <v>1863</v>
      </c>
      <c r="E2311" t="s">
        <v>1878</v>
      </c>
      <c r="F2311" t="s">
        <v>2942</v>
      </c>
      <c r="G2311" t="s">
        <v>2905</v>
      </c>
      <c r="H2311" t="s">
        <v>20</v>
      </c>
      <c r="I2311" t="s">
        <v>12858</v>
      </c>
      <c r="K2311" t="s">
        <v>13386</v>
      </c>
      <c r="L2311" t="s">
        <v>12958</v>
      </c>
      <c r="M2311" t="s">
        <v>13387</v>
      </c>
      <c r="N2311" t="s">
        <v>13388</v>
      </c>
      <c r="O2311" t="s">
        <v>3591</v>
      </c>
      <c r="Q2311" t="s">
        <v>13389</v>
      </c>
      <c r="R2311" t="s">
        <v>13390</v>
      </c>
      <c r="S2311" t="s">
        <v>13391</v>
      </c>
      <c r="AD2311">
        <v>45748</v>
      </c>
    </row>
    <row r="2312" spans="1:32" x14ac:dyDescent="0.3">
      <c r="A2312" t="s">
        <v>13392</v>
      </c>
      <c r="B2312">
        <v>106253</v>
      </c>
      <c r="C23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12" t="s">
        <v>1863</v>
      </c>
      <c r="E2312" t="s">
        <v>1878</v>
      </c>
      <c r="F2312" t="s">
        <v>2942</v>
      </c>
      <c r="G2312" t="s">
        <v>2905</v>
      </c>
      <c r="H2312" t="s">
        <v>20</v>
      </c>
      <c r="I2312" t="s">
        <v>12858</v>
      </c>
      <c r="K2312" t="s">
        <v>13393</v>
      </c>
      <c r="L2312" t="s">
        <v>12958</v>
      </c>
      <c r="M2312" t="s">
        <v>13394</v>
      </c>
      <c r="N2312" t="s">
        <v>13395</v>
      </c>
      <c r="O2312" t="s">
        <v>1929</v>
      </c>
      <c r="Q2312" t="s">
        <v>13396</v>
      </c>
      <c r="R2312" t="s">
        <v>13397</v>
      </c>
      <c r="S2312" t="s">
        <v>13391</v>
      </c>
      <c r="AD2312">
        <v>45748</v>
      </c>
    </row>
    <row r="2313" spans="1:32" x14ac:dyDescent="0.3">
      <c r="A2313" t="s">
        <v>13398</v>
      </c>
      <c r="B2313">
        <v>106254</v>
      </c>
      <c r="C23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13" t="s">
        <v>1863</v>
      </c>
      <c r="E2313" t="s">
        <v>1878</v>
      </c>
      <c r="F2313" t="s">
        <v>2942</v>
      </c>
      <c r="G2313" t="s">
        <v>2905</v>
      </c>
      <c r="H2313" t="s">
        <v>20</v>
      </c>
      <c r="I2313" t="s">
        <v>12858</v>
      </c>
      <c r="K2313" t="s">
        <v>13393</v>
      </c>
      <c r="L2313" t="s">
        <v>12958</v>
      </c>
      <c r="M2313" t="s">
        <v>13399</v>
      </c>
      <c r="N2313" t="s">
        <v>13400</v>
      </c>
      <c r="O2313" t="s">
        <v>1929</v>
      </c>
      <c r="Q2313" t="s">
        <v>13401</v>
      </c>
      <c r="R2313" t="s">
        <v>13402</v>
      </c>
      <c r="S2313" t="s">
        <v>13391</v>
      </c>
      <c r="AD2313">
        <v>45748</v>
      </c>
    </row>
    <row r="2314" spans="1:32" x14ac:dyDescent="0.3">
      <c r="A2314" t="s">
        <v>13403</v>
      </c>
      <c r="B2314">
        <v>106256</v>
      </c>
      <c r="C23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14" t="s">
        <v>1863</v>
      </c>
      <c r="E2314" t="s">
        <v>1878</v>
      </c>
      <c r="F2314" t="s">
        <v>2942</v>
      </c>
      <c r="G2314" t="s">
        <v>2905</v>
      </c>
      <c r="H2314" t="s">
        <v>20</v>
      </c>
      <c r="I2314" t="s">
        <v>12858</v>
      </c>
      <c r="K2314" t="s">
        <v>13386</v>
      </c>
      <c r="L2314" t="s">
        <v>12958</v>
      </c>
      <c r="M2314" t="s">
        <v>13404</v>
      </c>
      <c r="N2314" t="s">
        <v>13405</v>
      </c>
      <c r="O2314" t="s">
        <v>1929</v>
      </c>
      <c r="Q2314" t="s">
        <v>13406</v>
      </c>
      <c r="R2314" t="s">
        <v>13390</v>
      </c>
      <c r="S2314" t="s">
        <v>13407</v>
      </c>
      <c r="AD2314">
        <v>45748</v>
      </c>
    </row>
    <row r="2315" spans="1:32" x14ac:dyDescent="0.3">
      <c r="A2315" t="s">
        <v>13408</v>
      </c>
      <c r="B2315">
        <v>106258</v>
      </c>
      <c r="C23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15" t="s">
        <v>1863</v>
      </c>
      <c r="E2315" t="s">
        <v>1878</v>
      </c>
      <c r="F2315" t="s">
        <v>2942</v>
      </c>
      <c r="G2315" t="s">
        <v>2905</v>
      </c>
      <c r="H2315" t="s">
        <v>20</v>
      </c>
      <c r="I2315" t="s">
        <v>12858</v>
      </c>
      <c r="K2315" t="s">
        <v>13409</v>
      </c>
      <c r="L2315" t="s">
        <v>12958</v>
      </c>
      <c r="M2315" t="s">
        <v>13410</v>
      </c>
      <c r="N2315" t="s">
        <v>13411</v>
      </c>
      <c r="O2315" t="s">
        <v>1929</v>
      </c>
      <c r="Q2315" t="s">
        <v>13412</v>
      </c>
      <c r="R2315" t="s">
        <v>13390</v>
      </c>
      <c r="S2315" t="s">
        <v>13407</v>
      </c>
      <c r="AA2315">
        <v>45896</v>
      </c>
      <c r="AD2315">
        <v>45748</v>
      </c>
      <c r="AE2315">
        <v>480</v>
      </c>
      <c r="AF2315">
        <v>46567</v>
      </c>
    </row>
    <row r="2316" spans="1:32" x14ac:dyDescent="0.3">
      <c r="A2316" t="s">
        <v>13413</v>
      </c>
      <c r="B2316">
        <v>106262</v>
      </c>
      <c r="C23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16" t="s">
        <v>1890</v>
      </c>
      <c r="E2316" t="s">
        <v>1878</v>
      </c>
      <c r="F2316" t="s">
        <v>2942</v>
      </c>
      <c r="G2316" t="s">
        <v>2901</v>
      </c>
      <c r="H2316" t="s">
        <v>20</v>
      </c>
      <c r="I2316" t="s">
        <v>12858</v>
      </c>
      <c r="K2316" t="s">
        <v>13414</v>
      </c>
      <c r="L2316" t="s">
        <v>13415</v>
      </c>
      <c r="M2316" t="s">
        <v>13416</v>
      </c>
      <c r="N2316" t="s">
        <v>13417</v>
      </c>
      <c r="O2316" t="s">
        <v>13418</v>
      </c>
      <c r="Q2316" t="s">
        <v>13419</v>
      </c>
      <c r="R2316" t="s">
        <v>13420</v>
      </c>
      <c r="S2316" t="s">
        <v>13421</v>
      </c>
      <c r="AA2316">
        <v>45824</v>
      </c>
      <c r="AD2316">
        <v>45748</v>
      </c>
      <c r="AE2316">
        <v>104</v>
      </c>
      <c r="AF2316">
        <v>45968</v>
      </c>
    </row>
    <row r="2317" spans="1:32" x14ac:dyDescent="0.3">
      <c r="A2317" t="s">
        <v>13422</v>
      </c>
      <c r="B2317">
        <v>106264</v>
      </c>
      <c r="C23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17" t="s">
        <v>1863</v>
      </c>
      <c r="E2317" t="s">
        <v>2940</v>
      </c>
      <c r="F2317" t="s">
        <v>2942</v>
      </c>
      <c r="G2317" t="s">
        <v>2901</v>
      </c>
      <c r="H2317" t="s">
        <v>9</v>
      </c>
      <c r="I2317" t="s">
        <v>12858</v>
      </c>
      <c r="K2317" t="s">
        <v>13423</v>
      </c>
      <c r="L2317" t="s">
        <v>13001</v>
      </c>
      <c r="M2317" t="s">
        <v>13424</v>
      </c>
      <c r="AD2317">
        <v>45748</v>
      </c>
    </row>
    <row r="2318" spans="1:32" x14ac:dyDescent="0.3">
      <c r="A2318" t="s">
        <v>13425</v>
      </c>
      <c r="B2318">
        <v>106271</v>
      </c>
      <c r="C23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18" t="s">
        <v>1863</v>
      </c>
      <c r="E2318" t="s">
        <v>1878</v>
      </c>
      <c r="F2318" t="s">
        <v>2942</v>
      </c>
      <c r="G2318" t="s">
        <v>2905</v>
      </c>
      <c r="H2318" t="s">
        <v>20</v>
      </c>
      <c r="I2318" t="s">
        <v>12858</v>
      </c>
      <c r="K2318" t="s">
        <v>13426</v>
      </c>
      <c r="L2318" t="s">
        <v>12958</v>
      </c>
      <c r="M2318" t="s">
        <v>13427</v>
      </c>
      <c r="N2318" t="s">
        <v>13428</v>
      </c>
      <c r="O2318" t="s">
        <v>3591</v>
      </c>
      <c r="Q2318" t="s">
        <v>13429</v>
      </c>
      <c r="R2318" t="s">
        <v>13390</v>
      </c>
      <c r="S2318" t="s">
        <v>13391</v>
      </c>
      <c r="AD2318">
        <v>45748</v>
      </c>
    </row>
    <row r="2319" spans="1:32" x14ac:dyDescent="0.3">
      <c r="A2319" t="s">
        <v>13430</v>
      </c>
      <c r="B2319">
        <v>106273</v>
      </c>
      <c r="C23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19" t="s">
        <v>1863</v>
      </c>
      <c r="E2319" t="s">
        <v>1878</v>
      </c>
      <c r="F2319" t="s">
        <v>2942</v>
      </c>
      <c r="G2319" t="s">
        <v>2905</v>
      </c>
      <c r="H2319" t="s">
        <v>20</v>
      </c>
      <c r="I2319" t="s">
        <v>12858</v>
      </c>
      <c r="K2319" t="s">
        <v>13426</v>
      </c>
      <c r="L2319" t="s">
        <v>12958</v>
      </c>
      <c r="M2319" t="s">
        <v>13431</v>
      </c>
      <c r="N2319" t="s">
        <v>13432</v>
      </c>
      <c r="O2319" t="s">
        <v>3591</v>
      </c>
      <c r="Q2319" t="s">
        <v>13433</v>
      </c>
      <c r="R2319" t="s">
        <v>13434</v>
      </c>
      <c r="S2319" t="s">
        <v>13391</v>
      </c>
      <c r="AD2319">
        <v>45748</v>
      </c>
    </row>
    <row r="2320" spans="1:32" x14ac:dyDescent="0.3">
      <c r="A2320" t="s">
        <v>13435</v>
      </c>
      <c r="B2320">
        <v>106279</v>
      </c>
      <c r="C23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20" t="s">
        <v>1863</v>
      </c>
      <c r="E2320" t="s">
        <v>2940</v>
      </c>
      <c r="F2320" t="s">
        <v>2942</v>
      </c>
      <c r="G2320" t="s">
        <v>2905</v>
      </c>
      <c r="H2320" t="s">
        <v>9</v>
      </c>
      <c r="I2320" t="s">
        <v>12858</v>
      </c>
      <c r="K2320" t="s">
        <v>13200</v>
      </c>
      <c r="L2320" t="s">
        <v>12958</v>
      </c>
      <c r="M2320" t="s">
        <v>13436</v>
      </c>
      <c r="AD2320">
        <v>45748</v>
      </c>
    </row>
    <row r="2321" spans="1:30" x14ac:dyDescent="0.3">
      <c r="A2321" t="s">
        <v>13437</v>
      </c>
      <c r="B2321">
        <v>106314</v>
      </c>
      <c r="C23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21" t="s">
        <v>1873</v>
      </c>
      <c r="E2321" t="s">
        <v>2940</v>
      </c>
      <c r="F2321" t="s">
        <v>2942</v>
      </c>
      <c r="G2321" t="s">
        <v>2901</v>
      </c>
      <c r="H2321" t="s">
        <v>9</v>
      </c>
      <c r="I2321" t="s">
        <v>12858</v>
      </c>
      <c r="K2321" t="s">
        <v>13438</v>
      </c>
      <c r="L2321" t="s">
        <v>13041</v>
      </c>
      <c r="M2321" t="s">
        <v>13439</v>
      </c>
      <c r="N2321" t="s">
        <v>13440</v>
      </c>
      <c r="O2321" t="s">
        <v>13441</v>
      </c>
      <c r="Q2321" t="s">
        <v>13442</v>
      </c>
      <c r="R2321" t="s">
        <v>13443</v>
      </c>
      <c r="S2321" t="s">
        <v>12870</v>
      </c>
      <c r="AD2321">
        <v>45749</v>
      </c>
    </row>
    <row r="2322" spans="1:30" x14ac:dyDescent="0.3">
      <c r="A2322" t="s">
        <v>13444</v>
      </c>
      <c r="B2322">
        <v>106325</v>
      </c>
      <c r="C23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22" t="s">
        <v>1873</v>
      </c>
      <c r="E2322" t="s">
        <v>1878</v>
      </c>
      <c r="F2322" t="s">
        <v>2942</v>
      </c>
      <c r="G2322" t="s">
        <v>2901</v>
      </c>
      <c r="H2322" t="s">
        <v>2077</v>
      </c>
      <c r="I2322" t="s">
        <v>12858</v>
      </c>
      <c r="K2322" t="s">
        <v>13445</v>
      </c>
      <c r="L2322" t="s">
        <v>12958</v>
      </c>
      <c r="M2322" t="s">
        <v>13446</v>
      </c>
      <c r="N2322" t="s">
        <v>13447</v>
      </c>
      <c r="O2322" t="s">
        <v>2567</v>
      </c>
      <c r="Q2322" t="s">
        <v>13448</v>
      </c>
      <c r="R2322" t="s">
        <v>3886</v>
      </c>
      <c r="S2322" t="s">
        <v>2567</v>
      </c>
      <c r="AD2322">
        <v>45750</v>
      </c>
    </row>
    <row r="2323" spans="1:30" x14ac:dyDescent="0.3">
      <c r="A2323" t="s">
        <v>13449</v>
      </c>
      <c r="B2323">
        <v>106326</v>
      </c>
      <c r="C23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23" t="s">
        <v>1873</v>
      </c>
      <c r="E2323" t="s">
        <v>1878</v>
      </c>
      <c r="F2323" t="s">
        <v>2942</v>
      </c>
      <c r="G2323" t="s">
        <v>2901</v>
      </c>
      <c r="H2323" t="s">
        <v>2077</v>
      </c>
      <c r="I2323" t="s">
        <v>12858</v>
      </c>
      <c r="K2323" t="s">
        <v>13445</v>
      </c>
      <c r="L2323" t="s">
        <v>12958</v>
      </c>
      <c r="M2323" t="s">
        <v>13450</v>
      </c>
      <c r="N2323" t="s">
        <v>13451</v>
      </c>
      <c r="O2323" t="s">
        <v>2567</v>
      </c>
      <c r="Q2323" t="s">
        <v>13452</v>
      </c>
      <c r="R2323" t="s">
        <v>3886</v>
      </c>
      <c r="S2323" t="s">
        <v>2567</v>
      </c>
      <c r="AD2323">
        <v>45750</v>
      </c>
    </row>
    <row r="2324" spans="1:30" x14ac:dyDescent="0.3">
      <c r="A2324" t="s">
        <v>13453</v>
      </c>
      <c r="B2324">
        <v>106334</v>
      </c>
      <c r="C23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24" t="s">
        <v>1863</v>
      </c>
      <c r="E2324" t="s">
        <v>1878</v>
      </c>
      <c r="F2324" t="s">
        <v>2942</v>
      </c>
      <c r="G2324" t="s">
        <v>2901</v>
      </c>
      <c r="H2324" t="s">
        <v>20</v>
      </c>
      <c r="I2324" t="s">
        <v>12858</v>
      </c>
      <c r="K2324" t="s">
        <v>13454</v>
      </c>
      <c r="L2324" t="s">
        <v>10792</v>
      </c>
      <c r="M2324" t="s">
        <v>13455</v>
      </c>
      <c r="N2324" t="s">
        <v>13456</v>
      </c>
      <c r="O2324" t="s">
        <v>13457</v>
      </c>
      <c r="Q2324" t="s">
        <v>13458</v>
      </c>
      <c r="R2324" t="s">
        <v>13459</v>
      </c>
      <c r="S2324" t="s">
        <v>13460</v>
      </c>
      <c r="AD2324">
        <v>45750</v>
      </c>
    </row>
    <row r="2325" spans="1:30" x14ac:dyDescent="0.3">
      <c r="A2325" t="s">
        <v>13461</v>
      </c>
      <c r="B2325">
        <v>106335</v>
      </c>
      <c r="C23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25" t="s">
        <v>1863</v>
      </c>
      <c r="E2325" t="s">
        <v>1878</v>
      </c>
      <c r="F2325" t="s">
        <v>2942</v>
      </c>
      <c r="G2325" t="s">
        <v>2905</v>
      </c>
      <c r="H2325" t="s">
        <v>20</v>
      </c>
      <c r="I2325" t="s">
        <v>12858</v>
      </c>
      <c r="K2325" t="s">
        <v>13462</v>
      </c>
      <c r="L2325" t="s">
        <v>12958</v>
      </c>
      <c r="M2325" t="s">
        <v>13463</v>
      </c>
      <c r="N2325" t="s">
        <v>13464</v>
      </c>
      <c r="O2325" t="s">
        <v>3591</v>
      </c>
      <c r="Q2325" t="s">
        <v>13465</v>
      </c>
      <c r="R2325" t="s">
        <v>13466</v>
      </c>
      <c r="S2325" t="s">
        <v>10642</v>
      </c>
      <c r="T2325" t="s">
        <v>12980</v>
      </c>
      <c r="AD2325">
        <v>45750</v>
      </c>
    </row>
    <row r="2326" spans="1:30" x14ac:dyDescent="0.3">
      <c r="A2326" t="s">
        <v>13467</v>
      </c>
      <c r="B2326">
        <v>106379</v>
      </c>
      <c r="C23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26" t="s">
        <v>1863</v>
      </c>
      <c r="E2326" t="s">
        <v>1878</v>
      </c>
      <c r="F2326" t="s">
        <v>2942</v>
      </c>
      <c r="G2326" t="s">
        <v>2904</v>
      </c>
      <c r="H2326" t="s">
        <v>20</v>
      </c>
      <c r="I2326" t="s">
        <v>12858</v>
      </c>
      <c r="K2326" t="s">
        <v>13468</v>
      </c>
      <c r="L2326" t="s">
        <v>12967</v>
      </c>
      <c r="M2326" t="s">
        <v>13469</v>
      </c>
      <c r="N2326" t="s">
        <v>13470</v>
      </c>
      <c r="O2326" t="s">
        <v>13471</v>
      </c>
      <c r="Q2326" t="s">
        <v>13472</v>
      </c>
      <c r="R2326" t="s">
        <v>13473</v>
      </c>
      <c r="S2326" t="s">
        <v>13474</v>
      </c>
      <c r="AD2326">
        <v>45751</v>
      </c>
    </row>
    <row r="2327" spans="1:30" x14ac:dyDescent="0.3">
      <c r="A2327" t="s">
        <v>13475</v>
      </c>
      <c r="B2327">
        <v>106381</v>
      </c>
      <c r="C23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27" t="s">
        <v>1863</v>
      </c>
      <c r="E2327" t="s">
        <v>2940</v>
      </c>
      <c r="F2327" t="s">
        <v>2942</v>
      </c>
      <c r="G2327" t="s">
        <v>2901</v>
      </c>
      <c r="H2327" t="s">
        <v>9</v>
      </c>
      <c r="I2327" t="s">
        <v>12858</v>
      </c>
      <c r="K2327" t="s">
        <v>13476</v>
      </c>
      <c r="L2327" t="s">
        <v>10792</v>
      </c>
      <c r="M2327" t="s">
        <v>13477</v>
      </c>
      <c r="N2327" t="s">
        <v>13478</v>
      </c>
      <c r="O2327" t="s">
        <v>3591</v>
      </c>
      <c r="Q2327" t="s">
        <v>13479</v>
      </c>
      <c r="AD2327">
        <v>45751</v>
      </c>
    </row>
    <row r="2328" spans="1:30" x14ac:dyDescent="0.3">
      <c r="A2328" t="s">
        <v>13480</v>
      </c>
      <c r="B2328">
        <v>106387</v>
      </c>
      <c r="C23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2328" t="s">
        <v>1890</v>
      </c>
      <c r="E2328" t="s">
        <v>1878</v>
      </c>
      <c r="F2328" t="s">
        <v>2942</v>
      </c>
      <c r="G2328" t="s">
        <v>2903</v>
      </c>
      <c r="H2328" t="s">
        <v>20</v>
      </c>
      <c r="I2328" t="s">
        <v>12858</v>
      </c>
      <c r="K2328" t="s">
        <v>13481</v>
      </c>
      <c r="L2328" t="s">
        <v>13482</v>
      </c>
      <c r="M2328" t="s">
        <v>13483</v>
      </c>
      <c r="N2328" t="s">
        <v>10908</v>
      </c>
      <c r="O2328" t="s">
        <v>10909</v>
      </c>
      <c r="Q2328" t="s">
        <v>13484</v>
      </c>
      <c r="R2328" t="s">
        <v>10911</v>
      </c>
      <c r="S2328" t="s">
        <v>6477</v>
      </c>
      <c r="AD2328">
        <v>45751</v>
      </c>
    </row>
    <row r="2329" spans="1:30" x14ac:dyDescent="0.3">
      <c r="A2329" t="s">
        <v>13485</v>
      </c>
      <c r="B2329">
        <v>106388</v>
      </c>
      <c r="C23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29" t="s">
        <v>1873</v>
      </c>
      <c r="E2329" t="s">
        <v>2940</v>
      </c>
      <c r="F2329" t="s">
        <v>2942</v>
      </c>
      <c r="G2329" t="s">
        <v>2905</v>
      </c>
      <c r="H2329" t="s">
        <v>9</v>
      </c>
      <c r="I2329" t="s">
        <v>12858</v>
      </c>
      <c r="K2329" t="s">
        <v>13486</v>
      </c>
      <c r="L2329" t="s">
        <v>13041</v>
      </c>
      <c r="M2329" t="s">
        <v>13487</v>
      </c>
      <c r="Q2329" t="s">
        <v>13488</v>
      </c>
      <c r="AD2329">
        <v>45751</v>
      </c>
    </row>
    <row r="2330" spans="1:30" x14ac:dyDescent="0.3">
      <c r="A2330" t="s">
        <v>13489</v>
      </c>
      <c r="B2330">
        <v>106389</v>
      </c>
      <c r="C23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30" t="s">
        <v>1863</v>
      </c>
      <c r="E2330" t="s">
        <v>1878</v>
      </c>
      <c r="F2330" t="s">
        <v>2942</v>
      </c>
      <c r="G2330" t="s">
        <v>2901</v>
      </c>
      <c r="H2330" t="s">
        <v>20</v>
      </c>
      <c r="I2330" t="s">
        <v>12858</v>
      </c>
      <c r="K2330" t="s">
        <v>13490</v>
      </c>
      <c r="L2330" t="s">
        <v>12958</v>
      </c>
      <c r="M2330" t="s">
        <v>13491</v>
      </c>
      <c r="N2330" t="s">
        <v>13492</v>
      </c>
      <c r="O2330" t="s">
        <v>1929</v>
      </c>
      <c r="Q2330" t="s">
        <v>13493</v>
      </c>
      <c r="R2330" t="s">
        <v>13494</v>
      </c>
      <c r="S2330" t="s">
        <v>13495</v>
      </c>
      <c r="AD2330">
        <v>45751</v>
      </c>
    </row>
    <row r="2331" spans="1:30" x14ac:dyDescent="0.3">
      <c r="A2331" t="s">
        <v>13496</v>
      </c>
      <c r="B2331">
        <v>106394</v>
      </c>
      <c r="C23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31" t="s">
        <v>1873</v>
      </c>
      <c r="E2331" t="s">
        <v>1878</v>
      </c>
      <c r="F2331" t="s">
        <v>2942</v>
      </c>
      <c r="G2331" t="s">
        <v>2901</v>
      </c>
      <c r="H2331" t="s">
        <v>20</v>
      </c>
      <c r="I2331" t="s">
        <v>12858</v>
      </c>
      <c r="K2331" t="s">
        <v>13497</v>
      </c>
      <c r="L2331" t="s">
        <v>12967</v>
      </c>
      <c r="M2331" t="s">
        <v>13498</v>
      </c>
      <c r="N2331" t="s">
        <v>13499</v>
      </c>
      <c r="O2331" t="s">
        <v>13500</v>
      </c>
      <c r="Q2331" t="s">
        <v>13501</v>
      </c>
      <c r="R2331" t="s">
        <v>13502</v>
      </c>
      <c r="S2331" t="s">
        <v>12935</v>
      </c>
      <c r="AD2331">
        <v>45751</v>
      </c>
    </row>
    <row r="2332" spans="1:30" x14ac:dyDescent="0.3">
      <c r="A2332" t="s">
        <v>13503</v>
      </c>
      <c r="B2332">
        <v>106395</v>
      </c>
      <c r="C23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32" t="s">
        <v>1873</v>
      </c>
      <c r="E2332" t="s">
        <v>2940</v>
      </c>
      <c r="F2332" t="s">
        <v>2942</v>
      </c>
      <c r="G2332" t="s">
        <v>2901</v>
      </c>
      <c r="H2332" t="s">
        <v>9</v>
      </c>
      <c r="I2332" t="s">
        <v>12858</v>
      </c>
      <c r="K2332" t="s">
        <v>13504</v>
      </c>
      <c r="L2332" t="s">
        <v>12958</v>
      </c>
      <c r="M2332" t="s">
        <v>13505</v>
      </c>
      <c r="AD2332">
        <v>45751</v>
      </c>
    </row>
    <row r="2333" spans="1:30" x14ac:dyDescent="0.3">
      <c r="A2333" t="s">
        <v>13506</v>
      </c>
      <c r="B2333">
        <v>106396</v>
      </c>
      <c r="C23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2333" t="s">
        <v>1873</v>
      </c>
      <c r="E2333" t="s">
        <v>1878</v>
      </c>
      <c r="F2333" t="s">
        <v>2942</v>
      </c>
      <c r="G2333" t="s">
        <v>2903</v>
      </c>
      <c r="H2333" t="s">
        <v>20</v>
      </c>
      <c r="I2333" t="s">
        <v>12858</v>
      </c>
      <c r="K2333" t="s">
        <v>13507</v>
      </c>
      <c r="L2333" t="s">
        <v>12958</v>
      </c>
      <c r="M2333" t="s">
        <v>13508</v>
      </c>
      <c r="N2333" t="s">
        <v>13509</v>
      </c>
      <c r="O2333" t="s">
        <v>1929</v>
      </c>
      <c r="Q2333" t="s">
        <v>13510</v>
      </c>
      <c r="R2333" t="s">
        <v>13511</v>
      </c>
      <c r="S2333" t="s">
        <v>13512</v>
      </c>
      <c r="AD2333">
        <v>45751</v>
      </c>
    </row>
    <row r="2334" spans="1:30" x14ac:dyDescent="0.3">
      <c r="A2334" t="s">
        <v>13513</v>
      </c>
      <c r="B2334">
        <v>106397</v>
      </c>
      <c r="C23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34" t="s">
        <v>1873</v>
      </c>
      <c r="E2334" t="s">
        <v>1878</v>
      </c>
      <c r="F2334" t="s">
        <v>2942</v>
      </c>
      <c r="G2334" t="s">
        <v>2901</v>
      </c>
      <c r="H2334" t="s">
        <v>20</v>
      </c>
      <c r="I2334" t="s">
        <v>12858</v>
      </c>
      <c r="K2334" t="s">
        <v>13507</v>
      </c>
      <c r="L2334" t="s">
        <v>12958</v>
      </c>
      <c r="M2334" t="s">
        <v>13514</v>
      </c>
      <c r="N2334" t="s">
        <v>13515</v>
      </c>
      <c r="O2334" t="s">
        <v>1929</v>
      </c>
      <c r="Q2334" t="s">
        <v>13516</v>
      </c>
      <c r="R2334" t="s">
        <v>13517</v>
      </c>
      <c r="S2334" t="s">
        <v>13249</v>
      </c>
      <c r="AD2334">
        <v>45751</v>
      </c>
    </row>
    <row r="2335" spans="1:30" x14ac:dyDescent="0.3">
      <c r="A2335" t="s">
        <v>13518</v>
      </c>
      <c r="B2335">
        <v>106439</v>
      </c>
      <c r="C23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35" t="s">
        <v>1863</v>
      </c>
      <c r="E2335" t="s">
        <v>2940</v>
      </c>
      <c r="F2335" t="s">
        <v>2942</v>
      </c>
      <c r="G2335" t="s">
        <v>2901</v>
      </c>
      <c r="H2335" t="s">
        <v>83</v>
      </c>
      <c r="I2335" t="s">
        <v>12858</v>
      </c>
      <c r="K2335" t="s">
        <v>13519</v>
      </c>
      <c r="L2335" t="s">
        <v>12958</v>
      </c>
      <c r="M2335" t="s">
        <v>13520</v>
      </c>
      <c r="N2335" t="s">
        <v>13521</v>
      </c>
      <c r="O2335" t="s">
        <v>3591</v>
      </c>
      <c r="Q2335" t="s">
        <v>13522</v>
      </c>
      <c r="R2335" t="s">
        <v>13523</v>
      </c>
      <c r="S2335" t="s">
        <v>13524</v>
      </c>
      <c r="AD2335">
        <v>45754</v>
      </c>
    </row>
    <row r="2336" spans="1:30" x14ac:dyDescent="0.3">
      <c r="A2336" t="s">
        <v>13525</v>
      </c>
      <c r="B2336">
        <v>106459</v>
      </c>
      <c r="C23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36" t="s">
        <v>1863</v>
      </c>
      <c r="E2336" t="s">
        <v>1878</v>
      </c>
      <c r="F2336" t="s">
        <v>2942</v>
      </c>
      <c r="G2336" t="s">
        <v>2905</v>
      </c>
      <c r="H2336" t="s">
        <v>20</v>
      </c>
      <c r="I2336" t="s">
        <v>12858</v>
      </c>
      <c r="K2336" t="s">
        <v>13526</v>
      </c>
      <c r="L2336" t="s">
        <v>12967</v>
      </c>
      <c r="M2336" t="s">
        <v>13527</v>
      </c>
      <c r="N2336" t="s">
        <v>13528</v>
      </c>
      <c r="O2336" t="s">
        <v>13529</v>
      </c>
      <c r="Q2336" t="s">
        <v>13530</v>
      </c>
      <c r="R2336" t="s">
        <v>13531</v>
      </c>
      <c r="S2336" t="s">
        <v>12903</v>
      </c>
      <c r="AD2336">
        <v>45755</v>
      </c>
    </row>
    <row r="2337" spans="1:30" x14ac:dyDescent="0.3">
      <c r="A2337" t="s">
        <v>13532</v>
      </c>
      <c r="B2337">
        <v>106462</v>
      </c>
      <c r="C23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37" t="s">
        <v>1863</v>
      </c>
      <c r="E2337" t="s">
        <v>2940</v>
      </c>
      <c r="F2337" t="s">
        <v>2942</v>
      </c>
      <c r="G2337" t="s">
        <v>2901</v>
      </c>
      <c r="H2337" t="s">
        <v>9</v>
      </c>
      <c r="I2337" t="s">
        <v>12858</v>
      </c>
      <c r="K2337" t="s">
        <v>13533</v>
      </c>
      <c r="L2337" t="s">
        <v>12929</v>
      </c>
      <c r="M2337" t="s">
        <v>13534</v>
      </c>
      <c r="N2337" t="s">
        <v>13535</v>
      </c>
      <c r="O2337" t="s">
        <v>13536</v>
      </c>
      <c r="Q2337" t="s">
        <v>13537</v>
      </c>
      <c r="R2337" t="s">
        <v>13538</v>
      </c>
      <c r="S2337" t="s">
        <v>13539</v>
      </c>
      <c r="AD2337">
        <v>45755</v>
      </c>
    </row>
    <row r="2338" spans="1:30" x14ac:dyDescent="0.3">
      <c r="A2338" t="s">
        <v>13540</v>
      </c>
      <c r="B2338">
        <v>106473</v>
      </c>
      <c r="C23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338" t="s">
        <v>1863</v>
      </c>
      <c r="E2338" t="s">
        <v>1878</v>
      </c>
      <c r="F2338" t="s">
        <v>2971</v>
      </c>
      <c r="G2338" t="s">
        <v>2904</v>
      </c>
      <c r="H2338" t="s">
        <v>20</v>
      </c>
      <c r="I2338" t="s">
        <v>12858</v>
      </c>
      <c r="K2338" t="s">
        <v>13541</v>
      </c>
      <c r="L2338" t="s">
        <v>10792</v>
      </c>
      <c r="M2338" t="s">
        <v>13542</v>
      </c>
      <c r="AD2338">
        <v>45755</v>
      </c>
    </row>
    <row r="2339" spans="1:30" x14ac:dyDescent="0.3">
      <c r="A2339" t="s">
        <v>13543</v>
      </c>
      <c r="B2339">
        <v>106490</v>
      </c>
      <c r="C23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39" t="s">
        <v>1863</v>
      </c>
      <c r="E2339" t="s">
        <v>2940</v>
      </c>
      <c r="F2339" t="s">
        <v>2942</v>
      </c>
      <c r="G2339" t="s">
        <v>2901</v>
      </c>
      <c r="H2339" t="s">
        <v>9</v>
      </c>
      <c r="I2339" t="s">
        <v>12858</v>
      </c>
      <c r="K2339" t="s">
        <v>13544</v>
      </c>
      <c r="L2339" t="s">
        <v>10792</v>
      </c>
      <c r="M2339" t="s">
        <v>13545</v>
      </c>
      <c r="AD2339">
        <v>45756</v>
      </c>
    </row>
    <row r="2340" spans="1:30" x14ac:dyDescent="0.3">
      <c r="A2340" t="s">
        <v>13546</v>
      </c>
      <c r="B2340">
        <v>106501</v>
      </c>
      <c r="C23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40" t="s">
        <v>1863</v>
      </c>
      <c r="E2340" t="s">
        <v>1878</v>
      </c>
      <c r="F2340" t="s">
        <v>2942</v>
      </c>
      <c r="G2340" t="s">
        <v>2901</v>
      </c>
      <c r="H2340" t="s">
        <v>20</v>
      </c>
      <c r="I2340" t="s">
        <v>12858</v>
      </c>
      <c r="K2340" t="s">
        <v>13547</v>
      </c>
      <c r="L2340" t="s">
        <v>12958</v>
      </c>
      <c r="M2340" t="s">
        <v>13548</v>
      </c>
      <c r="N2340" t="s">
        <v>13549</v>
      </c>
      <c r="O2340" t="s">
        <v>13550</v>
      </c>
      <c r="Q2340" t="s">
        <v>13551</v>
      </c>
      <c r="R2340" t="s">
        <v>13552</v>
      </c>
      <c r="S2340" t="s">
        <v>6477</v>
      </c>
      <c r="AD2340">
        <v>45756</v>
      </c>
    </row>
    <row r="2341" spans="1:30" x14ac:dyDescent="0.3">
      <c r="A2341" t="s">
        <v>13553</v>
      </c>
      <c r="B2341">
        <v>106504</v>
      </c>
      <c r="C23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41" t="s">
        <v>1890</v>
      </c>
      <c r="E2341" t="s">
        <v>2940</v>
      </c>
      <c r="F2341" t="s">
        <v>2942</v>
      </c>
      <c r="G2341" t="s">
        <v>2901</v>
      </c>
      <c r="H2341" t="s">
        <v>9</v>
      </c>
      <c r="I2341" t="s">
        <v>12858</v>
      </c>
      <c r="K2341" t="s">
        <v>13554</v>
      </c>
      <c r="L2341" t="s">
        <v>12967</v>
      </c>
      <c r="M2341" t="s">
        <v>13555</v>
      </c>
      <c r="Q2341" t="s">
        <v>13556</v>
      </c>
      <c r="AD2341">
        <v>45756</v>
      </c>
    </row>
    <row r="2342" spans="1:30" x14ac:dyDescent="0.3">
      <c r="A2342" t="s">
        <v>13557</v>
      </c>
      <c r="B2342">
        <v>106536</v>
      </c>
      <c r="C23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342" t="s">
        <v>1878</v>
      </c>
      <c r="F2342" t="s">
        <v>2971</v>
      </c>
      <c r="G2342" t="s">
        <v>2904</v>
      </c>
      <c r="H2342" t="s">
        <v>20</v>
      </c>
      <c r="I2342" t="s">
        <v>12858</v>
      </c>
      <c r="K2342" t="s">
        <v>13558</v>
      </c>
      <c r="L2342" t="s">
        <v>12967</v>
      </c>
      <c r="M2342" t="s">
        <v>13559</v>
      </c>
      <c r="R2342" t="s">
        <v>13560</v>
      </c>
      <c r="S2342" t="s">
        <v>13561</v>
      </c>
      <c r="AD2342">
        <v>45757</v>
      </c>
    </row>
    <row r="2343" spans="1:30" x14ac:dyDescent="0.3">
      <c r="A2343" t="s">
        <v>13562</v>
      </c>
      <c r="B2343">
        <v>106541</v>
      </c>
      <c r="C23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43" t="s">
        <v>1873</v>
      </c>
      <c r="E2343" t="s">
        <v>1878</v>
      </c>
      <c r="F2343" t="s">
        <v>2942</v>
      </c>
      <c r="G2343" t="s">
        <v>2901</v>
      </c>
      <c r="H2343" t="s">
        <v>20</v>
      </c>
      <c r="I2343" t="s">
        <v>12858</v>
      </c>
      <c r="K2343" t="s">
        <v>13563</v>
      </c>
      <c r="L2343" t="s">
        <v>12967</v>
      </c>
      <c r="M2343" t="s">
        <v>13564</v>
      </c>
      <c r="N2343" t="s">
        <v>13565</v>
      </c>
      <c r="O2343" t="s">
        <v>13566</v>
      </c>
      <c r="Q2343" t="s">
        <v>13567</v>
      </c>
      <c r="R2343" t="s">
        <v>13568</v>
      </c>
      <c r="S2343" t="s">
        <v>12998</v>
      </c>
      <c r="AD2343">
        <v>45757</v>
      </c>
    </row>
    <row r="2344" spans="1:30" x14ac:dyDescent="0.3">
      <c r="A2344" t="s">
        <v>13569</v>
      </c>
      <c r="B2344">
        <v>106542</v>
      </c>
      <c r="C23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44" t="s">
        <v>1873</v>
      </c>
      <c r="E2344" t="s">
        <v>1878</v>
      </c>
      <c r="F2344" t="s">
        <v>2942</v>
      </c>
      <c r="G2344" t="s">
        <v>2901</v>
      </c>
      <c r="H2344" t="s">
        <v>20</v>
      </c>
      <c r="I2344" t="s">
        <v>12858</v>
      </c>
      <c r="K2344" t="s">
        <v>13563</v>
      </c>
      <c r="L2344" t="s">
        <v>12967</v>
      </c>
      <c r="M2344" t="s">
        <v>13570</v>
      </c>
      <c r="N2344" t="s">
        <v>13571</v>
      </c>
      <c r="O2344" t="s">
        <v>13572</v>
      </c>
      <c r="Q2344" t="s">
        <v>13573</v>
      </c>
      <c r="R2344" t="s">
        <v>13574</v>
      </c>
      <c r="S2344" t="s">
        <v>12998</v>
      </c>
      <c r="AD2344">
        <v>45757</v>
      </c>
    </row>
    <row r="2345" spans="1:30" x14ac:dyDescent="0.3">
      <c r="A2345" t="s">
        <v>13575</v>
      </c>
      <c r="B2345">
        <v>106543</v>
      </c>
      <c r="C23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45" t="s">
        <v>1873</v>
      </c>
      <c r="E2345" t="s">
        <v>1878</v>
      </c>
      <c r="F2345" t="s">
        <v>2942</v>
      </c>
      <c r="G2345" t="s">
        <v>2901</v>
      </c>
      <c r="H2345" t="s">
        <v>20</v>
      </c>
      <c r="I2345" t="s">
        <v>12858</v>
      </c>
      <c r="K2345" t="s">
        <v>13563</v>
      </c>
      <c r="L2345" t="s">
        <v>12967</v>
      </c>
      <c r="M2345" t="s">
        <v>13576</v>
      </c>
      <c r="N2345" t="s">
        <v>13577</v>
      </c>
      <c r="O2345" t="s">
        <v>13578</v>
      </c>
      <c r="Q2345" t="s">
        <v>13579</v>
      </c>
      <c r="R2345" t="s">
        <v>13580</v>
      </c>
      <c r="S2345" t="s">
        <v>12998</v>
      </c>
      <c r="AD2345">
        <v>45757</v>
      </c>
    </row>
    <row r="2346" spans="1:30" x14ac:dyDescent="0.3">
      <c r="A2346" t="s">
        <v>13581</v>
      </c>
      <c r="B2346">
        <v>106544</v>
      </c>
      <c r="C23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46" t="s">
        <v>1873</v>
      </c>
      <c r="E2346" t="s">
        <v>1878</v>
      </c>
      <c r="F2346" t="s">
        <v>2942</v>
      </c>
      <c r="G2346" t="s">
        <v>2901</v>
      </c>
      <c r="H2346" t="s">
        <v>20</v>
      </c>
      <c r="I2346" t="s">
        <v>12858</v>
      </c>
      <c r="K2346" t="s">
        <v>13563</v>
      </c>
      <c r="L2346" t="s">
        <v>12967</v>
      </c>
      <c r="M2346" t="s">
        <v>13582</v>
      </c>
      <c r="N2346" t="s">
        <v>13583</v>
      </c>
      <c r="O2346" t="s">
        <v>13584</v>
      </c>
      <c r="Q2346" t="s">
        <v>13585</v>
      </c>
      <c r="R2346" t="s">
        <v>13586</v>
      </c>
      <c r="S2346" t="s">
        <v>12998</v>
      </c>
      <c r="AD2346">
        <v>45757</v>
      </c>
    </row>
    <row r="2347" spans="1:30" x14ac:dyDescent="0.3">
      <c r="A2347" t="s">
        <v>13587</v>
      </c>
      <c r="B2347">
        <v>106565</v>
      </c>
      <c r="C23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47" t="s">
        <v>1873</v>
      </c>
      <c r="E2347" t="s">
        <v>2940</v>
      </c>
      <c r="F2347" t="s">
        <v>2942</v>
      </c>
      <c r="G2347" t="s">
        <v>2901</v>
      </c>
      <c r="H2347" t="s">
        <v>9</v>
      </c>
      <c r="I2347" t="s">
        <v>12858</v>
      </c>
      <c r="K2347" t="s">
        <v>13588</v>
      </c>
      <c r="L2347" t="s">
        <v>13149</v>
      </c>
      <c r="M2347" t="s">
        <v>13589</v>
      </c>
      <c r="Q2347" t="s">
        <v>13590</v>
      </c>
      <c r="AD2347">
        <v>45758</v>
      </c>
    </row>
    <row r="2348" spans="1:30" x14ac:dyDescent="0.3">
      <c r="A2348" t="s">
        <v>13591</v>
      </c>
      <c r="B2348">
        <v>106645</v>
      </c>
      <c r="C23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2348" t="s">
        <v>1873</v>
      </c>
      <c r="E2348" t="s">
        <v>1878</v>
      </c>
      <c r="F2348" t="s">
        <v>2942</v>
      </c>
      <c r="G2348" t="s">
        <v>2903</v>
      </c>
      <c r="H2348" t="s">
        <v>20</v>
      </c>
      <c r="I2348" t="s">
        <v>12858</v>
      </c>
      <c r="K2348" t="s">
        <v>13375</v>
      </c>
      <c r="L2348" t="s">
        <v>12967</v>
      </c>
      <c r="M2348" t="s">
        <v>13592</v>
      </c>
      <c r="N2348" t="s">
        <v>13593</v>
      </c>
      <c r="O2348" t="s">
        <v>13594</v>
      </c>
      <c r="Q2348" t="s">
        <v>13595</v>
      </c>
      <c r="R2348" t="s">
        <v>13596</v>
      </c>
      <c r="S2348" t="s">
        <v>7189</v>
      </c>
      <c r="AD2348">
        <v>45762</v>
      </c>
    </row>
    <row r="2349" spans="1:30" x14ac:dyDescent="0.3">
      <c r="A2349" t="s">
        <v>13597</v>
      </c>
      <c r="B2349">
        <v>106646</v>
      </c>
      <c r="C23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49" t="s">
        <v>1873</v>
      </c>
      <c r="E2349" t="s">
        <v>1878</v>
      </c>
      <c r="F2349" t="s">
        <v>2942</v>
      </c>
      <c r="G2349" t="s">
        <v>2901</v>
      </c>
      <c r="H2349" t="s">
        <v>20</v>
      </c>
      <c r="I2349" t="s">
        <v>12858</v>
      </c>
      <c r="K2349" t="s">
        <v>13598</v>
      </c>
      <c r="L2349" t="s">
        <v>10792</v>
      </c>
      <c r="M2349" t="s">
        <v>13599</v>
      </c>
      <c r="N2349" t="s">
        <v>13600</v>
      </c>
      <c r="O2349" t="s">
        <v>13601</v>
      </c>
      <c r="Q2349" t="s">
        <v>13602</v>
      </c>
      <c r="R2349" t="s">
        <v>13055</v>
      </c>
      <c r="S2349" t="s">
        <v>13603</v>
      </c>
      <c r="AD2349">
        <v>45762</v>
      </c>
    </row>
    <row r="2350" spans="1:30" x14ac:dyDescent="0.3">
      <c r="A2350" t="s">
        <v>13604</v>
      </c>
      <c r="B2350">
        <v>106647</v>
      </c>
      <c r="C23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50" t="s">
        <v>1863</v>
      </c>
      <c r="E2350" t="s">
        <v>1878</v>
      </c>
      <c r="F2350" t="s">
        <v>2942</v>
      </c>
      <c r="G2350" t="s">
        <v>2904</v>
      </c>
      <c r="H2350" t="s">
        <v>20</v>
      </c>
      <c r="I2350" t="s">
        <v>12858</v>
      </c>
      <c r="K2350" t="s">
        <v>13605</v>
      </c>
      <c r="L2350" t="s">
        <v>12967</v>
      </c>
      <c r="M2350" t="s">
        <v>13606</v>
      </c>
      <c r="N2350" t="s">
        <v>13607</v>
      </c>
      <c r="O2350" t="s">
        <v>13608</v>
      </c>
      <c r="Q2350" t="s">
        <v>13609</v>
      </c>
      <c r="R2350" t="s">
        <v>13610</v>
      </c>
      <c r="S2350" t="s">
        <v>13611</v>
      </c>
      <c r="AD2350">
        <v>45762</v>
      </c>
    </row>
    <row r="2351" spans="1:30" x14ac:dyDescent="0.3">
      <c r="A2351" t="s">
        <v>13612</v>
      </c>
      <c r="B2351">
        <v>106649</v>
      </c>
      <c r="C23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51" t="s">
        <v>1863</v>
      </c>
      <c r="E2351" t="s">
        <v>1878</v>
      </c>
      <c r="F2351" t="s">
        <v>2942</v>
      </c>
      <c r="G2351" t="s">
        <v>2905</v>
      </c>
      <c r="H2351" t="s">
        <v>20</v>
      </c>
      <c r="I2351" t="s">
        <v>12858</v>
      </c>
      <c r="K2351" t="s">
        <v>12982</v>
      </c>
      <c r="L2351" t="s">
        <v>12958</v>
      </c>
      <c r="M2351" t="s">
        <v>13613</v>
      </c>
      <c r="N2351" t="s">
        <v>13614</v>
      </c>
      <c r="O2351" t="s">
        <v>13615</v>
      </c>
      <c r="Q2351" t="s">
        <v>13616</v>
      </c>
      <c r="R2351" t="s">
        <v>3886</v>
      </c>
      <c r="S2351" t="s">
        <v>13617</v>
      </c>
      <c r="T2351" t="s">
        <v>13618</v>
      </c>
      <c r="AD2351">
        <v>45762</v>
      </c>
    </row>
    <row r="2352" spans="1:30" x14ac:dyDescent="0.3">
      <c r="A2352" t="s">
        <v>13619</v>
      </c>
      <c r="B2352">
        <v>106650</v>
      </c>
      <c r="C23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52" t="s">
        <v>1873</v>
      </c>
      <c r="E2352" t="s">
        <v>1878</v>
      </c>
      <c r="F2352" t="s">
        <v>2942</v>
      </c>
      <c r="G2352" t="s">
        <v>2905</v>
      </c>
      <c r="H2352" t="s">
        <v>20</v>
      </c>
      <c r="I2352" t="s">
        <v>12858</v>
      </c>
      <c r="K2352" t="s">
        <v>13620</v>
      </c>
      <c r="L2352" t="s">
        <v>10792</v>
      </c>
      <c r="M2352" t="s">
        <v>13621</v>
      </c>
      <c r="N2352" t="s">
        <v>13622</v>
      </c>
      <c r="O2352" t="s">
        <v>13623</v>
      </c>
      <c r="Q2352" t="s">
        <v>13624</v>
      </c>
      <c r="R2352" t="s">
        <v>13625</v>
      </c>
      <c r="S2352" t="s">
        <v>13626</v>
      </c>
      <c r="AD2352">
        <v>45762</v>
      </c>
    </row>
    <row r="2353" spans="1:32" x14ac:dyDescent="0.3">
      <c r="A2353" t="s">
        <v>13627</v>
      </c>
      <c r="B2353">
        <v>106651</v>
      </c>
      <c r="C23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53" t="s">
        <v>1863</v>
      </c>
      <c r="E2353" t="s">
        <v>2940</v>
      </c>
      <c r="F2353" t="s">
        <v>2942</v>
      </c>
      <c r="G2353" t="s">
        <v>2905</v>
      </c>
      <c r="H2353" t="s">
        <v>9</v>
      </c>
      <c r="I2353" t="s">
        <v>12858</v>
      </c>
      <c r="K2353" t="s">
        <v>13628</v>
      </c>
      <c r="L2353" t="s">
        <v>12967</v>
      </c>
      <c r="M2353" t="s">
        <v>13629</v>
      </c>
      <c r="Q2353" t="s">
        <v>13630</v>
      </c>
      <c r="AD2353">
        <v>45762</v>
      </c>
    </row>
    <row r="2354" spans="1:32" x14ac:dyDescent="0.3">
      <c r="A2354" t="s">
        <v>13631</v>
      </c>
      <c r="B2354">
        <v>106700</v>
      </c>
      <c r="C23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54" t="s">
        <v>1863</v>
      </c>
      <c r="E2354" t="s">
        <v>1878</v>
      </c>
      <c r="F2354" t="s">
        <v>2942</v>
      </c>
      <c r="G2354" t="s">
        <v>2905</v>
      </c>
      <c r="H2354" t="s">
        <v>20</v>
      </c>
      <c r="I2354" t="s">
        <v>12858</v>
      </c>
      <c r="K2354" t="s">
        <v>13632</v>
      </c>
      <c r="L2354" t="s">
        <v>12958</v>
      </c>
      <c r="M2354" t="s">
        <v>13633</v>
      </c>
      <c r="N2354" t="s">
        <v>13634</v>
      </c>
      <c r="O2354" t="s">
        <v>13635</v>
      </c>
      <c r="Q2354" t="s">
        <v>13636</v>
      </c>
      <c r="R2354" t="s">
        <v>3886</v>
      </c>
      <c r="S2354" t="s">
        <v>13617</v>
      </c>
      <c r="AD2354">
        <v>45763</v>
      </c>
    </row>
    <row r="2355" spans="1:32" x14ac:dyDescent="0.3">
      <c r="A2355" t="s">
        <v>13637</v>
      </c>
      <c r="B2355">
        <v>106747</v>
      </c>
      <c r="C23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55" t="s">
        <v>1873</v>
      </c>
      <c r="E2355" t="s">
        <v>1878</v>
      </c>
      <c r="F2355" t="s">
        <v>2942</v>
      </c>
      <c r="G2355" t="s">
        <v>2901</v>
      </c>
      <c r="H2355" t="s">
        <v>20</v>
      </c>
      <c r="I2355" t="s">
        <v>12858</v>
      </c>
      <c r="K2355" t="s">
        <v>13598</v>
      </c>
      <c r="L2355" t="s">
        <v>10792</v>
      </c>
      <c r="M2355" t="s">
        <v>13638</v>
      </c>
      <c r="N2355" t="s">
        <v>13639</v>
      </c>
      <c r="O2355" t="s">
        <v>13640</v>
      </c>
      <c r="Q2355" t="s">
        <v>13641</v>
      </c>
      <c r="R2355" t="s">
        <v>13332</v>
      </c>
      <c r="S2355" t="s">
        <v>13642</v>
      </c>
      <c r="AD2355">
        <v>45765</v>
      </c>
    </row>
    <row r="2356" spans="1:32" x14ac:dyDescent="0.3">
      <c r="A2356" t="s">
        <v>13643</v>
      </c>
      <c r="B2356">
        <v>106750</v>
      </c>
      <c r="C23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56" t="s">
        <v>1863</v>
      </c>
      <c r="E2356" t="s">
        <v>2940</v>
      </c>
      <c r="F2356" t="s">
        <v>2942</v>
      </c>
      <c r="G2356" t="s">
        <v>2905</v>
      </c>
      <c r="H2356" t="s">
        <v>9</v>
      </c>
      <c r="I2356" t="s">
        <v>12858</v>
      </c>
      <c r="K2356" t="s">
        <v>13644</v>
      </c>
      <c r="L2356" t="s">
        <v>13041</v>
      </c>
      <c r="M2356" t="s">
        <v>13645</v>
      </c>
      <c r="N2356" t="s">
        <v>13646</v>
      </c>
      <c r="O2356" t="s">
        <v>13647</v>
      </c>
      <c r="Q2356" t="s">
        <v>13648</v>
      </c>
      <c r="R2356" t="s">
        <v>13649</v>
      </c>
      <c r="AD2356">
        <v>45765</v>
      </c>
    </row>
    <row r="2357" spans="1:32" x14ac:dyDescent="0.3">
      <c r="A2357" t="s">
        <v>13650</v>
      </c>
      <c r="B2357">
        <v>106751</v>
      </c>
      <c r="C23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57" t="s">
        <v>1873</v>
      </c>
      <c r="E2357" t="s">
        <v>1878</v>
      </c>
      <c r="F2357" t="s">
        <v>2942</v>
      </c>
      <c r="G2357" t="s">
        <v>2905</v>
      </c>
      <c r="H2357" t="s">
        <v>20</v>
      </c>
      <c r="I2357" t="s">
        <v>12858</v>
      </c>
      <c r="K2357" t="s">
        <v>13651</v>
      </c>
      <c r="L2357" t="s">
        <v>12967</v>
      </c>
      <c r="M2357" t="s">
        <v>13652</v>
      </c>
      <c r="N2357" t="s">
        <v>13653</v>
      </c>
      <c r="O2357" t="s">
        <v>13654</v>
      </c>
      <c r="Q2357" t="s">
        <v>13655</v>
      </c>
      <c r="R2357" t="s">
        <v>13656</v>
      </c>
      <c r="S2357" t="s">
        <v>13657</v>
      </c>
      <c r="AD2357">
        <v>45765</v>
      </c>
    </row>
    <row r="2358" spans="1:32" x14ac:dyDescent="0.3">
      <c r="A2358" t="s">
        <v>13658</v>
      </c>
      <c r="B2358">
        <v>106752</v>
      </c>
      <c r="C23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58" t="s">
        <v>1863</v>
      </c>
      <c r="E2358" t="s">
        <v>1878</v>
      </c>
      <c r="F2358" t="s">
        <v>2942</v>
      </c>
      <c r="G2358" t="s">
        <v>2901</v>
      </c>
      <c r="H2358" t="s">
        <v>20</v>
      </c>
      <c r="I2358" t="s">
        <v>12858</v>
      </c>
      <c r="K2358" t="s">
        <v>12966</v>
      </c>
      <c r="L2358" t="s">
        <v>12967</v>
      </c>
      <c r="M2358" t="s">
        <v>13659</v>
      </c>
      <c r="N2358" t="s">
        <v>13660</v>
      </c>
      <c r="O2358" t="s">
        <v>13661</v>
      </c>
      <c r="Q2358" t="s">
        <v>13662</v>
      </c>
      <c r="R2358" t="s">
        <v>13663</v>
      </c>
      <c r="S2358" t="s">
        <v>13664</v>
      </c>
      <c r="AD2358">
        <v>45765</v>
      </c>
    </row>
    <row r="2359" spans="1:32" x14ac:dyDescent="0.3">
      <c r="A2359" t="s">
        <v>13665</v>
      </c>
      <c r="B2359">
        <v>106753</v>
      </c>
      <c r="C23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59" t="s">
        <v>1873</v>
      </c>
      <c r="E2359" t="s">
        <v>1878</v>
      </c>
      <c r="F2359" t="s">
        <v>2942</v>
      </c>
      <c r="G2359" t="s">
        <v>2901</v>
      </c>
      <c r="H2359" t="s">
        <v>20</v>
      </c>
      <c r="I2359" t="s">
        <v>12858</v>
      </c>
      <c r="K2359" t="s">
        <v>13598</v>
      </c>
      <c r="L2359" t="s">
        <v>10792</v>
      </c>
      <c r="M2359" t="s">
        <v>13666</v>
      </c>
      <c r="N2359" t="s">
        <v>13667</v>
      </c>
      <c r="O2359" t="s">
        <v>13668</v>
      </c>
      <c r="Q2359" t="s">
        <v>13669</v>
      </c>
      <c r="R2359" t="s">
        <v>13332</v>
      </c>
      <c r="S2359" t="s">
        <v>13670</v>
      </c>
      <c r="AD2359">
        <v>45765</v>
      </c>
    </row>
    <row r="2360" spans="1:32" x14ac:dyDescent="0.3">
      <c r="A2360" t="s">
        <v>13671</v>
      </c>
      <c r="B2360">
        <v>106754</v>
      </c>
      <c r="C23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360" t="s">
        <v>1863</v>
      </c>
      <c r="E2360" t="s">
        <v>1878</v>
      </c>
      <c r="F2360" t="s">
        <v>2971</v>
      </c>
      <c r="G2360" t="s">
        <v>2905</v>
      </c>
      <c r="H2360" t="s">
        <v>20</v>
      </c>
      <c r="I2360" t="s">
        <v>12858</v>
      </c>
      <c r="K2360" t="s">
        <v>13672</v>
      </c>
      <c r="L2360" t="s">
        <v>12967</v>
      </c>
      <c r="M2360" t="s">
        <v>13673</v>
      </c>
      <c r="AD2360">
        <v>45765</v>
      </c>
    </row>
    <row r="2361" spans="1:32" x14ac:dyDescent="0.3">
      <c r="A2361" t="s">
        <v>13674</v>
      </c>
      <c r="B2361">
        <v>106767</v>
      </c>
      <c r="C23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61" t="s">
        <v>1873</v>
      </c>
      <c r="E2361" t="s">
        <v>1878</v>
      </c>
      <c r="F2361" t="s">
        <v>2942</v>
      </c>
      <c r="G2361" t="s">
        <v>2901</v>
      </c>
      <c r="H2361" t="s">
        <v>20</v>
      </c>
      <c r="I2361" t="s">
        <v>12858</v>
      </c>
      <c r="K2361" t="s">
        <v>13598</v>
      </c>
      <c r="L2361" t="s">
        <v>10792</v>
      </c>
      <c r="M2361" t="s">
        <v>13675</v>
      </c>
      <c r="N2361" t="s">
        <v>13676</v>
      </c>
      <c r="O2361" t="s">
        <v>13677</v>
      </c>
      <c r="Q2361" t="s">
        <v>13678</v>
      </c>
      <c r="S2361" t="s">
        <v>13679</v>
      </c>
      <c r="AD2361">
        <v>45765</v>
      </c>
    </row>
    <row r="2362" spans="1:32" x14ac:dyDescent="0.3">
      <c r="A2362" t="s">
        <v>13680</v>
      </c>
      <c r="B2362">
        <v>106768</v>
      </c>
      <c r="C23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62" t="s">
        <v>1873</v>
      </c>
      <c r="E2362" t="s">
        <v>1878</v>
      </c>
      <c r="F2362" t="s">
        <v>2942</v>
      </c>
      <c r="G2362" t="s">
        <v>2905</v>
      </c>
      <c r="H2362" t="s">
        <v>20</v>
      </c>
      <c r="I2362" t="s">
        <v>12858</v>
      </c>
      <c r="K2362" t="s">
        <v>13598</v>
      </c>
      <c r="L2362" t="s">
        <v>10792</v>
      </c>
      <c r="M2362" t="s">
        <v>13681</v>
      </c>
      <c r="N2362" t="s">
        <v>13682</v>
      </c>
      <c r="O2362" t="s">
        <v>13683</v>
      </c>
      <c r="Q2362" t="s">
        <v>13684</v>
      </c>
      <c r="S2362" t="s">
        <v>13056</v>
      </c>
      <c r="AD2362">
        <v>45765</v>
      </c>
    </row>
    <row r="2363" spans="1:32" x14ac:dyDescent="0.3">
      <c r="A2363" t="s">
        <v>13685</v>
      </c>
      <c r="B2363">
        <v>106782</v>
      </c>
      <c r="C23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63" t="s">
        <v>1873</v>
      </c>
      <c r="E2363" t="s">
        <v>1878</v>
      </c>
      <c r="F2363" t="s">
        <v>2942</v>
      </c>
      <c r="G2363" t="s">
        <v>2905</v>
      </c>
      <c r="H2363" t="s">
        <v>20</v>
      </c>
      <c r="I2363" t="s">
        <v>12858</v>
      </c>
      <c r="K2363" t="s">
        <v>13686</v>
      </c>
      <c r="L2363" t="s">
        <v>12967</v>
      </c>
      <c r="M2363" t="s">
        <v>13687</v>
      </c>
      <c r="N2363" t="s">
        <v>13688</v>
      </c>
      <c r="O2363" t="s">
        <v>13689</v>
      </c>
      <c r="Q2363" t="s">
        <v>13690</v>
      </c>
      <c r="R2363" t="s">
        <v>13691</v>
      </c>
      <c r="S2363" t="s">
        <v>13692</v>
      </c>
      <c r="AD2363">
        <v>45768</v>
      </c>
    </row>
    <row r="2364" spans="1:32" x14ac:dyDescent="0.3">
      <c r="A2364" t="s">
        <v>13693</v>
      </c>
      <c r="B2364">
        <v>106840</v>
      </c>
      <c r="C23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64" t="s">
        <v>1863</v>
      </c>
      <c r="E2364" t="s">
        <v>1878</v>
      </c>
      <c r="F2364" t="s">
        <v>2942</v>
      </c>
      <c r="G2364" t="s">
        <v>2901</v>
      </c>
      <c r="H2364" t="s">
        <v>20</v>
      </c>
      <c r="I2364" t="s">
        <v>12858</v>
      </c>
      <c r="K2364" t="s">
        <v>13694</v>
      </c>
      <c r="L2364" t="s">
        <v>12958</v>
      </c>
      <c r="M2364" t="s">
        <v>13695</v>
      </c>
      <c r="N2364" t="s">
        <v>13696</v>
      </c>
      <c r="O2364" t="s">
        <v>13697</v>
      </c>
      <c r="Q2364" t="s">
        <v>13698</v>
      </c>
      <c r="R2364" t="s">
        <v>13699</v>
      </c>
      <c r="S2364" t="s">
        <v>13700</v>
      </c>
      <c r="AD2364">
        <v>45769</v>
      </c>
    </row>
    <row r="2365" spans="1:32" x14ac:dyDescent="0.3">
      <c r="A2365" t="s">
        <v>13701</v>
      </c>
      <c r="B2365">
        <v>106843</v>
      </c>
      <c r="C23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365" t="s">
        <v>1863</v>
      </c>
      <c r="E2365" t="s">
        <v>1878</v>
      </c>
      <c r="F2365" t="s">
        <v>2971</v>
      </c>
      <c r="G2365" t="s">
        <v>2904</v>
      </c>
      <c r="H2365" t="s">
        <v>20</v>
      </c>
      <c r="I2365" t="s">
        <v>12858</v>
      </c>
      <c r="K2365" t="s">
        <v>13702</v>
      </c>
      <c r="L2365" t="s">
        <v>12929</v>
      </c>
      <c r="M2365" t="s">
        <v>13703</v>
      </c>
      <c r="R2365" t="s">
        <v>6099</v>
      </c>
      <c r="S2365" t="s">
        <v>13704</v>
      </c>
      <c r="U2365">
        <v>1</v>
      </c>
      <c r="V2365">
        <v>1</v>
      </c>
      <c r="AA2365">
        <v>45810</v>
      </c>
      <c r="AD2365">
        <v>45769</v>
      </c>
      <c r="AE2365">
        <v>628</v>
      </c>
      <c r="AF2365">
        <v>46688</v>
      </c>
    </row>
    <row r="2366" spans="1:32" x14ac:dyDescent="0.3">
      <c r="A2366" t="s">
        <v>13705</v>
      </c>
      <c r="B2366">
        <v>106844</v>
      </c>
      <c r="C23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66" t="s">
        <v>1873</v>
      </c>
      <c r="E2366" t="s">
        <v>2940</v>
      </c>
      <c r="F2366" t="s">
        <v>2942</v>
      </c>
      <c r="G2366" t="s">
        <v>2905</v>
      </c>
      <c r="H2366" t="s">
        <v>9</v>
      </c>
      <c r="I2366" t="s">
        <v>12858</v>
      </c>
      <c r="K2366" t="s">
        <v>13706</v>
      </c>
      <c r="L2366" t="s">
        <v>10792</v>
      </c>
      <c r="M2366" t="s">
        <v>13707</v>
      </c>
      <c r="N2366" t="s">
        <v>13708</v>
      </c>
      <c r="O2366" t="s">
        <v>13709</v>
      </c>
      <c r="Q2366" t="s">
        <v>13710</v>
      </c>
      <c r="AD2366">
        <v>45769</v>
      </c>
    </row>
    <row r="2367" spans="1:32" x14ac:dyDescent="0.3">
      <c r="A2367" t="s">
        <v>13711</v>
      </c>
      <c r="B2367">
        <v>106878</v>
      </c>
      <c r="C23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67" t="s">
        <v>1863</v>
      </c>
      <c r="E2367" t="s">
        <v>1878</v>
      </c>
      <c r="F2367" t="s">
        <v>2942</v>
      </c>
      <c r="G2367" t="s">
        <v>2905</v>
      </c>
      <c r="H2367" t="s">
        <v>20</v>
      </c>
      <c r="I2367" t="s">
        <v>12858</v>
      </c>
      <c r="K2367" t="s">
        <v>13712</v>
      </c>
      <c r="L2367" t="s">
        <v>13001</v>
      </c>
      <c r="M2367" t="s">
        <v>13713</v>
      </c>
      <c r="N2367" t="s">
        <v>13714</v>
      </c>
      <c r="O2367" t="s">
        <v>13715</v>
      </c>
      <c r="Q2367" t="s">
        <v>13716</v>
      </c>
      <c r="R2367" t="s">
        <v>13717</v>
      </c>
      <c r="S2367" t="s">
        <v>13718</v>
      </c>
      <c r="T2367" t="s">
        <v>13718</v>
      </c>
      <c r="AD2367">
        <v>45770</v>
      </c>
    </row>
    <row r="2368" spans="1:32" x14ac:dyDescent="0.3">
      <c r="A2368" t="s">
        <v>13719</v>
      </c>
      <c r="B2368">
        <v>106883</v>
      </c>
      <c r="C23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368" t="s">
        <v>1863</v>
      </c>
      <c r="E2368" t="s">
        <v>1878</v>
      </c>
      <c r="F2368" t="s">
        <v>2971</v>
      </c>
      <c r="G2368" t="s">
        <v>2901</v>
      </c>
      <c r="H2368" t="s">
        <v>2077</v>
      </c>
      <c r="I2368" t="s">
        <v>12858</v>
      </c>
      <c r="K2368" t="s">
        <v>13720</v>
      </c>
      <c r="L2368" t="s">
        <v>12958</v>
      </c>
      <c r="M2368" t="s">
        <v>13721</v>
      </c>
      <c r="AA2368">
        <v>45805</v>
      </c>
      <c r="AD2368">
        <v>45770</v>
      </c>
      <c r="AE2368">
        <v>262</v>
      </c>
      <c r="AF2368">
        <v>46170</v>
      </c>
    </row>
    <row r="2369" spans="1:32" x14ac:dyDescent="0.3">
      <c r="A2369" t="s">
        <v>13722</v>
      </c>
      <c r="B2369">
        <v>106885</v>
      </c>
      <c r="C23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369" t="s">
        <v>1873</v>
      </c>
      <c r="E2369" t="s">
        <v>2940</v>
      </c>
      <c r="F2369" t="s">
        <v>2971</v>
      </c>
      <c r="G2369" t="s">
        <v>2905</v>
      </c>
      <c r="H2369" t="s">
        <v>9</v>
      </c>
      <c r="I2369" t="s">
        <v>12858</v>
      </c>
      <c r="K2369" t="s">
        <v>13723</v>
      </c>
      <c r="L2369" t="s">
        <v>10792</v>
      </c>
      <c r="M2369" t="s">
        <v>13724</v>
      </c>
      <c r="AD2369">
        <v>45770</v>
      </c>
    </row>
    <row r="2370" spans="1:32" x14ac:dyDescent="0.3">
      <c r="A2370" t="s">
        <v>13725</v>
      </c>
      <c r="B2370">
        <v>106912</v>
      </c>
      <c r="C23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70" t="s">
        <v>1863</v>
      </c>
      <c r="E2370" t="s">
        <v>1878</v>
      </c>
      <c r="F2370" t="s">
        <v>2942</v>
      </c>
      <c r="G2370" t="s">
        <v>2905</v>
      </c>
      <c r="H2370" t="s">
        <v>20</v>
      </c>
      <c r="I2370" t="s">
        <v>12858</v>
      </c>
      <c r="K2370" t="s">
        <v>13203</v>
      </c>
      <c r="L2370" t="s">
        <v>12967</v>
      </c>
      <c r="M2370" t="s">
        <v>13726</v>
      </c>
      <c r="N2370" t="s">
        <v>13727</v>
      </c>
      <c r="O2370" t="s">
        <v>13728</v>
      </c>
      <c r="Q2370" t="s">
        <v>13729</v>
      </c>
      <c r="R2370" t="s">
        <v>13730</v>
      </c>
      <c r="S2370" t="s">
        <v>12998</v>
      </c>
      <c r="AD2370">
        <v>45770</v>
      </c>
    </row>
    <row r="2371" spans="1:32" x14ac:dyDescent="0.3">
      <c r="A2371" t="s">
        <v>13731</v>
      </c>
      <c r="B2371">
        <v>106914</v>
      </c>
      <c r="C23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71" t="s">
        <v>1890</v>
      </c>
      <c r="E2371" t="s">
        <v>2940</v>
      </c>
      <c r="F2371" t="s">
        <v>2942</v>
      </c>
      <c r="G2371" t="s">
        <v>2901</v>
      </c>
      <c r="H2371" t="s">
        <v>9</v>
      </c>
      <c r="I2371" t="s">
        <v>12858</v>
      </c>
      <c r="K2371" t="s">
        <v>13732</v>
      </c>
      <c r="L2371" t="s">
        <v>12929</v>
      </c>
      <c r="M2371" t="s">
        <v>13733</v>
      </c>
      <c r="AD2371">
        <v>45770</v>
      </c>
    </row>
    <row r="2372" spans="1:32" x14ac:dyDescent="0.3">
      <c r="A2372" t="s">
        <v>13734</v>
      </c>
      <c r="B2372">
        <v>106941</v>
      </c>
      <c r="C23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72" t="s">
        <v>1873</v>
      </c>
      <c r="E2372" t="s">
        <v>1878</v>
      </c>
      <c r="F2372" t="s">
        <v>2942</v>
      </c>
      <c r="G2372" t="s">
        <v>2901</v>
      </c>
      <c r="H2372" t="s">
        <v>2077</v>
      </c>
      <c r="I2372" t="s">
        <v>12858</v>
      </c>
      <c r="K2372" t="s">
        <v>13735</v>
      </c>
      <c r="L2372" t="s">
        <v>12967</v>
      </c>
      <c r="M2372" t="s">
        <v>13736</v>
      </c>
      <c r="N2372" t="s">
        <v>13737</v>
      </c>
      <c r="O2372" t="s">
        <v>13738</v>
      </c>
      <c r="Q2372" t="s">
        <v>13739</v>
      </c>
      <c r="R2372" t="s">
        <v>13740</v>
      </c>
      <c r="S2372" t="s">
        <v>13741</v>
      </c>
      <c r="AA2372">
        <v>45495</v>
      </c>
      <c r="AD2372">
        <v>45771</v>
      </c>
      <c r="AE2372">
        <v>1</v>
      </c>
      <c r="AF2372">
        <v>45495</v>
      </c>
    </row>
    <row r="2373" spans="1:32" x14ac:dyDescent="0.3">
      <c r="A2373" t="s">
        <v>13742</v>
      </c>
      <c r="B2373">
        <v>106970</v>
      </c>
      <c r="C23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73" t="s">
        <v>1873</v>
      </c>
      <c r="E2373" t="s">
        <v>1878</v>
      </c>
      <c r="F2373" t="s">
        <v>2942</v>
      </c>
      <c r="G2373" t="s">
        <v>2901</v>
      </c>
      <c r="H2373" t="s">
        <v>20</v>
      </c>
      <c r="I2373" t="s">
        <v>12858</v>
      </c>
      <c r="K2373" t="s">
        <v>13743</v>
      </c>
      <c r="L2373" t="s">
        <v>13089</v>
      </c>
      <c r="M2373" t="s">
        <v>13744</v>
      </c>
      <c r="N2373" t="s">
        <v>13745</v>
      </c>
      <c r="O2373" t="s">
        <v>13746</v>
      </c>
      <c r="Q2373" t="s">
        <v>13747</v>
      </c>
      <c r="R2373" t="s">
        <v>13748</v>
      </c>
      <c r="S2373" t="s">
        <v>13749</v>
      </c>
      <c r="T2373" t="s">
        <v>13750</v>
      </c>
      <c r="AD2373">
        <v>45772</v>
      </c>
    </row>
    <row r="2374" spans="1:32" x14ac:dyDescent="0.3">
      <c r="A2374" t="s">
        <v>13751</v>
      </c>
      <c r="B2374">
        <v>106972</v>
      </c>
      <c r="C23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74" t="s">
        <v>1863</v>
      </c>
      <c r="E2374" t="s">
        <v>1878</v>
      </c>
      <c r="F2374" t="s">
        <v>2942</v>
      </c>
      <c r="G2374" t="s">
        <v>2901</v>
      </c>
      <c r="H2374" t="s">
        <v>20</v>
      </c>
      <c r="I2374" t="s">
        <v>12858</v>
      </c>
      <c r="K2374" t="s">
        <v>13752</v>
      </c>
      <c r="L2374" t="s">
        <v>10792</v>
      </c>
      <c r="M2374" t="s">
        <v>13753</v>
      </c>
      <c r="N2374" t="s">
        <v>13754</v>
      </c>
      <c r="O2374" t="s">
        <v>13755</v>
      </c>
      <c r="Q2374" t="s">
        <v>13756</v>
      </c>
      <c r="R2374" t="s">
        <v>13751</v>
      </c>
      <c r="S2374" t="s">
        <v>12878</v>
      </c>
      <c r="AD2374">
        <v>45772</v>
      </c>
    </row>
    <row r="2375" spans="1:32" x14ac:dyDescent="0.3">
      <c r="A2375" t="s">
        <v>13757</v>
      </c>
      <c r="B2375">
        <v>106973</v>
      </c>
      <c r="C23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75" t="s">
        <v>1863</v>
      </c>
      <c r="E2375" t="s">
        <v>2940</v>
      </c>
      <c r="F2375" t="s">
        <v>2942</v>
      </c>
      <c r="G2375" t="s">
        <v>2905</v>
      </c>
      <c r="H2375" t="s">
        <v>83</v>
      </c>
      <c r="I2375" t="s">
        <v>12858</v>
      </c>
      <c r="K2375" t="s">
        <v>13758</v>
      </c>
      <c r="L2375" t="s">
        <v>12958</v>
      </c>
      <c r="M2375" t="s">
        <v>13759</v>
      </c>
      <c r="N2375" t="s">
        <v>13760</v>
      </c>
      <c r="O2375" t="s">
        <v>1929</v>
      </c>
      <c r="Q2375" t="s">
        <v>13761</v>
      </c>
      <c r="R2375" t="s">
        <v>13762</v>
      </c>
      <c r="S2375" t="s">
        <v>12979</v>
      </c>
      <c r="AD2375">
        <v>45772</v>
      </c>
    </row>
    <row r="2376" spans="1:32" x14ac:dyDescent="0.3">
      <c r="A2376" t="s">
        <v>13763</v>
      </c>
      <c r="B2376">
        <v>106974</v>
      </c>
      <c r="C23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76" t="s">
        <v>1873</v>
      </c>
      <c r="E2376" t="s">
        <v>1878</v>
      </c>
      <c r="F2376" t="s">
        <v>2942</v>
      </c>
      <c r="G2376" t="s">
        <v>2901</v>
      </c>
      <c r="H2376" t="s">
        <v>20</v>
      </c>
      <c r="I2376" t="s">
        <v>12858</v>
      </c>
      <c r="K2376" t="s">
        <v>13764</v>
      </c>
      <c r="L2376" t="s">
        <v>13089</v>
      </c>
      <c r="M2376" t="s">
        <v>13765</v>
      </c>
      <c r="N2376" t="s">
        <v>13766</v>
      </c>
      <c r="O2376" t="s">
        <v>13767</v>
      </c>
      <c r="Q2376" t="s">
        <v>13768</v>
      </c>
      <c r="R2376" t="s">
        <v>13748</v>
      </c>
      <c r="S2376" t="s">
        <v>13749</v>
      </c>
      <c r="T2376" t="s">
        <v>13750</v>
      </c>
      <c r="AD2376">
        <v>45772</v>
      </c>
    </row>
    <row r="2377" spans="1:32" x14ac:dyDescent="0.3">
      <c r="A2377" t="s">
        <v>13769</v>
      </c>
      <c r="B2377">
        <v>106982</v>
      </c>
      <c r="C23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377" t="s">
        <v>1863</v>
      </c>
      <c r="E2377" t="s">
        <v>1878</v>
      </c>
      <c r="F2377" t="s">
        <v>2971</v>
      </c>
      <c r="G2377" t="s">
        <v>2905</v>
      </c>
      <c r="H2377" t="s">
        <v>20</v>
      </c>
      <c r="I2377" t="s">
        <v>12858</v>
      </c>
      <c r="K2377" t="s">
        <v>13770</v>
      </c>
      <c r="L2377" t="s">
        <v>13149</v>
      </c>
      <c r="M2377" t="s">
        <v>13771</v>
      </c>
      <c r="R2377" t="s">
        <v>13772</v>
      </c>
      <c r="S2377" t="s">
        <v>13773</v>
      </c>
      <c r="AA2377">
        <v>45966</v>
      </c>
      <c r="AD2377">
        <v>45772</v>
      </c>
      <c r="AE2377">
        <v>60</v>
      </c>
      <c r="AF2377">
        <v>46049</v>
      </c>
    </row>
    <row r="2378" spans="1:32" x14ac:dyDescent="0.3">
      <c r="A2378" t="s">
        <v>13774</v>
      </c>
      <c r="B2378">
        <v>106983</v>
      </c>
      <c r="C23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378" t="s">
        <v>1863</v>
      </c>
      <c r="E2378" t="s">
        <v>1878</v>
      </c>
      <c r="F2378" t="s">
        <v>2971</v>
      </c>
      <c r="G2378" t="s">
        <v>2905</v>
      </c>
      <c r="H2378" t="s">
        <v>20</v>
      </c>
      <c r="I2378" t="s">
        <v>12858</v>
      </c>
      <c r="K2378" t="s">
        <v>13775</v>
      </c>
      <c r="L2378" t="s">
        <v>13149</v>
      </c>
      <c r="M2378" t="s">
        <v>13771</v>
      </c>
      <c r="R2378" t="s">
        <v>13772</v>
      </c>
      <c r="S2378" t="s">
        <v>13773</v>
      </c>
      <c r="AA2378">
        <v>46050</v>
      </c>
      <c r="AD2378">
        <v>45772</v>
      </c>
      <c r="AE2378">
        <v>50</v>
      </c>
      <c r="AF2378">
        <v>46119</v>
      </c>
    </row>
    <row r="2379" spans="1:32" x14ac:dyDescent="0.3">
      <c r="A2379" t="s">
        <v>13776</v>
      </c>
      <c r="B2379">
        <v>106987</v>
      </c>
      <c r="C23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379" t="s">
        <v>1863</v>
      </c>
      <c r="E2379" t="s">
        <v>1878</v>
      </c>
      <c r="F2379" t="s">
        <v>2971</v>
      </c>
      <c r="G2379" t="s">
        <v>2901</v>
      </c>
      <c r="H2379" t="s">
        <v>20</v>
      </c>
      <c r="I2379" t="s">
        <v>12858</v>
      </c>
      <c r="K2379" t="s">
        <v>13770</v>
      </c>
      <c r="L2379" t="s">
        <v>13149</v>
      </c>
      <c r="M2379" t="s">
        <v>13777</v>
      </c>
      <c r="S2379" t="s">
        <v>13773</v>
      </c>
      <c r="AA2379">
        <v>45966</v>
      </c>
      <c r="AD2379">
        <v>45772</v>
      </c>
      <c r="AE2379">
        <v>60</v>
      </c>
      <c r="AF2379">
        <v>46049</v>
      </c>
    </row>
    <row r="2380" spans="1:32" x14ac:dyDescent="0.3">
      <c r="A2380" t="s">
        <v>13778</v>
      </c>
      <c r="B2380">
        <v>107001</v>
      </c>
      <c r="C23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2380" t="s">
        <v>1863</v>
      </c>
      <c r="E2380" t="s">
        <v>1878</v>
      </c>
      <c r="F2380" t="s">
        <v>2942</v>
      </c>
      <c r="G2380" t="s">
        <v>2903</v>
      </c>
      <c r="H2380" t="s">
        <v>20</v>
      </c>
      <c r="I2380" t="s">
        <v>12858</v>
      </c>
      <c r="K2380" t="s">
        <v>13558</v>
      </c>
      <c r="L2380" t="s">
        <v>12967</v>
      </c>
      <c r="M2380" t="s">
        <v>13779</v>
      </c>
      <c r="N2380" t="s">
        <v>13780</v>
      </c>
      <c r="O2380" t="s">
        <v>13781</v>
      </c>
      <c r="Q2380" t="s">
        <v>13782</v>
      </c>
      <c r="R2380" t="s">
        <v>13783</v>
      </c>
      <c r="S2380" t="s">
        <v>13784</v>
      </c>
      <c r="AD2380">
        <v>45775</v>
      </c>
    </row>
    <row r="2381" spans="1:32" x14ac:dyDescent="0.3">
      <c r="A2381" t="s">
        <v>13785</v>
      </c>
      <c r="B2381">
        <v>107035</v>
      </c>
      <c r="C23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81" t="s">
        <v>1863</v>
      </c>
      <c r="E2381" t="s">
        <v>2940</v>
      </c>
      <c r="F2381" t="s">
        <v>2942</v>
      </c>
      <c r="G2381" t="s">
        <v>2905</v>
      </c>
      <c r="H2381" t="s">
        <v>9</v>
      </c>
      <c r="I2381" t="s">
        <v>12858</v>
      </c>
      <c r="K2381" t="s">
        <v>13786</v>
      </c>
      <c r="L2381" t="s">
        <v>12958</v>
      </c>
      <c r="M2381" t="s">
        <v>13787</v>
      </c>
      <c r="AD2381">
        <v>45776</v>
      </c>
    </row>
    <row r="2382" spans="1:32" x14ac:dyDescent="0.3">
      <c r="A2382" t="s">
        <v>13788</v>
      </c>
      <c r="B2382">
        <v>107036</v>
      </c>
      <c r="C23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82" t="s">
        <v>1873</v>
      </c>
      <c r="E2382" t="s">
        <v>1878</v>
      </c>
      <c r="F2382" t="s">
        <v>2942</v>
      </c>
      <c r="G2382" t="s">
        <v>2901</v>
      </c>
      <c r="H2382" t="s">
        <v>20</v>
      </c>
      <c r="I2382" t="s">
        <v>12858</v>
      </c>
      <c r="K2382" t="s">
        <v>13789</v>
      </c>
      <c r="L2382" t="s">
        <v>10792</v>
      </c>
      <c r="M2382" t="s">
        <v>13790</v>
      </c>
      <c r="N2382" t="s">
        <v>13791</v>
      </c>
      <c r="O2382" t="s">
        <v>13792</v>
      </c>
      <c r="Q2382" t="s">
        <v>13793</v>
      </c>
      <c r="R2382" t="s">
        <v>13794</v>
      </c>
      <c r="S2382" t="s">
        <v>13795</v>
      </c>
      <c r="AD2382">
        <v>45776</v>
      </c>
    </row>
    <row r="2383" spans="1:32" x14ac:dyDescent="0.3">
      <c r="A2383" t="s">
        <v>13796</v>
      </c>
      <c r="B2383">
        <v>107037</v>
      </c>
      <c r="C23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83" t="s">
        <v>1863</v>
      </c>
      <c r="E2383" t="s">
        <v>1878</v>
      </c>
      <c r="F2383" t="s">
        <v>2942</v>
      </c>
      <c r="G2383" t="s">
        <v>2901</v>
      </c>
      <c r="H2383" t="s">
        <v>20</v>
      </c>
      <c r="I2383" t="s">
        <v>12858</v>
      </c>
      <c r="K2383" t="s">
        <v>13789</v>
      </c>
      <c r="L2383" t="s">
        <v>10792</v>
      </c>
      <c r="M2383" t="s">
        <v>13797</v>
      </c>
      <c r="N2383" t="s">
        <v>13798</v>
      </c>
      <c r="O2383" t="s">
        <v>13799</v>
      </c>
      <c r="Q2383" t="s">
        <v>13800</v>
      </c>
      <c r="R2383" t="s">
        <v>13794</v>
      </c>
      <c r="S2383" t="s">
        <v>13795</v>
      </c>
      <c r="AD2383">
        <v>45776</v>
      </c>
    </row>
    <row r="2384" spans="1:32" x14ac:dyDescent="0.3">
      <c r="A2384" t="s">
        <v>13801</v>
      </c>
      <c r="B2384">
        <v>107039</v>
      </c>
      <c r="C23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84" t="s">
        <v>1873</v>
      </c>
      <c r="E2384" t="s">
        <v>1878</v>
      </c>
      <c r="F2384" t="s">
        <v>2942</v>
      </c>
      <c r="G2384" t="s">
        <v>2905</v>
      </c>
      <c r="H2384" t="s">
        <v>20</v>
      </c>
      <c r="I2384" t="s">
        <v>12858</v>
      </c>
      <c r="K2384" t="s">
        <v>13789</v>
      </c>
      <c r="L2384" t="s">
        <v>10792</v>
      </c>
      <c r="M2384" t="s">
        <v>13802</v>
      </c>
      <c r="N2384" t="s">
        <v>13803</v>
      </c>
      <c r="O2384" t="s">
        <v>13804</v>
      </c>
      <c r="Q2384" t="s">
        <v>13805</v>
      </c>
      <c r="R2384" t="s">
        <v>13794</v>
      </c>
      <c r="S2384" t="s">
        <v>13795</v>
      </c>
      <c r="AD2384">
        <v>45776</v>
      </c>
    </row>
    <row r="2385" spans="1:30" x14ac:dyDescent="0.3">
      <c r="A2385" t="s">
        <v>13806</v>
      </c>
      <c r="B2385">
        <v>107042</v>
      </c>
      <c r="C23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85" t="s">
        <v>1873</v>
      </c>
      <c r="E2385" t="s">
        <v>1878</v>
      </c>
      <c r="F2385" t="s">
        <v>2942</v>
      </c>
      <c r="G2385" t="s">
        <v>2901</v>
      </c>
      <c r="H2385" t="s">
        <v>20</v>
      </c>
      <c r="I2385" t="s">
        <v>12858</v>
      </c>
      <c r="K2385" t="s">
        <v>13789</v>
      </c>
      <c r="L2385" t="s">
        <v>10792</v>
      </c>
      <c r="M2385" t="s">
        <v>13807</v>
      </c>
      <c r="N2385" t="s">
        <v>13808</v>
      </c>
      <c r="O2385" t="s">
        <v>13799</v>
      </c>
      <c r="Q2385" t="s">
        <v>13809</v>
      </c>
      <c r="R2385" t="s">
        <v>13794</v>
      </c>
      <c r="S2385" t="s">
        <v>13795</v>
      </c>
      <c r="AD2385">
        <v>45776</v>
      </c>
    </row>
    <row r="2386" spans="1:30" x14ac:dyDescent="0.3">
      <c r="A2386" t="s">
        <v>13810</v>
      </c>
      <c r="B2386">
        <v>107045</v>
      </c>
      <c r="C23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86" t="s">
        <v>1873</v>
      </c>
      <c r="E2386" t="s">
        <v>1878</v>
      </c>
      <c r="F2386" t="s">
        <v>2942</v>
      </c>
      <c r="G2386" t="s">
        <v>2905</v>
      </c>
      <c r="H2386" t="s">
        <v>20</v>
      </c>
      <c r="I2386" t="s">
        <v>12858</v>
      </c>
      <c r="K2386" t="s">
        <v>13789</v>
      </c>
      <c r="L2386" t="s">
        <v>10792</v>
      </c>
      <c r="M2386" t="s">
        <v>13811</v>
      </c>
      <c r="N2386" t="s">
        <v>13812</v>
      </c>
      <c r="O2386" t="s">
        <v>13813</v>
      </c>
      <c r="Q2386" t="s">
        <v>13814</v>
      </c>
      <c r="R2386" t="s">
        <v>13815</v>
      </c>
      <c r="S2386" t="s">
        <v>13795</v>
      </c>
      <c r="AD2386">
        <v>45776</v>
      </c>
    </row>
    <row r="2387" spans="1:30" x14ac:dyDescent="0.3">
      <c r="A2387" t="s">
        <v>13816</v>
      </c>
      <c r="B2387">
        <v>107046</v>
      </c>
      <c r="C23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87" t="s">
        <v>1873</v>
      </c>
      <c r="E2387" t="s">
        <v>1878</v>
      </c>
      <c r="F2387" t="s">
        <v>2942</v>
      </c>
      <c r="G2387" t="s">
        <v>2905</v>
      </c>
      <c r="H2387" t="s">
        <v>20</v>
      </c>
      <c r="I2387" t="s">
        <v>12858</v>
      </c>
      <c r="K2387" t="s">
        <v>13789</v>
      </c>
      <c r="L2387" t="s">
        <v>10792</v>
      </c>
      <c r="M2387" t="s">
        <v>13817</v>
      </c>
      <c r="N2387" t="s">
        <v>13818</v>
      </c>
      <c r="O2387" t="s">
        <v>7855</v>
      </c>
      <c r="Q2387" t="s">
        <v>13819</v>
      </c>
      <c r="R2387" t="s">
        <v>13820</v>
      </c>
      <c r="S2387" t="s">
        <v>13795</v>
      </c>
      <c r="AD2387">
        <v>45776</v>
      </c>
    </row>
    <row r="2388" spans="1:30" x14ac:dyDescent="0.3">
      <c r="A2388" t="s">
        <v>13821</v>
      </c>
      <c r="B2388">
        <v>107047</v>
      </c>
      <c r="C23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88" t="s">
        <v>1873</v>
      </c>
      <c r="E2388" t="s">
        <v>1878</v>
      </c>
      <c r="F2388" t="s">
        <v>2942</v>
      </c>
      <c r="G2388" t="s">
        <v>2905</v>
      </c>
      <c r="H2388" t="s">
        <v>20</v>
      </c>
      <c r="I2388" t="s">
        <v>12858</v>
      </c>
      <c r="K2388" t="s">
        <v>13789</v>
      </c>
      <c r="L2388" t="s">
        <v>10792</v>
      </c>
      <c r="M2388" t="s">
        <v>13822</v>
      </c>
      <c r="N2388" t="s">
        <v>13823</v>
      </c>
      <c r="O2388" t="s">
        <v>13824</v>
      </c>
      <c r="Q2388" t="s">
        <v>13825</v>
      </c>
      <c r="R2388" t="s">
        <v>13820</v>
      </c>
      <c r="S2388" t="s">
        <v>13795</v>
      </c>
      <c r="AD2388">
        <v>45776</v>
      </c>
    </row>
    <row r="2389" spans="1:30" x14ac:dyDescent="0.3">
      <c r="A2389" t="s">
        <v>13826</v>
      </c>
      <c r="B2389">
        <v>107048</v>
      </c>
      <c r="C23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89" t="s">
        <v>1873</v>
      </c>
      <c r="E2389" t="s">
        <v>1878</v>
      </c>
      <c r="F2389" t="s">
        <v>2942</v>
      </c>
      <c r="G2389" t="s">
        <v>2901</v>
      </c>
      <c r="H2389" t="s">
        <v>20</v>
      </c>
      <c r="I2389" t="s">
        <v>12858</v>
      </c>
      <c r="K2389" t="s">
        <v>13789</v>
      </c>
      <c r="L2389" t="s">
        <v>10792</v>
      </c>
      <c r="M2389" t="s">
        <v>13827</v>
      </c>
      <c r="N2389" t="s">
        <v>13828</v>
      </c>
      <c r="O2389" t="s">
        <v>13829</v>
      </c>
      <c r="Q2389" t="s">
        <v>13830</v>
      </c>
      <c r="R2389" t="s">
        <v>13820</v>
      </c>
      <c r="S2389" t="s">
        <v>13795</v>
      </c>
      <c r="AD2389">
        <v>45776</v>
      </c>
    </row>
    <row r="2390" spans="1:30" x14ac:dyDescent="0.3">
      <c r="A2390" t="s">
        <v>13831</v>
      </c>
      <c r="B2390">
        <v>107050</v>
      </c>
      <c r="C23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90" t="s">
        <v>1873</v>
      </c>
      <c r="E2390" t="s">
        <v>1878</v>
      </c>
      <c r="F2390" t="s">
        <v>2942</v>
      </c>
      <c r="G2390" t="s">
        <v>2905</v>
      </c>
      <c r="H2390" t="s">
        <v>20</v>
      </c>
      <c r="I2390" t="s">
        <v>12858</v>
      </c>
      <c r="K2390" t="s">
        <v>13789</v>
      </c>
      <c r="L2390" t="s">
        <v>10792</v>
      </c>
      <c r="M2390" t="s">
        <v>13832</v>
      </c>
      <c r="N2390" t="s">
        <v>13833</v>
      </c>
      <c r="O2390" t="s">
        <v>13834</v>
      </c>
      <c r="Q2390" t="s">
        <v>13835</v>
      </c>
      <c r="R2390" t="s">
        <v>13820</v>
      </c>
      <c r="S2390" t="s">
        <v>13795</v>
      </c>
      <c r="AD2390">
        <v>45776</v>
      </c>
    </row>
    <row r="2391" spans="1:30" x14ac:dyDescent="0.3">
      <c r="A2391" t="s">
        <v>13836</v>
      </c>
      <c r="B2391">
        <v>107056</v>
      </c>
      <c r="C23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91" t="s">
        <v>1863</v>
      </c>
      <c r="E2391" t="s">
        <v>2940</v>
      </c>
      <c r="F2391" t="s">
        <v>2942</v>
      </c>
      <c r="G2391" t="s">
        <v>2904</v>
      </c>
      <c r="H2391" t="s">
        <v>83</v>
      </c>
      <c r="I2391" t="s">
        <v>12858</v>
      </c>
      <c r="K2391" t="s">
        <v>13837</v>
      </c>
      <c r="L2391" t="s">
        <v>12958</v>
      </c>
      <c r="M2391" t="s">
        <v>13838</v>
      </c>
      <c r="N2391" t="s">
        <v>13839</v>
      </c>
      <c r="O2391" t="s">
        <v>13840</v>
      </c>
      <c r="Q2391" t="s">
        <v>13841</v>
      </c>
      <c r="R2391" t="s">
        <v>13842</v>
      </c>
      <c r="S2391" t="s">
        <v>13843</v>
      </c>
      <c r="AD2391">
        <v>45776</v>
      </c>
    </row>
    <row r="2392" spans="1:30" x14ac:dyDescent="0.3">
      <c r="A2392" t="s">
        <v>13844</v>
      </c>
      <c r="B2392">
        <v>107067</v>
      </c>
      <c r="C23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92" t="s">
        <v>1873</v>
      </c>
      <c r="E2392" t="s">
        <v>2940</v>
      </c>
      <c r="F2392" t="s">
        <v>2942</v>
      </c>
      <c r="G2392" t="s">
        <v>2901</v>
      </c>
      <c r="H2392" t="s">
        <v>9</v>
      </c>
      <c r="I2392" t="s">
        <v>12858</v>
      </c>
      <c r="K2392" t="s">
        <v>13845</v>
      </c>
      <c r="L2392" t="s">
        <v>10792</v>
      </c>
      <c r="M2392" t="s">
        <v>13846</v>
      </c>
      <c r="N2392" t="s">
        <v>13847</v>
      </c>
      <c r="Q2392" t="s">
        <v>13848</v>
      </c>
      <c r="AD2392">
        <v>45776</v>
      </c>
    </row>
    <row r="2393" spans="1:30" x14ac:dyDescent="0.3">
      <c r="A2393" t="s">
        <v>13849</v>
      </c>
      <c r="B2393">
        <v>107069</v>
      </c>
      <c r="C23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93" t="s">
        <v>1873</v>
      </c>
      <c r="E2393" t="s">
        <v>1878</v>
      </c>
      <c r="F2393" t="s">
        <v>2942</v>
      </c>
      <c r="G2393" t="s">
        <v>2905</v>
      </c>
      <c r="H2393" t="s">
        <v>20</v>
      </c>
      <c r="I2393" t="s">
        <v>12858</v>
      </c>
      <c r="K2393" t="s">
        <v>13850</v>
      </c>
      <c r="L2393" t="s">
        <v>12967</v>
      </c>
      <c r="M2393" t="s">
        <v>13851</v>
      </c>
      <c r="N2393" t="s">
        <v>13852</v>
      </c>
      <c r="O2393" t="s">
        <v>13853</v>
      </c>
      <c r="Q2393" t="s">
        <v>13854</v>
      </c>
      <c r="R2393" t="s">
        <v>13855</v>
      </c>
      <c r="S2393" t="s">
        <v>13856</v>
      </c>
      <c r="AD2393">
        <v>45776</v>
      </c>
    </row>
    <row r="2394" spans="1:30" x14ac:dyDescent="0.3">
      <c r="A2394" t="s">
        <v>13857</v>
      </c>
      <c r="B2394">
        <v>107084</v>
      </c>
      <c r="C23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94" t="s">
        <v>1890</v>
      </c>
      <c r="E2394" t="s">
        <v>2940</v>
      </c>
      <c r="F2394" t="s">
        <v>2942</v>
      </c>
      <c r="G2394" t="s">
        <v>2901</v>
      </c>
      <c r="H2394" t="s">
        <v>9</v>
      </c>
      <c r="I2394" t="s">
        <v>12858</v>
      </c>
      <c r="K2394" t="s">
        <v>13858</v>
      </c>
      <c r="L2394" t="s">
        <v>12958</v>
      </c>
      <c r="M2394" t="s">
        <v>13859</v>
      </c>
      <c r="N2394" t="s">
        <v>13860</v>
      </c>
      <c r="O2394" t="s">
        <v>1865</v>
      </c>
      <c r="Q2394" t="s">
        <v>13861</v>
      </c>
      <c r="S2394" t="s">
        <v>13862</v>
      </c>
      <c r="AD2394">
        <v>45777</v>
      </c>
    </row>
    <row r="2395" spans="1:30" x14ac:dyDescent="0.3">
      <c r="A2395" t="s">
        <v>13863</v>
      </c>
      <c r="B2395">
        <v>107130</v>
      </c>
      <c r="C23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395" t="s">
        <v>1873</v>
      </c>
      <c r="E2395" t="s">
        <v>2940</v>
      </c>
      <c r="F2395" t="s">
        <v>2971</v>
      </c>
      <c r="G2395" t="s">
        <v>2901</v>
      </c>
      <c r="H2395" t="s">
        <v>9</v>
      </c>
      <c r="I2395" t="s">
        <v>12858</v>
      </c>
      <c r="K2395" t="s">
        <v>13864</v>
      </c>
      <c r="L2395" t="s">
        <v>13865</v>
      </c>
      <c r="M2395" t="s">
        <v>13866</v>
      </c>
      <c r="R2395" t="s">
        <v>13867</v>
      </c>
      <c r="AD2395">
        <v>45778</v>
      </c>
    </row>
    <row r="2396" spans="1:30" x14ac:dyDescent="0.3">
      <c r="A2396" t="s">
        <v>13868</v>
      </c>
      <c r="B2396">
        <v>107132</v>
      </c>
      <c r="C23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96" t="s">
        <v>1863</v>
      </c>
      <c r="E2396" t="s">
        <v>2940</v>
      </c>
      <c r="F2396" t="s">
        <v>2942</v>
      </c>
      <c r="G2396" t="s">
        <v>2901</v>
      </c>
      <c r="H2396" t="s">
        <v>9</v>
      </c>
      <c r="I2396" t="s">
        <v>12858</v>
      </c>
      <c r="K2396" t="s">
        <v>13869</v>
      </c>
      <c r="L2396" t="s">
        <v>12958</v>
      </c>
      <c r="M2396" t="s">
        <v>13870</v>
      </c>
      <c r="AD2396">
        <v>45778</v>
      </c>
    </row>
    <row r="2397" spans="1:30" x14ac:dyDescent="0.3">
      <c r="A2397" t="s">
        <v>13871</v>
      </c>
      <c r="B2397">
        <v>107133</v>
      </c>
      <c r="C23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397" t="s">
        <v>1873</v>
      </c>
      <c r="E2397" t="s">
        <v>2940</v>
      </c>
      <c r="F2397" t="s">
        <v>2971</v>
      </c>
      <c r="G2397" t="s">
        <v>2901</v>
      </c>
      <c r="H2397" t="s">
        <v>9</v>
      </c>
      <c r="I2397" t="s">
        <v>12858</v>
      </c>
      <c r="K2397" t="s">
        <v>13872</v>
      </c>
      <c r="L2397" t="s">
        <v>12958</v>
      </c>
      <c r="M2397" t="s">
        <v>13873</v>
      </c>
      <c r="AD2397">
        <v>45778</v>
      </c>
    </row>
    <row r="2398" spans="1:30" x14ac:dyDescent="0.3">
      <c r="A2398" t="s">
        <v>13874</v>
      </c>
      <c r="B2398">
        <v>107157</v>
      </c>
      <c r="C23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98" t="s">
        <v>1863</v>
      </c>
      <c r="E2398" t="s">
        <v>1878</v>
      </c>
      <c r="F2398" t="s">
        <v>2942</v>
      </c>
      <c r="G2398" t="s">
        <v>2905</v>
      </c>
      <c r="H2398" t="s">
        <v>20</v>
      </c>
      <c r="I2398" t="s">
        <v>12858</v>
      </c>
      <c r="K2398" t="s">
        <v>13875</v>
      </c>
      <c r="L2398" t="s">
        <v>13041</v>
      </c>
      <c r="M2398" t="s">
        <v>13876</v>
      </c>
      <c r="N2398" t="s">
        <v>13877</v>
      </c>
      <c r="O2398" t="s">
        <v>13878</v>
      </c>
      <c r="Q2398" t="s">
        <v>13879</v>
      </c>
      <c r="R2398" t="s">
        <v>13880</v>
      </c>
      <c r="S2398" t="s">
        <v>13881</v>
      </c>
      <c r="AD2398">
        <v>45779</v>
      </c>
    </row>
    <row r="2399" spans="1:30" x14ac:dyDescent="0.3">
      <c r="A2399" t="s">
        <v>13882</v>
      </c>
      <c r="B2399">
        <v>107160</v>
      </c>
      <c r="C23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399" t="s">
        <v>1863</v>
      </c>
      <c r="E2399" t="s">
        <v>1878</v>
      </c>
      <c r="F2399" t="s">
        <v>2942</v>
      </c>
      <c r="G2399" t="s">
        <v>2901</v>
      </c>
      <c r="H2399" t="s">
        <v>20</v>
      </c>
      <c r="I2399" t="s">
        <v>12858</v>
      </c>
      <c r="K2399" t="s">
        <v>13883</v>
      </c>
      <c r="L2399" t="s">
        <v>12958</v>
      </c>
      <c r="M2399" t="s">
        <v>13884</v>
      </c>
      <c r="N2399" t="s">
        <v>13885</v>
      </c>
      <c r="O2399" t="s">
        <v>13886</v>
      </c>
      <c r="Q2399" t="s">
        <v>1929</v>
      </c>
      <c r="R2399" t="s">
        <v>13887</v>
      </c>
      <c r="S2399" t="s">
        <v>13888</v>
      </c>
      <c r="AD2399">
        <v>45779</v>
      </c>
    </row>
    <row r="2400" spans="1:30" x14ac:dyDescent="0.3">
      <c r="A2400" t="s">
        <v>13889</v>
      </c>
      <c r="B2400">
        <v>107161</v>
      </c>
      <c r="C24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00" t="s">
        <v>1863</v>
      </c>
      <c r="E2400" t="s">
        <v>1878</v>
      </c>
      <c r="F2400" t="s">
        <v>2971</v>
      </c>
      <c r="G2400" t="s">
        <v>2905</v>
      </c>
      <c r="H2400" t="s">
        <v>20</v>
      </c>
      <c r="I2400" t="s">
        <v>12858</v>
      </c>
      <c r="K2400" t="s">
        <v>13890</v>
      </c>
      <c r="L2400" t="s">
        <v>12967</v>
      </c>
      <c r="M2400" t="s">
        <v>13891</v>
      </c>
      <c r="S2400" t="s">
        <v>13892</v>
      </c>
      <c r="AD2400">
        <v>45779</v>
      </c>
    </row>
    <row r="2401" spans="1:32" x14ac:dyDescent="0.3">
      <c r="A2401" t="s">
        <v>13893</v>
      </c>
      <c r="B2401">
        <v>107170</v>
      </c>
      <c r="C24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01" t="s">
        <v>1863</v>
      </c>
      <c r="E2401" t="s">
        <v>2940</v>
      </c>
      <c r="F2401" t="s">
        <v>2942</v>
      </c>
      <c r="G2401" t="s">
        <v>2901</v>
      </c>
      <c r="H2401" t="s">
        <v>9</v>
      </c>
      <c r="I2401" t="s">
        <v>12858</v>
      </c>
      <c r="K2401" t="s">
        <v>13872</v>
      </c>
      <c r="L2401" t="s">
        <v>12958</v>
      </c>
      <c r="M2401" t="s">
        <v>13894</v>
      </c>
      <c r="AD2401">
        <v>45779</v>
      </c>
    </row>
    <row r="2402" spans="1:32" x14ac:dyDescent="0.3">
      <c r="A2402" t="s">
        <v>13895</v>
      </c>
      <c r="B2402">
        <v>107175</v>
      </c>
      <c r="C24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02" t="s">
        <v>1863</v>
      </c>
      <c r="E2402" t="s">
        <v>2940</v>
      </c>
      <c r="F2402" t="s">
        <v>2942</v>
      </c>
      <c r="G2402" t="s">
        <v>2901</v>
      </c>
      <c r="H2402" t="s">
        <v>9</v>
      </c>
      <c r="I2402" t="s">
        <v>12858</v>
      </c>
      <c r="K2402" t="s">
        <v>13896</v>
      </c>
      <c r="L2402" t="s">
        <v>12958</v>
      </c>
      <c r="M2402" t="s">
        <v>13897</v>
      </c>
      <c r="N2402" t="s">
        <v>13898</v>
      </c>
      <c r="O2402" t="s">
        <v>13899</v>
      </c>
      <c r="R2402" t="s">
        <v>13900</v>
      </c>
      <c r="S2402" t="s">
        <v>1865</v>
      </c>
      <c r="AD2402">
        <v>45779</v>
      </c>
    </row>
    <row r="2403" spans="1:32" x14ac:dyDescent="0.3">
      <c r="A2403" t="s">
        <v>13901</v>
      </c>
      <c r="B2403">
        <v>107180</v>
      </c>
      <c r="C24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03" t="s">
        <v>1863</v>
      </c>
      <c r="E2403" t="s">
        <v>2940</v>
      </c>
      <c r="F2403" t="s">
        <v>2942</v>
      </c>
      <c r="G2403" t="s">
        <v>2901</v>
      </c>
      <c r="H2403" t="s">
        <v>9</v>
      </c>
      <c r="I2403" t="s">
        <v>12858</v>
      </c>
      <c r="K2403" t="s">
        <v>13902</v>
      </c>
      <c r="L2403" t="s">
        <v>10792</v>
      </c>
      <c r="M2403" t="s">
        <v>13903</v>
      </c>
      <c r="N2403" t="s">
        <v>13904</v>
      </c>
      <c r="O2403" t="s">
        <v>8377</v>
      </c>
      <c r="Q2403" t="s">
        <v>13905</v>
      </c>
      <c r="AD2403">
        <v>45779</v>
      </c>
    </row>
    <row r="2404" spans="1:32" x14ac:dyDescent="0.3">
      <c r="A2404" t="s">
        <v>13906</v>
      </c>
      <c r="B2404">
        <v>107182</v>
      </c>
      <c r="C24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04" t="s">
        <v>1863</v>
      </c>
      <c r="E2404" t="s">
        <v>1878</v>
      </c>
      <c r="F2404" t="s">
        <v>2942</v>
      </c>
      <c r="G2404" t="s">
        <v>2901</v>
      </c>
      <c r="H2404" t="s">
        <v>20</v>
      </c>
      <c r="I2404" t="s">
        <v>12858</v>
      </c>
      <c r="K2404" t="s">
        <v>13896</v>
      </c>
      <c r="L2404" t="s">
        <v>12958</v>
      </c>
      <c r="M2404" t="s">
        <v>13907</v>
      </c>
      <c r="N2404" t="s">
        <v>13908</v>
      </c>
      <c r="O2404" t="s">
        <v>13909</v>
      </c>
      <c r="Q2404" t="s">
        <v>13910</v>
      </c>
      <c r="R2404" t="s">
        <v>13900</v>
      </c>
      <c r="S2404" t="s">
        <v>1865</v>
      </c>
      <c r="AD2404">
        <v>45779</v>
      </c>
    </row>
    <row r="2405" spans="1:32" x14ac:dyDescent="0.3">
      <c r="A2405" t="s">
        <v>13911</v>
      </c>
      <c r="B2405">
        <v>107183</v>
      </c>
      <c r="C24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05" t="s">
        <v>1863</v>
      </c>
      <c r="E2405" t="s">
        <v>1878</v>
      </c>
      <c r="F2405" t="s">
        <v>2942</v>
      </c>
      <c r="G2405" t="s">
        <v>2905</v>
      </c>
      <c r="H2405" t="s">
        <v>20</v>
      </c>
      <c r="I2405" t="s">
        <v>12858</v>
      </c>
      <c r="K2405" t="s">
        <v>13896</v>
      </c>
      <c r="L2405" t="s">
        <v>12958</v>
      </c>
      <c r="M2405" t="s">
        <v>13912</v>
      </c>
      <c r="N2405" t="s">
        <v>13908</v>
      </c>
      <c r="O2405" t="s">
        <v>13909</v>
      </c>
      <c r="Q2405" t="s">
        <v>13913</v>
      </c>
      <c r="R2405" t="s">
        <v>13900</v>
      </c>
      <c r="S2405" t="s">
        <v>1865</v>
      </c>
      <c r="AD2405">
        <v>45779</v>
      </c>
    </row>
    <row r="2406" spans="1:32" x14ac:dyDescent="0.3">
      <c r="A2406" t="s">
        <v>13914</v>
      </c>
      <c r="B2406">
        <v>107184</v>
      </c>
      <c r="C24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06" t="s">
        <v>1863</v>
      </c>
      <c r="E2406" t="s">
        <v>1878</v>
      </c>
      <c r="F2406" t="s">
        <v>2942</v>
      </c>
      <c r="G2406" t="s">
        <v>2901</v>
      </c>
      <c r="H2406" t="s">
        <v>2077</v>
      </c>
      <c r="I2406" t="s">
        <v>12858</v>
      </c>
      <c r="K2406" t="s">
        <v>13896</v>
      </c>
      <c r="L2406" t="s">
        <v>12958</v>
      </c>
      <c r="M2406" t="s">
        <v>13915</v>
      </c>
      <c r="N2406" t="s">
        <v>13916</v>
      </c>
      <c r="O2406" t="s">
        <v>13909</v>
      </c>
      <c r="Q2406" t="s">
        <v>13917</v>
      </c>
      <c r="R2406" t="s">
        <v>13900</v>
      </c>
      <c r="S2406" t="s">
        <v>1865</v>
      </c>
      <c r="AD2406">
        <v>45779</v>
      </c>
    </row>
    <row r="2407" spans="1:32" x14ac:dyDescent="0.3">
      <c r="A2407" t="s">
        <v>13918</v>
      </c>
      <c r="B2407">
        <v>107185</v>
      </c>
      <c r="C24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07" t="s">
        <v>1863</v>
      </c>
      <c r="E2407" t="s">
        <v>1878</v>
      </c>
      <c r="F2407" t="s">
        <v>2942</v>
      </c>
      <c r="G2407" t="s">
        <v>2905</v>
      </c>
      <c r="H2407" t="s">
        <v>2077</v>
      </c>
      <c r="I2407" t="s">
        <v>12858</v>
      </c>
      <c r="K2407" t="s">
        <v>13896</v>
      </c>
      <c r="L2407" t="s">
        <v>12958</v>
      </c>
      <c r="M2407" t="s">
        <v>13919</v>
      </c>
      <c r="N2407" t="s">
        <v>13908</v>
      </c>
      <c r="O2407" t="s">
        <v>13909</v>
      </c>
      <c r="Q2407" t="s">
        <v>13920</v>
      </c>
      <c r="R2407" t="s">
        <v>13900</v>
      </c>
      <c r="S2407" t="s">
        <v>1865</v>
      </c>
      <c r="AD2407">
        <v>45779</v>
      </c>
    </row>
    <row r="2408" spans="1:32" x14ac:dyDescent="0.3">
      <c r="A2408" t="s">
        <v>13921</v>
      </c>
      <c r="B2408">
        <v>107186</v>
      </c>
      <c r="C24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08" t="s">
        <v>1863</v>
      </c>
      <c r="E2408" t="s">
        <v>1878</v>
      </c>
      <c r="F2408" t="s">
        <v>2942</v>
      </c>
      <c r="G2408" t="s">
        <v>2901</v>
      </c>
      <c r="H2408" t="s">
        <v>20</v>
      </c>
      <c r="I2408" t="s">
        <v>12858</v>
      </c>
      <c r="K2408" t="s">
        <v>13896</v>
      </c>
      <c r="L2408" t="s">
        <v>12958</v>
      </c>
      <c r="M2408" t="s">
        <v>13922</v>
      </c>
      <c r="N2408" t="s">
        <v>13923</v>
      </c>
      <c r="O2408" t="s">
        <v>13924</v>
      </c>
      <c r="Q2408" t="s">
        <v>13925</v>
      </c>
      <c r="S2408" t="s">
        <v>1865</v>
      </c>
      <c r="AD2408">
        <v>45779</v>
      </c>
    </row>
    <row r="2409" spans="1:32" x14ac:dyDescent="0.3">
      <c r="A2409" t="s">
        <v>13926</v>
      </c>
      <c r="B2409">
        <v>107187</v>
      </c>
      <c r="C24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09" t="s">
        <v>1863</v>
      </c>
      <c r="E2409" t="s">
        <v>2940</v>
      </c>
      <c r="F2409" t="s">
        <v>2942</v>
      </c>
      <c r="G2409" t="s">
        <v>2901</v>
      </c>
      <c r="H2409" t="s">
        <v>9</v>
      </c>
      <c r="I2409" t="s">
        <v>12858</v>
      </c>
      <c r="K2409" t="s">
        <v>13927</v>
      </c>
      <c r="L2409" t="s">
        <v>12958</v>
      </c>
      <c r="M2409" t="s">
        <v>13928</v>
      </c>
      <c r="N2409" t="s">
        <v>13929</v>
      </c>
      <c r="O2409" t="s">
        <v>1929</v>
      </c>
      <c r="Q2409" t="s">
        <v>13930</v>
      </c>
      <c r="AD2409">
        <v>45779</v>
      </c>
    </row>
    <row r="2410" spans="1:32" x14ac:dyDescent="0.3">
      <c r="A2410" t="s">
        <v>13931</v>
      </c>
      <c r="B2410">
        <v>107188</v>
      </c>
      <c r="C24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10" t="s">
        <v>1863</v>
      </c>
      <c r="E2410" t="s">
        <v>2940</v>
      </c>
      <c r="F2410" t="s">
        <v>2942</v>
      </c>
      <c r="G2410" t="s">
        <v>2901</v>
      </c>
      <c r="H2410" t="s">
        <v>9</v>
      </c>
      <c r="I2410" t="s">
        <v>12858</v>
      </c>
      <c r="K2410" t="s">
        <v>13927</v>
      </c>
      <c r="L2410" t="s">
        <v>12958</v>
      </c>
      <c r="M2410" t="s">
        <v>13932</v>
      </c>
      <c r="N2410" t="s">
        <v>13933</v>
      </c>
      <c r="O2410" t="s">
        <v>13934</v>
      </c>
      <c r="Q2410" t="s">
        <v>13935</v>
      </c>
      <c r="S2410" t="s">
        <v>13936</v>
      </c>
      <c r="AD2410">
        <v>45779</v>
      </c>
    </row>
    <row r="2411" spans="1:32" x14ac:dyDescent="0.3">
      <c r="A2411" t="s">
        <v>13937</v>
      </c>
      <c r="B2411">
        <v>107189</v>
      </c>
      <c r="C24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411" t="s">
        <v>1878</v>
      </c>
      <c r="F2411" t="s">
        <v>2971</v>
      </c>
      <c r="G2411" t="s">
        <v>2901</v>
      </c>
      <c r="H2411" t="s">
        <v>20</v>
      </c>
      <c r="I2411" t="s">
        <v>12858</v>
      </c>
      <c r="K2411" t="s">
        <v>13872</v>
      </c>
      <c r="L2411" t="s">
        <v>12950</v>
      </c>
      <c r="M2411" t="s">
        <v>13938</v>
      </c>
      <c r="S2411" t="s">
        <v>13939</v>
      </c>
      <c r="AD2411">
        <v>45779</v>
      </c>
    </row>
    <row r="2412" spans="1:32" x14ac:dyDescent="0.3">
      <c r="A2412" t="s">
        <v>13940</v>
      </c>
      <c r="B2412">
        <v>107191</v>
      </c>
      <c r="C24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12" t="s">
        <v>1873</v>
      </c>
      <c r="E2412" t="s">
        <v>1878</v>
      </c>
      <c r="F2412" t="s">
        <v>2942</v>
      </c>
      <c r="G2412" t="s">
        <v>2901</v>
      </c>
      <c r="H2412" t="s">
        <v>20</v>
      </c>
      <c r="I2412" t="s">
        <v>12858</v>
      </c>
      <c r="K2412" t="s">
        <v>13941</v>
      </c>
      <c r="L2412" t="s">
        <v>12950</v>
      </c>
      <c r="M2412" t="s">
        <v>13942</v>
      </c>
      <c r="N2412" t="s">
        <v>13943</v>
      </c>
      <c r="O2412" t="s">
        <v>13944</v>
      </c>
      <c r="Q2412" t="s">
        <v>13945</v>
      </c>
      <c r="R2412" t="s">
        <v>13946</v>
      </c>
      <c r="S2412" t="s">
        <v>8377</v>
      </c>
      <c r="AD2412">
        <v>45779</v>
      </c>
    </row>
    <row r="2413" spans="1:32" x14ac:dyDescent="0.3">
      <c r="A2413" t="s">
        <v>13947</v>
      </c>
      <c r="B2413">
        <v>107224</v>
      </c>
      <c r="C24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13" t="s">
        <v>1873</v>
      </c>
      <c r="E2413" t="s">
        <v>2940</v>
      </c>
      <c r="F2413" t="s">
        <v>2942</v>
      </c>
      <c r="G2413" t="s">
        <v>2901</v>
      </c>
      <c r="H2413" t="s">
        <v>9</v>
      </c>
      <c r="I2413" t="s">
        <v>12858</v>
      </c>
      <c r="K2413" t="s">
        <v>13948</v>
      </c>
      <c r="L2413" t="s">
        <v>12958</v>
      </c>
      <c r="M2413" t="s">
        <v>13949</v>
      </c>
      <c r="AD2413">
        <v>45782</v>
      </c>
    </row>
    <row r="2414" spans="1:32" x14ac:dyDescent="0.3">
      <c r="A2414" t="s">
        <v>13950</v>
      </c>
      <c r="B2414">
        <v>107243</v>
      </c>
      <c r="C24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14" t="s">
        <v>1873</v>
      </c>
      <c r="E2414" t="s">
        <v>1878</v>
      </c>
      <c r="F2414" t="s">
        <v>2942</v>
      </c>
      <c r="G2414" t="s">
        <v>2901</v>
      </c>
      <c r="H2414" t="s">
        <v>20</v>
      </c>
      <c r="I2414" t="s">
        <v>12858</v>
      </c>
      <c r="K2414" t="s">
        <v>13951</v>
      </c>
      <c r="L2414" t="s">
        <v>12958</v>
      </c>
      <c r="M2414" t="s">
        <v>13952</v>
      </c>
      <c r="N2414" t="s">
        <v>13953</v>
      </c>
      <c r="O2414" t="s">
        <v>13954</v>
      </c>
      <c r="Q2414" t="s">
        <v>13955</v>
      </c>
      <c r="R2414" t="s">
        <v>13956</v>
      </c>
      <c r="S2414" t="s">
        <v>13957</v>
      </c>
      <c r="AA2414">
        <v>45658</v>
      </c>
      <c r="AD2414">
        <v>45782</v>
      </c>
      <c r="AE2414">
        <v>261</v>
      </c>
      <c r="AF2414">
        <v>46022</v>
      </c>
    </row>
    <row r="2415" spans="1:32" x14ac:dyDescent="0.3">
      <c r="A2415" t="s">
        <v>13958</v>
      </c>
      <c r="B2415">
        <v>107246</v>
      </c>
      <c r="C24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15" t="s">
        <v>1873</v>
      </c>
      <c r="E2415" t="s">
        <v>1878</v>
      </c>
      <c r="F2415" t="s">
        <v>2942</v>
      </c>
      <c r="G2415" t="s">
        <v>2905</v>
      </c>
      <c r="H2415" t="s">
        <v>20</v>
      </c>
      <c r="I2415" t="s">
        <v>12858</v>
      </c>
      <c r="K2415" t="s">
        <v>13959</v>
      </c>
      <c r="L2415" t="s">
        <v>12967</v>
      </c>
      <c r="M2415" t="s">
        <v>13960</v>
      </c>
      <c r="N2415" t="s">
        <v>13961</v>
      </c>
      <c r="O2415" t="s">
        <v>1929</v>
      </c>
      <c r="Q2415" t="s">
        <v>13962</v>
      </c>
      <c r="R2415" t="s">
        <v>13963</v>
      </c>
      <c r="S2415" t="s">
        <v>13964</v>
      </c>
      <c r="AD2415">
        <v>45782</v>
      </c>
    </row>
    <row r="2416" spans="1:32" x14ac:dyDescent="0.3">
      <c r="A2416" t="s">
        <v>13965</v>
      </c>
      <c r="B2416">
        <v>107247</v>
      </c>
      <c r="C24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16" t="s">
        <v>1890</v>
      </c>
      <c r="E2416" t="s">
        <v>1878</v>
      </c>
      <c r="F2416" t="s">
        <v>2942</v>
      </c>
      <c r="G2416" t="s">
        <v>2901</v>
      </c>
      <c r="H2416" t="s">
        <v>20</v>
      </c>
      <c r="I2416" t="s">
        <v>12858</v>
      </c>
      <c r="K2416" t="s">
        <v>13966</v>
      </c>
      <c r="L2416" t="s">
        <v>12967</v>
      </c>
      <c r="M2416" t="s">
        <v>13967</v>
      </c>
      <c r="N2416" t="s">
        <v>13968</v>
      </c>
      <c r="O2416" t="s">
        <v>13969</v>
      </c>
      <c r="Q2416" t="s">
        <v>13970</v>
      </c>
      <c r="R2416" t="s">
        <v>13971</v>
      </c>
      <c r="S2416" t="s">
        <v>13972</v>
      </c>
      <c r="AD2416">
        <v>45782</v>
      </c>
    </row>
    <row r="2417" spans="1:32" x14ac:dyDescent="0.3">
      <c r="A2417" t="s">
        <v>13973</v>
      </c>
      <c r="B2417">
        <v>107248</v>
      </c>
      <c r="C24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17" t="s">
        <v>1863</v>
      </c>
      <c r="E2417" t="s">
        <v>1878</v>
      </c>
      <c r="F2417" t="s">
        <v>2971</v>
      </c>
      <c r="G2417" t="s">
        <v>2901</v>
      </c>
      <c r="H2417" t="s">
        <v>20</v>
      </c>
      <c r="I2417" t="s">
        <v>12858</v>
      </c>
      <c r="K2417" t="s">
        <v>13974</v>
      </c>
      <c r="L2417" t="s">
        <v>12967</v>
      </c>
      <c r="M2417" t="s">
        <v>13975</v>
      </c>
      <c r="S2417" t="s">
        <v>13964</v>
      </c>
      <c r="AD2417">
        <v>45782</v>
      </c>
    </row>
    <row r="2418" spans="1:32" x14ac:dyDescent="0.3">
      <c r="A2418" t="s">
        <v>13976</v>
      </c>
      <c r="B2418">
        <v>107249</v>
      </c>
      <c r="C24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418" t="s">
        <v>2940</v>
      </c>
      <c r="F2418" t="s">
        <v>2971</v>
      </c>
      <c r="G2418" t="s">
        <v>2904</v>
      </c>
      <c r="H2418" t="s">
        <v>83</v>
      </c>
      <c r="I2418" t="s">
        <v>12858</v>
      </c>
      <c r="K2418" t="s">
        <v>13977</v>
      </c>
      <c r="L2418" t="s">
        <v>13041</v>
      </c>
      <c r="M2418" t="s">
        <v>13978</v>
      </c>
      <c r="AD2418">
        <v>45782</v>
      </c>
    </row>
    <row r="2419" spans="1:32" x14ac:dyDescent="0.3">
      <c r="A2419" t="s">
        <v>13979</v>
      </c>
      <c r="B2419">
        <v>107275</v>
      </c>
      <c r="C24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19" t="s">
        <v>1863</v>
      </c>
      <c r="E2419" t="s">
        <v>1878</v>
      </c>
      <c r="F2419" t="s">
        <v>2971</v>
      </c>
      <c r="G2419" t="s">
        <v>2905</v>
      </c>
      <c r="H2419" t="s">
        <v>20</v>
      </c>
      <c r="I2419" t="s">
        <v>12858</v>
      </c>
      <c r="K2419" t="s">
        <v>13287</v>
      </c>
      <c r="L2419" t="s">
        <v>12958</v>
      </c>
      <c r="M2419" t="s">
        <v>13980</v>
      </c>
      <c r="R2419" t="s">
        <v>13494</v>
      </c>
      <c r="S2419" t="s">
        <v>13249</v>
      </c>
      <c r="AD2419">
        <v>45783</v>
      </c>
    </row>
    <row r="2420" spans="1:32" x14ac:dyDescent="0.3">
      <c r="A2420" t="s">
        <v>13981</v>
      </c>
      <c r="B2420">
        <v>107276</v>
      </c>
      <c r="C24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20" t="s">
        <v>1863</v>
      </c>
      <c r="E2420" t="s">
        <v>1878</v>
      </c>
      <c r="F2420" t="s">
        <v>2971</v>
      </c>
      <c r="G2420" t="s">
        <v>2905</v>
      </c>
      <c r="H2420" t="s">
        <v>20</v>
      </c>
      <c r="I2420" t="s">
        <v>12858</v>
      </c>
      <c r="K2420" t="s">
        <v>13982</v>
      </c>
      <c r="L2420" t="s">
        <v>12958</v>
      </c>
      <c r="M2420" t="s">
        <v>13983</v>
      </c>
      <c r="AA2420">
        <v>45805</v>
      </c>
      <c r="AD2420">
        <v>45783</v>
      </c>
      <c r="AE2420">
        <v>68</v>
      </c>
      <c r="AF2420">
        <v>45898</v>
      </c>
    </row>
    <row r="2421" spans="1:32" x14ac:dyDescent="0.3">
      <c r="A2421" t="s">
        <v>13984</v>
      </c>
      <c r="B2421">
        <v>107277</v>
      </c>
      <c r="C24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21" t="s">
        <v>1863</v>
      </c>
      <c r="E2421" t="s">
        <v>1878</v>
      </c>
      <c r="F2421" t="s">
        <v>2971</v>
      </c>
      <c r="G2421" t="s">
        <v>2904</v>
      </c>
      <c r="H2421" t="s">
        <v>20</v>
      </c>
      <c r="I2421" t="s">
        <v>12858</v>
      </c>
      <c r="K2421" t="s">
        <v>13770</v>
      </c>
      <c r="L2421" t="s">
        <v>13149</v>
      </c>
      <c r="M2421" t="s">
        <v>13985</v>
      </c>
      <c r="R2421" t="s">
        <v>13986</v>
      </c>
      <c r="S2421" t="s">
        <v>13987</v>
      </c>
      <c r="AA2421">
        <v>45896</v>
      </c>
      <c r="AD2421">
        <v>45783</v>
      </c>
      <c r="AE2421">
        <v>50</v>
      </c>
      <c r="AF2421">
        <v>45965</v>
      </c>
    </row>
    <row r="2422" spans="1:32" x14ac:dyDescent="0.3">
      <c r="A2422" t="s">
        <v>13988</v>
      </c>
      <c r="B2422">
        <v>107280</v>
      </c>
      <c r="C24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22" t="s">
        <v>1873</v>
      </c>
      <c r="E2422" t="s">
        <v>1878</v>
      </c>
      <c r="F2422" t="s">
        <v>2942</v>
      </c>
      <c r="G2422" t="s">
        <v>2905</v>
      </c>
      <c r="H2422" t="s">
        <v>20</v>
      </c>
      <c r="I2422" t="s">
        <v>12858</v>
      </c>
      <c r="K2422" t="s">
        <v>13789</v>
      </c>
      <c r="L2422" t="s">
        <v>10792</v>
      </c>
      <c r="M2422" t="s">
        <v>13989</v>
      </c>
      <c r="N2422" t="s">
        <v>13990</v>
      </c>
      <c r="O2422" t="s">
        <v>13991</v>
      </c>
      <c r="Q2422" t="s">
        <v>13992</v>
      </c>
      <c r="R2422" t="s">
        <v>13794</v>
      </c>
      <c r="S2422" t="s">
        <v>13795</v>
      </c>
      <c r="AD2422">
        <v>45783</v>
      </c>
    </row>
    <row r="2423" spans="1:32" x14ac:dyDescent="0.3">
      <c r="A2423" t="s">
        <v>13993</v>
      </c>
      <c r="B2423">
        <v>107283</v>
      </c>
      <c r="C24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23" t="s">
        <v>1897</v>
      </c>
      <c r="E2423" t="s">
        <v>1878</v>
      </c>
      <c r="F2423" t="s">
        <v>2942</v>
      </c>
      <c r="G2423" t="s">
        <v>2901</v>
      </c>
      <c r="H2423" t="s">
        <v>20</v>
      </c>
      <c r="I2423" t="s">
        <v>12858</v>
      </c>
      <c r="K2423" t="s">
        <v>13994</v>
      </c>
      <c r="L2423" t="s">
        <v>13101</v>
      </c>
      <c r="M2423" t="s">
        <v>13995</v>
      </c>
      <c r="N2423" t="s">
        <v>13996</v>
      </c>
      <c r="O2423" t="s">
        <v>13997</v>
      </c>
      <c r="Q2423" t="s">
        <v>13998</v>
      </c>
      <c r="R2423" t="s">
        <v>13999</v>
      </c>
      <c r="S2423" t="s">
        <v>6477</v>
      </c>
      <c r="AD2423">
        <v>45783</v>
      </c>
    </row>
    <row r="2424" spans="1:32" x14ac:dyDescent="0.3">
      <c r="A2424" t="s">
        <v>14000</v>
      </c>
      <c r="B2424">
        <v>107348</v>
      </c>
      <c r="C24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24" t="s">
        <v>1897</v>
      </c>
      <c r="E2424" t="s">
        <v>1878</v>
      </c>
      <c r="F2424" t="s">
        <v>2942</v>
      </c>
      <c r="G2424" t="s">
        <v>2901</v>
      </c>
      <c r="H2424" t="s">
        <v>20</v>
      </c>
      <c r="I2424" t="s">
        <v>12858</v>
      </c>
      <c r="K2424" t="s">
        <v>14001</v>
      </c>
      <c r="L2424" t="s">
        <v>10792</v>
      </c>
      <c r="M2424" t="s">
        <v>14002</v>
      </c>
      <c r="N2424" t="s">
        <v>14003</v>
      </c>
      <c r="O2424" t="s">
        <v>14004</v>
      </c>
      <c r="Q2424" t="s">
        <v>14005</v>
      </c>
      <c r="R2424" t="s">
        <v>14006</v>
      </c>
      <c r="S2424" t="s">
        <v>14007</v>
      </c>
      <c r="AD2424">
        <v>45784</v>
      </c>
    </row>
    <row r="2425" spans="1:32" x14ac:dyDescent="0.3">
      <c r="A2425" t="s">
        <v>14008</v>
      </c>
      <c r="B2425">
        <v>107353</v>
      </c>
      <c r="C24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25" t="s">
        <v>1863</v>
      </c>
      <c r="E2425" t="s">
        <v>1878</v>
      </c>
      <c r="F2425" t="s">
        <v>2942</v>
      </c>
      <c r="G2425" t="s">
        <v>2901</v>
      </c>
      <c r="H2425" t="s">
        <v>20</v>
      </c>
      <c r="I2425" t="s">
        <v>12858</v>
      </c>
      <c r="K2425" t="s">
        <v>13927</v>
      </c>
      <c r="L2425" t="s">
        <v>12950</v>
      </c>
      <c r="M2425" t="s">
        <v>14009</v>
      </c>
      <c r="N2425" t="s">
        <v>14010</v>
      </c>
      <c r="O2425" t="s">
        <v>14011</v>
      </c>
      <c r="Q2425" t="s">
        <v>14012</v>
      </c>
      <c r="R2425" t="s">
        <v>14013</v>
      </c>
      <c r="S2425" t="s">
        <v>13936</v>
      </c>
      <c r="AD2425">
        <v>45784</v>
      </c>
    </row>
    <row r="2426" spans="1:32" x14ac:dyDescent="0.3">
      <c r="A2426" t="s">
        <v>14014</v>
      </c>
      <c r="B2426">
        <v>107355</v>
      </c>
      <c r="C24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26" t="s">
        <v>1863</v>
      </c>
      <c r="E2426" t="s">
        <v>2940</v>
      </c>
      <c r="F2426" t="s">
        <v>2942</v>
      </c>
      <c r="G2426" t="s">
        <v>2904</v>
      </c>
      <c r="H2426" t="s">
        <v>9</v>
      </c>
      <c r="I2426" t="s">
        <v>12858</v>
      </c>
      <c r="K2426" t="s">
        <v>14015</v>
      </c>
      <c r="L2426" t="s">
        <v>12958</v>
      </c>
      <c r="M2426" t="s">
        <v>14016</v>
      </c>
      <c r="N2426" t="s">
        <v>14017</v>
      </c>
      <c r="O2426" t="s">
        <v>1929</v>
      </c>
      <c r="Q2426" t="s">
        <v>14018</v>
      </c>
      <c r="AD2426">
        <v>45784</v>
      </c>
    </row>
    <row r="2427" spans="1:32" x14ac:dyDescent="0.3">
      <c r="A2427" t="s">
        <v>14019</v>
      </c>
      <c r="B2427">
        <v>107417</v>
      </c>
      <c r="C24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27" t="s">
        <v>1890</v>
      </c>
      <c r="E2427" t="s">
        <v>1878</v>
      </c>
      <c r="F2427" t="s">
        <v>2942</v>
      </c>
      <c r="G2427" t="s">
        <v>2901</v>
      </c>
      <c r="H2427" t="s">
        <v>20</v>
      </c>
      <c r="I2427" t="s">
        <v>12858</v>
      </c>
      <c r="J2427" t="s">
        <v>344</v>
      </c>
      <c r="K2427" t="s">
        <v>14020</v>
      </c>
      <c r="L2427" t="s">
        <v>10792</v>
      </c>
      <c r="M2427" t="s">
        <v>14021</v>
      </c>
      <c r="N2427" t="s">
        <v>14022</v>
      </c>
      <c r="O2427" t="s">
        <v>14023</v>
      </c>
      <c r="Q2427" t="s">
        <v>14024</v>
      </c>
      <c r="R2427" t="s">
        <v>14025</v>
      </c>
      <c r="S2427" t="s">
        <v>14026</v>
      </c>
      <c r="AD2427">
        <v>45785</v>
      </c>
    </row>
    <row r="2428" spans="1:32" x14ac:dyDescent="0.3">
      <c r="A2428" t="s">
        <v>14027</v>
      </c>
      <c r="B2428">
        <v>107419</v>
      </c>
      <c r="C24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28" t="s">
        <v>1863</v>
      </c>
      <c r="E2428" t="s">
        <v>1878</v>
      </c>
      <c r="F2428" t="s">
        <v>2942</v>
      </c>
      <c r="G2428" t="s">
        <v>2901</v>
      </c>
      <c r="H2428" t="s">
        <v>20</v>
      </c>
      <c r="I2428" t="s">
        <v>12858</v>
      </c>
      <c r="K2428" t="s">
        <v>14028</v>
      </c>
      <c r="L2428" t="s">
        <v>12958</v>
      </c>
      <c r="M2428" t="s">
        <v>14029</v>
      </c>
      <c r="N2428" t="s">
        <v>14030</v>
      </c>
      <c r="O2428" t="s">
        <v>14031</v>
      </c>
      <c r="Q2428" t="s">
        <v>14032</v>
      </c>
      <c r="R2428" t="s">
        <v>14033</v>
      </c>
      <c r="S2428" t="s">
        <v>14034</v>
      </c>
      <c r="AD2428">
        <v>45785</v>
      </c>
    </row>
    <row r="2429" spans="1:32" x14ac:dyDescent="0.3">
      <c r="A2429" t="s">
        <v>14035</v>
      </c>
      <c r="B2429">
        <v>107423</v>
      </c>
      <c r="C24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29" t="s">
        <v>1890</v>
      </c>
      <c r="E2429" t="s">
        <v>1878</v>
      </c>
      <c r="F2429" t="s">
        <v>2942</v>
      </c>
      <c r="G2429" t="s">
        <v>2901</v>
      </c>
      <c r="H2429" t="s">
        <v>2077</v>
      </c>
      <c r="I2429" t="s">
        <v>12858</v>
      </c>
      <c r="K2429" t="s">
        <v>14036</v>
      </c>
      <c r="L2429" t="s">
        <v>13041</v>
      </c>
      <c r="M2429" t="s">
        <v>14037</v>
      </c>
      <c r="N2429" t="s">
        <v>14038</v>
      </c>
      <c r="O2429" t="s">
        <v>1929</v>
      </c>
      <c r="Q2429" t="s">
        <v>14039</v>
      </c>
      <c r="R2429" t="s">
        <v>14040</v>
      </c>
      <c r="S2429" t="s">
        <v>14041</v>
      </c>
      <c r="AD2429">
        <v>45785</v>
      </c>
    </row>
    <row r="2430" spans="1:32" x14ac:dyDescent="0.3">
      <c r="A2430" t="s">
        <v>14043</v>
      </c>
      <c r="B2430">
        <v>107426</v>
      </c>
      <c r="C24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30" t="s">
        <v>1873</v>
      </c>
      <c r="E2430" t="s">
        <v>1878</v>
      </c>
      <c r="F2430" t="s">
        <v>2971</v>
      </c>
      <c r="G2430" t="s">
        <v>2902</v>
      </c>
      <c r="H2430" t="s">
        <v>20</v>
      </c>
      <c r="I2430" t="s">
        <v>12858</v>
      </c>
      <c r="K2430" t="s">
        <v>13723</v>
      </c>
      <c r="L2430" t="s">
        <v>10792</v>
      </c>
      <c r="M2430" t="s">
        <v>14044</v>
      </c>
      <c r="R2430" t="s">
        <v>14045</v>
      </c>
      <c r="S2430" t="s">
        <v>13795</v>
      </c>
      <c r="AA2430">
        <v>46171</v>
      </c>
      <c r="AD2430">
        <v>45786</v>
      </c>
      <c r="AE2430">
        <v>416</v>
      </c>
      <c r="AF2430">
        <v>46752</v>
      </c>
    </row>
    <row r="2431" spans="1:32" x14ac:dyDescent="0.3">
      <c r="A2431" t="s">
        <v>14046</v>
      </c>
      <c r="B2431">
        <v>107429</v>
      </c>
      <c r="C24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31" t="s">
        <v>1863</v>
      </c>
      <c r="E2431" t="s">
        <v>1878</v>
      </c>
      <c r="F2431" t="s">
        <v>2942</v>
      </c>
      <c r="G2431" t="s">
        <v>2901</v>
      </c>
      <c r="H2431" t="s">
        <v>20</v>
      </c>
      <c r="I2431" t="s">
        <v>12858</v>
      </c>
      <c r="K2431" t="s">
        <v>14047</v>
      </c>
      <c r="L2431" t="s">
        <v>12967</v>
      </c>
      <c r="M2431" t="s">
        <v>14048</v>
      </c>
      <c r="N2431" t="s">
        <v>14049</v>
      </c>
      <c r="O2431" t="s">
        <v>12932</v>
      </c>
      <c r="Q2431" t="s">
        <v>14050</v>
      </c>
      <c r="R2431" t="s">
        <v>14051</v>
      </c>
      <c r="S2431" t="s">
        <v>1929</v>
      </c>
      <c r="AD2431">
        <v>45786</v>
      </c>
    </row>
    <row r="2432" spans="1:32" x14ac:dyDescent="0.3">
      <c r="A2432" t="s">
        <v>14052</v>
      </c>
      <c r="B2432">
        <v>107430</v>
      </c>
      <c r="C24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32" t="s">
        <v>1863</v>
      </c>
      <c r="E2432" t="s">
        <v>1878</v>
      </c>
      <c r="F2432" t="s">
        <v>2942</v>
      </c>
      <c r="G2432" t="s">
        <v>2901</v>
      </c>
      <c r="H2432" t="s">
        <v>20</v>
      </c>
      <c r="I2432" t="s">
        <v>12858</v>
      </c>
      <c r="K2432" t="s">
        <v>14053</v>
      </c>
      <c r="L2432" t="s">
        <v>12967</v>
      </c>
      <c r="M2432" t="s">
        <v>14054</v>
      </c>
      <c r="N2432" t="s">
        <v>14055</v>
      </c>
      <c r="O2432" t="s">
        <v>13781</v>
      </c>
      <c r="Q2432" t="s">
        <v>14056</v>
      </c>
      <c r="R2432" t="s">
        <v>14057</v>
      </c>
      <c r="S2432" t="s">
        <v>14058</v>
      </c>
      <c r="AD2432">
        <v>45786</v>
      </c>
    </row>
    <row r="2433" spans="1:30" x14ac:dyDescent="0.3">
      <c r="A2433" t="s">
        <v>14059</v>
      </c>
      <c r="B2433">
        <v>107581</v>
      </c>
      <c r="C24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33" t="s">
        <v>1863</v>
      </c>
      <c r="E2433" t="s">
        <v>1878</v>
      </c>
      <c r="F2433" t="s">
        <v>2942</v>
      </c>
      <c r="G2433" t="s">
        <v>2901</v>
      </c>
      <c r="H2433" t="s">
        <v>20</v>
      </c>
      <c r="I2433" t="s">
        <v>12858</v>
      </c>
      <c r="K2433" t="s">
        <v>13883</v>
      </c>
      <c r="L2433" t="s">
        <v>12958</v>
      </c>
      <c r="M2433" t="s">
        <v>14060</v>
      </c>
      <c r="N2433" t="s">
        <v>14061</v>
      </c>
      <c r="O2433" t="s">
        <v>14062</v>
      </c>
      <c r="Q2433" t="s">
        <v>1929</v>
      </c>
      <c r="R2433" t="s">
        <v>14063</v>
      </c>
      <c r="S2433" t="s">
        <v>13888</v>
      </c>
      <c r="AD2433">
        <v>45790</v>
      </c>
    </row>
    <row r="2434" spans="1:30" x14ac:dyDescent="0.3">
      <c r="A2434" t="s">
        <v>14064</v>
      </c>
      <c r="B2434">
        <v>107583</v>
      </c>
      <c r="C24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34" t="s">
        <v>1863</v>
      </c>
      <c r="E2434" t="s">
        <v>2940</v>
      </c>
      <c r="F2434" t="s">
        <v>2942</v>
      </c>
      <c r="G2434" t="s">
        <v>2901</v>
      </c>
      <c r="H2434" t="s">
        <v>9</v>
      </c>
      <c r="I2434" t="s">
        <v>12858</v>
      </c>
      <c r="K2434" t="s">
        <v>13872</v>
      </c>
      <c r="L2434" t="s">
        <v>12958</v>
      </c>
      <c r="M2434" t="s">
        <v>14065</v>
      </c>
      <c r="AD2434">
        <v>45790</v>
      </c>
    </row>
    <row r="2435" spans="1:30" x14ac:dyDescent="0.3">
      <c r="A2435" t="s">
        <v>14066</v>
      </c>
      <c r="B2435">
        <v>107584</v>
      </c>
      <c r="C24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35" t="s">
        <v>1873</v>
      </c>
      <c r="E2435" t="s">
        <v>1878</v>
      </c>
      <c r="F2435" t="s">
        <v>2971</v>
      </c>
      <c r="G2435" t="s">
        <v>2901</v>
      </c>
      <c r="H2435" t="s">
        <v>20</v>
      </c>
      <c r="I2435" t="s">
        <v>12858</v>
      </c>
      <c r="K2435" t="s">
        <v>13872</v>
      </c>
      <c r="L2435" t="s">
        <v>12950</v>
      </c>
      <c r="M2435" t="s">
        <v>14067</v>
      </c>
      <c r="S2435" t="s">
        <v>14068</v>
      </c>
      <c r="AD2435">
        <v>45790</v>
      </c>
    </row>
    <row r="2436" spans="1:30" x14ac:dyDescent="0.3">
      <c r="A2436" t="s">
        <v>14069</v>
      </c>
      <c r="B2436">
        <v>107586</v>
      </c>
      <c r="C24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36" t="s">
        <v>1873</v>
      </c>
      <c r="E2436" t="s">
        <v>1878</v>
      </c>
      <c r="F2436" t="s">
        <v>2942</v>
      </c>
      <c r="G2436" t="s">
        <v>2901</v>
      </c>
      <c r="H2436" t="s">
        <v>20</v>
      </c>
      <c r="I2436" t="s">
        <v>12858</v>
      </c>
      <c r="K2436" t="s">
        <v>13872</v>
      </c>
      <c r="L2436" t="s">
        <v>12950</v>
      </c>
      <c r="M2436" t="s">
        <v>14070</v>
      </c>
      <c r="N2436" t="s">
        <v>14071</v>
      </c>
      <c r="O2436" t="s">
        <v>14072</v>
      </c>
      <c r="Q2436" t="s">
        <v>14073</v>
      </c>
      <c r="R2436" t="s">
        <v>14074</v>
      </c>
      <c r="S2436" t="s">
        <v>13939</v>
      </c>
      <c r="AD2436">
        <v>45790</v>
      </c>
    </row>
    <row r="2437" spans="1:30" x14ac:dyDescent="0.3">
      <c r="A2437" t="s">
        <v>14075</v>
      </c>
      <c r="B2437">
        <v>107588</v>
      </c>
      <c r="C24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37" t="s">
        <v>1873</v>
      </c>
      <c r="E2437" t="s">
        <v>1878</v>
      </c>
      <c r="F2437" t="s">
        <v>2942</v>
      </c>
      <c r="G2437" t="s">
        <v>2901</v>
      </c>
      <c r="H2437" t="s">
        <v>20</v>
      </c>
      <c r="I2437" t="s">
        <v>12858</v>
      </c>
      <c r="K2437" t="s">
        <v>14076</v>
      </c>
      <c r="L2437" t="s">
        <v>12958</v>
      </c>
      <c r="M2437" t="s">
        <v>14077</v>
      </c>
      <c r="N2437" t="s">
        <v>14078</v>
      </c>
      <c r="O2437" t="s">
        <v>14079</v>
      </c>
      <c r="Q2437" t="s">
        <v>14080</v>
      </c>
      <c r="R2437" t="s">
        <v>13552</v>
      </c>
      <c r="S2437" t="s">
        <v>6477</v>
      </c>
      <c r="AD2437">
        <v>45790</v>
      </c>
    </row>
    <row r="2438" spans="1:30" x14ac:dyDescent="0.3">
      <c r="A2438" t="s">
        <v>14081</v>
      </c>
      <c r="B2438">
        <v>107590</v>
      </c>
      <c r="C24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38" t="s">
        <v>1863</v>
      </c>
      <c r="E2438" t="s">
        <v>2940</v>
      </c>
      <c r="F2438" t="s">
        <v>2942</v>
      </c>
      <c r="G2438" t="s">
        <v>2901</v>
      </c>
      <c r="H2438" t="s">
        <v>9</v>
      </c>
      <c r="I2438" t="s">
        <v>12858</v>
      </c>
      <c r="K2438" t="s">
        <v>13927</v>
      </c>
      <c r="L2438" t="s">
        <v>12958</v>
      </c>
      <c r="M2438" t="s">
        <v>14082</v>
      </c>
      <c r="R2438" t="s">
        <v>14083</v>
      </c>
      <c r="S2438" t="s">
        <v>13936</v>
      </c>
      <c r="AD2438">
        <v>45791</v>
      </c>
    </row>
    <row r="2439" spans="1:30" x14ac:dyDescent="0.3">
      <c r="A2439" t="s">
        <v>14084</v>
      </c>
      <c r="B2439">
        <v>107591</v>
      </c>
      <c r="C24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39" t="s">
        <v>1873</v>
      </c>
      <c r="E2439" t="s">
        <v>1878</v>
      </c>
      <c r="F2439" t="s">
        <v>2942</v>
      </c>
      <c r="G2439" t="s">
        <v>2901</v>
      </c>
      <c r="H2439" t="s">
        <v>20</v>
      </c>
      <c r="I2439" t="s">
        <v>12858</v>
      </c>
      <c r="K2439" t="s">
        <v>14085</v>
      </c>
      <c r="L2439" t="s">
        <v>12967</v>
      </c>
      <c r="M2439" t="s">
        <v>14086</v>
      </c>
      <c r="N2439" t="s">
        <v>14087</v>
      </c>
      <c r="O2439" t="s">
        <v>14088</v>
      </c>
      <c r="Q2439" t="s">
        <v>14089</v>
      </c>
      <c r="R2439" t="s">
        <v>14090</v>
      </c>
      <c r="S2439" t="s">
        <v>7189</v>
      </c>
      <c r="AD2439">
        <v>45791</v>
      </c>
    </row>
    <row r="2440" spans="1:30" x14ac:dyDescent="0.3">
      <c r="A2440" t="s">
        <v>14091</v>
      </c>
      <c r="B2440">
        <v>107627</v>
      </c>
      <c r="C24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40" t="s">
        <v>1873</v>
      </c>
      <c r="E2440" t="s">
        <v>2940</v>
      </c>
      <c r="F2440" t="s">
        <v>2942</v>
      </c>
      <c r="G2440" t="s">
        <v>2905</v>
      </c>
      <c r="H2440" t="s">
        <v>9</v>
      </c>
      <c r="I2440" t="s">
        <v>12858</v>
      </c>
      <c r="K2440" t="s">
        <v>14092</v>
      </c>
      <c r="L2440" t="s">
        <v>12958</v>
      </c>
      <c r="M2440" t="s">
        <v>14093</v>
      </c>
      <c r="AD2440">
        <v>45791</v>
      </c>
    </row>
    <row r="2441" spans="1:30" x14ac:dyDescent="0.3">
      <c r="A2441" t="s">
        <v>14094</v>
      </c>
      <c r="B2441">
        <v>107628</v>
      </c>
      <c r="C24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441" t="s">
        <v>1878</v>
      </c>
      <c r="F2441" t="s">
        <v>2971</v>
      </c>
      <c r="G2441" t="s">
        <v>2901</v>
      </c>
      <c r="H2441" t="s">
        <v>20</v>
      </c>
      <c r="I2441" t="s">
        <v>12858</v>
      </c>
      <c r="K2441" t="s">
        <v>14095</v>
      </c>
      <c r="L2441" t="s">
        <v>10792</v>
      </c>
      <c r="M2441" t="s">
        <v>14096</v>
      </c>
      <c r="AD2441">
        <v>45791</v>
      </c>
    </row>
    <row r="2442" spans="1:30" x14ac:dyDescent="0.3">
      <c r="A2442" t="s">
        <v>14097</v>
      </c>
      <c r="B2442">
        <v>107629</v>
      </c>
      <c r="C24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42" t="s">
        <v>1863</v>
      </c>
      <c r="E2442" t="s">
        <v>1878</v>
      </c>
      <c r="F2442" t="s">
        <v>2942</v>
      </c>
      <c r="G2442" t="s">
        <v>2901</v>
      </c>
      <c r="H2442" t="s">
        <v>20</v>
      </c>
      <c r="I2442" t="s">
        <v>12858</v>
      </c>
      <c r="K2442" t="s">
        <v>14098</v>
      </c>
      <c r="L2442" t="s">
        <v>12958</v>
      </c>
      <c r="M2442" t="s">
        <v>14099</v>
      </c>
      <c r="N2442" t="s">
        <v>14100</v>
      </c>
      <c r="O2442" t="s">
        <v>14101</v>
      </c>
      <c r="Q2442" t="s">
        <v>14102</v>
      </c>
      <c r="R2442" t="s">
        <v>14103</v>
      </c>
      <c r="S2442" t="s">
        <v>12990</v>
      </c>
      <c r="AD2442">
        <v>45791</v>
      </c>
    </row>
    <row r="2443" spans="1:30" x14ac:dyDescent="0.3">
      <c r="A2443" t="s">
        <v>14104</v>
      </c>
      <c r="B2443">
        <v>107632</v>
      </c>
      <c r="C24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43" t="s">
        <v>1863</v>
      </c>
      <c r="E2443" t="s">
        <v>1878</v>
      </c>
      <c r="F2443" t="s">
        <v>2942</v>
      </c>
      <c r="G2443" t="s">
        <v>2901</v>
      </c>
      <c r="H2443" t="s">
        <v>20</v>
      </c>
      <c r="I2443" t="s">
        <v>12858</v>
      </c>
      <c r="K2443" t="s">
        <v>14105</v>
      </c>
      <c r="L2443" t="s">
        <v>12938</v>
      </c>
      <c r="M2443" t="s">
        <v>14106</v>
      </c>
      <c r="N2443" t="s">
        <v>14107</v>
      </c>
      <c r="O2443" t="s">
        <v>14108</v>
      </c>
      <c r="Q2443" t="s">
        <v>14109</v>
      </c>
      <c r="R2443" t="s">
        <v>14110</v>
      </c>
      <c r="S2443" t="s">
        <v>14111</v>
      </c>
      <c r="AD2443">
        <v>45791</v>
      </c>
    </row>
    <row r="2444" spans="1:30" x14ac:dyDescent="0.3">
      <c r="A2444" t="s">
        <v>14112</v>
      </c>
      <c r="B2444">
        <v>107633</v>
      </c>
      <c r="C24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44" t="s">
        <v>1873</v>
      </c>
      <c r="E2444" t="s">
        <v>1878</v>
      </c>
      <c r="F2444" t="s">
        <v>2942</v>
      </c>
      <c r="G2444" t="s">
        <v>2905</v>
      </c>
      <c r="H2444" t="s">
        <v>20</v>
      </c>
      <c r="I2444" t="s">
        <v>12858</v>
      </c>
      <c r="K2444" t="s">
        <v>14113</v>
      </c>
      <c r="L2444" t="s">
        <v>12967</v>
      </c>
      <c r="M2444" t="s">
        <v>14114</v>
      </c>
      <c r="N2444" t="s">
        <v>14115</v>
      </c>
      <c r="O2444" t="s">
        <v>12995</v>
      </c>
      <c r="Q2444" t="s">
        <v>14116</v>
      </c>
      <c r="R2444" t="s">
        <v>14117</v>
      </c>
      <c r="S2444" t="s">
        <v>13964</v>
      </c>
      <c r="AD2444">
        <v>45791</v>
      </c>
    </row>
    <row r="2445" spans="1:30" x14ac:dyDescent="0.3">
      <c r="A2445" t="s">
        <v>14118</v>
      </c>
      <c r="B2445">
        <v>107659</v>
      </c>
      <c r="C24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45" t="s">
        <v>1863</v>
      </c>
      <c r="E2445" t="s">
        <v>2940</v>
      </c>
      <c r="F2445" t="s">
        <v>2942</v>
      </c>
      <c r="G2445" t="s">
        <v>2901</v>
      </c>
      <c r="H2445" t="s">
        <v>9</v>
      </c>
      <c r="I2445" t="s">
        <v>12858</v>
      </c>
      <c r="K2445" t="s">
        <v>14119</v>
      </c>
      <c r="L2445" t="s">
        <v>14120</v>
      </c>
      <c r="M2445" t="s">
        <v>14121</v>
      </c>
      <c r="AD2445">
        <v>45792</v>
      </c>
    </row>
    <row r="2446" spans="1:30" x14ac:dyDescent="0.3">
      <c r="A2446" t="s">
        <v>14122</v>
      </c>
      <c r="B2446">
        <v>107661</v>
      </c>
      <c r="C24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46" t="s">
        <v>1873</v>
      </c>
      <c r="E2446" t="s">
        <v>2940</v>
      </c>
      <c r="F2446" t="s">
        <v>2942</v>
      </c>
      <c r="G2446" t="s">
        <v>2901</v>
      </c>
      <c r="H2446" t="s">
        <v>9</v>
      </c>
      <c r="I2446" t="s">
        <v>12858</v>
      </c>
      <c r="K2446" t="s">
        <v>14076</v>
      </c>
      <c r="L2446" t="s">
        <v>12958</v>
      </c>
      <c r="M2446" t="s">
        <v>14123</v>
      </c>
      <c r="N2446" t="s">
        <v>14124</v>
      </c>
      <c r="O2446" t="s">
        <v>14125</v>
      </c>
      <c r="Q2446" t="s">
        <v>14126</v>
      </c>
      <c r="R2446" t="s">
        <v>14127</v>
      </c>
      <c r="S2446" t="s">
        <v>10798</v>
      </c>
      <c r="AD2446">
        <v>45792</v>
      </c>
    </row>
    <row r="2447" spans="1:30" x14ac:dyDescent="0.3">
      <c r="A2447" t="s">
        <v>14128</v>
      </c>
      <c r="B2447">
        <v>107662</v>
      </c>
      <c r="C24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47" t="s">
        <v>1873</v>
      </c>
      <c r="E2447" t="s">
        <v>2940</v>
      </c>
      <c r="F2447" t="s">
        <v>2942</v>
      </c>
      <c r="G2447" t="s">
        <v>2901</v>
      </c>
      <c r="H2447" t="s">
        <v>9</v>
      </c>
      <c r="I2447" t="s">
        <v>12858</v>
      </c>
      <c r="K2447" t="s">
        <v>14076</v>
      </c>
      <c r="L2447" t="s">
        <v>12958</v>
      </c>
      <c r="M2447" t="s">
        <v>14129</v>
      </c>
      <c r="N2447" t="s">
        <v>14130</v>
      </c>
      <c r="O2447" t="s">
        <v>14131</v>
      </c>
      <c r="Q2447" t="s">
        <v>14132</v>
      </c>
      <c r="AD2447">
        <v>45792</v>
      </c>
    </row>
    <row r="2448" spans="1:30" x14ac:dyDescent="0.3">
      <c r="A2448" t="s">
        <v>14133</v>
      </c>
      <c r="B2448">
        <v>107663</v>
      </c>
      <c r="C24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48" t="s">
        <v>1873</v>
      </c>
      <c r="E2448" t="s">
        <v>2940</v>
      </c>
      <c r="F2448" t="s">
        <v>2942</v>
      </c>
      <c r="G2448" t="s">
        <v>2905</v>
      </c>
      <c r="H2448" t="s">
        <v>9</v>
      </c>
      <c r="I2448" t="s">
        <v>12858</v>
      </c>
      <c r="K2448" t="s">
        <v>14134</v>
      </c>
      <c r="L2448" t="s">
        <v>10792</v>
      </c>
      <c r="M2448" t="s">
        <v>14135</v>
      </c>
      <c r="N2448" t="s">
        <v>14136</v>
      </c>
      <c r="O2448" t="s">
        <v>1929</v>
      </c>
      <c r="Q2448" t="s">
        <v>14137</v>
      </c>
      <c r="AD2448">
        <v>45792</v>
      </c>
    </row>
    <row r="2449" spans="1:32" x14ac:dyDescent="0.3">
      <c r="A2449" t="s">
        <v>14138</v>
      </c>
      <c r="B2449">
        <v>107666</v>
      </c>
      <c r="C24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49" t="s">
        <v>1863</v>
      </c>
      <c r="E2449" t="s">
        <v>1878</v>
      </c>
      <c r="F2449" t="s">
        <v>2971</v>
      </c>
      <c r="G2449" t="s">
        <v>2902</v>
      </c>
      <c r="H2449" t="s">
        <v>20</v>
      </c>
      <c r="I2449" t="s">
        <v>12858</v>
      </c>
      <c r="K2449" t="s">
        <v>14139</v>
      </c>
      <c r="L2449" t="s">
        <v>12958</v>
      </c>
      <c r="M2449" t="s">
        <v>14140</v>
      </c>
      <c r="AD2449">
        <v>45792</v>
      </c>
    </row>
    <row r="2450" spans="1:32" x14ac:dyDescent="0.3">
      <c r="A2450" t="s">
        <v>14141</v>
      </c>
      <c r="B2450">
        <v>107668</v>
      </c>
      <c r="C24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50" t="s">
        <v>1863</v>
      </c>
      <c r="E2450" t="s">
        <v>1878</v>
      </c>
      <c r="F2450" t="s">
        <v>2942</v>
      </c>
      <c r="G2450" t="s">
        <v>2905</v>
      </c>
      <c r="H2450" t="s">
        <v>20</v>
      </c>
      <c r="I2450" t="s">
        <v>12858</v>
      </c>
      <c r="K2450" t="s">
        <v>14142</v>
      </c>
      <c r="L2450" t="s">
        <v>13001</v>
      </c>
      <c r="M2450" t="s">
        <v>14143</v>
      </c>
      <c r="N2450" t="s">
        <v>14144</v>
      </c>
      <c r="O2450" t="s">
        <v>14145</v>
      </c>
      <c r="Q2450" t="s">
        <v>14146</v>
      </c>
      <c r="R2450" t="s">
        <v>14141</v>
      </c>
      <c r="S2450" t="s">
        <v>3591</v>
      </c>
      <c r="AD2450">
        <v>45792</v>
      </c>
    </row>
    <row r="2451" spans="1:32" x14ac:dyDescent="0.3">
      <c r="A2451" t="s">
        <v>14147</v>
      </c>
      <c r="B2451">
        <v>107669</v>
      </c>
      <c r="C24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51" t="s">
        <v>1863</v>
      </c>
      <c r="E2451" t="s">
        <v>2940</v>
      </c>
      <c r="F2451" t="s">
        <v>2942</v>
      </c>
      <c r="G2451" t="s">
        <v>2904</v>
      </c>
      <c r="H2451" t="s">
        <v>9</v>
      </c>
      <c r="I2451" t="s">
        <v>12858</v>
      </c>
      <c r="K2451" t="s">
        <v>14148</v>
      </c>
      <c r="L2451" t="s">
        <v>13001</v>
      </c>
      <c r="M2451" t="s">
        <v>14149</v>
      </c>
      <c r="Q2451" t="s">
        <v>14150</v>
      </c>
      <c r="AD2451">
        <v>45792</v>
      </c>
    </row>
    <row r="2452" spans="1:32" x14ac:dyDescent="0.3">
      <c r="A2452" t="s">
        <v>14151</v>
      </c>
      <c r="B2452">
        <v>107671</v>
      </c>
      <c r="C24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52" t="s">
        <v>1873</v>
      </c>
      <c r="E2452" t="s">
        <v>1878</v>
      </c>
      <c r="F2452" t="s">
        <v>2942</v>
      </c>
      <c r="G2452" t="s">
        <v>2901</v>
      </c>
      <c r="H2452" t="s">
        <v>20</v>
      </c>
      <c r="I2452" t="s">
        <v>12858</v>
      </c>
      <c r="K2452" t="s">
        <v>14152</v>
      </c>
      <c r="L2452" t="s">
        <v>12958</v>
      </c>
      <c r="M2452" t="s">
        <v>14153</v>
      </c>
      <c r="N2452" t="s">
        <v>14154</v>
      </c>
      <c r="O2452" t="s">
        <v>1929</v>
      </c>
      <c r="Q2452" t="s">
        <v>14155</v>
      </c>
      <c r="R2452" t="s">
        <v>14156</v>
      </c>
      <c r="S2452" t="s">
        <v>13249</v>
      </c>
      <c r="AD2452">
        <v>45792</v>
      </c>
    </row>
    <row r="2453" spans="1:32" x14ac:dyDescent="0.3">
      <c r="A2453" t="s">
        <v>14157</v>
      </c>
      <c r="B2453">
        <v>107673</v>
      </c>
      <c r="C24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53" t="s">
        <v>1873</v>
      </c>
      <c r="E2453" t="s">
        <v>1878</v>
      </c>
      <c r="F2453" t="s">
        <v>2942</v>
      </c>
      <c r="G2453" t="s">
        <v>2904</v>
      </c>
      <c r="H2453" t="s">
        <v>20</v>
      </c>
      <c r="I2453" t="s">
        <v>12858</v>
      </c>
      <c r="K2453" t="s">
        <v>14158</v>
      </c>
      <c r="L2453" t="s">
        <v>14159</v>
      </c>
      <c r="M2453" t="s">
        <v>14160</v>
      </c>
      <c r="N2453" t="s">
        <v>14161</v>
      </c>
      <c r="O2453" t="s">
        <v>14162</v>
      </c>
      <c r="Q2453" t="s">
        <v>14163</v>
      </c>
      <c r="R2453" t="s">
        <v>14164</v>
      </c>
      <c r="S2453" t="s">
        <v>14165</v>
      </c>
      <c r="T2453" t="s">
        <v>14166</v>
      </c>
      <c r="AD2453">
        <v>45792</v>
      </c>
    </row>
    <row r="2454" spans="1:32" x14ac:dyDescent="0.3">
      <c r="A2454" t="s">
        <v>14167</v>
      </c>
      <c r="B2454">
        <v>107678</v>
      </c>
      <c r="C24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454" t="s">
        <v>1878</v>
      </c>
      <c r="F2454" t="s">
        <v>2971</v>
      </c>
      <c r="G2454" t="s">
        <v>2901</v>
      </c>
      <c r="H2454" t="s">
        <v>20</v>
      </c>
      <c r="I2454" t="s">
        <v>12858</v>
      </c>
      <c r="K2454" t="s">
        <v>14095</v>
      </c>
      <c r="L2454" t="s">
        <v>10792</v>
      </c>
      <c r="M2454" t="s">
        <v>14168</v>
      </c>
      <c r="AD2454">
        <v>45792</v>
      </c>
    </row>
    <row r="2455" spans="1:32" x14ac:dyDescent="0.3">
      <c r="A2455" t="s">
        <v>14169</v>
      </c>
      <c r="B2455">
        <v>107679</v>
      </c>
      <c r="C24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55" t="s">
        <v>1863</v>
      </c>
      <c r="E2455" t="s">
        <v>1878</v>
      </c>
      <c r="F2455" t="s">
        <v>2942</v>
      </c>
      <c r="G2455" t="s">
        <v>2905</v>
      </c>
      <c r="H2455" t="s">
        <v>20</v>
      </c>
      <c r="I2455" t="s">
        <v>12858</v>
      </c>
      <c r="K2455" t="s">
        <v>13789</v>
      </c>
      <c r="L2455" t="s">
        <v>10792</v>
      </c>
      <c r="M2455" t="s">
        <v>14170</v>
      </c>
      <c r="N2455" t="s">
        <v>14171</v>
      </c>
      <c r="O2455" t="s">
        <v>13991</v>
      </c>
      <c r="Q2455" t="s">
        <v>14172</v>
      </c>
      <c r="R2455" t="s">
        <v>13794</v>
      </c>
      <c r="S2455" t="s">
        <v>13795</v>
      </c>
      <c r="AD2455">
        <v>45792</v>
      </c>
    </row>
    <row r="2456" spans="1:32" x14ac:dyDescent="0.3">
      <c r="A2456" t="s">
        <v>14173</v>
      </c>
      <c r="B2456">
        <v>107683</v>
      </c>
      <c r="C24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56" t="s">
        <v>1863</v>
      </c>
      <c r="E2456" t="s">
        <v>2940</v>
      </c>
      <c r="F2456" t="s">
        <v>2942</v>
      </c>
      <c r="G2456" t="s">
        <v>2901</v>
      </c>
      <c r="H2456" t="s">
        <v>83</v>
      </c>
      <c r="I2456" t="s">
        <v>12858</v>
      </c>
      <c r="K2456" t="s">
        <v>14174</v>
      </c>
      <c r="L2456" t="s">
        <v>12958</v>
      </c>
      <c r="M2456" t="s">
        <v>14175</v>
      </c>
      <c r="N2456" t="s">
        <v>14176</v>
      </c>
      <c r="O2456" t="s">
        <v>14177</v>
      </c>
      <c r="Q2456" t="s">
        <v>14178</v>
      </c>
      <c r="R2456" t="s">
        <v>14179</v>
      </c>
      <c r="S2456" t="s">
        <v>14180</v>
      </c>
      <c r="AD2456">
        <v>45792</v>
      </c>
    </row>
    <row r="2457" spans="1:32" x14ac:dyDescent="0.3">
      <c r="A2457" t="s">
        <v>14181</v>
      </c>
      <c r="B2457">
        <v>107685</v>
      </c>
      <c r="C24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57" t="s">
        <v>1873</v>
      </c>
      <c r="E2457" t="s">
        <v>1878</v>
      </c>
      <c r="F2457" t="s">
        <v>2942</v>
      </c>
      <c r="G2457" t="s">
        <v>2905</v>
      </c>
      <c r="H2457" t="s">
        <v>20</v>
      </c>
      <c r="I2457" t="s">
        <v>12858</v>
      </c>
      <c r="K2457" t="s">
        <v>13203</v>
      </c>
      <c r="L2457" t="s">
        <v>12967</v>
      </c>
      <c r="M2457" t="s">
        <v>14182</v>
      </c>
      <c r="N2457" t="s">
        <v>14183</v>
      </c>
      <c r="O2457" t="s">
        <v>14184</v>
      </c>
      <c r="Q2457" t="s">
        <v>14185</v>
      </c>
      <c r="R2457" t="s">
        <v>14186</v>
      </c>
      <c r="S2457" t="s">
        <v>12998</v>
      </c>
      <c r="AD2457">
        <v>45792</v>
      </c>
    </row>
    <row r="2458" spans="1:32" x14ac:dyDescent="0.3">
      <c r="A2458" t="s">
        <v>14187</v>
      </c>
      <c r="B2458">
        <v>107686</v>
      </c>
      <c r="C24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58" t="s">
        <v>1863</v>
      </c>
      <c r="E2458" t="s">
        <v>1878</v>
      </c>
      <c r="F2458" t="s">
        <v>2942</v>
      </c>
      <c r="G2458" t="s">
        <v>2905</v>
      </c>
      <c r="H2458" t="s">
        <v>20</v>
      </c>
      <c r="I2458" t="s">
        <v>12858</v>
      </c>
      <c r="K2458" t="s">
        <v>13203</v>
      </c>
      <c r="L2458" t="s">
        <v>12967</v>
      </c>
      <c r="M2458" t="s">
        <v>14188</v>
      </c>
      <c r="N2458" t="s">
        <v>14189</v>
      </c>
      <c r="O2458" t="s">
        <v>14190</v>
      </c>
      <c r="Q2458" t="s">
        <v>14191</v>
      </c>
      <c r="R2458" t="s">
        <v>14192</v>
      </c>
      <c r="S2458" t="s">
        <v>12998</v>
      </c>
      <c r="AD2458">
        <v>45792</v>
      </c>
    </row>
    <row r="2459" spans="1:32" x14ac:dyDescent="0.3">
      <c r="A2459" t="s">
        <v>14193</v>
      </c>
      <c r="B2459">
        <v>107704</v>
      </c>
      <c r="C24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59" t="s">
        <v>1863</v>
      </c>
      <c r="E2459" t="s">
        <v>1878</v>
      </c>
      <c r="F2459" t="s">
        <v>2942</v>
      </c>
      <c r="G2459" t="s">
        <v>2905</v>
      </c>
      <c r="H2459" t="s">
        <v>20</v>
      </c>
      <c r="I2459" t="s">
        <v>12858</v>
      </c>
      <c r="K2459" t="s">
        <v>13896</v>
      </c>
      <c r="L2459" t="s">
        <v>12958</v>
      </c>
      <c r="M2459" t="s">
        <v>14194</v>
      </c>
      <c r="N2459" t="s">
        <v>14195</v>
      </c>
      <c r="O2459" t="s">
        <v>14196</v>
      </c>
      <c r="Q2459" t="s">
        <v>14197</v>
      </c>
      <c r="R2459" t="s">
        <v>13900</v>
      </c>
      <c r="S2459" t="s">
        <v>1865</v>
      </c>
      <c r="AD2459">
        <v>45793</v>
      </c>
    </row>
    <row r="2460" spans="1:32" x14ac:dyDescent="0.3">
      <c r="A2460" t="s">
        <v>14198</v>
      </c>
      <c r="B2460">
        <v>107716</v>
      </c>
      <c r="C24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60" t="s">
        <v>1863</v>
      </c>
      <c r="E2460" t="s">
        <v>1878</v>
      </c>
      <c r="F2460" t="s">
        <v>2942</v>
      </c>
      <c r="G2460" t="s">
        <v>2901</v>
      </c>
      <c r="H2460" t="s">
        <v>20</v>
      </c>
      <c r="I2460" t="s">
        <v>12858</v>
      </c>
      <c r="K2460" t="s">
        <v>13927</v>
      </c>
      <c r="L2460" t="s">
        <v>12950</v>
      </c>
      <c r="M2460" t="s">
        <v>14199</v>
      </c>
      <c r="N2460" t="s">
        <v>14200</v>
      </c>
      <c r="O2460" t="s">
        <v>14201</v>
      </c>
      <c r="Q2460" t="s">
        <v>14202</v>
      </c>
      <c r="R2460" t="s">
        <v>14203</v>
      </c>
      <c r="S2460" t="s">
        <v>14204</v>
      </c>
      <c r="T2460" t="s">
        <v>13936</v>
      </c>
      <c r="AA2460">
        <v>45952</v>
      </c>
      <c r="AD2460">
        <v>45793</v>
      </c>
      <c r="AE2460">
        <v>160</v>
      </c>
      <c r="AF2460">
        <v>46175</v>
      </c>
    </row>
    <row r="2461" spans="1:32" x14ac:dyDescent="0.3">
      <c r="A2461" t="s">
        <v>14205</v>
      </c>
      <c r="B2461">
        <v>107747</v>
      </c>
      <c r="C24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61" t="s">
        <v>1863</v>
      </c>
      <c r="E2461" t="s">
        <v>1878</v>
      </c>
      <c r="F2461" t="s">
        <v>2942</v>
      </c>
      <c r="G2461" t="s">
        <v>2905</v>
      </c>
      <c r="H2461" t="s">
        <v>20</v>
      </c>
      <c r="I2461" t="s">
        <v>12858</v>
      </c>
      <c r="K2461" t="s">
        <v>14206</v>
      </c>
      <c r="L2461" t="s">
        <v>12967</v>
      </c>
      <c r="M2461" t="s">
        <v>14207</v>
      </c>
      <c r="N2461" t="s">
        <v>14208</v>
      </c>
      <c r="O2461" t="s">
        <v>12932</v>
      </c>
      <c r="Q2461" t="s">
        <v>12932</v>
      </c>
      <c r="R2461" t="s">
        <v>14209</v>
      </c>
      <c r="S2461" t="s">
        <v>14210</v>
      </c>
      <c r="AD2461">
        <v>45796</v>
      </c>
    </row>
    <row r="2462" spans="1:32" x14ac:dyDescent="0.3">
      <c r="A2462" t="s">
        <v>14211</v>
      </c>
      <c r="B2462">
        <v>107749</v>
      </c>
      <c r="C24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62" t="s">
        <v>1863</v>
      </c>
      <c r="E2462" t="s">
        <v>1878</v>
      </c>
      <c r="F2462" t="s">
        <v>2942</v>
      </c>
      <c r="G2462" t="s">
        <v>2901</v>
      </c>
      <c r="H2462" t="s">
        <v>20</v>
      </c>
      <c r="I2462" t="s">
        <v>12858</v>
      </c>
      <c r="K2462" t="s">
        <v>14212</v>
      </c>
      <c r="L2462" t="s">
        <v>12958</v>
      </c>
      <c r="M2462" t="s">
        <v>14213</v>
      </c>
      <c r="N2462" t="s">
        <v>14214</v>
      </c>
      <c r="O2462" t="s">
        <v>14215</v>
      </c>
      <c r="Q2462" t="s">
        <v>14216</v>
      </c>
      <c r="R2462" t="s">
        <v>14217</v>
      </c>
      <c r="S2462" t="s">
        <v>8793</v>
      </c>
      <c r="AD2462">
        <v>45796</v>
      </c>
    </row>
    <row r="2463" spans="1:32" x14ac:dyDescent="0.3">
      <c r="A2463" t="s">
        <v>14218</v>
      </c>
      <c r="B2463">
        <v>107753</v>
      </c>
      <c r="C24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63" t="s">
        <v>1873</v>
      </c>
      <c r="E2463" t="s">
        <v>1878</v>
      </c>
      <c r="F2463" t="s">
        <v>2942</v>
      </c>
      <c r="G2463" t="s">
        <v>2901</v>
      </c>
      <c r="H2463" t="s">
        <v>20</v>
      </c>
      <c r="I2463" t="s">
        <v>12858</v>
      </c>
      <c r="K2463" t="s">
        <v>14219</v>
      </c>
      <c r="L2463" t="s">
        <v>10792</v>
      </c>
      <c r="M2463" t="s">
        <v>14220</v>
      </c>
      <c r="N2463" t="s">
        <v>14221</v>
      </c>
      <c r="O2463" t="s">
        <v>14222</v>
      </c>
      <c r="Q2463" t="s">
        <v>14223</v>
      </c>
      <c r="R2463" t="s">
        <v>14224</v>
      </c>
      <c r="S2463" t="s">
        <v>13421</v>
      </c>
      <c r="AD2463">
        <v>45796</v>
      </c>
    </row>
    <row r="2464" spans="1:32" x14ac:dyDescent="0.3">
      <c r="A2464" t="s">
        <v>14225</v>
      </c>
      <c r="B2464">
        <v>107759</v>
      </c>
      <c r="C24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64" t="s">
        <v>1873</v>
      </c>
      <c r="E2464" t="s">
        <v>1878</v>
      </c>
      <c r="F2464" t="s">
        <v>2942</v>
      </c>
      <c r="G2464" t="s">
        <v>2904</v>
      </c>
      <c r="H2464" t="s">
        <v>20</v>
      </c>
      <c r="I2464" t="s">
        <v>12858</v>
      </c>
      <c r="K2464" t="s">
        <v>13563</v>
      </c>
      <c r="L2464" t="s">
        <v>12967</v>
      </c>
      <c r="M2464" t="s">
        <v>14226</v>
      </c>
      <c r="N2464" t="s">
        <v>14227</v>
      </c>
      <c r="O2464" t="s">
        <v>14228</v>
      </c>
      <c r="Q2464" t="s">
        <v>14229</v>
      </c>
      <c r="R2464" t="s">
        <v>14230</v>
      </c>
      <c r="S2464" t="s">
        <v>13011</v>
      </c>
      <c r="AD2464">
        <v>45796</v>
      </c>
    </row>
    <row r="2465" spans="1:32" x14ac:dyDescent="0.3">
      <c r="A2465" t="s">
        <v>14231</v>
      </c>
      <c r="B2465">
        <v>107760</v>
      </c>
      <c r="C24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65" t="s">
        <v>1863</v>
      </c>
      <c r="E2465" t="s">
        <v>1878</v>
      </c>
      <c r="F2465" t="s">
        <v>2942</v>
      </c>
      <c r="G2465" t="s">
        <v>2905</v>
      </c>
      <c r="H2465" t="s">
        <v>20</v>
      </c>
      <c r="I2465" t="s">
        <v>12858</v>
      </c>
      <c r="K2465" t="s">
        <v>14232</v>
      </c>
      <c r="L2465" t="s">
        <v>12967</v>
      </c>
      <c r="M2465" t="s">
        <v>14233</v>
      </c>
      <c r="N2465" t="s">
        <v>14234</v>
      </c>
      <c r="O2465" t="s">
        <v>13071</v>
      </c>
      <c r="Q2465" t="s">
        <v>14235</v>
      </c>
      <c r="R2465" t="s">
        <v>14236</v>
      </c>
      <c r="S2465" t="s">
        <v>14237</v>
      </c>
      <c r="AD2465">
        <v>45796</v>
      </c>
    </row>
    <row r="2466" spans="1:32" x14ac:dyDescent="0.3">
      <c r="A2466" t="s">
        <v>14238</v>
      </c>
      <c r="B2466">
        <v>107786</v>
      </c>
      <c r="C24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66" t="s">
        <v>1890</v>
      </c>
      <c r="E2466" t="s">
        <v>1878</v>
      </c>
      <c r="F2466" t="s">
        <v>2942</v>
      </c>
      <c r="G2466" t="s">
        <v>2901</v>
      </c>
      <c r="H2466" t="s">
        <v>20</v>
      </c>
      <c r="I2466" t="s">
        <v>12858</v>
      </c>
      <c r="K2466" t="s">
        <v>14239</v>
      </c>
      <c r="L2466" t="s">
        <v>10792</v>
      </c>
      <c r="M2466" t="s">
        <v>14240</v>
      </c>
      <c r="N2466" t="s">
        <v>14241</v>
      </c>
      <c r="O2466" t="s">
        <v>14242</v>
      </c>
      <c r="Q2466" t="s">
        <v>14243</v>
      </c>
      <c r="R2466" t="s">
        <v>6099</v>
      </c>
      <c r="S2466" t="s">
        <v>13056</v>
      </c>
      <c r="U2466">
        <v>3</v>
      </c>
      <c r="V2466">
        <v>3</v>
      </c>
      <c r="AD2466">
        <v>45797</v>
      </c>
    </row>
    <row r="2467" spans="1:32" x14ac:dyDescent="0.3">
      <c r="A2467" t="s">
        <v>14244</v>
      </c>
      <c r="B2467">
        <v>107815</v>
      </c>
      <c r="C24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67" t="s">
        <v>1873</v>
      </c>
      <c r="E2467" t="s">
        <v>1878</v>
      </c>
      <c r="F2467" t="s">
        <v>2942</v>
      </c>
      <c r="G2467" t="s">
        <v>2905</v>
      </c>
      <c r="H2467" t="s">
        <v>20</v>
      </c>
      <c r="I2467" t="s">
        <v>12858</v>
      </c>
      <c r="K2467" t="s">
        <v>14245</v>
      </c>
      <c r="L2467" t="s">
        <v>12958</v>
      </c>
      <c r="M2467" t="s">
        <v>14246</v>
      </c>
      <c r="N2467" t="s">
        <v>14247</v>
      </c>
      <c r="O2467" t="s">
        <v>1929</v>
      </c>
      <c r="Q2467" t="s">
        <v>14248</v>
      </c>
      <c r="R2467" t="s">
        <v>14249</v>
      </c>
      <c r="S2467" t="s">
        <v>13249</v>
      </c>
      <c r="AD2467">
        <v>45797</v>
      </c>
    </row>
    <row r="2468" spans="1:32" x14ac:dyDescent="0.3">
      <c r="A2468" t="s">
        <v>14250</v>
      </c>
      <c r="B2468">
        <v>107834</v>
      </c>
      <c r="C24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68" t="s">
        <v>1863</v>
      </c>
      <c r="E2468" t="s">
        <v>2940</v>
      </c>
      <c r="F2468" t="s">
        <v>2942</v>
      </c>
      <c r="G2468" t="s">
        <v>2901</v>
      </c>
      <c r="H2468" t="s">
        <v>9</v>
      </c>
      <c r="I2468" t="s">
        <v>12858</v>
      </c>
      <c r="K2468" t="s">
        <v>14251</v>
      </c>
      <c r="L2468" t="s">
        <v>12958</v>
      </c>
      <c r="M2468" t="s">
        <v>14252</v>
      </c>
      <c r="Q2468" t="s">
        <v>14253</v>
      </c>
      <c r="AD2468">
        <v>45797</v>
      </c>
    </row>
    <row r="2469" spans="1:32" x14ac:dyDescent="0.3">
      <c r="A2469" t="s">
        <v>14254</v>
      </c>
      <c r="B2469">
        <v>107835</v>
      </c>
      <c r="C24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69" t="s">
        <v>1863</v>
      </c>
      <c r="E2469" t="s">
        <v>1878</v>
      </c>
      <c r="F2469" t="s">
        <v>2971</v>
      </c>
      <c r="G2469" t="s">
        <v>2905</v>
      </c>
      <c r="H2469" t="s">
        <v>20</v>
      </c>
      <c r="I2469" t="s">
        <v>12858</v>
      </c>
      <c r="K2469" t="s">
        <v>14255</v>
      </c>
      <c r="L2469" t="s">
        <v>13089</v>
      </c>
      <c r="M2469" t="s">
        <v>14256</v>
      </c>
      <c r="AA2469">
        <v>45820</v>
      </c>
      <c r="AD2469">
        <v>45797</v>
      </c>
      <c r="AE2469">
        <v>229</v>
      </c>
      <c r="AF2469">
        <v>46140</v>
      </c>
    </row>
    <row r="2470" spans="1:32" x14ac:dyDescent="0.3">
      <c r="A2470" t="s">
        <v>14257</v>
      </c>
      <c r="B2470">
        <v>107836</v>
      </c>
      <c r="C24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470" t="s">
        <v>1878</v>
      </c>
      <c r="F2470" t="s">
        <v>2971</v>
      </c>
      <c r="G2470" t="s">
        <v>2904</v>
      </c>
      <c r="H2470" t="s">
        <v>20</v>
      </c>
      <c r="I2470" t="s">
        <v>12858</v>
      </c>
      <c r="K2470" t="s">
        <v>14255</v>
      </c>
      <c r="L2470" t="s">
        <v>13089</v>
      </c>
      <c r="M2470" t="s">
        <v>14258</v>
      </c>
      <c r="S2470" t="s">
        <v>14259</v>
      </c>
      <c r="AD2470">
        <v>45797</v>
      </c>
    </row>
    <row r="2471" spans="1:32" x14ac:dyDescent="0.3">
      <c r="A2471" t="s">
        <v>14260</v>
      </c>
      <c r="B2471">
        <v>107837</v>
      </c>
      <c r="C24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71" t="s">
        <v>1873</v>
      </c>
      <c r="E2471" t="s">
        <v>1878</v>
      </c>
      <c r="F2471" t="s">
        <v>2942</v>
      </c>
      <c r="G2471" t="s">
        <v>2904</v>
      </c>
      <c r="H2471" t="s">
        <v>20</v>
      </c>
      <c r="I2471" t="s">
        <v>12858</v>
      </c>
      <c r="K2471" t="s">
        <v>14261</v>
      </c>
      <c r="L2471" t="s">
        <v>12967</v>
      </c>
      <c r="M2471" t="s">
        <v>14262</v>
      </c>
      <c r="N2471" t="s">
        <v>14263</v>
      </c>
      <c r="O2471" t="s">
        <v>14264</v>
      </c>
      <c r="Q2471" t="s">
        <v>14265</v>
      </c>
      <c r="R2471" t="s">
        <v>14266</v>
      </c>
      <c r="S2471" t="s">
        <v>14267</v>
      </c>
      <c r="AD2471">
        <v>45797</v>
      </c>
    </row>
    <row r="2472" spans="1:32" x14ac:dyDescent="0.3">
      <c r="A2472" t="s">
        <v>14268</v>
      </c>
      <c r="B2472">
        <v>107880</v>
      </c>
      <c r="C24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472" t="s">
        <v>1878</v>
      </c>
      <c r="F2472" t="s">
        <v>2971</v>
      </c>
      <c r="G2472" t="s">
        <v>2905</v>
      </c>
      <c r="H2472" t="s">
        <v>20</v>
      </c>
      <c r="I2472" t="s">
        <v>12858</v>
      </c>
      <c r="K2472" t="s">
        <v>14095</v>
      </c>
      <c r="L2472" t="s">
        <v>10792</v>
      </c>
      <c r="M2472" t="s">
        <v>14269</v>
      </c>
      <c r="AD2472">
        <v>45798</v>
      </c>
    </row>
    <row r="2473" spans="1:32" x14ac:dyDescent="0.3">
      <c r="A2473" t="s">
        <v>14270</v>
      </c>
      <c r="B2473">
        <v>107882</v>
      </c>
      <c r="C24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73" t="s">
        <v>1863</v>
      </c>
      <c r="E2473" t="s">
        <v>2940</v>
      </c>
      <c r="F2473" t="s">
        <v>2942</v>
      </c>
      <c r="G2473" t="s">
        <v>2901</v>
      </c>
      <c r="H2473" t="s">
        <v>9</v>
      </c>
      <c r="I2473" t="s">
        <v>12858</v>
      </c>
      <c r="K2473" t="s">
        <v>14271</v>
      </c>
      <c r="L2473" t="s">
        <v>13001</v>
      </c>
      <c r="M2473" t="s">
        <v>14272</v>
      </c>
      <c r="AD2473">
        <v>45798</v>
      </c>
    </row>
    <row r="2474" spans="1:32" x14ac:dyDescent="0.3">
      <c r="A2474" t="s">
        <v>14273</v>
      </c>
      <c r="B2474">
        <v>107888</v>
      </c>
      <c r="C24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74" t="s">
        <v>1863</v>
      </c>
      <c r="E2474" t="s">
        <v>1878</v>
      </c>
      <c r="F2474" t="s">
        <v>2971</v>
      </c>
      <c r="G2474" t="s">
        <v>2905</v>
      </c>
      <c r="H2474" t="s">
        <v>20</v>
      </c>
      <c r="I2474" t="s">
        <v>12858</v>
      </c>
      <c r="K2474" t="s">
        <v>13982</v>
      </c>
      <c r="L2474" t="s">
        <v>12958</v>
      </c>
      <c r="M2474" t="s">
        <v>14274</v>
      </c>
      <c r="AD2474">
        <v>45798</v>
      </c>
    </row>
    <row r="2475" spans="1:32" x14ac:dyDescent="0.3">
      <c r="A2475" t="s">
        <v>14275</v>
      </c>
      <c r="B2475">
        <v>107893</v>
      </c>
      <c r="C24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75" t="s">
        <v>1873</v>
      </c>
      <c r="E2475" t="s">
        <v>1878</v>
      </c>
      <c r="F2475" t="s">
        <v>2942</v>
      </c>
      <c r="G2475" t="s">
        <v>2901</v>
      </c>
      <c r="H2475" t="s">
        <v>20</v>
      </c>
      <c r="I2475" t="s">
        <v>12858</v>
      </c>
      <c r="K2475" t="s">
        <v>14276</v>
      </c>
      <c r="L2475" t="s">
        <v>12950</v>
      </c>
      <c r="M2475" t="s">
        <v>14277</v>
      </c>
      <c r="N2475" t="s">
        <v>14278</v>
      </c>
      <c r="O2475" t="s">
        <v>14279</v>
      </c>
      <c r="Q2475" t="s">
        <v>14280</v>
      </c>
      <c r="R2475" t="s">
        <v>14281</v>
      </c>
      <c r="S2475" t="s">
        <v>8377</v>
      </c>
      <c r="AD2475">
        <v>45798</v>
      </c>
    </row>
    <row r="2476" spans="1:32" x14ac:dyDescent="0.3">
      <c r="A2476" t="s">
        <v>14282</v>
      </c>
      <c r="B2476">
        <v>107895</v>
      </c>
      <c r="C24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76" t="s">
        <v>1873</v>
      </c>
      <c r="E2476" t="s">
        <v>2940</v>
      </c>
      <c r="F2476" t="s">
        <v>2942</v>
      </c>
      <c r="G2476" t="s">
        <v>2901</v>
      </c>
      <c r="H2476" t="s">
        <v>83</v>
      </c>
      <c r="I2476" t="s">
        <v>12858</v>
      </c>
      <c r="K2476" t="s">
        <v>14276</v>
      </c>
      <c r="L2476" t="s">
        <v>12958</v>
      </c>
      <c r="M2476" t="s">
        <v>14283</v>
      </c>
      <c r="N2476" t="s">
        <v>14284</v>
      </c>
      <c r="O2476" t="s">
        <v>14285</v>
      </c>
      <c r="Q2476" t="s">
        <v>14286</v>
      </c>
      <c r="R2476" t="s">
        <v>13946</v>
      </c>
      <c r="S2476" t="s">
        <v>8377</v>
      </c>
      <c r="AD2476">
        <v>45798</v>
      </c>
    </row>
    <row r="2477" spans="1:32" x14ac:dyDescent="0.3">
      <c r="A2477" t="s">
        <v>14287</v>
      </c>
      <c r="B2477">
        <v>107900</v>
      </c>
      <c r="C24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77" t="s">
        <v>1873</v>
      </c>
      <c r="E2477" t="s">
        <v>1878</v>
      </c>
      <c r="F2477" t="s">
        <v>2971</v>
      </c>
      <c r="G2477" t="s">
        <v>2901</v>
      </c>
      <c r="H2477" t="s">
        <v>20</v>
      </c>
      <c r="I2477" t="s">
        <v>12858</v>
      </c>
      <c r="K2477" t="s">
        <v>14276</v>
      </c>
      <c r="L2477" t="s">
        <v>12950</v>
      </c>
      <c r="M2477" t="s">
        <v>14288</v>
      </c>
      <c r="R2477" t="s">
        <v>13946</v>
      </c>
      <c r="S2477" t="s">
        <v>8377</v>
      </c>
      <c r="AD2477">
        <v>45798</v>
      </c>
    </row>
    <row r="2478" spans="1:32" x14ac:dyDescent="0.3">
      <c r="A2478" t="s">
        <v>14289</v>
      </c>
      <c r="B2478">
        <v>107901</v>
      </c>
      <c r="C24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78" t="s">
        <v>1873</v>
      </c>
      <c r="E2478" t="s">
        <v>1878</v>
      </c>
      <c r="F2478" t="s">
        <v>2942</v>
      </c>
      <c r="G2478" t="s">
        <v>2901</v>
      </c>
      <c r="H2478" t="s">
        <v>20</v>
      </c>
      <c r="I2478" t="s">
        <v>12858</v>
      </c>
      <c r="K2478" t="s">
        <v>14276</v>
      </c>
      <c r="L2478" t="s">
        <v>12950</v>
      </c>
      <c r="M2478" t="s">
        <v>14290</v>
      </c>
      <c r="N2478" t="s">
        <v>14291</v>
      </c>
      <c r="O2478" t="s">
        <v>14292</v>
      </c>
      <c r="Q2478" t="s">
        <v>14293</v>
      </c>
      <c r="R2478" t="s">
        <v>13946</v>
      </c>
      <c r="S2478" t="s">
        <v>8377</v>
      </c>
      <c r="AD2478">
        <v>45798</v>
      </c>
    </row>
    <row r="2479" spans="1:32" x14ac:dyDescent="0.3">
      <c r="A2479" t="s">
        <v>14294</v>
      </c>
      <c r="B2479">
        <v>108015</v>
      </c>
      <c r="C24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79" t="s">
        <v>1890</v>
      </c>
      <c r="E2479" t="s">
        <v>1878</v>
      </c>
      <c r="F2479" t="s">
        <v>2942</v>
      </c>
      <c r="G2479" t="s">
        <v>2901</v>
      </c>
      <c r="H2479" t="s">
        <v>20</v>
      </c>
      <c r="I2479" t="s">
        <v>12858</v>
      </c>
      <c r="K2479" t="s">
        <v>13287</v>
      </c>
      <c r="L2479" t="s">
        <v>12958</v>
      </c>
      <c r="M2479" t="s">
        <v>14295</v>
      </c>
      <c r="N2479" t="s">
        <v>14296</v>
      </c>
      <c r="O2479" t="s">
        <v>1929</v>
      </c>
      <c r="Q2479" t="s">
        <v>14297</v>
      </c>
      <c r="R2479" t="s">
        <v>14298</v>
      </c>
      <c r="S2479" t="s">
        <v>14299</v>
      </c>
      <c r="AA2479">
        <v>45882</v>
      </c>
      <c r="AD2479">
        <v>45801</v>
      </c>
      <c r="AE2479">
        <v>110</v>
      </c>
      <c r="AF2479">
        <v>46035</v>
      </c>
    </row>
    <row r="2480" spans="1:32" x14ac:dyDescent="0.3">
      <c r="A2480" t="s">
        <v>14300</v>
      </c>
      <c r="B2480">
        <v>108194</v>
      </c>
      <c r="C24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80" t="s">
        <v>1863</v>
      </c>
      <c r="E2480" t="s">
        <v>1878</v>
      </c>
      <c r="F2480" t="s">
        <v>2971</v>
      </c>
      <c r="G2480" t="s">
        <v>2901</v>
      </c>
      <c r="H2480" t="s">
        <v>20</v>
      </c>
      <c r="I2480" t="s">
        <v>12858</v>
      </c>
      <c r="K2480" t="s">
        <v>13974</v>
      </c>
      <c r="L2480" t="s">
        <v>12967</v>
      </c>
      <c r="M2480" t="s">
        <v>14301</v>
      </c>
      <c r="S2480" t="s">
        <v>13964</v>
      </c>
      <c r="AD2480">
        <v>45810</v>
      </c>
    </row>
    <row r="2481" spans="1:30" x14ac:dyDescent="0.3">
      <c r="A2481" t="s">
        <v>14302</v>
      </c>
      <c r="B2481">
        <v>108204</v>
      </c>
      <c r="C24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81" t="s">
        <v>1863</v>
      </c>
      <c r="E2481" t="s">
        <v>1878</v>
      </c>
      <c r="F2481" t="s">
        <v>2971</v>
      </c>
      <c r="G2481" t="s">
        <v>2902</v>
      </c>
      <c r="H2481" t="s">
        <v>20</v>
      </c>
      <c r="I2481" t="s">
        <v>12858</v>
      </c>
      <c r="K2481" t="s">
        <v>14303</v>
      </c>
      <c r="L2481" t="s">
        <v>12958</v>
      </c>
      <c r="M2481" t="s">
        <v>14304</v>
      </c>
      <c r="AD2481">
        <v>45810</v>
      </c>
    </row>
    <row r="2482" spans="1:30" x14ac:dyDescent="0.3">
      <c r="A2482" t="s">
        <v>14305</v>
      </c>
      <c r="B2482">
        <v>108210</v>
      </c>
      <c r="C24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82" t="s">
        <v>1863</v>
      </c>
      <c r="E2482" t="s">
        <v>1878</v>
      </c>
      <c r="F2482" t="s">
        <v>2971</v>
      </c>
      <c r="G2482" t="s">
        <v>2904</v>
      </c>
      <c r="H2482" t="s">
        <v>20</v>
      </c>
      <c r="I2482" t="s">
        <v>12858</v>
      </c>
      <c r="K2482" t="s">
        <v>14306</v>
      </c>
      <c r="L2482" t="s">
        <v>12958</v>
      </c>
      <c r="M2482" t="s">
        <v>14307</v>
      </c>
      <c r="AD2482">
        <v>45810</v>
      </c>
    </row>
    <row r="2483" spans="1:30" x14ac:dyDescent="0.3">
      <c r="A2483" t="s">
        <v>14308</v>
      </c>
      <c r="B2483">
        <v>108213</v>
      </c>
      <c r="C24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83" t="s">
        <v>1873</v>
      </c>
      <c r="E2483" t="s">
        <v>1878</v>
      </c>
      <c r="F2483" t="s">
        <v>2942</v>
      </c>
      <c r="G2483" t="s">
        <v>2905</v>
      </c>
      <c r="H2483" t="s">
        <v>20</v>
      </c>
      <c r="I2483" t="s">
        <v>12858</v>
      </c>
      <c r="K2483" t="s">
        <v>13959</v>
      </c>
      <c r="L2483" t="s">
        <v>12967</v>
      </c>
      <c r="M2483" t="s">
        <v>14309</v>
      </c>
      <c r="N2483" t="s">
        <v>14310</v>
      </c>
      <c r="O2483" t="s">
        <v>12932</v>
      </c>
      <c r="Q2483" t="s">
        <v>14311</v>
      </c>
      <c r="R2483" t="s">
        <v>14312</v>
      </c>
      <c r="S2483" t="s">
        <v>12935</v>
      </c>
      <c r="AD2483">
        <v>45810</v>
      </c>
    </row>
    <row r="2484" spans="1:30" x14ac:dyDescent="0.3">
      <c r="A2484" t="s">
        <v>14313</v>
      </c>
      <c r="B2484">
        <v>108237</v>
      </c>
      <c r="C24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84" t="s">
        <v>1873</v>
      </c>
      <c r="E2484" t="s">
        <v>2940</v>
      </c>
      <c r="F2484" t="s">
        <v>2942</v>
      </c>
      <c r="G2484" t="s">
        <v>2901</v>
      </c>
      <c r="H2484" t="s">
        <v>83</v>
      </c>
      <c r="I2484" t="s">
        <v>12858</v>
      </c>
      <c r="K2484" t="s">
        <v>14314</v>
      </c>
      <c r="L2484" t="s">
        <v>14315</v>
      </c>
      <c r="M2484" t="s">
        <v>14316</v>
      </c>
      <c r="N2484" t="s">
        <v>14317</v>
      </c>
      <c r="O2484" t="s">
        <v>14318</v>
      </c>
      <c r="Q2484" t="s">
        <v>14319</v>
      </c>
      <c r="R2484" t="s">
        <v>14320</v>
      </c>
      <c r="S2484" t="s">
        <v>14321</v>
      </c>
      <c r="AD2484">
        <v>45811</v>
      </c>
    </row>
    <row r="2485" spans="1:30" x14ac:dyDescent="0.3">
      <c r="A2485" t="s">
        <v>14322</v>
      </c>
      <c r="B2485">
        <v>108274</v>
      </c>
      <c r="C24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85" t="s">
        <v>1873</v>
      </c>
      <c r="E2485" t="s">
        <v>1878</v>
      </c>
      <c r="F2485" t="s">
        <v>2942</v>
      </c>
      <c r="G2485" t="s">
        <v>2905</v>
      </c>
      <c r="H2485" t="s">
        <v>20</v>
      </c>
      <c r="I2485" t="s">
        <v>12858</v>
      </c>
      <c r="K2485" t="s">
        <v>13789</v>
      </c>
      <c r="L2485" t="s">
        <v>10792</v>
      </c>
      <c r="M2485" t="s">
        <v>14323</v>
      </c>
      <c r="N2485" t="s">
        <v>14324</v>
      </c>
      <c r="O2485" t="s">
        <v>14325</v>
      </c>
      <c r="Q2485" t="s">
        <v>14326</v>
      </c>
      <c r="R2485" t="s">
        <v>13794</v>
      </c>
      <c r="S2485" t="s">
        <v>13795</v>
      </c>
      <c r="AD2485">
        <v>45811</v>
      </c>
    </row>
    <row r="2486" spans="1:30" x14ac:dyDescent="0.3">
      <c r="A2486" t="s">
        <v>14327</v>
      </c>
      <c r="B2486">
        <v>108276</v>
      </c>
      <c r="C24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86" t="s">
        <v>1873</v>
      </c>
      <c r="E2486" t="s">
        <v>1878</v>
      </c>
      <c r="F2486" t="s">
        <v>2942</v>
      </c>
      <c r="G2486" t="s">
        <v>2901</v>
      </c>
      <c r="H2486" t="s">
        <v>20</v>
      </c>
      <c r="I2486" t="s">
        <v>12858</v>
      </c>
      <c r="K2486" t="s">
        <v>13789</v>
      </c>
      <c r="L2486" t="s">
        <v>10792</v>
      </c>
      <c r="M2486" t="s">
        <v>14328</v>
      </c>
      <c r="N2486" t="s">
        <v>14329</v>
      </c>
      <c r="O2486" t="s">
        <v>14330</v>
      </c>
      <c r="Q2486" t="s">
        <v>14331</v>
      </c>
      <c r="R2486" t="s">
        <v>13794</v>
      </c>
      <c r="S2486" t="s">
        <v>13795</v>
      </c>
      <c r="AD2486">
        <v>45811</v>
      </c>
    </row>
    <row r="2487" spans="1:30" x14ac:dyDescent="0.3">
      <c r="A2487" t="s">
        <v>14332</v>
      </c>
      <c r="B2487">
        <v>108283</v>
      </c>
      <c r="C24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87" t="s">
        <v>1873</v>
      </c>
      <c r="E2487" t="s">
        <v>2940</v>
      </c>
      <c r="F2487" t="s">
        <v>2942</v>
      </c>
      <c r="G2487" t="s">
        <v>2901</v>
      </c>
      <c r="H2487" t="s">
        <v>9</v>
      </c>
      <c r="I2487" t="s">
        <v>12858</v>
      </c>
      <c r="K2487" t="s">
        <v>14333</v>
      </c>
      <c r="L2487" t="s">
        <v>12929</v>
      </c>
      <c r="M2487" t="s">
        <v>14334</v>
      </c>
      <c r="Q2487" t="s">
        <v>14335</v>
      </c>
      <c r="AD2487">
        <v>45811</v>
      </c>
    </row>
    <row r="2488" spans="1:30" x14ac:dyDescent="0.3">
      <c r="A2488" t="s">
        <v>14336</v>
      </c>
      <c r="B2488">
        <v>108284</v>
      </c>
      <c r="C24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88" t="s">
        <v>1863</v>
      </c>
      <c r="E2488" t="s">
        <v>2940</v>
      </c>
      <c r="F2488" t="s">
        <v>2942</v>
      </c>
      <c r="G2488" t="s">
        <v>2901</v>
      </c>
      <c r="H2488" t="s">
        <v>9</v>
      </c>
      <c r="I2488" t="s">
        <v>12858</v>
      </c>
      <c r="K2488" t="s">
        <v>14337</v>
      </c>
      <c r="L2488" t="s">
        <v>10792</v>
      </c>
      <c r="M2488" t="s">
        <v>14338</v>
      </c>
      <c r="N2488" t="s">
        <v>14339</v>
      </c>
      <c r="O2488" t="s">
        <v>14340</v>
      </c>
      <c r="Q2488" t="s">
        <v>14341</v>
      </c>
      <c r="S2488" t="s">
        <v>14342</v>
      </c>
      <c r="AD2488">
        <v>45811</v>
      </c>
    </row>
    <row r="2489" spans="1:30" x14ac:dyDescent="0.3">
      <c r="A2489" t="s">
        <v>14343</v>
      </c>
      <c r="B2489">
        <v>108295</v>
      </c>
      <c r="C24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89" t="s">
        <v>1873</v>
      </c>
      <c r="E2489" t="s">
        <v>1878</v>
      </c>
      <c r="F2489" t="s">
        <v>2942</v>
      </c>
      <c r="G2489" t="s">
        <v>2905</v>
      </c>
      <c r="H2489" t="s">
        <v>20</v>
      </c>
      <c r="I2489" t="s">
        <v>12858</v>
      </c>
      <c r="K2489" t="s">
        <v>14344</v>
      </c>
      <c r="L2489" t="s">
        <v>12958</v>
      </c>
      <c r="M2489" t="s">
        <v>14345</v>
      </c>
      <c r="N2489" t="s">
        <v>14346</v>
      </c>
      <c r="O2489" t="s">
        <v>14347</v>
      </c>
      <c r="Q2489" t="s">
        <v>14348</v>
      </c>
      <c r="R2489" t="s">
        <v>14349</v>
      </c>
      <c r="S2489" t="s">
        <v>14350</v>
      </c>
      <c r="AD2489">
        <v>45812</v>
      </c>
    </row>
    <row r="2490" spans="1:30" x14ac:dyDescent="0.3">
      <c r="A2490" t="s">
        <v>14351</v>
      </c>
      <c r="B2490">
        <v>108300</v>
      </c>
      <c r="C24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90" t="s">
        <v>1863</v>
      </c>
      <c r="E2490" t="s">
        <v>1878</v>
      </c>
      <c r="F2490" t="s">
        <v>2942</v>
      </c>
      <c r="G2490" t="s">
        <v>2901</v>
      </c>
      <c r="H2490" t="s">
        <v>20</v>
      </c>
      <c r="I2490" t="s">
        <v>12858</v>
      </c>
      <c r="K2490" t="s">
        <v>14352</v>
      </c>
      <c r="L2490" t="s">
        <v>10792</v>
      </c>
      <c r="M2490" t="s">
        <v>14353</v>
      </c>
      <c r="N2490" t="s">
        <v>14354</v>
      </c>
      <c r="O2490" t="s">
        <v>14355</v>
      </c>
      <c r="Q2490" t="s">
        <v>14356</v>
      </c>
      <c r="R2490" t="s">
        <v>14357</v>
      </c>
      <c r="S2490" t="s">
        <v>14358</v>
      </c>
      <c r="T2490" t="s">
        <v>14359</v>
      </c>
      <c r="AD2490">
        <v>45812</v>
      </c>
    </row>
    <row r="2491" spans="1:30" x14ac:dyDescent="0.3">
      <c r="A2491" t="s">
        <v>14360</v>
      </c>
      <c r="B2491">
        <v>108301</v>
      </c>
      <c r="C24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91" t="s">
        <v>1863</v>
      </c>
      <c r="E2491" t="s">
        <v>1878</v>
      </c>
      <c r="F2491" t="s">
        <v>2942</v>
      </c>
      <c r="G2491" t="s">
        <v>2901</v>
      </c>
      <c r="H2491" t="s">
        <v>20</v>
      </c>
      <c r="I2491" t="s">
        <v>12858</v>
      </c>
      <c r="K2491" t="s">
        <v>14361</v>
      </c>
      <c r="L2491" t="s">
        <v>10792</v>
      </c>
      <c r="M2491" t="s">
        <v>14362</v>
      </c>
      <c r="N2491" t="s">
        <v>14363</v>
      </c>
      <c r="O2491" t="s">
        <v>14364</v>
      </c>
      <c r="Q2491" t="s">
        <v>14365</v>
      </c>
      <c r="R2491" t="s">
        <v>14366</v>
      </c>
      <c r="S2491" t="s">
        <v>13626</v>
      </c>
      <c r="AD2491">
        <v>45812</v>
      </c>
    </row>
    <row r="2492" spans="1:30" x14ac:dyDescent="0.3">
      <c r="A2492" t="s">
        <v>14367</v>
      </c>
      <c r="B2492">
        <v>108303</v>
      </c>
      <c r="C24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92" t="s">
        <v>1863</v>
      </c>
      <c r="E2492" t="s">
        <v>1878</v>
      </c>
      <c r="F2492" t="s">
        <v>2971</v>
      </c>
      <c r="G2492" t="s">
        <v>2901</v>
      </c>
      <c r="H2492" t="s">
        <v>20</v>
      </c>
      <c r="I2492" t="s">
        <v>12858</v>
      </c>
      <c r="K2492" t="s">
        <v>14368</v>
      </c>
      <c r="L2492" t="s">
        <v>12967</v>
      </c>
      <c r="M2492" t="s">
        <v>14369</v>
      </c>
      <c r="R2492" t="s">
        <v>14370</v>
      </c>
      <c r="S2492" t="s">
        <v>14371</v>
      </c>
      <c r="AD2492">
        <v>45812</v>
      </c>
    </row>
    <row r="2493" spans="1:30" x14ac:dyDescent="0.3">
      <c r="A2493" t="s">
        <v>14372</v>
      </c>
      <c r="B2493">
        <v>108305</v>
      </c>
      <c r="C24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93" t="s">
        <v>1863</v>
      </c>
      <c r="E2493" t="s">
        <v>1878</v>
      </c>
      <c r="F2493" t="s">
        <v>2942</v>
      </c>
      <c r="G2493" t="s">
        <v>2904</v>
      </c>
      <c r="H2493" t="s">
        <v>20</v>
      </c>
      <c r="I2493" t="s">
        <v>12858</v>
      </c>
      <c r="K2493" t="s">
        <v>14373</v>
      </c>
      <c r="L2493" t="s">
        <v>12958</v>
      </c>
      <c r="M2493" t="s">
        <v>14374</v>
      </c>
      <c r="N2493" t="s">
        <v>14375</v>
      </c>
      <c r="O2493" t="s">
        <v>14376</v>
      </c>
      <c r="Q2493" t="s">
        <v>14377</v>
      </c>
      <c r="R2493" t="s">
        <v>14349</v>
      </c>
      <c r="S2493" t="s">
        <v>14350</v>
      </c>
      <c r="AD2493">
        <v>45812</v>
      </c>
    </row>
    <row r="2494" spans="1:30" x14ac:dyDescent="0.3">
      <c r="A2494" t="s">
        <v>14378</v>
      </c>
      <c r="B2494">
        <v>108308</v>
      </c>
      <c r="C24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94" t="s">
        <v>1873</v>
      </c>
      <c r="E2494" t="s">
        <v>1878</v>
      </c>
      <c r="F2494" t="s">
        <v>2971</v>
      </c>
      <c r="G2494" t="s">
        <v>2905</v>
      </c>
      <c r="H2494" t="s">
        <v>20</v>
      </c>
      <c r="I2494" t="s">
        <v>12858</v>
      </c>
      <c r="K2494" t="s">
        <v>14379</v>
      </c>
      <c r="L2494" t="s">
        <v>10792</v>
      </c>
      <c r="M2494" t="s">
        <v>14380</v>
      </c>
      <c r="R2494" t="s">
        <v>14381</v>
      </c>
      <c r="S2494" t="s">
        <v>14382</v>
      </c>
      <c r="AD2494">
        <v>45812</v>
      </c>
    </row>
    <row r="2495" spans="1:30" x14ac:dyDescent="0.3">
      <c r="A2495" t="s">
        <v>14383</v>
      </c>
      <c r="B2495">
        <v>108309</v>
      </c>
      <c r="C24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95" t="s">
        <v>1873</v>
      </c>
      <c r="E2495" t="s">
        <v>1878</v>
      </c>
      <c r="F2495" t="s">
        <v>2971</v>
      </c>
      <c r="G2495" t="s">
        <v>2905</v>
      </c>
      <c r="H2495" t="s">
        <v>20</v>
      </c>
      <c r="I2495" t="s">
        <v>12858</v>
      </c>
      <c r="K2495" t="s">
        <v>14379</v>
      </c>
      <c r="L2495" t="s">
        <v>10792</v>
      </c>
      <c r="M2495" t="s">
        <v>14384</v>
      </c>
      <c r="S2495" t="s">
        <v>14382</v>
      </c>
      <c r="AD2495">
        <v>45812</v>
      </c>
    </row>
    <row r="2496" spans="1:30" x14ac:dyDescent="0.3">
      <c r="A2496" t="s">
        <v>14385</v>
      </c>
      <c r="B2496">
        <v>108311</v>
      </c>
      <c r="C24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496" t="s">
        <v>1878</v>
      </c>
      <c r="F2496" t="s">
        <v>2971</v>
      </c>
      <c r="G2496" t="s">
        <v>2905</v>
      </c>
      <c r="H2496" t="s">
        <v>20</v>
      </c>
      <c r="I2496" t="s">
        <v>12858</v>
      </c>
      <c r="K2496" t="s">
        <v>14379</v>
      </c>
      <c r="L2496" t="s">
        <v>10792</v>
      </c>
      <c r="M2496" t="s">
        <v>14386</v>
      </c>
      <c r="S2496" t="s">
        <v>14382</v>
      </c>
      <c r="AD2496">
        <v>45812</v>
      </c>
    </row>
    <row r="2497" spans="1:32" x14ac:dyDescent="0.3">
      <c r="A2497" t="s">
        <v>14387</v>
      </c>
      <c r="B2497">
        <v>108329</v>
      </c>
      <c r="C24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497" t="s">
        <v>1873</v>
      </c>
      <c r="E2497" t="s">
        <v>1878</v>
      </c>
      <c r="F2497" t="s">
        <v>2942</v>
      </c>
      <c r="G2497" t="s">
        <v>2905</v>
      </c>
      <c r="H2497" t="s">
        <v>20</v>
      </c>
      <c r="I2497" t="s">
        <v>12858</v>
      </c>
      <c r="K2497" t="s">
        <v>12928</v>
      </c>
      <c r="L2497" t="s">
        <v>13041</v>
      </c>
      <c r="M2497" t="s">
        <v>14388</v>
      </c>
      <c r="N2497" t="s">
        <v>14389</v>
      </c>
      <c r="O2497" t="s">
        <v>1929</v>
      </c>
      <c r="Q2497" t="s">
        <v>14390</v>
      </c>
      <c r="R2497" t="s">
        <v>14391</v>
      </c>
      <c r="S2497" t="s">
        <v>14392</v>
      </c>
      <c r="AD2497">
        <v>45813</v>
      </c>
    </row>
    <row r="2498" spans="1:32" x14ac:dyDescent="0.3">
      <c r="A2498" t="s">
        <v>14393</v>
      </c>
      <c r="B2498">
        <v>108337</v>
      </c>
      <c r="C24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98" t="s">
        <v>1873</v>
      </c>
      <c r="E2498" t="s">
        <v>1878</v>
      </c>
      <c r="F2498" t="s">
        <v>2971</v>
      </c>
      <c r="G2498" t="s">
        <v>2901</v>
      </c>
      <c r="H2498" t="s">
        <v>20</v>
      </c>
      <c r="I2498" t="s">
        <v>12858</v>
      </c>
      <c r="K2498" t="s">
        <v>14394</v>
      </c>
      <c r="L2498" t="s">
        <v>12958</v>
      </c>
      <c r="M2498" t="s">
        <v>14395</v>
      </c>
      <c r="Q2498" t="s">
        <v>14396</v>
      </c>
      <c r="R2498" t="s">
        <v>14397</v>
      </c>
      <c r="S2498" t="s">
        <v>14398</v>
      </c>
      <c r="AD2498">
        <v>45813</v>
      </c>
    </row>
    <row r="2499" spans="1:32" x14ac:dyDescent="0.3">
      <c r="A2499" t="s">
        <v>14399</v>
      </c>
      <c r="B2499">
        <v>108348</v>
      </c>
      <c r="C24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499" t="s">
        <v>1863</v>
      </c>
      <c r="E2499" t="s">
        <v>1878</v>
      </c>
      <c r="F2499" t="s">
        <v>2971</v>
      </c>
      <c r="G2499" t="s">
        <v>2904</v>
      </c>
      <c r="H2499" t="s">
        <v>20</v>
      </c>
      <c r="I2499" t="s">
        <v>12858</v>
      </c>
      <c r="K2499" t="s">
        <v>14400</v>
      </c>
      <c r="L2499" t="s">
        <v>10792</v>
      </c>
      <c r="M2499" t="s">
        <v>14401</v>
      </c>
      <c r="AD2499">
        <v>45814</v>
      </c>
    </row>
    <row r="2500" spans="1:32" x14ac:dyDescent="0.3">
      <c r="A2500" t="s">
        <v>14402</v>
      </c>
      <c r="B2500">
        <v>108349</v>
      </c>
      <c r="C25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00" t="s">
        <v>1873</v>
      </c>
      <c r="E2500" t="s">
        <v>2940</v>
      </c>
      <c r="F2500" t="s">
        <v>2942</v>
      </c>
      <c r="G2500" t="s">
        <v>2901</v>
      </c>
      <c r="H2500" t="s">
        <v>83</v>
      </c>
      <c r="I2500" t="s">
        <v>12858</v>
      </c>
      <c r="K2500" t="s">
        <v>14403</v>
      </c>
      <c r="L2500" t="s">
        <v>12958</v>
      </c>
      <c r="M2500" t="s">
        <v>14404</v>
      </c>
      <c r="N2500" t="s">
        <v>14405</v>
      </c>
      <c r="O2500" t="s">
        <v>8377</v>
      </c>
      <c r="Q2500" t="s">
        <v>14406</v>
      </c>
      <c r="R2500" t="s">
        <v>14407</v>
      </c>
      <c r="S2500" t="s">
        <v>14408</v>
      </c>
      <c r="T2500" t="s">
        <v>14409</v>
      </c>
      <c r="AD2500">
        <v>45814</v>
      </c>
    </row>
    <row r="2501" spans="1:32" x14ac:dyDescent="0.3">
      <c r="A2501" t="s">
        <v>14410</v>
      </c>
      <c r="B2501">
        <v>108350</v>
      </c>
      <c r="C25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01" t="s">
        <v>1873</v>
      </c>
      <c r="E2501" t="s">
        <v>1878</v>
      </c>
      <c r="F2501" t="s">
        <v>2942</v>
      </c>
      <c r="G2501" t="s">
        <v>2905</v>
      </c>
      <c r="H2501" t="s">
        <v>20</v>
      </c>
      <c r="I2501" t="s">
        <v>12858</v>
      </c>
      <c r="K2501" t="s">
        <v>14411</v>
      </c>
      <c r="L2501" t="s">
        <v>12958</v>
      </c>
      <c r="M2501" t="s">
        <v>14412</v>
      </c>
      <c r="N2501" t="s">
        <v>14413</v>
      </c>
      <c r="O2501" t="s">
        <v>11</v>
      </c>
      <c r="Q2501" t="s">
        <v>14414</v>
      </c>
      <c r="R2501" t="s">
        <v>14415</v>
      </c>
      <c r="S2501" t="s">
        <v>14416</v>
      </c>
      <c r="AD2501">
        <v>45814</v>
      </c>
    </row>
    <row r="2502" spans="1:32" x14ac:dyDescent="0.3">
      <c r="A2502" t="s">
        <v>14417</v>
      </c>
      <c r="B2502">
        <v>108354</v>
      </c>
      <c r="C25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02" t="s">
        <v>1873</v>
      </c>
      <c r="E2502" t="s">
        <v>1878</v>
      </c>
      <c r="F2502" t="s">
        <v>2942</v>
      </c>
      <c r="G2502" t="s">
        <v>2905</v>
      </c>
      <c r="H2502" t="s">
        <v>20</v>
      </c>
      <c r="I2502" t="s">
        <v>12858</v>
      </c>
      <c r="K2502" t="s">
        <v>14418</v>
      </c>
      <c r="L2502" t="s">
        <v>12967</v>
      </c>
      <c r="M2502" t="s">
        <v>14419</v>
      </c>
      <c r="N2502" t="s">
        <v>14420</v>
      </c>
      <c r="O2502" t="s">
        <v>14421</v>
      </c>
      <c r="Q2502" t="s">
        <v>14422</v>
      </c>
      <c r="R2502" t="s">
        <v>14423</v>
      </c>
      <c r="S2502" t="s">
        <v>7189</v>
      </c>
      <c r="AD2502">
        <v>45814</v>
      </c>
    </row>
    <row r="2503" spans="1:32" x14ac:dyDescent="0.3">
      <c r="A2503" t="s">
        <v>14424</v>
      </c>
      <c r="B2503">
        <v>108363</v>
      </c>
      <c r="C25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03" t="s">
        <v>1873</v>
      </c>
      <c r="E2503" t="s">
        <v>1878</v>
      </c>
      <c r="F2503" t="s">
        <v>2942</v>
      </c>
      <c r="G2503" t="s">
        <v>2904</v>
      </c>
      <c r="H2503" t="s">
        <v>20</v>
      </c>
      <c r="I2503" t="s">
        <v>12858</v>
      </c>
      <c r="K2503" t="s">
        <v>13789</v>
      </c>
      <c r="L2503" t="s">
        <v>10792</v>
      </c>
      <c r="M2503" t="s">
        <v>14425</v>
      </c>
      <c r="N2503" t="s">
        <v>14426</v>
      </c>
      <c r="O2503" t="s">
        <v>14427</v>
      </c>
      <c r="Q2503" t="s">
        <v>14428</v>
      </c>
      <c r="R2503" t="s">
        <v>13794</v>
      </c>
      <c r="S2503" t="s">
        <v>13795</v>
      </c>
      <c r="AD2503">
        <v>45814</v>
      </c>
    </row>
    <row r="2504" spans="1:32" x14ac:dyDescent="0.3">
      <c r="A2504" t="s">
        <v>14429</v>
      </c>
      <c r="B2504">
        <v>108364</v>
      </c>
      <c r="C25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04" t="s">
        <v>1873</v>
      </c>
      <c r="E2504" t="s">
        <v>1878</v>
      </c>
      <c r="F2504" t="s">
        <v>2942</v>
      </c>
      <c r="G2504" t="s">
        <v>2904</v>
      </c>
      <c r="H2504" t="s">
        <v>20</v>
      </c>
      <c r="I2504" t="s">
        <v>12858</v>
      </c>
      <c r="K2504" t="s">
        <v>14430</v>
      </c>
      <c r="L2504" t="s">
        <v>12958</v>
      </c>
      <c r="M2504" t="s">
        <v>14431</v>
      </c>
      <c r="N2504" t="s">
        <v>14432</v>
      </c>
      <c r="O2504" t="s">
        <v>1929</v>
      </c>
      <c r="Q2504" t="s">
        <v>14433</v>
      </c>
      <c r="R2504" t="s">
        <v>14434</v>
      </c>
      <c r="S2504" t="s">
        <v>14435</v>
      </c>
      <c r="AD2504">
        <v>45814</v>
      </c>
    </row>
    <row r="2505" spans="1:32" x14ac:dyDescent="0.3">
      <c r="A2505" t="s">
        <v>14436</v>
      </c>
      <c r="B2505">
        <v>108365</v>
      </c>
      <c r="C25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05" t="s">
        <v>1873</v>
      </c>
      <c r="E2505" t="s">
        <v>1878</v>
      </c>
      <c r="F2505" t="s">
        <v>2942</v>
      </c>
      <c r="G2505" t="s">
        <v>2905</v>
      </c>
      <c r="H2505" t="s">
        <v>20</v>
      </c>
      <c r="I2505" t="s">
        <v>12858</v>
      </c>
      <c r="K2505" t="s">
        <v>14437</v>
      </c>
      <c r="L2505" t="s">
        <v>12967</v>
      </c>
      <c r="M2505" t="s">
        <v>14438</v>
      </c>
      <c r="N2505" t="s">
        <v>14439</v>
      </c>
      <c r="O2505" t="s">
        <v>14440</v>
      </c>
      <c r="Q2505" t="s">
        <v>14441</v>
      </c>
      <c r="R2505" t="s">
        <v>14442</v>
      </c>
      <c r="S2505" t="s">
        <v>12998</v>
      </c>
      <c r="AD2505">
        <v>45814</v>
      </c>
    </row>
    <row r="2506" spans="1:32" x14ac:dyDescent="0.3">
      <c r="A2506" t="s">
        <v>14443</v>
      </c>
      <c r="B2506">
        <v>108366</v>
      </c>
      <c r="C25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06" t="s">
        <v>1890</v>
      </c>
      <c r="E2506" t="s">
        <v>1878</v>
      </c>
      <c r="F2506" t="s">
        <v>2942</v>
      </c>
      <c r="G2506" t="s">
        <v>2905</v>
      </c>
      <c r="H2506" t="s">
        <v>20</v>
      </c>
      <c r="I2506" t="s">
        <v>12858</v>
      </c>
      <c r="K2506" t="s">
        <v>14444</v>
      </c>
      <c r="L2506" t="s">
        <v>12967</v>
      </c>
      <c r="M2506" t="s">
        <v>14445</v>
      </c>
      <c r="N2506" t="s">
        <v>14446</v>
      </c>
      <c r="O2506" t="s">
        <v>14447</v>
      </c>
      <c r="Q2506" t="s">
        <v>14448</v>
      </c>
      <c r="R2506" t="s">
        <v>14449</v>
      </c>
      <c r="S2506" t="s">
        <v>12998</v>
      </c>
      <c r="AD2506">
        <v>45814</v>
      </c>
    </row>
    <row r="2507" spans="1:32" x14ac:dyDescent="0.3">
      <c r="A2507" t="s">
        <v>14450</v>
      </c>
      <c r="B2507">
        <v>108367</v>
      </c>
      <c r="C25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07" t="s">
        <v>1863</v>
      </c>
      <c r="E2507" t="s">
        <v>1878</v>
      </c>
      <c r="F2507" t="s">
        <v>2942</v>
      </c>
      <c r="G2507" t="s">
        <v>2904</v>
      </c>
      <c r="H2507" t="s">
        <v>20</v>
      </c>
      <c r="I2507" t="s">
        <v>12858</v>
      </c>
      <c r="K2507" t="s">
        <v>14451</v>
      </c>
      <c r="L2507" t="s">
        <v>12958</v>
      </c>
      <c r="M2507" t="s">
        <v>14452</v>
      </c>
      <c r="N2507" t="s">
        <v>14453</v>
      </c>
      <c r="O2507" t="s">
        <v>14454</v>
      </c>
      <c r="Q2507" t="s">
        <v>14455</v>
      </c>
      <c r="R2507" t="s">
        <v>14456</v>
      </c>
      <c r="S2507" t="s">
        <v>14457</v>
      </c>
      <c r="AD2507">
        <v>45814</v>
      </c>
    </row>
    <row r="2508" spans="1:32" x14ac:dyDescent="0.3">
      <c r="A2508" t="s">
        <v>14458</v>
      </c>
      <c r="B2508">
        <v>108394</v>
      </c>
      <c r="C25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08" t="s">
        <v>1890</v>
      </c>
      <c r="E2508" t="s">
        <v>1878</v>
      </c>
      <c r="F2508" t="s">
        <v>2942</v>
      </c>
      <c r="G2508" t="s">
        <v>2901</v>
      </c>
      <c r="H2508" t="s">
        <v>20</v>
      </c>
      <c r="I2508" t="s">
        <v>12858</v>
      </c>
      <c r="K2508" t="s">
        <v>14459</v>
      </c>
      <c r="L2508" t="s">
        <v>10792</v>
      </c>
      <c r="M2508" t="s">
        <v>14460</v>
      </c>
      <c r="N2508" t="s">
        <v>14461</v>
      </c>
      <c r="O2508" t="s">
        <v>14462</v>
      </c>
      <c r="Q2508" t="s">
        <v>14463</v>
      </c>
      <c r="R2508" t="s">
        <v>14464</v>
      </c>
      <c r="S2508" t="s">
        <v>14465</v>
      </c>
      <c r="AD2508">
        <v>45817</v>
      </c>
    </row>
    <row r="2509" spans="1:32" x14ac:dyDescent="0.3">
      <c r="A2509" t="s">
        <v>14466</v>
      </c>
      <c r="B2509">
        <v>108417</v>
      </c>
      <c r="C25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09" t="s">
        <v>1863</v>
      </c>
      <c r="E2509" t="s">
        <v>1878</v>
      </c>
      <c r="F2509" t="s">
        <v>2971</v>
      </c>
      <c r="G2509" t="s">
        <v>2901</v>
      </c>
      <c r="H2509" t="s">
        <v>20</v>
      </c>
      <c r="I2509" t="s">
        <v>12858</v>
      </c>
      <c r="K2509" t="s">
        <v>14467</v>
      </c>
      <c r="L2509" t="s">
        <v>12967</v>
      </c>
      <c r="M2509" t="s">
        <v>14468</v>
      </c>
      <c r="S2509" t="s">
        <v>14469</v>
      </c>
      <c r="AA2509">
        <v>45810</v>
      </c>
      <c r="AD2509">
        <v>45817</v>
      </c>
      <c r="AE2509">
        <v>260</v>
      </c>
      <c r="AF2509">
        <v>46171</v>
      </c>
    </row>
    <row r="2510" spans="1:32" x14ac:dyDescent="0.3">
      <c r="A2510" t="s">
        <v>14470</v>
      </c>
      <c r="B2510">
        <v>108424</v>
      </c>
      <c r="C25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510" t="s">
        <v>2237</v>
      </c>
      <c r="F2510" t="s">
        <v>2971</v>
      </c>
      <c r="G2510" t="s">
        <v>2905</v>
      </c>
      <c r="H2510" t="s">
        <v>20</v>
      </c>
      <c r="I2510" t="s">
        <v>12858</v>
      </c>
      <c r="K2510" t="s">
        <v>14471</v>
      </c>
      <c r="L2510" t="s">
        <v>12958</v>
      </c>
      <c r="M2510" t="s">
        <v>14472</v>
      </c>
      <c r="S2510" t="s">
        <v>14473</v>
      </c>
      <c r="AD2510">
        <v>45817</v>
      </c>
    </row>
    <row r="2511" spans="1:32" x14ac:dyDescent="0.3">
      <c r="A2511" t="s">
        <v>14474</v>
      </c>
      <c r="B2511">
        <v>108432</v>
      </c>
      <c r="C25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11" t="s">
        <v>1863</v>
      </c>
      <c r="E2511" t="s">
        <v>1878</v>
      </c>
      <c r="F2511" t="s">
        <v>2942</v>
      </c>
      <c r="G2511" t="s">
        <v>2905</v>
      </c>
      <c r="H2511" t="s">
        <v>20</v>
      </c>
      <c r="I2511" t="s">
        <v>12858</v>
      </c>
      <c r="K2511" t="s">
        <v>14475</v>
      </c>
      <c r="L2511" t="s">
        <v>10792</v>
      </c>
      <c r="M2511" t="s">
        <v>14476</v>
      </c>
      <c r="N2511" t="s">
        <v>14477</v>
      </c>
      <c r="O2511" t="s">
        <v>14478</v>
      </c>
      <c r="Q2511" t="s">
        <v>14479</v>
      </c>
      <c r="R2511" t="s">
        <v>14474</v>
      </c>
      <c r="S2511" t="s">
        <v>14342</v>
      </c>
      <c r="AD2511">
        <v>45817</v>
      </c>
    </row>
    <row r="2512" spans="1:32" x14ac:dyDescent="0.3">
      <c r="A2512" t="s">
        <v>14480</v>
      </c>
      <c r="B2512">
        <v>108440</v>
      </c>
      <c r="C25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512" t="s">
        <v>1878</v>
      </c>
      <c r="F2512" t="s">
        <v>2971</v>
      </c>
      <c r="G2512" t="s">
        <v>2904</v>
      </c>
      <c r="H2512" t="s">
        <v>20</v>
      </c>
      <c r="I2512" t="s">
        <v>12858</v>
      </c>
      <c r="K2512" t="s">
        <v>14481</v>
      </c>
      <c r="L2512" t="s">
        <v>12967</v>
      </c>
      <c r="M2512" t="s">
        <v>14482</v>
      </c>
      <c r="R2512" t="s">
        <v>14483</v>
      </c>
      <c r="S2512" t="s">
        <v>14484</v>
      </c>
      <c r="AA2512">
        <v>45810</v>
      </c>
      <c r="AD2512">
        <v>45818</v>
      </c>
      <c r="AE2512">
        <v>260</v>
      </c>
      <c r="AF2512">
        <v>46171</v>
      </c>
    </row>
    <row r="2513" spans="1:32" x14ac:dyDescent="0.3">
      <c r="A2513" t="s">
        <v>14485</v>
      </c>
      <c r="B2513">
        <v>108442</v>
      </c>
      <c r="C25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13" t="s">
        <v>1863</v>
      </c>
      <c r="E2513" t="s">
        <v>1878</v>
      </c>
      <c r="F2513" t="s">
        <v>2942</v>
      </c>
      <c r="G2513" t="s">
        <v>2905</v>
      </c>
      <c r="H2513" t="s">
        <v>20</v>
      </c>
      <c r="I2513" t="s">
        <v>12858</v>
      </c>
      <c r="K2513" t="s">
        <v>14486</v>
      </c>
      <c r="L2513" t="s">
        <v>12967</v>
      </c>
      <c r="M2513" t="s">
        <v>14487</v>
      </c>
      <c r="N2513" t="s">
        <v>14488</v>
      </c>
      <c r="O2513" t="s">
        <v>14489</v>
      </c>
      <c r="Q2513" t="s">
        <v>14490</v>
      </c>
      <c r="R2513" t="s">
        <v>14491</v>
      </c>
      <c r="S2513" t="s">
        <v>14492</v>
      </c>
      <c r="AD2513">
        <v>45818</v>
      </c>
    </row>
    <row r="2514" spans="1:32" x14ac:dyDescent="0.3">
      <c r="A2514" t="s">
        <v>14493</v>
      </c>
      <c r="B2514">
        <v>108472</v>
      </c>
      <c r="C25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14" t="s">
        <v>1863</v>
      </c>
      <c r="E2514" t="s">
        <v>1878</v>
      </c>
      <c r="F2514" t="s">
        <v>2971</v>
      </c>
      <c r="G2514" t="s">
        <v>2901</v>
      </c>
      <c r="H2514" t="s">
        <v>20</v>
      </c>
      <c r="I2514" t="s">
        <v>12858</v>
      </c>
      <c r="K2514" t="s">
        <v>14494</v>
      </c>
      <c r="L2514" t="s">
        <v>12958</v>
      </c>
      <c r="M2514" t="s">
        <v>14495</v>
      </c>
      <c r="X2514" t="s">
        <v>9047</v>
      </c>
      <c r="AD2514">
        <v>45818</v>
      </c>
    </row>
    <row r="2515" spans="1:32" x14ac:dyDescent="0.3">
      <c r="A2515" t="s">
        <v>14496</v>
      </c>
      <c r="B2515">
        <v>108477</v>
      </c>
      <c r="C25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15" t="s">
        <v>1863</v>
      </c>
      <c r="E2515" t="s">
        <v>1878</v>
      </c>
      <c r="F2515" t="s">
        <v>2971</v>
      </c>
      <c r="G2515" t="s">
        <v>2901</v>
      </c>
      <c r="H2515" t="s">
        <v>20</v>
      </c>
      <c r="I2515" t="s">
        <v>12858</v>
      </c>
      <c r="K2515" t="s">
        <v>14497</v>
      </c>
      <c r="L2515" t="s">
        <v>12958</v>
      </c>
      <c r="M2515" t="s">
        <v>14498</v>
      </c>
      <c r="Q2515" t="s">
        <v>14499</v>
      </c>
      <c r="AD2515">
        <v>45818</v>
      </c>
    </row>
    <row r="2516" spans="1:32" x14ac:dyDescent="0.3">
      <c r="A2516" t="s">
        <v>14500</v>
      </c>
      <c r="B2516">
        <v>108481</v>
      </c>
      <c r="C25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16" t="s">
        <v>1873</v>
      </c>
      <c r="E2516" t="s">
        <v>1878</v>
      </c>
      <c r="F2516" t="s">
        <v>2942</v>
      </c>
      <c r="G2516" t="s">
        <v>2904</v>
      </c>
      <c r="H2516" t="s">
        <v>20</v>
      </c>
      <c r="I2516" t="s">
        <v>12858</v>
      </c>
      <c r="K2516" t="s">
        <v>14430</v>
      </c>
      <c r="L2516" t="s">
        <v>12958</v>
      </c>
      <c r="M2516" t="s">
        <v>14501</v>
      </c>
      <c r="N2516" t="s">
        <v>14502</v>
      </c>
      <c r="O2516" t="s">
        <v>1929</v>
      </c>
      <c r="Q2516" t="s">
        <v>14503</v>
      </c>
      <c r="R2516" t="s">
        <v>14249</v>
      </c>
      <c r="S2516" t="s">
        <v>13249</v>
      </c>
      <c r="AD2516">
        <v>45818</v>
      </c>
    </row>
    <row r="2517" spans="1:32" x14ac:dyDescent="0.3">
      <c r="A2517" t="s">
        <v>14504</v>
      </c>
      <c r="B2517">
        <v>108489</v>
      </c>
      <c r="C25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517" t="s">
        <v>1878</v>
      </c>
      <c r="F2517" t="s">
        <v>2971</v>
      </c>
      <c r="G2517" t="s">
        <v>2905</v>
      </c>
      <c r="H2517" t="s">
        <v>20</v>
      </c>
      <c r="I2517" t="s">
        <v>12858</v>
      </c>
      <c r="K2517" t="s">
        <v>14505</v>
      </c>
      <c r="L2517" t="s">
        <v>13149</v>
      </c>
      <c r="M2517" t="s">
        <v>14506</v>
      </c>
      <c r="AD2517">
        <v>45818</v>
      </c>
    </row>
    <row r="2518" spans="1:32" x14ac:dyDescent="0.3">
      <c r="A2518" t="s">
        <v>14507</v>
      </c>
      <c r="B2518">
        <v>108494</v>
      </c>
      <c r="C25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518" t="s">
        <v>1878</v>
      </c>
      <c r="F2518" t="s">
        <v>2971</v>
      </c>
      <c r="G2518" t="s">
        <v>2905</v>
      </c>
      <c r="H2518" t="s">
        <v>20</v>
      </c>
      <c r="I2518" t="s">
        <v>12858</v>
      </c>
      <c r="K2518" t="s">
        <v>14505</v>
      </c>
      <c r="L2518" t="s">
        <v>13149</v>
      </c>
      <c r="M2518" t="s">
        <v>14508</v>
      </c>
      <c r="AD2518">
        <v>45818</v>
      </c>
    </row>
    <row r="2519" spans="1:32" x14ac:dyDescent="0.3">
      <c r="A2519" t="s">
        <v>14509</v>
      </c>
      <c r="B2519">
        <v>108528</v>
      </c>
      <c r="C25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19" t="s">
        <v>1863</v>
      </c>
      <c r="E2519" t="s">
        <v>1878</v>
      </c>
      <c r="F2519" t="s">
        <v>2942</v>
      </c>
      <c r="G2519" t="s">
        <v>2904</v>
      </c>
      <c r="H2519" t="s">
        <v>20</v>
      </c>
      <c r="I2519" t="s">
        <v>12858</v>
      </c>
      <c r="K2519" t="s">
        <v>14510</v>
      </c>
      <c r="L2519" t="s">
        <v>10792</v>
      </c>
      <c r="M2519" t="s">
        <v>14511</v>
      </c>
      <c r="N2519" t="s">
        <v>14512</v>
      </c>
      <c r="O2519" t="s">
        <v>14513</v>
      </c>
      <c r="Q2519" t="s">
        <v>14514</v>
      </c>
      <c r="R2519" t="s">
        <v>2925</v>
      </c>
      <c r="S2519" t="s">
        <v>14515</v>
      </c>
      <c r="AD2519">
        <v>45819</v>
      </c>
    </row>
    <row r="2520" spans="1:32" x14ac:dyDescent="0.3">
      <c r="A2520" t="s">
        <v>14516</v>
      </c>
      <c r="B2520">
        <v>108604</v>
      </c>
      <c r="C25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20" t="s">
        <v>1890</v>
      </c>
      <c r="E2520" t="s">
        <v>1878</v>
      </c>
      <c r="F2520" t="s">
        <v>2942</v>
      </c>
      <c r="G2520" t="s">
        <v>2904</v>
      </c>
      <c r="H2520" t="s">
        <v>20</v>
      </c>
      <c r="I2520" t="s">
        <v>12858</v>
      </c>
      <c r="K2520" t="s">
        <v>13468</v>
      </c>
      <c r="L2520" t="s">
        <v>12967</v>
      </c>
      <c r="M2520" t="s">
        <v>14517</v>
      </c>
      <c r="N2520" t="s">
        <v>14518</v>
      </c>
      <c r="O2520" t="s">
        <v>13471</v>
      </c>
      <c r="Q2520" t="s">
        <v>14519</v>
      </c>
      <c r="R2520" t="s">
        <v>14520</v>
      </c>
      <c r="S2520" t="s">
        <v>14521</v>
      </c>
      <c r="AD2520">
        <v>45820</v>
      </c>
    </row>
    <row r="2521" spans="1:32" x14ac:dyDescent="0.3">
      <c r="A2521" t="s">
        <v>14522</v>
      </c>
      <c r="B2521">
        <v>108607</v>
      </c>
      <c r="C25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21" t="s">
        <v>1890</v>
      </c>
      <c r="E2521" t="s">
        <v>1878</v>
      </c>
      <c r="F2521" t="s">
        <v>2942</v>
      </c>
      <c r="G2521" t="s">
        <v>2904</v>
      </c>
      <c r="H2521" t="s">
        <v>20</v>
      </c>
      <c r="I2521" t="s">
        <v>12858</v>
      </c>
      <c r="K2521" t="s">
        <v>13468</v>
      </c>
      <c r="L2521" t="s">
        <v>12967</v>
      </c>
      <c r="M2521" t="s">
        <v>14523</v>
      </c>
      <c r="N2521" t="s">
        <v>14518</v>
      </c>
      <c r="O2521" t="s">
        <v>13471</v>
      </c>
      <c r="Q2521" t="s">
        <v>14524</v>
      </c>
      <c r="R2521" t="s">
        <v>14525</v>
      </c>
      <c r="S2521" t="s">
        <v>14521</v>
      </c>
      <c r="AD2521">
        <v>45820</v>
      </c>
    </row>
    <row r="2522" spans="1:32" x14ac:dyDescent="0.3">
      <c r="A2522" t="s">
        <v>14526</v>
      </c>
      <c r="B2522">
        <v>108611</v>
      </c>
      <c r="C25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22" t="s">
        <v>1890</v>
      </c>
      <c r="E2522" t="s">
        <v>1878</v>
      </c>
      <c r="F2522" t="s">
        <v>2942</v>
      </c>
      <c r="G2522" t="s">
        <v>2904</v>
      </c>
      <c r="H2522" t="s">
        <v>20</v>
      </c>
      <c r="I2522" t="s">
        <v>12858</v>
      </c>
      <c r="K2522" t="s">
        <v>13468</v>
      </c>
      <c r="L2522" t="s">
        <v>12967</v>
      </c>
      <c r="M2522" t="s">
        <v>14527</v>
      </c>
      <c r="N2522" t="s">
        <v>14518</v>
      </c>
      <c r="O2522" t="s">
        <v>13471</v>
      </c>
      <c r="Q2522" t="s">
        <v>14528</v>
      </c>
      <c r="R2522" t="s">
        <v>14529</v>
      </c>
      <c r="S2522" t="s">
        <v>14521</v>
      </c>
      <c r="AD2522">
        <v>45820</v>
      </c>
    </row>
    <row r="2523" spans="1:32" x14ac:dyDescent="0.3">
      <c r="A2523" t="s">
        <v>14530</v>
      </c>
      <c r="B2523">
        <v>108613</v>
      </c>
      <c r="C25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23" t="s">
        <v>1873</v>
      </c>
      <c r="E2523" t="s">
        <v>1878</v>
      </c>
      <c r="F2523" t="s">
        <v>2942</v>
      </c>
      <c r="G2523" t="s">
        <v>2901</v>
      </c>
      <c r="H2523" t="s">
        <v>20</v>
      </c>
      <c r="I2523" t="s">
        <v>12858</v>
      </c>
      <c r="K2523" t="s">
        <v>13287</v>
      </c>
      <c r="L2523" t="s">
        <v>12958</v>
      </c>
      <c r="M2523" t="s">
        <v>14531</v>
      </c>
      <c r="N2523" t="s">
        <v>14532</v>
      </c>
      <c r="O2523" t="s">
        <v>1929</v>
      </c>
      <c r="Q2523" t="s">
        <v>14533</v>
      </c>
      <c r="R2523" t="s">
        <v>14534</v>
      </c>
      <c r="S2523" t="s">
        <v>14299</v>
      </c>
      <c r="AD2523">
        <v>45820</v>
      </c>
    </row>
    <row r="2524" spans="1:32" x14ac:dyDescent="0.3">
      <c r="A2524" t="s">
        <v>14535</v>
      </c>
      <c r="B2524">
        <v>108614</v>
      </c>
      <c r="C25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24" t="s">
        <v>1873</v>
      </c>
      <c r="E2524" t="s">
        <v>1878</v>
      </c>
      <c r="F2524" t="s">
        <v>2971</v>
      </c>
      <c r="G2524" t="s">
        <v>2901</v>
      </c>
      <c r="H2524" t="s">
        <v>20</v>
      </c>
      <c r="I2524" t="s">
        <v>12858</v>
      </c>
      <c r="K2524" t="s">
        <v>14536</v>
      </c>
      <c r="L2524" t="s">
        <v>10792</v>
      </c>
      <c r="M2524" t="s">
        <v>14537</v>
      </c>
      <c r="AD2524">
        <v>45820</v>
      </c>
    </row>
    <row r="2525" spans="1:32" x14ac:dyDescent="0.3">
      <c r="A2525" t="s">
        <v>14538</v>
      </c>
      <c r="B2525">
        <v>108624</v>
      </c>
      <c r="C25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25" t="s">
        <v>1863</v>
      </c>
      <c r="E2525" t="s">
        <v>1878</v>
      </c>
      <c r="F2525" t="s">
        <v>2971</v>
      </c>
      <c r="G2525" t="s">
        <v>2905</v>
      </c>
      <c r="H2525" t="s">
        <v>20</v>
      </c>
      <c r="I2525" t="s">
        <v>12858</v>
      </c>
      <c r="K2525" t="s">
        <v>14368</v>
      </c>
      <c r="L2525" t="s">
        <v>12967</v>
      </c>
      <c r="M2525" t="s">
        <v>14539</v>
      </c>
      <c r="R2525" t="s">
        <v>14370</v>
      </c>
      <c r="S2525" t="s">
        <v>14371</v>
      </c>
      <c r="AD2525">
        <v>45821</v>
      </c>
    </row>
    <row r="2526" spans="1:32" x14ac:dyDescent="0.3">
      <c r="A2526" t="s">
        <v>14540</v>
      </c>
      <c r="B2526">
        <v>105676</v>
      </c>
      <c r="C25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26" t="s">
        <v>1863</v>
      </c>
      <c r="E2526" t="s">
        <v>1878</v>
      </c>
      <c r="F2526" t="s">
        <v>2942</v>
      </c>
      <c r="G2526" t="s">
        <v>2901</v>
      </c>
      <c r="H2526" t="s">
        <v>20</v>
      </c>
      <c r="I2526" t="s">
        <v>12858</v>
      </c>
      <c r="K2526" t="s">
        <v>14541</v>
      </c>
      <c r="L2526" t="s">
        <v>12958</v>
      </c>
      <c r="M2526" t="s">
        <v>14542</v>
      </c>
      <c r="N2526" t="s">
        <v>14543</v>
      </c>
      <c r="O2526" t="s">
        <v>14544</v>
      </c>
      <c r="Q2526" t="s">
        <v>14545</v>
      </c>
      <c r="R2526" t="s">
        <v>14546</v>
      </c>
      <c r="S2526" t="s">
        <v>14547</v>
      </c>
      <c r="AA2526">
        <v>45742</v>
      </c>
      <c r="AD2526">
        <v>45722</v>
      </c>
      <c r="AE2526">
        <v>50</v>
      </c>
      <c r="AF2526">
        <v>45811</v>
      </c>
    </row>
    <row r="2527" spans="1:32" x14ac:dyDescent="0.3">
      <c r="A2527" t="s">
        <v>14548</v>
      </c>
      <c r="B2527">
        <v>105886</v>
      </c>
      <c r="C25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527" t="s">
        <v>2940</v>
      </c>
      <c r="F2527" t="s">
        <v>2971</v>
      </c>
      <c r="G2527" t="s">
        <v>2901</v>
      </c>
      <c r="H2527" t="s">
        <v>9</v>
      </c>
      <c r="I2527" t="s">
        <v>12858</v>
      </c>
      <c r="K2527" t="s">
        <v>14549</v>
      </c>
      <c r="L2527" t="s">
        <v>12950</v>
      </c>
      <c r="M2527" t="s">
        <v>14550</v>
      </c>
      <c r="R2527" t="s">
        <v>14551</v>
      </c>
      <c r="S2527" t="s">
        <v>13939</v>
      </c>
      <c r="AD2527">
        <v>45733</v>
      </c>
    </row>
    <row r="2528" spans="1:32" x14ac:dyDescent="0.3">
      <c r="A2528" t="s">
        <v>14552</v>
      </c>
      <c r="B2528">
        <v>105933</v>
      </c>
      <c r="C25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528" t="s">
        <v>2940</v>
      </c>
      <c r="F2528" t="s">
        <v>2971</v>
      </c>
      <c r="G2528" t="s">
        <v>2905</v>
      </c>
      <c r="H2528" t="s">
        <v>9</v>
      </c>
      <c r="I2528" t="s">
        <v>12858</v>
      </c>
      <c r="K2528" t="s">
        <v>14549</v>
      </c>
      <c r="L2528" t="s">
        <v>12958</v>
      </c>
      <c r="M2528" t="s">
        <v>14553</v>
      </c>
      <c r="R2528" t="s">
        <v>14554</v>
      </c>
      <c r="S2528" t="s">
        <v>13939</v>
      </c>
      <c r="AD2528">
        <v>45734</v>
      </c>
    </row>
    <row r="2529" spans="1:32" x14ac:dyDescent="0.3">
      <c r="A2529" t="s">
        <v>14555</v>
      </c>
      <c r="B2529">
        <v>105939</v>
      </c>
      <c r="C25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29" t="s">
        <v>1873</v>
      </c>
      <c r="E2529" t="s">
        <v>2940</v>
      </c>
      <c r="F2529" t="s">
        <v>2942</v>
      </c>
      <c r="G2529" t="s">
        <v>2901</v>
      </c>
      <c r="H2529" t="s">
        <v>9</v>
      </c>
      <c r="I2529" t="s">
        <v>12858</v>
      </c>
      <c r="K2529" t="s">
        <v>14549</v>
      </c>
      <c r="L2529" t="s">
        <v>12950</v>
      </c>
      <c r="M2529" t="s">
        <v>14556</v>
      </c>
      <c r="N2529" t="s">
        <v>14557</v>
      </c>
      <c r="O2529" t="s">
        <v>14558</v>
      </c>
      <c r="Q2529" t="s">
        <v>14559</v>
      </c>
      <c r="R2529" t="s">
        <v>14560</v>
      </c>
      <c r="S2529" t="s">
        <v>14561</v>
      </c>
      <c r="T2529" t="s">
        <v>14562</v>
      </c>
      <c r="AD2529">
        <v>45734</v>
      </c>
    </row>
    <row r="2530" spans="1:32" x14ac:dyDescent="0.3">
      <c r="A2530" t="s">
        <v>14563</v>
      </c>
      <c r="B2530">
        <v>108639</v>
      </c>
      <c r="C25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30" t="s">
        <v>1863</v>
      </c>
      <c r="E2530" t="s">
        <v>1878</v>
      </c>
      <c r="F2530" t="s">
        <v>2971</v>
      </c>
      <c r="G2530" t="s">
        <v>2902</v>
      </c>
      <c r="H2530" t="s">
        <v>20</v>
      </c>
      <c r="I2530" t="s">
        <v>12858</v>
      </c>
      <c r="K2530" t="s">
        <v>14564</v>
      </c>
      <c r="L2530" t="s">
        <v>12967</v>
      </c>
      <c r="M2530" t="s">
        <v>14565</v>
      </c>
      <c r="S2530" t="s">
        <v>14566</v>
      </c>
      <c r="AD2530">
        <v>45821</v>
      </c>
    </row>
    <row r="2531" spans="1:32" x14ac:dyDescent="0.3">
      <c r="A2531" t="s">
        <v>14567</v>
      </c>
      <c r="B2531">
        <v>108664</v>
      </c>
      <c r="C25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31" t="s">
        <v>1890</v>
      </c>
      <c r="E2531" t="s">
        <v>2940</v>
      </c>
      <c r="F2531" t="s">
        <v>2942</v>
      </c>
      <c r="G2531" t="s">
        <v>2901</v>
      </c>
      <c r="H2531" t="s">
        <v>9</v>
      </c>
      <c r="I2531" t="s">
        <v>12858</v>
      </c>
      <c r="K2531" t="s">
        <v>14251</v>
      </c>
      <c r="L2531" t="s">
        <v>12958</v>
      </c>
      <c r="M2531" t="s">
        <v>14568</v>
      </c>
      <c r="Q2531" t="s">
        <v>1865</v>
      </c>
      <c r="AD2531">
        <v>45824</v>
      </c>
    </row>
    <row r="2532" spans="1:32" x14ac:dyDescent="0.3">
      <c r="A2532" t="s">
        <v>14569</v>
      </c>
      <c r="B2532">
        <v>108666</v>
      </c>
      <c r="C25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32" t="s">
        <v>1863</v>
      </c>
      <c r="E2532" t="s">
        <v>1878</v>
      </c>
      <c r="F2532" t="s">
        <v>2942</v>
      </c>
      <c r="G2532" t="s">
        <v>2901</v>
      </c>
      <c r="H2532" t="s">
        <v>20</v>
      </c>
      <c r="I2532" t="s">
        <v>12858</v>
      </c>
      <c r="K2532" t="s">
        <v>14570</v>
      </c>
      <c r="L2532" t="s">
        <v>3328</v>
      </c>
      <c r="M2532" t="s">
        <v>14571</v>
      </c>
      <c r="N2532" t="s">
        <v>14572</v>
      </c>
      <c r="O2532" t="s">
        <v>1865</v>
      </c>
      <c r="Q2532" t="s">
        <v>14573</v>
      </c>
      <c r="R2532" t="s">
        <v>14574</v>
      </c>
      <c r="S2532" t="s">
        <v>14575</v>
      </c>
      <c r="AD2532">
        <v>45824</v>
      </c>
    </row>
    <row r="2533" spans="1:32" x14ac:dyDescent="0.3">
      <c r="A2533" t="s">
        <v>14576</v>
      </c>
      <c r="B2533">
        <v>108679</v>
      </c>
      <c r="C25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33" t="s">
        <v>1863</v>
      </c>
      <c r="E2533" t="s">
        <v>2940</v>
      </c>
      <c r="F2533" t="s">
        <v>2942</v>
      </c>
      <c r="G2533" t="s">
        <v>2901</v>
      </c>
      <c r="H2533" t="s">
        <v>9</v>
      </c>
      <c r="I2533" t="s">
        <v>12858</v>
      </c>
      <c r="K2533" t="s">
        <v>13644</v>
      </c>
      <c r="L2533" t="s">
        <v>13041</v>
      </c>
      <c r="M2533" t="s">
        <v>14577</v>
      </c>
      <c r="Q2533" t="s">
        <v>14578</v>
      </c>
      <c r="AD2533">
        <v>45824</v>
      </c>
    </row>
    <row r="2534" spans="1:32" x14ac:dyDescent="0.3">
      <c r="A2534" t="s">
        <v>14579</v>
      </c>
      <c r="B2534">
        <v>108681</v>
      </c>
      <c r="C25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34" t="s">
        <v>1863</v>
      </c>
      <c r="E2534" t="s">
        <v>1878</v>
      </c>
      <c r="F2534" t="s">
        <v>2942</v>
      </c>
      <c r="G2534" t="s">
        <v>2905</v>
      </c>
      <c r="H2534" t="s">
        <v>20</v>
      </c>
      <c r="I2534" t="s">
        <v>12858</v>
      </c>
      <c r="K2534" t="s">
        <v>14580</v>
      </c>
      <c r="L2534" t="s">
        <v>12958</v>
      </c>
      <c r="M2534" t="s">
        <v>14581</v>
      </c>
      <c r="N2534" t="s">
        <v>14582</v>
      </c>
      <c r="O2534" t="s">
        <v>14583</v>
      </c>
      <c r="Q2534" t="s">
        <v>14584</v>
      </c>
      <c r="R2534" t="s">
        <v>14585</v>
      </c>
      <c r="S2534" t="s">
        <v>14586</v>
      </c>
      <c r="AD2534">
        <v>45824</v>
      </c>
    </row>
    <row r="2535" spans="1:32" x14ac:dyDescent="0.3">
      <c r="A2535" t="s">
        <v>14587</v>
      </c>
      <c r="B2535">
        <v>108687</v>
      </c>
      <c r="C25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35" t="s">
        <v>1863</v>
      </c>
      <c r="E2535" t="s">
        <v>1878</v>
      </c>
      <c r="F2535" t="s">
        <v>2971</v>
      </c>
      <c r="G2535" t="s">
        <v>2901</v>
      </c>
      <c r="H2535" t="s">
        <v>20</v>
      </c>
      <c r="I2535" t="s">
        <v>12858</v>
      </c>
      <c r="K2535" t="s">
        <v>14588</v>
      </c>
      <c r="L2535" t="s">
        <v>12967</v>
      </c>
      <c r="M2535" t="s">
        <v>14589</v>
      </c>
      <c r="S2535" t="s">
        <v>14590</v>
      </c>
      <c r="AD2535">
        <v>45824</v>
      </c>
    </row>
    <row r="2536" spans="1:32" x14ac:dyDescent="0.3">
      <c r="A2536" t="s">
        <v>14591</v>
      </c>
      <c r="B2536">
        <v>108690</v>
      </c>
      <c r="C25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36" t="s">
        <v>1863</v>
      </c>
      <c r="E2536" t="s">
        <v>1878</v>
      </c>
      <c r="F2536" t="s">
        <v>2942</v>
      </c>
      <c r="G2536" t="s">
        <v>2901</v>
      </c>
      <c r="H2536" t="s">
        <v>20</v>
      </c>
      <c r="I2536" t="s">
        <v>12858</v>
      </c>
      <c r="K2536" t="s">
        <v>14592</v>
      </c>
      <c r="L2536" t="s">
        <v>12938</v>
      </c>
      <c r="M2536" t="s">
        <v>14593</v>
      </c>
      <c r="N2536" t="s">
        <v>14594</v>
      </c>
      <c r="O2536" t="s">
        <v>14595</v>
      </c>
      <c r="Q2536" t="s">
        <v>14596</v>
      </c>
      <c r="R2536" t="s">
        <v>14597</v>
      </c>
      <c r="S2536" t="s">
        <v>14598</v>
      </c>
      <c r="AD2536">
        <v>45825</v>
      </c>
    </row>
    <row r="2537" spans="1:32" x14ac:dyDescent="0.3">
      <c r="A2537" t="s">
        <v>14599</v>
      </c>
      <c r="B2537">
        <v>108700</v>
      </c>
      <c r="C25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37" t="s">
        <v>1863</v>
      </c>
      <c r="E2537" t="s">
        <v>1878</v>
      </c>
      <c r="F2537" t="s">
        <v>2971</v>
      </c>
      <c r="G2537" t="s">
        <v>2903</v>
      </c>
      <c r="H2537" t="s">
        <v>20</v>
      </c>
      <c r="I2537" t="s">
        <v>12858</v>
      </c>
      <c r="K2537" t="s">
        <v>14600</v>
      </c>
      <c r="L2537" t="s">
        <v>12967</v>
      </c>
      <c r="M2537" t="s">
        <v>14601</v>
      </c>
      <c r="AD2537">
        <v>45825</v>
      </c>
    </row>
    <row r="2538" spans="1:32" x14ac:dyDescent="0.3">
      <c r="A2538" t="s">
        <v>14602</v>
      </c>
      <c r="B2538">
        <v>108705</v>
      </c>
      <c r="C25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38" t="s">
        <v>1890</v>
      </c>
      <c r="E2538" t="s">
        <v>1878</v>
      </c>
      <c r="F2538" t="s">
        <v>2942</v>
      </c>
      <c r="G2538" t="s">
        <v>2904</v>
      </c>
      <c r="H2538" t="s">
        <v>20</v>
      </c>
      <c r="I2538" t="s">
        <v>12858</v>
      </c>
      <c r="K2538" t="s">
        <v>14603</v>
      </c>
      <c r="L2538" t="s">
        <v>12967</v>
      </c>
      <c r="M2538" t="s">
        <v>14604</v>
      </c>
      <c r="N2538" t="s">
        <v>14605</v>
      </c>
      <c r="O2538" t="s">
        <v>14606</v>
      </c>
      <c r="Q2538" t="s">
        <v>14607</v>
      </c>
      <c r="R2538" t="s">
        <v>14608</v>
      </c>
      <c r="S2538" t="s">
        <v>14609</v>
      </c>
      <c r="AD2538">
        <v>45825</v>
      </c>
    </row>
    <row r="2539" spans="1:32" x14ac:dyDescent="0.3">
      <c r="A2539" t="s">
        <v>14610</v>
      </c>
      <c r="B2539">
        <v>108709</v>
      </c>
      <c r="C25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39" t="s">
        <v>1890</v>
      </c>
      <c r="E2539" t="s">
        <v>2940</v>
      </c>
      <c r="F2539" t="s">
        <v>2942</v>
      </c>
      <c r="G2539" t="s">
        <v>2905</v>
      </c>
      <c r="H2539" t="s">
        <v>83</v>
      </c>
      <c r="I2539" t="s">
        <v>12858</v>
      </c>
      <c r="K2539" t="s">
        <v>14611</v>
      </c>
      <c r="L2539" t="s">
        <v>12929</v>
      </c>
      <c r="M2539" t="s">
        <v>14612</v>
      </c>
      <c r="N2539" t="s">
        <v>14613</v>
      </c>
      <c r="O2539" t="s">
        <v>14614</v>
      </c>
      <c r="Q2539" t="s">
        <v>14615</v>
      </c>
      <c r="R2539" t="s">
        <v>3616</v>
      </c>
      <c r="S2539" t="s">
        <v>13617</v>
      </c>
      <c r="AD2539">
        <v>45825</v>
      </c>
    </row>
    <row r="2540" spans="1:32" x14ac:dyDescent="0.3">
      <c r="A2540" t="s">
        <v>14616</v>
      </c>
      <c r="B2540">
        <v>108713</v>
      </c>
      <c r="C25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40" t="s">
        <v>1890</v>
      </c>
      <c r="E2540" t="s">
        <v>1878</v>
      </c>
      <c r="F2540" t="s">
        <v>2942</v>
      </c>
      <c r="G2540" t="s">
        <v>2901</v>
      </c>
      <c r="H2540" t="s">
        <v>20</v>
      </c>
      <c r="I2540" t="s">
        <v>12858</v>
      </c>
      <c r="K2540" t="s">
        <v>14617</v>
      </c>
      <c r="L2540" t="s">
        <v>12958</v>
      </c>
      <c r="M2540" t="s">
        <v>14618</v>
      </c>
      <c r="N2540" t="s">
        <v>14619</v>
      </c>
      <c r="O2540" t="s">
        <v>14620</v>
      </c>
      <c r="Q2540" t="s">
        <v>14621</v>
      </c>
      <c r="R2540" t="s">
        <v>14622</v>
      </c>
      <c r="S2540" t="s">
        <v>14416</v>
      </c>
      <c r="AA2540">
        <v>45849</v>
      </c>
      <c r="AD2540">
        <v>45825</v>
      </c>
      <c r="AE2540">
        <v>36</v>
      </c>
      <c r="AF2540">
        <v>45898</v>
      </c>
    </row>
    <row r="2541" spans="1:32" x14ac:dyDescent="0.3">
      <c r="A2541" t="s">
        <v>14623</v>
      </c>
      <c r="B2541">
        <v>108753</v>
      </c>
      <c r="C25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41" t="s">
        <v>1873</v>
      </c>
      <c r="E2541" t="s">
        <v>1878</v>
      </c>
      <c r="F2541" t="s">
        <v>2942</v>
      </c>
      <c r="G2541" t="s">
        <v>2901</v>
      </c>
      <c r="H2541" t="s">
        <v>20</v>
      </c>
      <c r="I2541" t="s">
        <v>12858</v>
      </c>
      <c r="K2541" t="s">
        <v>13203</v>
      </c>
      <c r="L2541" t="s">
        <v>12967</v>
      </c>
      <c r="M2541" t="s">
        <v>14624</v>
      </c>
      <c r="N2541" t="s">
        <v>14625</v>
      </c>
      <c r="O2541" t="s">
        <v>14626</v>
      </c>
      <c r="Q2541" t="s">
        <v>14627</v>
      </c>
      <c r="R2541" t="s">
        <v>14628</v>
      </c>
      <c r="S2541" t="s">
        <v>12998</v>
      </c>
      <c r="AD2541">
        <v>45825</v>
      </c>
    </row>
    <row r="2542" spans="1:32" x14ac:dyDescent="0.3">
      <c r="A2542" t="s">
        <v>14629</v>
      </c>
      <c r="B2542">
        <v>108754</v>
      </c>
      <c r="C25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542" t="s">
        <v>2940</v>
      </c>
      <c r="F2542" t="s">
        <v>2971</v>
      </c>
      <c r="G2542" t="s">
        <v>2901</v>
      </c>
      <c r="H2542" t="s">
        <v>9</v>
      </c>
      <c r="I2542" t="s">
        <v>12858</v>
      </c>
      <c r="K2542" t="s">
        <v>14630</v>
      </c>
      <c r="L2542" t="s">
        <v>12967</v>
      </c>
      <c r="M2542" t="s">
        <v>14631</v>
      </c>
      <c r="R2542" t="s">
        <v>14632</v>
      </c>
      <c r="S2542" t="s">
        <v>14633</v>
      </c>
      <c r="AD2542">
        <v>45825</v>
      </c>
    </row>
    <row r="2543" spans="1:32" x14ac:dyDescent="0.3">
      <c r="A2543" t="s">
        <v>14634</v>
      </c>
      <c r="B2543">
        <v>108755</v>
      </c>
      <c r="C25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43" t="s">
        <v>1863</v>
      </c>
      <c r="E2543" t="s">
        <v>1878</v>
      </c>
      <c r="F2543" t="s">
        <v>2971</v>
      </c>
      <c r="G2543" t="s">
        <v>2904</v>
      </c>
      <c r="H2543" t="s">
        <v>20</v>
      </c>
      <c r="I2543" t="s">
        <v>12858</v>
      </c>
      <c r="K2543" t="s">
        <v>14635</v>
      </c>
      <c r="L2543" t="s">
        <v>12967</v>
      </c>
      <c r="M2543" t="s">
        <v>14636</v>
      </c>
      <c r="AD2543">
        <v>45825</v>
      </c>
    </row>
    <row r="2544" spans="1:32" x14ac:dyDescent="0.3">
      <c r="A2544" t="s">
        <v>14637</v>
      </c>
      <c r="B2544">
        <v>108756</v>
      </c>
      <c r="C25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44" t="s">
        <v>1873</v>
      </c>
      <c r="E2544" t="s">
        <v>1878</v>
      </c>
      <c r="F2544" t="s">
        <v>2942</v>
      </c>
      <c r="G2544" t="s">
        <v>2901</v>
      </c>
      <c r="H2544" t="s">
        <v>20</v>
      </c>
      <c r="I2544" t="s">
        <v>12858</v>
      </c>
      <c r="K2544" t="s">
        <v>13008</v>
      </c>
      <c r="L2544" t="s">
        <v>12967</v>
      </c>
      <c r="M2544" t="s">
        <v>14638</v>
      </c>
      <c r="N2544" t="s">
        <v>14639</v>
      </c>
      <c r="O2544" t="s">
        <v>14640</v>
      </c>
      <c r="Q2544" t="s">
        <v>14641</v>
      </c>
      <c r="R2544" t="s">
        <v>14642</v>
      </c>
      <c r="S2544" t="s">
        <v>14643</v>
      </c>
      <c r="AD2544">
        <v>45825</v>
      </c>
    </row>
    <row r="2545" spans="1:32" x14ac:dyDescent="0.3">
      <c r="A2545" t="s">
        <v>14644</v>
      </c>
      <c r="B2545">
        <v>108758</v>
      </c>
      <c r="C25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45" t="s">
        <v>1863</v>
      </c>
      <c r="E2545" t="s">
        <v>2940</v>
      </c>
      <c r="F2545" t="s">
        <v>2942</v>
      </c>
      <c r="G2545" t="s">
        <v>2904</v>
      </c>
      <c r="H2545" t="s">
        <v>9</v>
      </c>
      <c r="I2545" t="s">
        <v>12858</v>
      </c>
      <c r="K2545" t="s">
        <v>14645</v>
      </c>
      <c r="L2545" t="s">
        <v>12958</v>
      </c>
      <c r="M2545" t="s">
        <v>14646</v>
      </c>
      <c r="N2545" t="s">
        <v>14647</v>
      </c>
      <c r="O2545" t="s">
        <v>14648</v>
      </c>
      <c r="Q2545" t="s">
        <v>14649</v>
      </c>
      <c r="R2545" t="s">
        <v>14650</v>
      </c>
      <c r="S2545" t="s">
        <v>14651</v>
      </c>
      <c r="AD2545">
        <v>45826</v>
      </c>
    </row>
    <row r="2546" spans="1:32" x14ac:dyDescent="0.3">
      <c r="A2546" t="s">
        <v>14652</v>
      </c>
      <c r="B2546">
        <v>108760</v>
      </c>
      <c r="C25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46" t="s">
        <v>1873</v>
      </c>
      <c r="E2546" t="s">
        <v>1878</v>
      </c>
      <c r="F2546" t="s">
        <v>2942</v>
      </c>
      <c r="G2546" t="s">
        <v>2901</v>
      </c>
      <c r="H2546" t="s">
        <v>20</v>
      </c>
      <c r="I2546" t="s">
        <v>12858</v>
      </c>
      <c r="K2546" t="s">
        <v>13287</v>
      </c>
      <c r="L2546" t="s">
        <v>12958</v>
      </c>
      <c r="M2546" t="s">
        <v>14653</v>
      </c>
      <c r="N2546" t="s">
        <v>14654</v>
      </c>
      <c r="O2546" t="s">
        <v>1929</v>
      </c>
      <c r="Q2546" t="s">
        <v>14655</v>
      </c>
      <c r="R2546" t="s">
        <v>14656</v>
      </c>
      <c r="S2546" t="s">
        <v>13249</v>
      </c>
      <c r="AD2546">
        <v>45826</v>
      </c>
    </row>
    <row r="2547" spans="1:32" x14ac:dyDescent="0.3">
      <c r="A2547" t="s">
        <v>14657</v>
      </c>
      <c r="B2547">
        <v>108761</v>
      </c>
      <c r="C25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47" t="s">
        <v>1890</v>
      </c>
      <c r="E2547" t="s">
        <v>1878</v>
      </c>
      <c r="F2547" t="s">
        <v>2942</v>
      </c>
      <c r="G2547" t="s">
        <v>2901</v>
      </c>
      <c r="H2547" t="s">
        <v>20</v>
      </c>
      <c r="I2547" t="s">
        <v>12858</v>
      </c>
      <c r="K2547" t="s">
        <v>14658</v>
      </c>
      <c r="L2547" t="s">
        <v>12950</v>
      </c>
      <c r="M2547" t="s">
        <v>14659</v>
      </c>
      <c r="N2547" t="s">
        <v>14660</v>
      </c>
      <c r="O2547" t="s">
        <v>2567</v>
      </c>
      <c r="Q2547" t="s">
        <v>14661</v>
      </c>
      <c r="R2547" t="s">
        <v>14662</v>
      </c>
      <c r="S2547" t="s">
        <v>14663</v>
      </c>
      <c r="AD2547">
        <v>45826</v>
      </c>
    </row>
    <row r="2548" spans="1:32" x14ac:dyDescent="0.3">
      <c r="A2548" t="s">
        <v>14664</v>
      </c>
      <c r="B2548">
        <v>108762</v>
      </c>
      <c r="C25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48" t="s">
        <v>1890</v>
      </c>
      <c r="E2548" t="s">
        <v>1878</v>
      </c>
      <c r="F2548" t="s">
        <v>2942</v>
      </c>
      <c r="G2548" t="s">
        <v>2901</v>
      </c>
      <c r="H2548" t="s">
        <v>20</v>
      </c>
      <c r="I2548" t="s">
        <v>12858</v>
      </c>
      <c r="K2548" t="s">
        <v>14658</v>
      </c>
      <c r="L2548" t="s">
        <v>12950</v>
      </c>
      <c r="M2548" t="s">
        <v>14665</v>
      </c>
      <c r="N2548" t="s">
        <v>14666</v>
      </c>
      <c r="O2548" t="s">
        <v>2567</v>
      </c>
      <c r="Q2548" t="s">
        <v>14667</v>
      </c>
      <c r="R2548" t="s">
        <v>14668</v>
      </c>
      <c r="S2548" t="s">
        <v>14663</v>
      </c>
      <c r="T2548" t="s">
        <v>2567</v>
      </c>
      <c r="AD2548">
        <v>45826</v>
      </c>
    </row>
    <row r="2549" spans="1:32" x14ac:dyDescent="0.3">
      <c r="A2549" t="s">
        <v>14669</v>
      </c>
      <c r="B2549">
        <v>108763</v>
      </c>
      <c r="C25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49" t="s">
        <v>1863</v>
      </c>
      <c r="E2549" t="s">
        <v>1878</v>
      </c>
      <c r="F2549" t="s">
        <v>2971</v>
      </c>
      <c r="G2549" t="s">
        <v>2904</v>
      </c>
      <c r="H2549" t="s">
        <v>20</v>
      </c>
      <c r="I2549" t="s">
        <v>12858</v>
      </c>
      <c r="K2549" t="s">
        <v>14670</v>
      </c>
      <c r="L2549" t="s">
        <v>12967</v>
      </c>
      <c r="M2549" t="s">
        <v>14671</v>
      </c>
      <c r="AD2549">
        <v>45826</v>
      </c>
    </row>
    <row r="2550" spans="1:32" x14ac:dyDescent="0.3">
      <c r="A2550" t="s">
        <v>14672</v>
      </c>
      <c r="B2550">
        <v>108764</v>
      </c>
      <c r="C25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50" t="s">
        <v>1863</v>
      </c>
      <c r="E2550" t="s">
        <v>1878</v>
      </c>
      <c r="F2550" t="s">
        <v>2971</v>
      </c>
      <c r="G2550" t="s">
        <v>2904</v>
      </c>
      <c r="H2550" t="s">
        <v>20</v>
      </c>
      <c r="I2550" t="s">
        <v>12858</v>
      </c>
      <c r="K2550" t="s">
        <v>13872</v>
      </c>
      <c r="L2550" t="s">
        <v>12950</v>
      </c>
      <c r="M2550" t="s">
        <v>14673</v>
      </c>
      <c r="AD2550">
        <v>45826</v>
      </c>
    </row>
    <row r="2551" spans="1:32" x14ac:dyDescent="0.3">
      <c r="A2551" t="s">
        <v>14674</v>
      </c>
      <c r="B2551">
        <v>108766</v>
      </c>
      <c r="C25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51" t="s">
        <v>1873</v>
      </c>
      <c r="E2551" t="s">
        <v>1878</v>
      </c>
      <c r="F2551" t="s">
        <v>2942</v>
      </c>
      <c r="G2551" t="s">
        <v>2905</v>
      </c>
      <c r="H2551" t="s">
        <v>20</v>
      </c>
      <c r="I2551" t="s">
        <v>12858</v>
      </c>
      <c r="K2551" t="s">
        <v>14675</v>
      </c>
      <c r="L2551" t="s">
        <v>12967</v>
      </c>
      <c r="M2551" t="s">
        <v>14676</v>
      </c>
      <c r="N2551" t="s">
        <v>14677</v>
      </c>
      <c r="O2551" t="s">
        <v>14678</v>
      </c>
      <c r="Q2551" t="s">
        <v>14679</v>
      </c>
      <c r="R2551" t="s">
        <v>14680</v>
      </c>
      <c r="S2551" t="s">
        <v>14681</v>
      </c>
      <c r="AD2551">
        <v>45826</v>
      </c>
    </row>
    <row r="2552" spans="1:32" x14ac:dyDescent="0.3">
      <c r="A2552" t="s">
        <v>14682</v>
      </c>
      <c r="B2552">
        <v>108773</v>
      </c>
      <c r="C25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52" t="s">
        <v>1863</v>
      </c>
      <c r="E2552" t="s">
        <v>1878</v>
      </c>
      <c r="F2552" t="s">
        <v>2942</v>
      </c>
      <c r="G2552" t="s">
        <v>2905</v>
      </c>
      <c r="H2552" t="s">
        <v>20</v>
      </c>
      <c r="I2552" t="s">
        <v>12858</v>
      </c>
      <c r="K2552" t="s">
        <v>13203</v>
      </c>
      <c r="L2552" t="s">
        <v>12967</v>
      </c>
      <c r="M2552" t="s">
        <v>14683</v>
      </c>
      <c r="N2552" t="s">
        <v>14684</v>
      </c>
      <c r="O2552" t="s">
        <v>14685</v>
      </c>
      <c r="Q2552" t="s">
        <v>14686</v>
      </c>
      <c r="R2552" t="s">
        <v>14687</v>
      </c>
      <c r="S2552" t="s">
        <v>12998</v>
      </c>
      <c r="AD2552">
        <v>45826</v>
      </c>
    </row>
    <row r="2553" spans="1:32" x14ac:dyDescent="0.3">
      <c r="A2553" t="s">
        <v>14688</v>
      </c>
      <c r="B2553">
        <v>108783</v>
      </c>
      <c r="C25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53" t="s">
        <v>1873</v>
      </c>
      <c r="E2553" t="s">
        <v>1878</v>
      </c>
      <c r="F2553" t="s">
        <v>2942</v>
      </c>
      <c r="G2553" t="s">
        <v>2904</v>
      </c>
      <c r="H2553" t="s">
        <v>20</v>
      </c>
      <c r="I2553" t="s">
        <v>12858</v>
      </c>
      <c r="K2553" t="s">
        <v>13497</v>
      </c>
      <c r="L2553" t="s">
        <v>12967</v>
      </c>
      <c r="M2553" t="s">
        <v>14689</v>
      </c>
      <c r="N2553" t="s">
        <v>14690</v>
      </c>
      <c r="O2553" t="s">
        <v>12932</v>
      </c>
      <c r="Q2553" t="s">
        <v>14691</v>
      </c>
      <c r="R2553" t="s">
        <v>14692</v>
      </c>
      <c r="S2553" t="s">
        <v>12935</v>
      </c>
      <c r="AD2553">
        <v>45826</v>
      </c>
    </row>
    <row r="2554" spans="1:32" x14ac:dyDescent="0.3">
      <c r="A2554" t="s">
        <v>14693</v>
      </c>
      <c r="B2554">
        <v>108787</v>
      </c>
      <c r="C25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54" t="s">
        <v>1863</v>
      </c>
      <c r="E2554" t="s">
        <v>1878</v>
      </c>
      <c r="F2554" t="s">
        <v>2942</v>
      </c>
      <c r="G2554" t="s">
        <v>2901</v>
      </c>
      <c r="H2554" t="s">
        <v>20</v>
      </c>
      <c r="I2554" t="s">
        <v>12858</v>
      </c>
      <c r="K2554" t="s">
        <v>14694</v>
      </c>
      <c r="L2554" t="s">
        <v>12950</v>
      </c>
      <c r="M2554" t="s">
        <v>14695</v>
      </c>
      <c r="N2554" t="s">
        <v>14696</v>
      </c>
      <c r="O2554" t="s">
        <v>5165</v>
      </c>
      <c r="Q2554" t="s">
        <v>14697</v>
      </c>
      <c r="R2554" t="s">
        <v>14083</v>
      </c>
      <c r="S2554" t="s">
        <v>13936</v>
      </c>
      <c r="AA2554">
        <v>46316</v>
      </c>
      <c r="AD2554">
        <v>45826</v>
      </c>
      <c r="AE2554">
        <v>60</v>
      </c>
      <c r="AF2554">
        <v>46399</v>
      </c>
    </row>
    <row r="2555" spans="1:32" x14ac:dyDescent="0.3">
      <c r="A2555" t="s">
        <v>14698</v>
      </c>
      <c r="B2555">
        <v>108790</v>
      </c>
      <c r="C25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55" t="s">
        <v>1863</v>
      </c>
      <c r="E2555" t="s">
        <v>1878</v>
      </c>
      <c r="F2555" t="s">
        <v>2942</v>
      </c>
      <c r="G2555" t="s">
        <v>2905</v>
      </c>
      <c r="H2555" t="s">
        <v>20</v>
      </c>
      <c r="I2555" t="s">
        <v>12858</v>
      </c>
      <c r="K2555" t="s">
        <v>13218</v>
      </c>
      <c r="L2555" t="s">
        <v>12938</v>
      </c>
      <c r="M2555" t="s">
        <v>14699</v>
      </c>
      <c r="N2555" t="s">
        <v>14700</v>
      </c>
      <c r="O2555" t="s">
        <v>14701</v>
      </c>
      <c r="Q2555" t="s">
        <v>14702</v>
      </c>
      <c r="R2555" t="s">
        <v>14703</v>
      </c>
      <c r="S2555" t="s">
        <v>13679</v>
      </c>
      <c r="AD2555">
        <v>45826</v>
      </c>
    </row>
    <row r="2556" spans="1:32" x14ac:dyDescent="0.3">
      <c r="A2556" t="s">
        <v>14704</v>
      </c>
      <c r="B2556">
        <v>108793</v>
      </c>
      <c r="C25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56" t="s">
        <v>1873</v>
      </c>
      <c r="E2556" t="s">
        <v>1878</v>
      </c>
      <c r="F2556" t="s">
        <v>2942</v>
      </c>
      <c r="G2556" t="s">
        <v>2905</v>
      </c>
      <c r="H2556" t="s">
        <v>20</v>
      </c>
      <c r="I2556" t="s">
        <v>12858</v>
      </c>
      <c r="K2556" t="s">
        <v>14705</v>
      </c>
      <c r="L2556" t="s">
        <v>12958</v>
      </c>
      <c r="M2556" t="s">
        <v>14706</v>
      </c>
      <c r="N2556" t="s">
        <v>14707</v>
      </c>
      <c r="O2556" t="s">
        <v>14708</v>
      </c>
      <c r="Q2556" t="s">
        <v>14709</v>
      </c>
      <c r="R2556" t="s">
        <v>14710</v>
      </c>
      <c r="S2556" t="s">
        <v>14711</v>
      </c>
      <c r="AD2556">
        <v>45826</v>
      </c>
    </row>
    <row r="2557" spans="1:32" x14ac:dyDescent="0.3">
      <c r="A2557" t="s">
        <v>14712</v>
      </c>
      <c r="B2557">
        <v>108794</v>
      </c>
      <c r="C25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57" t="s">
        <v>1873</v>
      </c>
      <c r="E2557" t="s">
        <v>2940</v>
      </c>
      <c r="F2557" t="s">
        <v>2942</v>
      </c>
      <c r="G2557" t="s">
        <v>2905</v>
      </c>
      <c r="H2557" t="s">
        <v>9</v>
      </c>
      <c r="I2557" t="s">
        <v>12858</v>
      </c>
      <c r="K2557" t="s">
        <v>14713</v>
      </c>
      <c r="L2557" t="s">
        <v>10792</v>
      </c>
      <c r="M2557" t="s">
        <v>14714</v>
      </c>
      <c r="AD2557">
        <v>45826</v>
      </c>
    </row>
    <row r="2558" spans="1:32" x14ac:dyDescent="0.3">
      <c r="A2558" t="s">
        <v>14715</v>
      </c>
      <c r="B2558">
        <v>108879</v>
      </c>
      <c r="C25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58" t="s">
        <v>1863</v>
      </c>
      <c r="E2558" t="s">
        <v>2940</v>
      </c>
      <c r="F2558" t="s">
        <v>2971</v>
      </c>
      <c r="G2558" t="s">
        <v>2904</v>
      </c>
      <c r="H2558" t="s">
        <v>9</v>
      </c>
      <c r="I2558" t="s">
        <v>12858</v>
      </c>
      <c r="K2558" t="s">
        <v>13896</v>
      </c>
      <c r="L2558" t="s">
        <v>12958</v>
      </c>
      <c r="M2558" t="s">
        <v>14716</v>
      </c>
      <c r="AD2558">
        <v>45828</v>
      </c>
    </row>
    <row r="2559" spans="1:32" x14ac:dyDescent="0.3">
      <c r="A2559" t="s">
        <v>14717</v>
      </c>
      <c r="B2559">
        <v>108882</v>
      </c>
      <c r="C25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59" t="s">
        <v>1863</v>
      </c>
      <c r="E2559" t="s">
        <v>2940</v>
      </c>
      <c r="F2559" t="s">
        <v>2971</v>
      </c>
      <c r="G2559" t="s">
        <v>2905</v>
      </c>
      <c r="H2559" t="s">
        <v>9</v>
      </c>
      <c r="I2559" t="s">
        <v>12858</v>
      </c>
      <c r="K2559" t="s">
        <v>13896</v>
      </c>
      <c r="L2559" t="s">
        <v>12958</v>
      </c>
      <c r="M2559" t="s">
        <v>14716</v>
      </c>
      <c r="AD2559">
        <v>45828</v>
      </c>
    </row>
    <row r="2560" spans="1:32" x14ac:dyDescent="0.3">
      <c r="A2560" t="s">
        <v>14718</v>
      </c>
      <c r="B2560">
        <v>108883</v>
      </c>
      <c r="C25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60" t="s">
        <v>1863</v>
      </c>
      <c r="E2560" t="s">
        <v>1878</v>
      </c>
      <c r="F2560" t="s">
        <v>2942</v>
      </c>
      <c r="G2560" t="s">
        <v>2905</v>
      </c>
      <c r="H2560" t="s">
        <v>20</v>
      </c>
      <c r="I2560" t="s">
        <v>12858</v>
      </c>
      <c r="K2560" t="s">
        <v>14076</v>
      </c>
      <c r="L2560" t="s">
        <v>12958</v>
      </c>
      <c r="M2560" t="s">
        <v>14719</v>
      </c>
      <c r="N2560" t="s">
        <v>14720</v>
      </c>
      <c r="O2560" t="s">
        <v>14721</v>
      </c>
      <c r="Q2560" t="s">
        <v>14722</v>
      </c>
      <c r="R2560" t="s">
        <v>14723</v>
      </c>
      <c r="S2560" t="s">
        <v>10798</v>
      </c>
      <c r="AD2560">
        <v>45828</v>
      </c>
    </row>
    <row r="2561" spans="1:32" x14ac:dyDescent="0.3">
      <c r="A2561" t="s">
        <v>14724</v>
      </c>
      <c r="B2561">
        <v>108915</v>
      </c>
      <c r="C25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61" t="s">
        <v>1863</v>
      </c>
      <c r="E2561" t="s">
        <v>1878</v>
      </c>
      <c r="F2561" t="s">
        <v>2942</v>
      </c>
      <c r="G2561" t="s">
        <v>2905</v>
      </c>
      <c r="H2561" t="s">
        <v>20</v>
      </c>
      <c r="I2561" t="s">
        <v>12858</v>
      </c>
      <c r="K2561" t="s">
        <v>14475</v>
      </c>
      <c r="L2561" t="s">
        <v>10792</v>
      </c>
      <c r="M2561" t="s">
        <v>14725</v>
      </c>
      <c r="N2561" t="s">
        <v>14726</v>
      </c>
      <c r="O2561" t="s">
        <v>14727</v>
      </c>
      <c r="Q2561" t="s">
        <v>14728</v>
      </c>
      <c r="R2561" t="s">
        <v>14724</v>
      </c>
      <c r="S2561" t="s">
        <v>14342</v>
      </c>
      <c r="AD2561">
        <v>45830</v>
      </c>
    </row>
    <row r="2562" spans="1:32" x14ac:dyDescent="0.3">
      <c r="A2562" t="s">
        <v>14729</v>
      </c>
      <c r="B2562">
        <v>108916</v>
      </c>
      <c r="C25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62" t="s">
        <v>1863</v>
      </c>
      <c r="E2562" t="s">
        <v>1878</v>
      </c>
      <c r="F2562" t="s">
        <v>2942</v>
      </c>
      <c r="G2562" t="s">
        <v>2905</v>
      </c>
      <c r="H2562" t="s">
        <v>20</v>
      </c>
      <c r="I2562" t="s">
        <v>12858</v>
      </c>
      <c r="K2562" t="s">
        <v>14475</v>
      </c>
      <c r="L2562" t="s">
        <v>10792</v>
      </c>
      <c r="M2562" t="s">
        <v>14730</v>
      </c>
      <c r="N2562" t="s">
        <v>1929</v>
      </c>
      <c r="O2562" t="s">
        <v>1929</v>
      </c>
      <c r="Q2562" t="s">
        <v>1929</v>
      </c>
      <c r="R2562" t="s">
        <v>14729</v>
      </c>
      <c r="S2562" t="s">
        <v>14342</v>
      </c>
      <c r="AD2562">
        <v>45830</v>
      </c>
    </row>
    <row r="2563" spans="1:32" x14ac:dyDescent="0.3">
      <c r="A2563" t="s">
        <v>14731</v>
      </c>
      <c r="B2563">
        <v>108917</v>
      </c>
      <c r="C25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63" t="s">
        <v>1863</v>
      </c>
      <c r="E2563" t="s">
        <v>1878</v>
      </c>
      <c r="F2563" t="s">
        <v>2942</v>
      </c>
      <c r="G2563" t="s">
        <v>2905</v>
      </c>
      <c r="H2563" t="s">
        <v>20</v>
      </c>
      <c r="I2563" t="s">
        <v>12858</v>
      </c>
      <c r="K2563" t="s">
        <v>14475</v>
      </c>
      <c r="L2563" t="s">
        <v>10792</v>
      </c>
      <c r="M2563" t="s">
        <v>14732</v>
      </c>
      <c r="N2563" t="s">
        <v>14733</v>
      </c>
      <c r="O2563" t="s">
        <v>14727</v>
      </c>
      <c r="Q2563" t="s">
        <v>14734</v>
      </c>
      <c r="R2563" t="s">
        <v>14731</v>
      </c>
      <c r="S2563" t="s">
        <v>14342</v>
      </c>
      <c r="AD2563">
        <v>45830</v>
      </c>
    </row>
    <row r="2564" spans="1:32" x14ac:dyDescent="0.3">
      <c r="A2564" t="s">
        <v>14735</v>
      </c>
      <c r="B2564">
        <v>108918</v>
      </c>
      <c r="C25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64" t="s">
        <v>1873</v>
      </c>
      <c r="E2564" t="s">
        <v>1878</v>
      </c>
      <c r="F2564" t="s">
        <v>2942</v>
      </c>
      <c r="G2564" t="s">
        <v>2905</v>
      </c>
      <c r="H2564" t="s">
        <v>20</v>
      </c>
      <c r="I2564" t="s">
        <v>12858</v>
      </c>
      <c r="K2564" t="s">
        <v>14475</v>
      </c>
      <c r="L2564" t="s">
        <v>10792</v>
      </c>
      <c r="M2564" t="s">
        <v>14736</v>
      </c>
      <c r="N2564" t="s">
        <v>14737</v>
      </c>
      <c r="O2564" t="s">
        <v>14727</v>
      </c>
      <c r="Q2564" t="s">
        <v>14738</v>
      </c>
      <c r="R2564" t="s">
        <v>14735</v>
      </c>
      <c r="S2564" t="s">
        <v>14342</v>
      </c>
      <c r="AD2564">
        <v>45830</v>
      </c>
    </row>
    <row r="2565" spans="1:32" x14ac:dyDescent="0.3">
      <c r="A2565" t="s">
        <v>14739</v>
      </c>
      <c r="B2565">
        <v>108919</v>
      </c>
      <c r="C25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65" t="s">
        <v>1890</v>
      </c>
      <c r="E2565" t="s">
        <v>2940</v>
      </c>
      <c r="F2565" t="s">
        <v>2942</v>
      </c>
      <c r="G2565" t="s">
        <v>2901</v>
      </c>
      <c r="H2565" t="s">
        <v>9</v>
      </c>
      <c r="I2565" t="s">
        <v>12858</v>
      </c>
      <c r="K2565" t="s">
        <v>14740</v>
      </c>
      <c r="L2565" t="s">
        <v>12958</v>
      </c>
      <c r="M2565" t="s">
        <v>14741</v>
      </c>
      <c r="Q2565" t="s">
        <v>14742</v>
      </c>
      <c r="AD2565">
        <v>45830</v>
      </c>
    </row>
    <row r="2566" spans="1:32" x14ac:dyDescent="0.3">
      <c r="A2566" t="s">
        <v>14743</v>
      </c>
      <c r="B2566">
        <v>108920</v>
      </c>
      <c r="C25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566" t="s">
        <v>1878</v>
      </c>
      <c r="F2566" t="s">
        <v>2971</v>
      </c>
      <c r="G2566" t="s">
        <v>2905</v>
      </c>
      <c r="H2566" t="s">
        <v>20</v>
      </c>
      <c r="I2566" t="s">
        <v>12858</v>
      </c>
      <c r="K2566" t="s">
        <v>14505</v>
      </c>
      <c r="L2566" t="s">
        <v>13149</v>
      </c>
      <c r="M2566" t="s">
        <v>14744</v>
      </c>
      <c r="AD2566">
        <v>45830</v>
      </c>
    </row>
    <row r="2567" spans="1:32" x14ac:dyDescent="0.3">
      <c r="A2567" t="s">
        <v>14745</v>
      </c>
      <c r="B2567">
        <v>108921</v>
      </c>
      <c r="C25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567" t="s">
        <v>1878</v>
      </c>
      <c r="F2567" t="s">
        <v>2971</v>
      </c>
      <c r="G2567" t="s">
        <v>2905</v>
      </c>
      <c r="H2567" t="s">
        <v>20</v>
      </c>
      <c r="I2567" t="s">
        <v>12858</v>
      </c>
      <c r="K2567" t="s">
        <v>14505</v>
      </c>
      <c r="L2567" t="s">
        <v>13149</v>
      </c>
      <c r="M2567" t="s">
        <v>14746</v>
      </c>
      <c r="AD2567">
        <v>45830</v>
      </c>
    </row>
    <row r="2568" spans="1:32" x14ac:dyDescent="0.3">
      <c r="A2568" t="s">
        <v>14747</v>
      </c>
      <c r="B2568">
        <v>108922</v>
      </c>
      <c r="C25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68" t="s">
        <v>1863</v>
      </c>
      <c r="E2568" t="s">
        <v>1878</v>
      </c>
      <c r="F2568" t="s">
        <v>2942</v>
      </c>
      <c r="G2568" t="s">
        <v>2905</v>
      </c>
      <c r="H2568" t="s">
        <v>20</v>
      </c>
      <c r="I2568" t="s">
        <v>12858</v>
      </c>
      <c r="K2568" t="s">
        <v>13050</v>
      </c>
      <c r="L2568" t="s">
        <v>10792</v>
      </c>
      <c r="M2568" t="s">
        <v>14748</v>
      </c>
      <c r="N2568" t="s">
        <v>14749</v>
      </c>
      <c r="O2568" t="s">
        <v>14750</v>
      </c>
      <c r="Q2568" t="s">
        <v>14751</v>
      </c>
      <c r="R2568" t="s">
        <v>14752</v>
      </c>
      <c r="S2568" t="s">
        <v>14753</v>
      </c>
      <c r="AA2568">
        <v>45495</v>
      </c>
      <c r="AD2568">
        <v>45831</v>
      </c>
      <c r="AE2568">
        <v>292</v>
      </c>
      <c r="AF2568">
        <v>45902</v>
      </c>
    </row>
    <row r="2569" spans="1:32" x14ac:dyDescent="0.3">
      <c r="A2569" t="s">
        <v>14754</v>
      </c>
      <c r="B2569">
        <v>108923</v>
      </c>
      <c r="C25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69" t="s">
        <v>1863</v>
      </c>
      <c r="E2569" t="s">
        <v>1878</v>
      </c>
      <c r="F2569" t="s">
        <v>2942</v>
      </c>
      <c r="G2569" t="s">
        <v>2905</v>
      </c>
      <c r="H2569" t="s">
        <v>2077</v>
      </c>
      <c r="I2569" t="s">
        <v>12858</v>
      </c>
      <c r="K2569" t="s">
        <v>13050</v>
      </c>
      <c r="L2569" t="s">
        <v>10792</v>
      </c>
      <c r="M2569" t="s">
        <v>14755</v>
      </c>
      <c r="N2569" t="s">
        <v>14756</v>
      </c>
      <c r="O2569" t="s">
        <v>14757</v>
      </c>
      <c r="Q2569" t="s">
        <v>14758</v>
      </c>
      <c r="R2569" t="s">
        <v>3616</v>
      </c>
      <c r="S2569" t="s">
        <v>13056</v>
      </c>
      <c r="AA2569">
        <v>45495</v>
      </c>
      <c r="AD2569">
        <v>45831</v>
      </c>
      <c r="AE2569">
        <v>322</v>
      </c>
      <c r="AF2569">
        <v>45944</v>
      </c>
    </row>
    <row r="2570" spans="1:32" x14ac:dyDescent="0.3">
      <c r="A2570" t="s">
        <v>14759</v>
      </c>
      <c r="B2570">
        <v>108924</v>
      </c>
      <c r="C25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70" t="s">
        <v>1863</v>
      </c>
      <c r="E2570" t="s">
        <v>1878</v>
      </c>
      <c r="F2570" t="s">
        <v>2942</v>
      </c>
      <c r="G2570" t="s">
        <v>2905</v>
      </c>
      <c r="H2570" t="s">
        <v>20</v>
      </c>
      <c r="I2570" t="s">
        <v>12858</v>
      </c>
      <c r="K2570" t="s">
        <v>13050</v>
      </c>
      <c r="L2570" t="s">
        <v>10792</v>
      </c>
      <c r="M2570" t="s">
        <v>14760</v>
      </c>
      <c r="N2570" t="s">
        <v>14759</v>
      </c>
      <c r="O2570" t="s">
        <v>14761</v>
      </c>
      <c r="Q2570" t="s">
        <v>14762</v>
      </c>
      <c r="R2570" t="s">
        <v>13055</v>
      </c>
      <c r="S2570" t="s">
        <v>14763</v>
      </c>
      <c r="AD2570">
        <v>45831</v>
      </c>
    </row>
    <row r="2571" spans="1:32" x14ac:dyDescent="0.3">
      <c r="A2571" t="s">
        <v>14764</v>
      </c>
      <c r="B2571">
        <v>108992</v>
      </c>
      <c r="C25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71" t="s">
        <v>1863</v>
      </c>
      <c r="E2571" t="s">
        <v>1878</v>
      </c>
      <c r="F2571" t="s">
        <v>2942</v>
      </c>
      <c r="G2571" t="s">
        <v>2901</v>
      </c>
      <c r="H2571" t="s">
        <v>20</v>
      </c>
      <c r="I2571" t="s">
        <v>12858</v>
      </c>
      <c r="K2571" t="s">
        <v>14765</v>
      </c>
      <c r="L2571" t="s">
        <v>10792</v>
      </c>
      <c r="M2571" t="s">
        <v>14766</v>
      </c>
      <c r="N2571" t="s">
        <v>14767</v>
      </c>
      <c r="O2571" t="s">
        <v>14768</v>
      </c>
      <c r="Q2571" t="s">
        <v>14769</v>
      </c>
      <c r="R2571" t="s">
        <v>14770</v>
      </c>
      <c r="S2571" t="s">
        <v>14359</v>
      </c>
      <c r="AA2571">
        <v>45495</v>
      </c>
      <c r="AD2571">
        <v>45831</v>
      </c>
      <c r="AE2571">
        <v>332</v>
      </c>
      <c r="AF2571">
        <v>45958</v>
      </c>
    </row>
    <row r="2572" spans="1:32" x14ac:dyDescent="0.3">
      <c r="A2572" t="s">
        <v>14771</v>
      </c>
      <c r="B2572">
        <v>109004</v>
      </c>
      <c r="C25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72" t="s">
        <v>1873</v>
      </c>
      <c r="E2572" t="s">
        <v>1878</v>
      </c>
      <c r="F2572" t="s">
        <v>2971</v>
      </c>
      <c r="G2572" t="s">
        <v>2905</v>
      </c>
      <c r="H2572" t="s">
        <v>20</v>
      </c>
      <c r="I2572" t="s">
        <v>12858</v>
      </c>
      <c r="K2572" t="s">
        <v>13382</v>
      </c>
      <c r="L2572" t="s">
        <v>13089</v>
      </c>
      <c r="M2572" t="s">
        <v>14772</v>
      </c>
      <c r="S2572" t="s">
        <v>14773</v>
      </c>
      <c r="AD2572">
        <v>45831</v>
      </c>
    </row>
    <row r="2573" spans="1:32" x14ac:dyDescent="0.3">
      <c r="A2573" t="s">
        <v>14774</v>
      </c>
      <c r="B2573">
        <v>109008</v>
      </c>
      <c r="C25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73" t="s">
        <v>1863</v>
      </c>
      <c r="E2573" t="s">
        <v>2940</v>
      </c>
      <c r="F2573" t="s">
        <v>2971</v>
      </c>
      <c r="G2573" t="s">
        <v>2901</v>
      </c>
      <c r="H2573" t="s">
        <v>9</v>
      </c>
      <c r="I2573" t="s">
        <v>12858</v>
      </c>
      <c r="K2573" t="s">
        <v>14775</v>
      </c>
      <c r="L2573" t="s">
        <v>12958</v>
      </c>
      <c r="M2573" t="s">
        <v>14776</v>
      </c>
      <c r="AD2573">
        <v>45831</v>
      </c>
    </row>
    <row r="2574" spans="1:32" x14ac:dyDescent="0.3">
      <c r="A2574" t="s">
        <v>14777</v>
      </c>
      <c r="B2574">
        <v>109018</v>
      </c>
      <c r="C25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74" t="s">
        <v>1863</v>
      </c>
      <c r="E2574" t="s">
        <v>1878</v>
      </c>
      <c r="F2574" t="s">
        <v>2971</v>
      </c>
      <c r="G2574" t="s">
        <v>2905</v>
      </c>
      <c r="H2574" t="s">
        <v>20</v>
      </c>
      <c r="I2574" t="s">
        <v>12858</v>
      </c>
      <c r="K2574" t="s">
        <v>13872</v>
      </c>
      <c r="L2574" t="s">
        <v>12950</v>
      </c>
      <c r="M2574" t="s">
        <v>14778</v>
      </c>
      <c r="AD2574">
        <v>45831</v>
      </c>
    </row>
    <row r="2575" spans="1:32" x14ac:dyDescent="0.3">
      <c r="A2575" t="s">
        <v>14779</v>
      </c>
      <c r="B2575">
        <v>109030</v>
      </c>
      <c r="C25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75" t="s">
        <v>1863</v>
      </c>
      <c r="E2575" t="s">
        <v>1878</v>
      </c>
      <c r="F2575" t="s">
        <v>2942</v>
      </c>
      <c r="G2575" t="s">
        <v>2904</v>
      </c>
      <c r="H2575" t="s">
        <v>20</v>
      </c>
      <c r="I2575" t="s">
        <v>12858</v>
      </c>
      <c r="K2575" t="s">
        <v>14344</v>
      </c>
      <c r="L2575" t="s">
        <v>12958</v>
      </c>
      <c r="M2575" t="s">
        <v>14780</v>
      </c>
      <c r="N2575" t="s">
        <v>14781</v>
      </c>
      <c r="O2575" t="s">
        <v>14782</v>
      </c>
      <c r="Q2575" t="s">
        <v>14783</v>
      </c>
      <c r="R2575" t="s">
        <v>14784</v>
      </c>
      <c r="S2575" t="s">
        <v>14350</v>
      </c>
      <c r="AD2575">
        <v>45832</v>
      </c>
    </row>
    <row r="2576" spans="1:32" x14ac:dyDescent="0.3">
      <c r="A2576" t="s">
        <v>14785</v>
      </c>
      <c r="B2576">
        <v>109035</v>
      </c>
      <c r="C25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76" t="s">
        <v>1863</v>
      </c>
      <c r="E2576" t="s">
        <v>1878</v>
      </c>
      <c r="F2576" t="s">
        <v>2942</v>
      </c>
      <c r="G2576" t="s">
        <v>2901</v>
      </c>
      <c r="H2576" t="s">
        <v>20</v>
      </c>
      <c r="I2576" t="s">
        <v>12858</v>
      </c>
      <c r="K2576" t="s">
        <v>13050</v>
      </c>
      <c r="L2576" t="s">
        <v>10792</v>
      </c>
      <c r="M2576" t="s">
        <v>14786</v>
      </c>
      <c r="N2576" t="s">
        <v>14787</v>
      </c>
      <c r="O2576" t="s">
        <v>14788</v>
      </c>
      <c r="Q2576" t="s">
        <v>14789</v>
      </c>
      <c r="R2576" t="s">
        <v>14790</v>
      </c>
      <c r="S2576" t="s">
        <v>13679</v>
      </c>
      <c r="AD2576">
        <v>45832</v>
      </c>
    </row>
    <row r="2577" spans="1:32" x14ac:dyDescent="0.3">
      <c r="A2577" t="s">
        <v>14791</v>
      </c>
      <c r="B2577">
        <v>109043</v>
      </c>
      <c r="C25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77" t="s">
        <v>1873</v>
      </c>
      <c r="E2577" t="s">
        <v>1878</v>
      </c>
      <c r="F2577" t="s">
        <v>2942</v>
      </c>
      <c r="G2577" t="s">
        <v>2901</v>
      </c>
      <c r="H2577" t="s">
        <v>20</v>
      </c>
      <c r="I2577" t="s">
        <v>12858</v>
      </c>
      <c r="K2577" t="s">
        <v>14076</v>
      </c>
      <c r="L2577" t="s">
        <v>12958</v>
      </c>
      <c r="M2577" t="s">
        <v>14792</v>
      </c>
      <c r="N2577" t="s">
        <v>14793</v>
      </c>
      <c r="O2577" t="s">
        <v>14794</v>
      </c>
      <c r="Q2577" t="s">
        <v>14795</v>
      </c>
      <c r="R2577" t="s">
        <v>14796</v>
      </c>
      <c r="S2577" t="s">
        <v>6477</v>
      </c>
      <c r="AD2577">
        <v>45832</v>
      </c>
    </row>
    <row r="2578" spans="1:32" x14ac:dyDescent="0.3">
      <c r="A2578" t="s">
        <v>14797</v>
      </c>
      <c r="B2578">
        <v>109046</v>
      </c>
      <c r="C25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78" t="s">
        <v>1863</v>
      </c>
      <c r="E2578" t="s">
        <v>1878</v>
      </c>
      <c r="F2578" t="s">
        <v>2942</v>
      </c>
      <c r="G2578" t="s">
        <v>2905</v>
      </c>
      <c r="H2578" t="s">
        <v>20</v>
      </c>
      <c r="I2578" t="s">
        <v>12858</v>
      </c>
      <c r="K2578" t="s">
        <v>14798</v>
      </c>
      <c r="L2578" t="s">
        <v>12958</v>
      </c>
      <c r="M2578" t="s">
        <v>14799</v>
      </c>
      <c r="N2578" t="s">
        <v>14800</v>
      </c>
      <c r="O2578" t="s">
        <v>14801</v>
      </c>
      <c r="Q2578" t="s">
        <v>14802</v>
      </c>
      <c r="R2578" t="s">
        <v>14803</v>
      </c>
      <c r="S2578" t="s">
        <v>14804</v>
      </c>
      <c r="AD2578">
        <v>45832</v>
      </c>
    </row>
    <row r="2579" spans="1:32" x14ac:dyDescent="0.3">
      <c r="A2579" t="s">
        <v>14805</v>
      </c>
      <c r="B2579">
        <v>109068</v>
      </c>
      <c r="C25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79" t="s">
        <v>1863</v>
      </c>
      <c r="E2579" t="s">
        <v>2940</v>
      </c>
      <c r="F2579" t="s">
        <v>2971</v>
      </c>
      <c r="G2579" t="s">
        <v>2905</v>
      </c>
      <c r="H2579" t="s">
        <v>83</v>
      </c>
      <c r="I2579" t="s">
        <v>12858</v>
      </c>
      <c r="K2579" t="s">
        <v>13287</v>
      </c>
      <c r="L2579" t="s">
        <v>12958</v>
      </c>
      <c r="M2579" t="s">
        <v>14806</v>
      </c>
      <c r="R2579" t="s">
        <v>13494</v>
      </c>
      <c r="S2579" t="s">
        <v>13249</v>
      </c>
      <c r="AD2579">
        <v>45832</v>
      </c>
    </row>
    <row r="2580" spans="1:32" x14ac:dyDescent="0.3">
      <c r="A2580" t="s">
        <v>14807</v>
      </c>
      <c r="B2580">
        <v>109070</v>
      </c>
      <c r="C25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80" t="s">
        <v>1863</v>
      </c>
      <c r="E2580" t="s">
        <v>2940</v>
      </c>
      <c r="F2580" t="s">
        <v>2971</v>
      </c>
      <c r="G2580" t="s">
        <v>2905</v>
      </c>
      <c r="H2580" t="s">
        <v>9</v>
      </c>
      <c r="I2580" t="s">
        <v>12858</v>
      </c>
      <c r="K2580" t="s">
        <v>14139</v>
      </c>
      <c r="L2580" t="s">
        <v>12958</v>
      </c>
      <c r="M2580" t="s">
        <v>14808</v>
      </c>
      <c r="AD2580">
        <v>45832</v>
      </c>
    </row>
    <row r="2581" spans="1:32" x14ac:dyDescent="0.3">
      <c r="A2581" t="s">
        <v>14809</v>
      </c>
      <c r="B2581">
        <v>109077</v>
      </c>
      <c r="C25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81" t="s">
        <v>1873</v>
      </c>
      <c r="E2581" t="s">
        <v>1878</v>
      </c>
      <c r="F2581" t="s">
        <v>2942</v>
      </c>
      <c r="G2581" t="s">
        <v>2901</v>
      </c>
      <c r="H2581" t="s">
        <v>20</v>
      </c>
      <c r="I2581" t="s">
        <v>12858</v>
      </c>
      <c r="K2581" t="s">
        <v>13251</v>
      </c>
      <c r="L2581" t="s">
        <v>10792</v>
      </c>
      <c r="M2581" t="s">
        <v>14810</v>
      </c>
      <c r="N2581" t="s">
        <v>14811</v>
      </c>
      <c r="O2581" t="s">
        <v>14812</v>
      </c>
      <c r="Q2581" t="s">
        <v>14813</v>
      </c>
      <c r="R2581" t="s">
        <v>14814</v>
      </c>
      <c r="S2581" t="s">
        <v>13135</v>
      </c>
      <c r="AD2581">
        <v>45832</v>
      </c>
    </row>
    <row r="2582" spans="1:32" x14ac:dyDescent="0.3">
      <c r="A2582" t="s">
        <v>14815</v>
      </c>
      <c r="B2582">
        <v>109108</v>
      </c>
      <c r="C25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82" t="s">
        <v>1863</v>
      </c>
      <c r="E2582" t="s">
        <v>1878</v>
      </c>
      <c r="F2582" t="s">
        <v>2942</v>
      </c>
      <c r="G2582" t="s">
        <v>2905</v>
      </c>
      <c r="H2582" t="s">
        <v>20</v>
      </c>
      <c r="I2582" t="s">
        <v>12858</v>
      </c>
      <c r="K2582" t="s">
        <v>14816</v>
      </c>
      <c r="L2582" t="s">
        <v>10792</v>
      </c>
      <c r="M2582" t="s">
        <v>14817</v>
      </c>
      <c r="N2582" t="s">
        <v>14818</v>
      </c>
      <c r="O2582" t="s">
        <v>14819</v>
      </c>
      <c r="Q2582" t="s">
        <v>14820</v>
      </c>
      <c r="R2582" t="s">
        <v>14821</v>
      </c>
      <c r="S2582" t="s">
        <v>14822</v>
      </c>
      <c r="AD2582">
        <v>45833</v>
      </c>
    </row>
    <row r="2583" spans="1:32" x14ac:dyDescent="0.3">
      <c r="A2583" t="s">
        <v>14823</v>
      </c>
      <c r="B2583">
        <v>109114</v>
      </c>
      <c r="C25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83" t="s">
        <v>1863</v>
      </c>
      <c r="E2583" t="s">
        <v>1878</v>
      </c>
      <c r="F2583" t="s">
        <v>2942</v>
      </c>
      <c r="G2583" t="s">
        <v>2904</v>
      </c>
      <c r="H2583" t="s">
        <v>20</v>
      </c>
      <c r="I2583" t="s">
        <v>12858</v>
      </c>
      <c r="K2583" t="s">
        <v>14824</v>
      </c>
      <c r="L2583" t="s">
        <v>12958</v>
      </c>
      <c r="M2583" t="s">
        <v>14825</v>
      </c>
      <c r="N2583" t="s">
        <v>14826</v>
      </c>
      <c r="O2583" t="s">
        <v>1929</v>
      </c>
      <c r="Q2583" t="s">
        <v>14827</v>
      </c>
      <c r="R2583" t="s">
        <v>13699</v>
      </c>
      <c r="S2583" t="s">
        <v>13700</v>
      </c>
      <c r="AD2583">
        <v>45833</v>
      </c>
    </row>
    <row r="2584" spans="1:32" x14ac:dyDescent="0.3">
      <c r="A2584" t="s">
        <v>14828</v>
      </c>
      <c r="B2584">
        <v>109121</v>
      </c>
      <c r="C25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84" t="s">
        <v>1873</v>
      </c>
      <c r="E2584" t="s">
        <v>1878</v>
      </c>
      <c r="F2584" t="s">
        <v>2942</v>
      </c>
      <c r="G2584" t="s">
        <v>2901</v>
      </c>
      <c r="H2584" t="s">
        <v>20</v>
      </c>
      <c r="I2584" t="s">
        <v>12858</v>
      </c>
      <c r="K2584" t="s">
        <v>14829</v>
      </c>
      <c r="L2584" t="s">
        <v>12958</v>
      </c>
      <c r="M2584" t="s">
        <v>14830</v>
      </c>
      <c r="N2584" t="s">
        <v>14831</v>
      </c>
      <c r="O2584" t="s">
        <v>1929</v>
      </c>
      <c r="Q2584" t="s">
        <v>14832</v>
      </c>
      <c r="R2584" t="s">
        <v>14833</v>
      </c>
      <c r="S2584" t="s">
        <v>13249</v>
      </c>
      <c r="AD2584">
        <v>45833</v>
      </c>
    </row>
    <row r="2585" spans="1:32" x14ac:dyDescent="0.3">
      <c r="A2585" t="s">
        <v>14834</v>
      </c>
      <c r="B2585">
        <v>109125</v>
      </c>
      <c r="C25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85" t="s">
        <v>1873</v>
      </c>
      <c r="E2585" t="s">
        <v>1878</v>
      </c>
      <c r="F2585" t="s">
        <v>2942</v>
      </c>
      <c r="G2585" t="s">
        <v>2905</v>
      </c>
      <c r="H2585" t="s">
        <v>20</v>
      </c>
      <c r="I2585" t="s">
        <v>12858</v>
      </c>
      <c r="K2585" t="s">
        <v>13203</v>
      </c>
      <c r="L2585" t="s">
        <v>12967</v>
      </c>
      <c r="M2585" t="s">
        <v>14835</v>
      </c>
      <c r="N2585" t="s">
        <v>14836</v>
      </c>
      <c r="O2585" t="s">
        <v>14837</v>
      </c>
      <c r="Q2585" t="s">
        <v>14838</v>
      </c>
      <c r="R2585" t="s">
        <v>14839</v>
      </c>
      <c r="S2585" t="s">
        <v>12998</v>
      </c>
      <c r="AD2585">
        <v>45833</v>
      </c>
    </row>
    <row r="2586" spans="1:32" x14ac:dyDescent="0.3">
      <c r="A2586" t="s">
        <v>14840</v>
      </c>
      <c r="B2586">
        <v>109127</v>
      </c>
      <c r="C25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86" t="s">
        <v>1890</v>
      </c>
      <c r="E2586" t="s">
        <v>1878</v>
      </c>
      <c r="F2586" t="s">
        <v>2942</v>
      </c>
      <c r="G2586" t="s">
        <v>2905</v>
      </c>
      <c r="H2586" t="s">
        <v>20</v>
      </c>
      <c r="I2586" t="s">
        <v>12858</v>
      </c>
      <c r="K2586" t="s">
        <v>14437</v>
      </c>
      <c r="L2586" t="s">
        <v>12967</v>
      </c>
      <c r="M2586" t="s">
        <v>14841</v>
      </c>
      <c r="N2586" t="s">
        <v>14842</v>
      </c>
      <c r="O2586" t="s">
        <v>14843</v>
      </c>
      <c r="Q2586" t="s">
        <v>14844</v>
      </c>
      <c r="R2586" t="s">
        <v>14845</v>
      </c>
      <c r="S2586" t="s">
        <v>12998</v>
      </c>
      <c r="AD2586">
        <v>45833</v>
      </c>
    </row>
    <row r="2587" spans="1:32" x14ac:dyDescent="0.3">
      <c r="A2587" t="s">
        <v>14846</v>
      </c>
      <c r="B2587">
        <v>109131</v>
      </c>
      <c r="C25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87" t="s">
        <v>1863</v>
      </c>
      <c r="E2587" t="s">
        <v>1878</v>
      </c>
      <c r="F2587" t="s">
        <v>2971</v>
      </c>
      <c r="G2587" t="s">
        <v>2905</v>
      </c>
      <c r="H2587" t="s">
        <v>20</v>
      </c>
      <c r="I2587" t="s">
        <v>12858</v>
      </c>
      <c r="K2587" t="s">
        <v>14847</v>
      </c>
      <c r="L2587" t="s">
        <v>12958</v>
      </c>
      <c r="M2587" t="s">
        <v>14848</v>
      </c>
      <c r="AA2587">
        <v>45810</v>
      </c>
      <c r="AD2587">
        <v>45833</v>
      </c>
      <c r="AE2587">
        <v>260</v>
      </c>
      <c r="AF2587">
        <v>46171</v>
      </c>
    </row>
    <row r="2588" spans="1:32" x14ac:dyDescent="0.3">
      <c r="A2588" t="s">
        <v>14849</v>
      </c>
      <c r="B2588">
        <v>109134</v>
      </c>
      <c r="C25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88" t="s">
        <v>1890</v>
      </c>
      <c r="E2588" t="s">
        <v>1878</v>
      </c>
      <c r="F2588" t="s">
        <v>2942</v>
      </c>
      <c r="G2588" t="s">
        <v>2901</v>
      </c>
      <c r="H2588" t="s">
        <v>20</v>
      </c>
      <c r="I2588" t="s">
        <v>12858</v>
      </c>
      <c r="K2588" t="s">
        <v>14658</v>
      </c>
      <c r="L2588" t="s">
        <v>12950</v>
      </c>
      <c r="M2588" t="s">
        <v>14850</v>
      </c>
      <c r="N2588" t="s">
        <v>14851</v>
      </c>
      <c r="O2588" t="s">
        <v>2567</v>
      </c>
      <c r="Q2588" t="s">
        <v>14852</v>
      </c>
      <c r="R2588" t="s">
        <v>14662</v>
      </c>
      <c r="S2588" t="s">
        <v>14663</v>
      </c>
      <c r="AD2588">
        <v>45833</v>
      </c>
    </row>
    <row r="2589" spans="1:32" x14ac:dyDescent="0.3">
      <c r="A2589" t="s">
        <v>14853</v>
      </c>
      <c r="B2589">
        <v>109141</v>
      </c>
      <c r="C25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89" t="s">
        <v>1863</v>
      </c>
      <c r="E2589" t="s">
        <v>2940</v>
      </c>
      <c r="F2589" t="s">
        <v>2942</v>
      </c>
      <c r="G2589" t="s">
        <v>2905</v>
      </c>
      <c r="H2589" t="s">
        <v>9</v>
      </c>
      <c r="I2589" t="s">
        <v>12858</v>
      </c>
      <c r="K2589" t="s">
        <v>14854</v>
      </c>
      <c r="L2589" t="s">
        <v>13149</v>
      </c>
      <c r="M2589" t="s">
        <v>14855</v>
      </c>
      <c r="Q2589" t="s">
        <v>14856</v>
      </c>
      <c r="AD2589">
        <v>45833</v>
      </c>
    </row>
    <row r="2590" spans="1:32" x14ac:dyDescent="0.3">
      <c r="A2590" t="s">
        <v>14857</v>
      </c>
      <c r="B2590">
        <v>109143</v>
      </c>
      <c r="C25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90" t="s">
        <v>1890</v>
      </c>
      <c r="E2590" t="s">
        <v>1878</v>
      </c>
      <c r="F2590" t="s">
        <v>2942</v>
      </c>
      <c r="G2590" t="s">
        <v>2901</v>
      </c>
      <c r="H2590" t="s">
        <v>20</v>
      </c>
      <c r="I2590" t="s">
        <v>12858</v>
      </c>
      <c r="K2590" t="s">
        <v>14858</v>
      </c>
      <c r="L2590" t="s">
        <v>12938</v>
      </c>
      <c r="M2590" t="s">
        <v>14859</v>
      </c>
      <c r="N2590" t="s">
        <v>14860</v>
      </c>
      <c r="O2590" t="s">
        <v>14861</v>
      </c>
      <c r="Q2590" t="s">
        <v>14862</v>
      </c>
      <c r="R2590" t="s">
        <v>14863</v>
      </c>
      <c r="S2590" t="s">
        <v>14864</v>
      </c>
      <c r="AD2590">
        <v>45833</v>
      </c>
    </row>
    <row r="2591" spans="1:32" x14ac:dyDescent="0.3">
      <c r="A2591" t="s">
        <v>14865</v>
      </c>
      <c r="B2591">
        <v>109144</v>
      </c>
      <c r="C25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91" t="s">
        <v>1890</v>
      </c>
      <c r="E2591" t="s">
        <v>1878</v>
      </c>
      <c r="F2591" t="s">
        <v>2942</v>
      </c>
      <c r="G2591" t="s">
        <v>2905</v>
      </c>
      <c r="H2591" t="s">
        <v>20</v>
      </c>
      <c r="I2591" t="s">
        <v>12858</v>
      </c>
      <c r="K2591" t="s">
        <v>14866</v>
      </c>
      <c r="L2591" t="s">
        <v>10792</v>
      </c>
      <c r="M2591" t="s">
        <v>14867</v>
      </c>
      <c r="N2591" t="s">
        <v>14868</v>
      </c>
      <c r="O2591" t="s">
        <v>14869</v>
      </c>
      <c r="Q2591" t="s">
        <v>14870</v>
      </c>
      <c r="R2591" t="s">
        <v>13820</v>
      </c>
      <c r="S2591" t="s">
        <v>13795</v>
      </c>
      <c r="AD2591">
        <v>45833</v>
      </c>
    </row>
    <row r="2592" spans="1:32" x14ac:dyDescent="0.3">
      <c r="A2592" t="s">
        <v>14871</v>
      </c>
      <c r="B2592">
        <v>109179</v>
      </c>
      <c r="C25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92" t="s">
        <v>1873</v>
      </c>
      <c r="E2592" t="s">
        <v>2940</v>
      </c>
      <c r="F2592" t="s">
        <v>2942</v>
      </c>
      <c r="G2592" t="s">
        <v>2901</v>
      </c>
      <c r="H2592" t="s">
        <v>83</v>
      </c>
      <c r="I2592" t="s">
        <v>12858</v>
      </c>
      <c r="K2592" t="s">
        <v>13287</v>
      </c>
      <c r="L2592" t="s">
        <v>12958</v>
      </c>
      <c r="M2592" t="s">
        <v>14872</v>
      </c>
      <c r="N2592" t="s">
        <v>14873</v>
      </c>
      <c r="O2592" t="s">
        <v>1929</v>
      </c>
      <c r="Q2592" t="s">
        <v>14874</v>
      </c>
      <c r="R2592" t="s">
        <v>14875</v>
      </c>
      <c r="S2592" t="s">
        <v>13249</v>
      </c>
      <c r="AD2592">
        <v>45834</v>
      </c>
    </row>
    <row r="2593" spans="1:30" x14ac:dyDescent="0.3">
      <c r="A2593" t="s">
        <v>14876</v>
      </c>
      <c r="B2593">
        <v>109423</v>
      </c>
      <c r="C25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93" t="s">
        <v>1873</v>
      </c>
      <c r="E2593" t="s">
        <v>2940</v>
      </c>
      <c r="F2593" t="s">
        <v>2942</v>
      </c>
      <c r="G2593" t="s">
        <v>2901</v>
      </c>
      <c r="H2593" t="s">
        <v>9</v>
      </c>
      <c r="I2593" t="s">
        <v>12858</v>
      </c>
      <c r="K2593" t="s">
        <v>14877</v>
      </c>
      <c r="M2593" t="s">
        <v>14878</v>
      </c>
      <c r="AD2593">
        <v>45834</v>
      </c>
    </row>
    <row r="2594" spans="1:30" x14ac:dyDescent="0.3">
      <c r="A2594" t="s">
        <v>14879</v>
      </c>
      <c r="B2594">
        <v>109427</v>
      </c>
      <c r="C25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94" t="s">
        <v>1863</v>
      </c>
      <c r="E2594" t="s">
        <v>1878</v>
      </c>
      <c r="F2594" t="s">
        <v>2971</v>
      </c>
      <c r="G2594" t="s">
        <v>2903</v>
      </c>
      <c r="H2594" t="s">
        <v>20</v>
      </c>
      <c r="I2594" t="s">
        <v>12858</v>
      </c>
      <c r="K2594" t="s">
        <v>14880</v>
      </c>
      <c r="L2594" t="s">
        <v>10792</v>
      </c>
      <c r="M2594" t="s">
        <v>14881</v>
      </c>
      <c r="AD2594">
        <v>45834</v>
      </c>
    </row>
    <row r="2595" spans="1:30" x14ac:dyDescent="0.3">
      <c r="A2595" t="s">
        <v>14882</v>
      </c>
      <c r="B2595">
        <v>109628</v>
      </c>
      <c r="C25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2595" t="s">
        <v>1873</v>
      </c>
      <c r="E2595" t="s">
        <v>1878</v>
      </c>
      <c r="F2595" t="s">
        <v>2971</v>
      </c>
      <c r="G2595" t="s">
        <v>2905</v>
      </c>
      <c r="H2595" t="s">
        <v>20</v>
      </c>
      <c r="I2595" t="s">
        <v>12858</v>
      </c>
      <c r="K2595" t="s">
        <v>13008</v>
      </c>
      <c r="L2595" t="s">
        <v>12967</v>
      </c>
      <c r="M2595" t="s">
        <v>14883</v>
      </c>
      <c r="R2595" t="s">
        <v>13010</v>
      </c>
      <c r="S2595" t="s">
        <v>7189</v>
      </c>
      <c r="U2595">
        <v>1</v>
      </c>
      <c r="V2595">
        <v>1</v>
      </c>
      <c r="AD2595">
        <v>45834</v>
      </c>
    </row>
    <row r="2596" spans="1:30" x14ac:dyDescent="0.3">
      <c r="A2596" t="s">
        <v>14884</v>
      </c>
      <c r="B2596">
        <v>109629</v>
      </c>
      <c r="C25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2596" t="s">
        <v>1863</v>
      </c>
      <c r="E2596" t="s">
        <v>1878</v>
      </c>
      <c r="F2596" t="s">
        <v>2942</v>
      </c>
      <c r="G2596" t="s">
        <v>2904</v>
      </c>
      <c r="H2596" t="s">
        <v>20</v>
      </c>
      <c r="I2596" t="s">
        <v>12858</v>
      </c>
      <c r="K2596" t="s">
        <v>14885</v>
      </c>
      <c r="L2596" t="s">
        <v>12967</v>
      </c>
      <c r="M2596" t="s">
        <v>14886</v>
      </c>
      <c r="N2596" t="s">
        <v>14887</v>
      </c>
      <c r="O2596" t="s">
        <v>14888</v>
      </c>
      <c r="Q2596" t="s">
        <v>14889</v>
      </c>
      <c r="R2596" t="s">
        <v>14890</v>
      </c>
      <c r="S2596" t="s">
        <v>14891</v>
      </c>
      <c r="AD2596">
        <v>45834</v>
      </c>
    </row>
    <row r="2597" spans="1:30" x14ac:dyDescent="0.3">
      <c r="A2597" t="s">
        <v>14892</v>
      </c>
      <c r="B2597">
        <v>110045</v>
      </c>
      <c r="C25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597" t="s">
        <v>1878</v>
      </c>
      <c r="F2597" t="s">
        <v>2942</v>
      </c>
      <c r="H2597" t="s">
        <v>20</v>
      </c>
      <c r="I2597" t="s">
        <v>12858</v>
      </c>
      <c r="K2597" t="s">
        <v>14893</v>
      </c>
      <c r="L2597" t="s">
        <v>13041</v>
      </c>
      <c r="M2597" t="s">
        <v>14894</v>
      </c>
      <c r="AD2597">
        <v>45834</v>
      </c>
    </row>
    <row r="2598" spans="1:30" x14ac:dyDescent="0.3">
      <c r="A2598" t="s">
        <v>14895</v>
      </c>
      <c r="B2598">
        <v>110046</v>
      </c>
      <c r="C25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598" t="s">
        <v>1878</v>
      </c>
      <c r="F2598" t="s">
        <v>2942</v>
      </c>
      <c r="H2598" t="s">
        <v>20</v>
      </c>
      <c r="I2598" t="s">
        <v>12858</v>
      </c>
      <c r="K2598" t="s">
        <v>14896</v>
      </c>
      <c r="L2598" t="s">
        <v>13041</v>
      </c>
      <c r="M2598" t="s">
        <v>14897</v>
      </c>
      <c r="AD2598">
        <v>45834</v>
      </c>
    </row>
    <row r="2599" spans="1:30" x14ac:dyDescent="0.3">
      <c r="A2599" t="s">
        <v>14898</v>
      </c>
      <c r="B2599">
        <v>110047</v>
      </c>
      <c r="C25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599" t="s">
        <v>1878</v>
      </c>
      <c r="F2599" t="s">
        <v>2942</v>
      </c>
      <c r="H2599" t="s">
        <v>20</v>
      </c>
      <c r="I2599" t="s">
        <v>12858</v>
      </c>
      <c r="K2599" t="s">
        <v>14899</v>
      </c>
      <c r="M2599" t="s">
        <v>14900</v>
      </c>
      <c r="AD2599">
        <v>45834</v>
      </c>
    </row>
    <row r="2600" spans="1:30" x14ac:dyDescent="0.3">
      <c r="A2600" t="s">
        <v>14901</v>
      </c>
      <c r="B2600">
        <v>110048</v>
      </c>
      <c r="C26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00" t="s">
        <v>1878</v>
      </c>
      <c r="F2600" t="s">
        <v>2942</v>
      </c>
      <c r="H2600" t="s">
        <v>20</v>
      </c>
      <c r="I2600" t="s">
        <v>12858</v>
      </c>
      <c r="K2600" t="s">
        <v>9898</v>
      </c>
      <c r="M2600" t="s">
        <v>14902</v>
      </c>
      <c r="AD2600">
        <v>45834</v>
      </c>
    </row>
    <row r="2601" spans="1:30" x14ac:dyDescent="0.3">
      <c r="A2601" t="s">
        <v>14903</v>
      </c>
      <c r="B2601">
        <v>110049</v>
      </c>
      <c r="C26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01" t="s">
        <v>1878</v>
      </c>
      <c r="F2601" t="s">
        <v>2942</v>
      </c>
      <c r="H2601" t="s">
        <v>20</v>
      </c>
      <c r="I2601" t="s">
        <v>12858</v>
      </c>
      <c r="K2601" t="s">
        <v>9898</v>
      </c>
      <c r="M2601" t="s">
        <v>14904</v>
      </c>
      <c r="AD2601">
        <v>45834</v>
      </c>
    </row>
    <row r="2602" spans="1:30" x14ac:dyDescent="0.3">
      <c r="A2602" t="s">
        <v>14905</v>
      </c>
      <c r="B2602">
        <v>110050</v>
      </c>
      <c r="C26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02" t="s">
        <v>1878</v>
      </c>
      <c r="F2602" t="s">
        <v>2942</v>
      </c>
      <c r="H2602" t="s">
        <v>20</v>
      </c>
      <c r="I2602" t="s">
        <v>12858</v>
      </c>
      <c r="K2602" t="s">
        <v>9898</v>
      </c>
      <c r="M2602" t="s">
        <v>14906</v>
      </c>
      <c r="AD2602">
        <v>45834</v>
      </c>
    </row>
    <row r="2603" spans="1:30" x14ac:dyDescent="0.3">
      <c r="A2603" t="s">
        <v>14907</v>
      </c>
      <c r="B2603">
        <v>110051</v>
      </c>
      <c r="C26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03" t="s">
        <v>1878</v>
      </c>
      <c r="F2603" t="s">
        <v>2942</v>
      </c>
      <c r="H2603" t="s">
        <v>20</v>
      </c>
      <c r="I2603" t="s">
        <v>12858</v>
      </c>
      <c r="K2603" t="s">
        <v>9898</v>
      </c>
      <c r="L2603" t="s">
        <v>13041</v>
      </c>
      <c r="M2603" t="s">
        <v>14908</v>
      </c>
      <c r="AD2603">
        <v>45834</v>
      </c>
    </row>
    <row r="2604" spans="1:30" x14ac:dyDescent="0.3">
      <c r="A2604" t="s">
        <v>14909</v>
      </c>
      <c r="B2604">
        <v>110052</v>
      </c>
      <c r="C26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04" t="s">
        <v>1878</v>
      </c>
      <c r="F2604" t="s">
        <v>2942</v>
      </c>
      <c r="G2604" t="s">
        <v>2904</v>
      </c>
      <c r="H2604" t="s">
        <v>20</v>
      </c>
      <c r="I2604" t="s">
        <v>12858</v>
      </c>
      <c r="K2604" t="s">
        <v>14910</v>
      </c>
      <c r="M2604" t="s">
        <v>14911</v>
      </c>
      <c r="AD2604">
        <v>45834</v>
      </c>
    </row>
    <row r="2605" spans="1:30" x14ac:dyDescent="0.3">
      <c r="A2605" t="s">
        <v>14912</v>
      </c>
      <c r="B2605">
        <v>110054</v>
      </c>
      <c r="C26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605" t="s">
        <v>1878</v>
      </c>
      <c r="F2605" t="s">
        <v>2942</v>
      </c>
      <c r="G2605" t="s">
        <v>2903</v>
      </c>
      <c r="H2605" t="s">
        <v>20</v>
      </c>
      <c r="I2605" t="s">
        <v>12858</v>
      </c>
      <c r="K2605" t="s">
        <v>14913</v>
      </c>
      <c r="L2605" t="s">
        <v>12958</v>
      </c>
      <c r="M2605" t="s">
        <v>14914</v>
      </c>
      <c r="AD2605">
        <v>45834</v>
      </c>
    </row>
    <row r="2606" spans="1:30" x14ac:dyDescent="0.3">
      <c r="A2606" t="s">
        <v>14915</v>
      </c>
      <c r="B2606">
        <v>110056</v>
      </c>
      <c r="C26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606" t="s">
        <v>1878</v>
      </c>
      <c r="F2606" t="s">
        <v>2942</v>
      </c>
      <c r="G2606" t="s">
        <v>2903</v>
      </c>
      <c r="H2606" t="s">
        <v>20</v>
      </c>
      <c r="I2606" t="s">
        <v>12858</v>
      </c>
      <c r="K2606" t="s">
        <v>14916</v>
      </c>
      <c r="M2606" t="s">
        <v>14917</v>
      </c>
      <c r="AD2606">
        <v>45834</v>
      </c>
    </row>
    <row r="2607" spans="1:30" x14ac:dyDescent="0.3">
      <c r="A2607" t="s">
        <v>14918</v>
      </c>
      <c r="B2607">
        <v>110057</v>
      </c>
      <c r="C26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07" t="s">
        <v>1878</v>
      </c>
      <c r="F2607" t="s">
        <v>2942</v>
      </c>
      <c r="G2607" t="s">
        <v>2904</v>
      </c>
      <c r="H2607" t="s">
        <v>20</v>
      </c>
      <c r="I2607" t="s">
        <v>12858</v>
      </c>
      <c r="K2607" t="s">
        <v>14919</v>
      </c>
      <c r="L2607" t="s">
        <v>12958</v>
      </c>
      <c r="M2607" t="s">
        <v>14920</v>
      </c>
      <c r="AD2607">
        <v>45834</v>
      </c>
    </row>
    <row r="2608" spans="1:30" x14ac:dyDescent="0.3">
      <c r="A2608" t="s">
        <v>14921</v>
      </c>
      <c r="B2608">
        <v>110059</v>
      </c>
      <c r="C26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08" t="s">
        <v>1878</v>
      </c>
      <c r="F2608" t="s">
        <v>2942</v>
      </c>
      <c r="H2608" t="s">
        <v>20</v>
      </c>
      <c r="I2608" t="s">
        <v>12858</v>
      </c>
      <c r="K2608" t="s">
        <v>14922</v>
      </c>
      <c r="L2608" t="s">
        <v>12967</v>
      </c>
      <c r="M2608" t="s">
        <v>14923</v>
      </c>
      <c r="AD2608">
        <v>45834</v>
      </c>
    </row>
    <row r="2609" spans="1:32" x14ac:dyDescent="0.3">
      <c r="A2609" t="s">
        <v>14924</v>
      </c>
      <c r="B2609">
        <v>110060</v>
      </c>
      <c r="C26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09" t="s">
        <v>1878</v>
      </c>
      <c r="F2609" t="s">
        <v>2942</v>
      </c>
      <c r="H2609" t="s">
        <v>20</v>
      </c>
      <c r="I2609" t="s">
        <v>12858</v>
      </c>
      <c r="K2609" t="s">
        <v>14925</v>
      </c>
      <c r="L2609" t="s">
        <v>13041</v>
      </c>
      <c r="M2609" t="s">
        <v>14926</v>
      </c>
      <c r="AD2609">
        <v>45834</v>
      </c>
    </row>
    <row r="2610" spans="1:32" x14ac:dyDescent="0.3">
      <c r="A2610" t="s">
        <v>14927</v>
      </c>
      <c r="B2610">
        <v>110061</v>
      </c>
      <c r="C26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10" t="s">
        <v>1878</v>
      </c>
      <c r="F2610" t="s">
        <v>2942</v>
      </c>
      <c r="H2610" t="s">
        <v>20</v>
      </c>
      <c r="I2610" t="s">
        <v>12858</v>
      </c>
      <c r="K2610" t="s">
        <v>14928</v>
      </c>
      <c r="M2610" t="s">
        <v>14929</v>
      </c>
      <c r="AD2610">
        <v>45834</v>
      </c>
    </row>
    <row r="2611" spans="1:32" x14ac:dyDescent="0.3">
      <c r="A2611" t="s">
        <v>14930</v>
      </c>
      <c r="B2611">
        <v>110062</v>
      </c>
      <c r="C26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11" t="s">
        <v>1878</v>
      </c>
      <c r="F2611" t="s">
        <v>2942</v>
      </c>
      <c r="H2611" t="s">
        <v>20</v>
      </c>
      <c r="I2611" t="s">
        <v>12858</v>
      </c>
      <c r="K2611" t="s">
        <v>14931</v>
      </c>
      <c r="M2611" t="s">
        <v>14932</v>
      </c>
      <c r="AD2611">
        <v>45834</v>
      </c>
    </row>
    <row r="2612" spans="1:32" x14ac:dyDescent="0.3">
      <c r="A2612" t="s">
        <v>14933</v>
      </c>
      <c r="B2612">
        <v>110063</v>
      </c>
      <c r="C26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12" t="s">
        <v>1878</v>
      </c>
      <c r="F2612" t="s">
        <v>2942</v>
      </c>
      <c r="H2612" t="s">
        <v>20</v>
      </c>
      <c r="I2612" t="s">
        <v>12858</v>
      </c>
      <c r="K2612" t="s">
        <v>14934</v>
      </c>
      <c r="AD2612">
        <v>45834</v>
      </c>
    </row>
    <row r="2613" spans="1:32" x14ac:dyDescent="0.3">
      <c r="A2613" t="s">
        <v>14935</v>
      </c>
      <c r="B2613">
        <v>110064</v>
      </c>
      <c r="C26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613" t="s">
        <v>1878</v>
      </c>
      <c r="F2613" t="s">
        <v>2942</v>
      </c>
      <c r="G2613" t="s">
        <v>2903</v>
      </c>
      <c r="H2613" t="s">
        <v>20</v>
      </c>
      <c r="I2613" t="s">
        <v>12858</v>
      </c>
      <c r="K2613" t="s">
        <v>9898</v>
      </c>
      <c r="L2613" t="s">
        <v>13041</v>
      </c>
      <c r="M2613" t="s">
        <v>14936</v>
      </c>
      <c r="AD2613">
        <v>45834</v>
      </c>
    </row>
    <row r="2614" spans="1:32" x14ac:dyDescent="0.3">
      <c r="A2614" t="s">
        <v>14937</v>
      </c>
      <c r="B2614">
        <v>110065</v>
      </c>
      <c r="C26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14" t="s">
        <v>1878</v>
      </c>
      <c r="F2614" t="s">
        <v>2942</v>
      </c>
      <c r="H2614" t="s">
        <v>20</v>
      </c>
      <c r="I2614" t="s">
        <v>12858</v>
      </c>
      <c r="K2614" t="s">
        <v>9898</v>
      </c>
      <c r="L2614" t="s">
        <v>13041</v>
      </c>
      <c r="M2614" t="s">
        <v>14938</v>
      </c>
      <c r="AD2614">
        <v>45834</v>
      </c>
    </row>
    <row r="2615" spans="1:32" x14ac:dyDescent="0.3">
      <c r="A2615" t="s">
        <v>14939</v>
      </c>
      <c r="B2615">
        <v>110066</v>
      </c>
      <c r="C26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15" t="s">
        <v>1878</v>
      </c>
      <c r="F2615" t="s">
        <v>2942</v>
      </c>
      <c r="H2615" t="s">
        <v>20</v>
      </c>
      <c r="I2615" t="s">
        <v>12858</v>
      </c>
      <c r="K2615" t="s">
        <v>14940</v>
      </c>
      <c r="L2615" t="s">
        <v>13001</v>
      </c>
      <c r="AD2615">
        <v>45834</v>
      </c>
    </row>
    <row r="2616" spans="1:32" x14ac:dyDescent="0.3">
      <c r="A2616" t="s">
        <v>14941</v>
      </c>
      <c r="B2616">
        <v>110067</v>
      </c>
      <c r="C26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16" t="s">
        <v>1878</v>
      </c>
      <c r="F2616" t="s">
        <v>2942</v>
      </c>
      <c r="H2616" t="s">
        <v>20</v>
      </c>
      <c r="I2616" t="s">
        <v>12858</v>
      </c>
      <c r="K2616" t="s">
        <v>14942</v>
      </c>
      <c r="M2616" t="s">
        <v>14943</v>
      </c>
      <c r="AD2616">
        <v>45834</v>
      </c>
    </row>
    <row r="2617" spans="1:32" x14ac:dyDescent="0.3">
      <c r="A2617" t="s">
        <v>14944</v>
      </c>
      <c r="B2617">
        <v>110068</v>
      </c>
      <c r="C26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617" t="s">
        <v>1878</v>
      </c>
      <c r="F2617" t="s">
        <v>2971</v>
      </c>
      <c r="G2617" t="s">
        <v>2904</v>
      </c>
      <c r="H2617" t="s">
        <v>20</v>
      </c>
      <c r="I2617" t="s">
        <v>12858</v>
      </c>
      <c r="K2617" t="s">
        <v>14945</v>
      </c>
      <c r="M2617" t="s">
        <v>14946</v>
      </c>
      <c r="AD2617">
        <v>45834</v>
      </c>
    </row>
    <row r="2618" spans="1:32" x14ac:dyDescent="0.3">
      <c r="A2618" t="s">
        <v>14947</v>
      </c>
      <c r="B2618">
        <v>110069</v>
      </c>
      <c r="C26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618" t="s">
        <v>1878</v>
      </c>
      <c r="F2618" t="s">
        <v>2942</v>
      </c>
      <c r="G2618" t="s">
        <v>2902</v>
      </c>
      <c r="H2618" t="s">
        <v>20</v>
      </c>
      <c r="I2618" t="s">
        <v>12858</v>
      </c>
      <c r="K2618" t="s">
        <v>14948</v>
      </c>
      <c r="M2618" t="s">
        <v>14949</v>
      </c>
      <c r="AD2618">
        <v>45834</v>
      </c>
    </row>
    <row r="2619" spans="1:32" x14ac:dyDescent="0.3">
      <c r="A2619" t="s">
        <v>14950</v>
      </c>
      <c r="B2619">
        <v>110070</v>
      </c>
      <c r="C26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619" t="s">
        <v>1878</v>
      </c>
      <c r="F2619" t="s">
        <v>2971</v>
      </c>
      <c r="G2619" t="s">
        <v>2904</v>
      </c>
      <c r="H2619" t="s">
        <v>20</v>
      </c>
      <c r="I2619" t="s">
        <v>12858</v>
      </c>
      <c r="K2619" t="s">
        <v>14945</v>
      </c>
      <c r="M2619" t="s">
        <v>14951</v>
      </c>
      <c r="AD2619">
        <v>45834</v>
      </c>
    </row>
    <row r="2620" spans="1:32" x14ac:dyDescent="0.3">
      <c r="A2620" t="s">
        <v>14952</v>
      </c>
      <c r="B2620">
        <v>110071</v>
      </c>
      <c r="C26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620" t="s">
        <v>1878</v>
      </c>
      <c r="F2620" t="s">
        <v>2971</v>
      </c>
      <c r="G2620" t="s">
        <v>2904</v>
      </c>
      <c r="H2620" t="s">
        <v>20</v>
      </c>
      <c r="I2620" t="s">
        <v>12858</v>
      </c>
      <c r="K2620" t="s">
        <v>14953</v>
      </c>
      <c r="L2620" t="s">
        <v>12958</v>
      </c>
      <c r="M2620" t="s">
        <v>14954</v>
      </c>
      <c r="AA2620">
        <v>45566</v>
      </c>
      <c r="AD2620">
        <v>45834</v>
      </c>
      <c r="AE2620">
        <v>349</v>
      </c>
      <c r="AF2620">
        <v>46052</v>
      </c>
    </row>
    <row r="2621" spans="1:32" x14ac:dyDescent="0.3">
      <c r="A2621" t="s">
        <v>14955</v>
      </c>
      <c r="B2621">
        <v>110072</v>
      </c>
      <c r="C26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21" t="s">
        <v>1878</v>
      </c>
      <c r="F2621" t="s">
        <v>2942</v>
      </c>
      <c r="H2621" t="s">
        <v>20</v>
      </c>
      <c r="I2621" t="s">
        <v>12858</v>
      </c>
      <c r="K2621" t="s">
        <v>14956</v>
      </c>
      <c r="M2621" t="s">
        <v>14957</v>
      </c>
      <c r="AD2621">
        <v>45834</v>
      </c>
    </row>
    <row r="2622" spans="1:32" x14ac:dyDescent="0.3">
      <c r="A2622" t="s">
        <v>14958</v>
      </c>
      <c r="B2622">
        <v>110073</v>
      </c>
      <c r="C26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22" t="s">
        <v>1878</v>
      </c>
      <c r="F2622" t="s">
        <v>2942</v>
      </c>
      <c r="H2622" t="s">
        <v>20</v>
      </c>
      <c r="I2622" t="s">
        <v>12858</v>
      </c>
      <c r="K2622" t="s">
        <v>14959</v>
      </c>
      <c r="M2622" t="s">
        <v>14960</v>
      </c>
      <c r="AD2622">
        <v>45834</v>
      </c>
    </row>
    <row r="2623" spans="1:32" x14ac:dyDescent="0.3">
      <c r="A2623" t="s">
        <v>14961</v>
      </c>
      <c r="B2623">
        <v>110074</v>
      </c>
      <c r="C26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23" t="s">
        <v>1878</v>
      </c>
      <c r="F2623" t="s">
        <v>2942</v>
      </c>
      <c r="H2623" t="s">
        <v>20</v>
      </c>
      <c r="I2623" t="s">
        <v>12858</v>
      </c>
      <c r="K2623" t="s">
        <v>14959</v>
      </c>
      <c r="AD2623">
        <v>45834</v>
      </c>
    </row>
    <row r="2624" spans="1:32" x14ac:dyDescent="0.3">
      <c r="A2624" t="s">
        <v>14962</v>
      </c>
      <c r="B2624">
        <v>110078</v>
      </c>
      <c r="C26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624" t="s">
        <v>1878</v>
      </c>
      <c r="F2624" t="s">
        <v>2942</v>
      </c>
      <c r="G2624" t="s">
        <v>2903</v>
      </c>
      <c r="H2624" t="s">
        <v>20</v>
      </c>
      <c r="I2624" t="s">
        <v>12858</v>
      </c>
      <c r="K2624" t="s">
        <v>1337</v>
      </c>
      <c r="M2624" t="s">
        <v>14963</v>
      </c>
      <c r="AD2624">
        <v>45834</v>
      </c>
    </row>
    <row r="2625" spans="1:30" x14ac:dyDescent="0.3">
      <c r="A2625" t="s">
        <v>14777</v>
      </c>
      <c r="B2625">
        <v>110079</v>
      </c>
      <c r="C26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625" t="s">
        <v>1878</v>
      </c>
      <c r="F2625" t="s">
        <v>2971</v>
      </c>
      <c r="H2625" t="s">
        <v>20</v>
      </c>
      <c r="I2625" t="s">
        <v>12858</v>
      </c>
      <c r="K2625" t="s">
        <v>14549</v>
      </c>
      <c r="M2625" t="s">
        <v>14964</v>
      </c>
      <c r="AD2625">
        <v>45834</v>
      </c>
    </row>
    <row r="2626" spans="1:30" x14ac:dyDescent="0.3">
      <c r="A2626" t="s">
        <v>14965</v>
      </c>
      <c r="B2626">
        <v>110080</v>
      </c>
      <c r="C26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26" t="s">
        <v>1878</v>
      </c>
      <c r="F2626" t="s">
        <v>2942</v>
      </c>
      <c r="H2626" t="s">
        <v>20</v>
      </c>
      <c r="I2626" t="s">
        <v>12858</v>
      </c>
      <c r="K2626" t="s">
        <v>14959</v>
      </c>
      <c r="M2626" t="s">
        <v>14966</v>
      </c>
      <c r="AD2626">
        <v>45834</v>
      </c>
    </row>
    <row r="2627" spans="1:30" x14ac:dyDescent="0.3">
      <c r="A2627" t="s">
        <v>14967</v>
      </c>
      <c r="B2627">
        <v>110081</v>
      </c>
      <c r="C26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27" t="s">
        <v>1878</v>
      </c>
      <c r="F2627" t="s">
        <v>2942</v>
      </c>
      <c r="G2627" t="s">
        <v>2905</v>
      </c>
      <c r="H2627" t="s">
        <v>20</v>
      </c>
      <c r="I2627" t="s">
        <v>12858</v>
      </c>
      <c r="K2627" t="s">
        <v>14968</v>
      </c>
      <c r="L2627" t="s">
        <v>12958</v>
      </c>
      <c r="M2627" t="s">
        <v>14969</v>
      </c>
      <c r="AD2627">
        <v>45834</v>
      </c>
    </row>
    <row r="2628" spans="1:30" x14ac:dyDescent="0.3">
      <c r="A2628" t="s">
        <v>14970</v>
      </c>
      <c r="B2628">
        <v>110082</v>
      </c>
      <c r="C26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628" t="s">
        <v>1878</v>
      </c>
      <c r="F2628" t="s">
        <v>2942</v>
      </c>
      <c r="G2628" t="s">
        <v>2903</v>
      </c>
      <c r="H2628" t="s">
        <v>20</v>
      </c>
      <c r="I2628" t="s">
        <v>12858</v>
      </c>
      <c r="K2628" t="s">
        <v>11061</v>
      </c>
      <c r="M2628" t="s">
        <v>14971</v>
      </c>
      <c r="AD2628">
        <v>45834</v>
      </c>
    </row>
    <row r="2629" spans="1:30" x14ac:dyDescent="0.3">
      <c r="A2629" t="s">
        <v>14972</v>
      </c>
      <c r="B2629">
        <v>110084</v>
      </c>
      <c r="C26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629" t="s">
        <v>1878</v>
      </c>
      <c r="F2629" t="s">
        <v>2942</v>
      </c>
      <c r="G2629" t="s">
        <v>2903</v>
      </c>
      <c r="H2629" t="s">
        <v>20</v>
      </c>
      <c r="I2629" t="s">
        <v>12858</v>
      </c>
      <c r="K2629" t="s">
        <v>14973</v>
      </c>
      <c r="L2629" t="s">
        <v>12958</v>
      </c>
      <c r="M2629" t="s">
        <v>14974</v>
      </c>
      <c r="AD2629">
        <v>45834</v>
      </c>
    </row>
    <row r="2630" spans="1:30" x14ac:dyDescent="0.3">
      <c r="A2630" t="s">
        <v>14975</v>
      </c>
      <c r="B2630">
        <v>110085</v>
      </c>
      <c r="C26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30" t="s">
        <v>1878</v>
      </c>
      <c r="F2630" t="s">
        <v>2942</v>
      </c>
      <c r="H2630" t="s">
        <v>20</v>
      </c>
      <c r="I2630" t="s">
        <v>12858</v>
      </c>
      <c r="K2630" t="s">
        <v>14976</v>
      </c>
      <c r="AD2630">
        <v>45834</v>
      </c>
    </row>
    <row r="2631" spans="1:30" x14ac:dyDescent="0.3">
      <c r="A2631" t="s">
        <v>14977</v>
      </c>
      <c r="B2631">
        <v>110086</v>
      </c>
      <c r="C26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31" t="s">
        <v>1878</v>
      </c>
      <c r="F2631" t="s">
        <v>2942</v>
      </c>
      <c r="G2631" t="s">
        <v>2904</v>
      </c>
      <c r="H2631" t="s">
        <v>20</v>
      </c>
      <c r="I2631" t="s">
        <v>12858</v>
      </c>
      <c r="K2631" t="s">
        <v>14978</v>
      </c>
      <c r="M2631" t="s">
        <v>14979</v>
      </c>
      <c r="AD2631">
        <v>45834</v>
      </c>
    </row>
    <row r="2632" spans="1:30" x14ac:dyDescent="0.3">
      <c r="A2632" t="s">
        <v>14980</v>
      </c>
      <c r="B2632">
        <v>110087</v>
      </c>
      <c r="C26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32" t="s">
        <v>1878</v>
      </c>
      <c r="F2632" t="s">
        <v>2942</v>
      </c>
      <c r="G2632" t="s">
        <v>2904</v>
      </c>
      <c r="H2632" t="s">
        <v>20</v>
      </c>
      <c r="I2632" t="s">
        <v>12858</v>
      </c>
      <c r="K2632" t="s">
        <v>14981</v>
      </c>
      <c r="L2632" t="s">
        <v>12958</v>
      </c>
      <c r="M2632" t="s">
        <v>14982</v>
      </c>
      <c r="AD2632">
        <v>45834</v>
      </c>
    </row>
    <row r="2633" spans="1:30" x14ac:dyDescent="0.3">
      <c r="A2633" t="s">
        <v>14983</v>
      </c>
      <c r="B2633">
        <v>110088</v>
      </c>
      <c r="C26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33" t="s">
        <v>1878</v>
      </c>
      <c r="F2633" t="s">
        <v>2942</v>
      </c>
      <c r="G2633" t="s">
        <v>2901</v>
      </c>
      <c r="H2633" t="s">
        <v>20</v>
      </c>
      <c r="I2633" t="s">
        <v>12858</v>
      </c>
      <c r="K2633" t="s">
        <v>14973</v>
      </c>
      <c r="M2633" t="s">
        <v>14984</v>
      </c>
      <c r="AD2633">
        <v>45834</v>
      </c>
    </row>
    <row r="2634" spans="1:30" x14ac:dyDescent="0.3">
      <c r="A2634" t="s">
        <v>14985</v>
      </c>
      <c r="B2634">
        <v>110089</v>
      </c>
      <c r="C26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34" t="s">
        <v>1878</v>
      </c>
      <c r="F2634" t="s">
        <v>2942</v>
      </c>
      <c r="G2634" t="s">
        <v>2901</v>
      </c>
      <c r="H2634" t="s">
        <v>20</v>
      </c>
      <c r="I2634" t="s">
        <v>12858</v>
      </c>
      <c r="K2634" t="s">
        <v>14973</v>
      </c>
      <c r="M2634" t="s">
        <v>14986</v>
      </c>
      <c r="AD2634">
        <v>45834</v>
      </c>
    </row>
    <row r="2635" spans="1:30" x14ac:dyDescent="0.3">
      <c r="A2635" t="s">
        <v>14987</v>
      </c>
      <c r="B2635">
        <v>110090</v>
      </c>
      <c r="C26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35" t="s">
        <v>1878</v>
      </c>
      <c r="F2635" t="s">
        <v>2942</v>
      </c>
      <c r="H2635" t="s">
        <v>20</v>
      </c>
      <c r="I2635" t="s">
        <v>12858</v>
      </c>
      <c r="K2635" t="s">
        <v>14959</v>
      </c>
      <c r="M2635" t="s">
        <v>14988</v>
      </c>
      <c r="AD2635">
        <v>45834</v>
      </c>
    </row>
    <row r="2636" spans="1:30" x14ac:dyDescent="0.3">
      <c r="A2636" t="s">
        <v>14989</v>
      </c>
      <c r="B2636">
        <v>110091</v>
      </c>
      <c r="C26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36" t="s">
        <v>1878</v>
      </c>
      <c r="F2636" t="s">
        <v>2942</v>
      </c>
      <c r="H2636" t="s">
        <v>20</v>
      </c>
      <c r="I2636" t="s">
        <v>12858</v>
      </c>
      <c r="K2636" t="s">
        <v>9898</v>
      </c>
      <c r="L2636" t="s">
        <v>13041</v>
      </c>
      <c r="M2636" t="s">
        <v>14990</v>
      </c>
      <c r="AD2636">
        <v>45834</v>
      </c>
    </row>
    <row r="2637" spans="1:30" x14ac:dyDescent="0.3">
      <c r="A2637" t="s">
        <v>14991</v>
      </c>
      <c r="B2637">
        <v>110092</v>
      </c>
      <c r="C26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37" t="s">
        <v>1878</v>
      </c>
      <c r="F2637" t="s">
        <v>2942</v>
      </c>
      <c r="H2637" t="s">
        <v>20</v>
      </c>
      <c r="I2637" t="s">
        <v>12858</v>
      </c>
      <c r="K2637" t="s">
        <v>14992</v>
      </c>
      <c r="L2637" t="s">
        <v>10792</v>
      </c>
      <c r="M2637" t="s">
        <v>14993</v>
      </c>
      <c r="AD2637">
        <v>45834</v>
      </c>
    </row>
    <row r="2638" spans="1:30" x14ac:dyDescent="0.3">
      <c r="A2638" t="s">
        <v>14994</v>
      </c>
      <c r="B2638">
        <v>110093</v>
      </c>
      <c r="C26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38" t="s">
        <v>1878</v>
      </c>
      <c r="F2638" t="s">
        <v>2942</v>
      </c>
      <c r="H2638" t="s">
        <v>20</v>
      </c>
      <c r="I2638" t="s">
        <v>12858</v>
      </c>
      <c r="K2638" t="s">
        <v>14995</v>
      </c>
      <c r="M2638" t="s">
        <v>14996</v>
      </c>
      <c r="AD2638">
        <v>45834</v>
      </c>
    </row>
    <row r="2639" spans="1:30" x14ac:dyDescent="0.3">
      <c r="A2639" t="s">
        <v>14997</v>
      </c>
      <c r="B2639">
        <v>110094</v>
      </c>
      <c r="C26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39" t="s">
        <v>1878</v>
      </c>
      <c r="F2639" t="s">
        <v>2942</v>
      </c>
      <c r="H2639" t="s">
        <v>20</v>
      </c>
      <c r="I2639" t="s">
        <v>12858</v>
      </c>
      <c r="K2639" t="s">
        <v>14998</v>
      </c>
      <c r="AD2639">
        <v>45834</v>
      </c>
    </row>
    <row r="2640" spans="1:30" x14ac:dyDescent="0.3">
      <c r="A2640" t="s">
        <v>14999</v>
      </c>
      <c r="B2640">
        <v>110096</v>
      </c>
      <c r="C26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40" t="s">
        <v>1878</v>
      </c>
      <c r="F2640" t="s">
        <v>2942</v>
      </c>
      <c r="H2640" t="s">
        <v>2077</v>
      </c>
      <c r="I2640" t="s">
        <v>12858</v>
      </c>
      <c r="K2640" t="s">
        <v>15000</v>
      </c>
      <c r="M2640" t="s">
        <v>15001</v>
      </c>
      <c r="AD2640">
        <v>45834</v>
      </c>
    </row>
    <row r="2641" spans="1:32" x14ac:dyDescent="0.3">
      <c r="A2641" t="s">
        <v>15002</v>
      </c>
      <c r="B2641">
        <v>110097</v>
      </c>
      <c r="C26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41" t="s">
        <v>1878</v>
      </c>
      <c r="F2641" t="s">
        <v>2942</v>
      </c>
      <c r="H2641" t="s">
        <v>20</v>
      </c>
      <c r="I2641" t="s">
        <v>12858</v>
      </c>
      <c r="K2641" t="s">
        <v>15003</v>
      </c>
      <c r="L2641" t="s">
        <v>13001</v>
      </c>
      <c r="AD2641">
        <v>45834</v>
      </c>
    </row>
    <row r="2642" spans="1:32" x14ac:dyDescent="0.3">
      <c r="A2642" t="s">
        <v>15004</v>
      </c>
      <c r="B2642">
        <v>110098</v>
      </c>
      <c r="C26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42" t="s">
        <v>1878</v>
      </c>
      <c r="F2642" t="s">
        <v>2942</v>
      </c>
      <c r="H2642" t="s">
        <v>20</v>
      </c>
      <c r="I2642" t="s">
        <v>12858</v>
      </c>
      <c r="K2642" t="s">
        <v>15005</v>
      </c>
      <c r="AD2642">
        <v>45834</v>
      </c>
    </row>
    <row r="2643" spans="1:32" x14ac:dyDescent="0.3">
      <c r="A2643" t="s">
        <v>15006</v>
      </c>
      <c r="B2643">
        <v>110099</v>
      </c>
      <c r="C26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43" t="s">
        <v>1878</v>
      </c>
      <c r="F2643" t="s">
        <v>2942</v>
      </c>
      <c r="H2643" t="s">
        <v>20</v>
      </c>
      <c r="I2643" t="s">
        <v>12858</v>
      </c>
      <c r="K2643" t="s">
        <v>15005</v>
      </c>
      <c r="M2643" t="s">
        <v>15007</v>
      </c>
      <c r="AD2643">
        <v>45834</v>
      </c>
    </row>
    <row r="2644" spans="1:32" x14ac:dyDescent="0.3">
      <c r="A2644" t="s">
        <v>15008</v>
      </c>
      <c r="B2644">
        <v>110100</v>
      </c>
      <c r="C26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44" t="s">
        <v>1878</v>
      </c>
      <c r="F2644" t="s">
        <v>2942</v>
      </c>
      <c r="H2644" t="s">
        <v>20</v>
      </c>
      <c r="I2644" t="s">
        <v>12858</v>
      </c>
      <c r="K2644" t="s">
        <v>15009</v>
      </c>
      <c r="L2644" t="s">
        <v>13001</v>
      </c>
      <c r="M2644" t="s">
        <v>15010</v>
      </c>
      <c r="AD2644">
        <v>45834</v>
      </c>
    </row>
    <row r="2645" spans="1:32" x14ac:dyDescent="0.3">
      <c r="A2645" t="s">
        <v>15011</v>
      </c>
      <c r="B2645">
        <v>110101</v>
      </c>
      <c r="C26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45" t="s">
        <v>1878</v>
      </c>
      <c r="F2645" t="s">
        <v>2942</v>
      </c>
      <c r="H2645" t="s">
        <v>20</v>
      </c>
      <c r="I2645" t="s">
        <v>12858</v>
      </c>
      <c r="K2645" t="s">
        <v>15012</v>
      </c>
      <c r="M2645" t="s">
        <v>15013</v>
      </c>
      <c r="AD2645">
        <v>45834</v>
      </c>
    </row>
    <row r="2646" spans="1:32" x14ac:dyDescent="0.3">
      <c r="A2646" t="s">
        <v>15014</v>
      </c>
      <c r="B2646">
        <v>110102</v>
      </c>
      <c r="C26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46" t="s">
        <v>1878</v>
      </c>
      <c r="F2646" t="s">
        <v>2942</v>
      </c>
      <c r="H2646" t="s">
        <v>20</v>
      </c>
      <c r="I2646" t="s">
        <v>12858</v>
      </c>
      <c r="K2646" t="s">
        <v>9898</v>
      </c>
      <c r="L2646" t="s">
        <v>13041</v>
      </c>
      <c r="M2646" t="s">
        <v>15015</v>
      </c>
      <c r="AD2646">
        <v>45834</v>
      </c>
    </row>
    <row r="2647" spans="1:32" x14ac:dyDescent="0.3">
      <c r="A2647" t="s">
        <v>15016</v>
      </c>
      <c r="B2647">
        <v>110103</v>
      </c>
      <c r="C26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47" t="s">
        <v>1878</v>
      </c>
      <c r="F2647" t="s">
        <v>2942</v>
      </c>
      <c r="H2647" t="s">
        <v>20</v>
      </c>
      <c r="I2647" t="s">
        <v>12858</v>
      </c>
      <c r="K2647" t="s">
        <v>15017</v>
      </c>
      <c r="M2647" t="s">
        <v>15018</v>
      </c>
      <c r="AD2647">
        <v>45834</v>
      </c>
    </row>
    <row r="2648" spans="1:32" x14ac:dyDescent="0.3">
      <c r="A2648" t="s">
        <v>15019</v>
      </c>
      <c r="B2648">
        <v>110104</v>
      </c>
      <c r="C26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648" t="s">
        <v>1878</v>
      </c>
      <c r="F2648" t="s">
        <v>2942</v>
      </c>
      <c r="G2648" t="s">
        <v>2903</v>
      </c>
      <c r="H2648" t="s">
        <v>20</v>
      </c>
      <c r="I2648" t="s">
        <v>12858</v>
      </c>
      <c r="K2648" t="s">
        <v>9898</v>
      </c>
      <c r="M2648" t="s">
        <v>15020</v>
      </c>
      <c r="AD2648">
        <v>45834</v>
      </c>
    </row>
    <row r="2649" spans="1:32" x14ac:dyDescent="0.3">
      <c r="A2649" t="s">
        <v>15021</v>
      </c>
      <c r="B2649">
        <v>110105</v>
      </c>
      <c r="C26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49" t="s">
        <v>1878</v>
      </c>
      <c r="F2649" t="s">
        <v>2942</v>
      </c>
      <c r="H2649" t="s">
        <v>20</v>
      </c>
      <c r="I2649" t="s">
        <v>12858</v>
      </c>
      <c r="K2649" t="s">
        <v>14922</v>
      </c>
      <c r="L2649" t="s">
        <v>12967</v>
      </c>
      <c r="M2649" t="s">
        <v>15022</v>
      </c>
      <c r="AD2649">
        <v>45834</v>
      </c>
    </row>
    <row r="2650" spans="1:32" x14ac:dyDescent="0.3">
      <c r="A2650" t="s">
        <v>15023</v>
      </c>
      <c r="B2650">
        <v>110106</v>
      </c>
      <c r="C26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50" t="s">
        <v>1878</v>
      </c>
      <c r="F2650" t="s">
        <v>2942</v>
      </c>
      <c r="H2650" t="s">
        <v>20</v>
      </c>
      <c r="I2650" t="s">
        <v>12858</v>
      </c>
      <c r="K2650" t="s">
        <v>15024</v>
      </c>
      <c r="L2650" t="s">
        <v>13041</v>
      </c>
      <c r="M2650" t="s">
        <v>15025</v>
      </c>
      <c r="AD2650">
        <v>45834</v>
      </c>
    </row>
    <row r="2651" spans="1:32" x14ac:dyDescent="0.3">
      <c r="A2651" t="s">
        <v>15026</v>
      </c>
      <c r="B2651">
        <v>110107</v>
      </c>
      <c r="C26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51" t="s">
        <v>1878</v>
      </c>
      <c r="F2651" t="s">
        <v>2942</v>
      </c>
      <c r="H2651" t="s">
        <v>20</v>
      </c>
      <c r="I2651" t="s">
        <v>12858</v>
      </c>
      <c r="K2651" t="s">
        <v>15027</v>
      </c>
      <c r="M2651" t="s">
        <v>15028</v>
      </c>
      <c r="AD2651">
        <v>45834</v>
      </c>
    </row>
    <row r="2652" spans="1:32" x14ac:dyDescent="0.3">
      <c r="A2652" t="s">
        <v>15029</v>
      </c>
      <c r="B2652">
        <v>110108</v>
      </c>
      <c r="C26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52" t="s">
        <v>1878</v>
      </c>
      <c r="F2652" t="s">
        <v>2942</v>
      </c>
      <c r="G2652" t="s">
        <v>2905</v>
      </c>
      <c r="H2652" t="s">
        <v>20</v>
      </c>
      <c r="I2652" t="s">
        <v>12858</v>
      </c>
      <c r="K2652" t="s">
        <v>14913</v>
      </c>
      <c r="M2652" t="s">
        <v>15030</v>
      </c>
      <c r="AD2652">
        <v>45834</v>
      </c>
    </row>
    <row r="2653" spans="1:32" x14ac:dyDescent="0.3">
      <c r="A2653" t="s">
        <v>15031</v>
      </c>
      <c r="B2653">
        <v>110109</v>
      </c>
      <c r="C26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53" t="s">
        <v>1878</v>
      </c>
      <c r="F2653" t="s">
        <v>2942</v>
      </c>
      <c r="G2653" t="s">
        <v>2904</v>
      </c>
      <c r="H2653" t="s">
        <v>20</v>
      </c>
      <c r="I2653" t="s">
        <v>12858</v>
      </c>
      <c r="K2653" t="s">
        <v>14913</v>
      </c>
      <c r="L2653" t="s">
        <v>12958</v>
      </c>
      <c r="M2653" t="s">
        <v>15032</v>
      </c>
      <c r="AD2653">
        <v>45834</v>
      </c>
    </row>
    <row r="2654" spans="1:32" x14ac:dyDescent="0.3">
      <c r="A2654" t="s">
        <v>15033</v>
      </c>
      <c r="B2654">
        <v>110110</v>
      </c>
      <c r="C26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654" t="s">
        <v>1878</v>
      </c>
      <c r="F2654" t="s">
        <v>2971</v>
      </c>
      <c r="H2654" t="s">
        <v>20</v>
      </c>
      <c r="I2654" t="s">
        <v>12858</v>
      </c>
      <c r="K2654" t="s">
        <v>15034</v>
      </c>
      <c r="L2654" t="s">
        <v>12967</v>
      </c>
      <c r="M2654" t="s">
        <v>15035</v>
      </c>
      <c r="AD2654">
        <v>45834</v>
      </c>
    </row>
    <row r="2655" spans="1:32" x14ac:dyDescent="0.3">
      <c r="A2655" t="s">
        <v>15036</v>
      </c>
      <c r="B2655">
        <v>110111</v>
      </c>
      <c r="C26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55" t="s">
        <v>1878</v>
      </c>
      <c r="F2655" t="s">
        <v>2942</v>
      </c>
      <c r="G2655" t="s">
        <v>2904</v>
      </c>
      <c r="H2655" t="s">
        <v>20</v>
      </c>
      <c r="I2655" t="s">
        <v>12858</v>
      </c>
      <c r="K2655" t="s">
        <v>15037</v>
      </c>
      <c r="L2655" t="s">
        <v>12958</v>
      </c>
      <c r="M2655" t="s">
        <v>15038</v>
      </c>
      <c r="AD2655">
        <v>45834</v>
      </c>
    </row>
    <row r="2656" spans="1:32" x14ac:dyDescent="0.3">
      <c r="A2656" t="s">
        <v>15039</v>
      </c>
      <c r="B2656">
        <v>110112</v>
      </c>
      <c r="C26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56" t="s">
        <v>1878</v>
      </c>
      <c r="F2656" t="s">
        <v>2942</v>
      </c>
      <c r="G2656" t="s">
        <v>2904</v>
      </c>
      <c r="H2656" t="s">
        <v>20</v>
      </c>
      <c r="I2656" t="s">
        <v>12858</v>
      </c>
      <c r="K2656" t="s">
        <v>15040</v>
      </c>
      <c r="L2656" t="s">
        <v>12950</v>
      </c>
      <c r="M2656" t="s">
        <v>15041</v>
      </c>
      <c r="AA2656">
        <v>45495</v>
      </c>
      <c r="AD2656">
        <v>45834</v>
      </c>
      <c r="AE2656">
        <v>1</v>
      </c>
      <c r="AF2656">
        <v>45495</v>
      </c>
    </row>
    <row r="2657" spans="1:32" x14ac:dyDescent="0.3">
      <c r="A2657" t="s">
        <v>15042</v>
      </c>
      <c r="B2657">
        <v>110113</v>
      </c>
      <c r="C26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57" t="s">
        <v>1878</v>
      </c>
      <c r="F2657" t="s">
        <v>2942</v>
      </c>
      <c r="H2657" t="s">
        <v>20</v>
      </c>
      <c r="I2657" t="s">
        <v>12858</v>
      </c>
      <c r="K2657" t="s">
        <v>14956</v>
      </c>
      <c r="M2657" t="s">
        <v>15043</v>
      </c>
      <c r="AD2657">
        <v>45834</v>
      </c>
    </row>
    <row r="2658" spans="1:32" x14ac:dyDescent="0.3">
      <c r="A2658" t="s">
        <v>15044</v>
      </c>
      <c r="B2658">
        <v>110114</v>
      </c>
      <c r="C26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58" t="s">
        <v>1878</v>
      </c>
      <c r="F2658" t="s">
        <v>2942</v>
      </c>
      <c r="G2658" t="s">
        <v>2905</v>
      </c>
      <c r="H2658" t="s">
        <v>20</v>
      </c>
      <c r="I2658" t="s">
        <v>12858</v>
      </c>
      <c r="K2658" t="s">
        <v>14968</v>
      </c>
      <c r="M2658" t="s">
        <v>15045</v>
      </c>
      <c r="AD2658">
        <v>45834</v>
      </c>
    </row>
    <row r="2659" spans="1:32" x14ac:dyDescent="0.3">
      <c r="A2659" t="s">
        <v>15046</v>
      </c>
      <c r="B2659">
        <v>110115</v>
      </c>
      <c r="C26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59" t="s">
        <v>1878</v>
      </c>
      <c r="F2659" t="s">
        <v>2942</v>
      </c>
      <c r="H2659" t="s">
        <v>20</v>
      </c>
      <c r="I2659" t="s">
        <v>12858</v>
      </c>
      <c r="K2659" t="s">
        <v>15047</v>
      </c>
      <c r="L2659" t="s">
        <v>12967</v>
      </c>
      <c r="M2659" t="s">
        <v>15048</v>
      </c>
      <c r="AD2659">
        <v>45834</v>
      </c>
    </row>
    <row r="2660" spans="1:32" x14ac:dyDescent="0.3">
      <c r="A2660" t="s">
        <v>15049</v>
      </c>
      <c r="B2660">
        <v>110116</v>
      </c>
      <c r="C26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60" t="s">
        <v>1878</v>
      </c>
      <c r="F2660" t="s">
        <v>2942</v>
      </c>
      <c r="H2660" t="s">
        <v>20</v>
      </c>
      <c r="I2660" t="s">
        <v>12858</v>
      </c>
      <c r="K2660" t="s">
        <v>15050</v>
      </c>
      <c r="L2660" t="s">
        <v>12967</v>
      </c>
      <c r="M2660" t="s">
        <v>15051</v>
      </c>
      <c r="AD2660">
        <v>45834</v>
      </c>
    </row>
    <row r="2661" spans="1:32" x14ac:dyDescent="0.3">
      <c r="A2661" t="s">
        <v>15052</v>
      </c>
      <c r="B2661">
        <v>110117</v>
      </c>
      <c r="C26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61" t="s">
        <v>1878</v>
      </c>
      <c r="F2661" t="s">
        <v>2942</v>
      </c>
      <c r="H2661" t="s">
        <v>20</v>
      </c>
      <c r="I2661" t="s">
        <v>12858</v>
      </c>
      <c r="K2661" t="s">
        <v>14934</v>
      </c>
      <c r="M2661" t="s">
        <v>15053</v>
      </c>
      <c r="AD2661">
        <v>45834</v>
      </c>
    </row>
    <row r="2662" spans="1:32" x14ac:dyDescent="0.3">
      <c r="A2662" t="s">
        <v>15054</v>
      </c>
      <c r="B2662">
        <v>110118</v>
      </c>
      <c r="C26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62" t="s">
        <v>1878</v>
      </c>
      <c r="F2662" t="s">
        <v>2942</v>
      </c>
      <c r="H2662" t="s">
        <v>20</v>
      </c>
      <c r="I2662" t="s">
        <v>12858</v>
      </c>
      <c r="K2662" t="s">
        <v>1424</v>
      </c>
      <c r="L2662" t="s">
        <v>12967</v>
      </c>
      <c r="M2662" t="s">
        <v>15055</v>
      </c>
      <c r="AA2662">
        <v>45505</v>
      </c>
      <c r="AD2662">
        <v>45834</v>
      </c>
      <c r="AE2662">
        <v>644</v>
      </c>
      <c r="AF2662">
        <v>46406</v>
      </c>
    </row>
    <row r="2663" spans="1:32" x14ac:dyDescent="0.3">
      <c r="A2663" t="s">
        <v>15056</v>
      </c>
      <c r="B2663">
        <v>110119</v>
      </c>
      <c r="C26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63" t="s">
        <v>1878</v>
      </c>
      <c r="F2663" t="s">
        <v>2942</v>
      </c>
      <c r="H2663" t="s">
        <v>20</v>
      </c>
      <c r="I2663" t="s">
        <v>12858</v>
      </c>
      <c r="K2663" t="s">
        <v>15057</v>
      </c>
      <c r="M2663" t="s">
        <v>15058</v>
      </c>
      <c r="AD2663">
        <v>45834</v>
      </c>
    </row>
    <row r="2664" spans="1:32" x14ac:dyDescent="0.3">
      <c r="A2664" t="s">
        <v>15059</v>
      </c>
      <c r="B2664">
        <v>110120</v>
      </c>
      <c r="C26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64" t="s">
        <v>1878</v>
      </c>
      <c r="F2664" t="s">
        <v>2942</v>
      </c>
      <c r="H2664" t="s">
        <v>20</v>
      </c>
      <c r="I2664" t="s">
        <v>12858</v>
      </c>
      <c r="K2664" t="s">
        <v>15060</v>
      </c>
      <c r="M2664" t="s">
        <v>15061</v>
      </c>
      <c r="AD2664">
        <v>45834</v>
      </c>
    </row>
    <row r="2665" spans="1:32" x14ac:dyDescent="0.3">
      <c r="A2665" t="s">
        <v>15062</v>
      </c>
      <c r="B2665">
        <v>110121</v>
      </c>
      <c r="C26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65" t="s">
        <v>1878</v>
      </c>
      <c r="F2665" t="s">
        <v>2942</v>
      </c>
      <c r="H2665" t="s">
        <v>20</v>
      </c>
      <c r="I2665" t="s">
        <v>12858</v>
      </c>
      <c r="K2665" t="s">
        <v>15060</v>
      </c>
      <c r="M2665" t="s">
        <v>15063</v>
      </c>
      <c r="AD2665">
        <v>45834</v>
      </c>
    </row>
    <row r="2666" spans="1:32" x14ac:dyDescent="0.3">
      <c r="A2666" t="s">
        <v>15062</v>
      </c>
      <c r="B2666">
        <v>110122</v>
      </c>
      <c r="C26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66" t="s">
        <v>1878</v>
      </c>
      <c r="F2666" t="s">
        <v>2942</v>
      </c>
      <c r="H2666" t="s">
        <v>20</v>
      </c>
      <c r="I2666" t="s">
        <v>12858</v>
      </c>
      <c r="K2666" t="s">
        <v>15060</v>
      </c>
      <c r="M2666" t="s">
        <v>15064</v>
      </c>
      <c r="AD2666">
        <v>45834</v>
      </c>
    </row>
    <row r="2667" spans="1:32" x14ac:dyDescent="0.3">
      <c r="A2667" t="s">
        <v>15065</v>
      </c>
      <c r="B2667">
        <v>110123</v>
      </c>
      <c r="C26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67" t="s">
        <v>1878</v>
      </c>
      <c r="F2667" t="s">
        <v>2942</v>
      </c>
      <c r="H2667" t="s">
        <v>20</v>
      </c>
      <c r="I2667" t="s">
        <v>12858</v>
      </c>
      <c r="K2667" t="s">
        <v>15060</v>
      </c>
      <c r="M2667" t="s">
        <v>15066</v>
      </c>
      <c r="AD2667">
        <v>45834</v>
      </c>
    </row>
    <row r="2668" spans="1:32" x14ac:dyDescent="0.3">
      <c r="A2668" t="s">
        <v>15067</v>
      </c>
      <c r="B2668">
        <v>110124</v>
      </c>
      <c r="C26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68" t="s">
        <v>1878</v>
      </c>
      <c r="F2668" t="s">
        <v>2942</v>
      </c>
      <c r="H2668" t="s">
        <v>20</v>
      </c>
      <c r="I2668" t="s">
        <v>12858</v>
      </c>
      <c r="K2668" t="s">
        <v>3873</v>
      </c>
      <c r="M2668" t="s">
        <v>15068</v>
      </c>
      <c r="AD2668">
        <v>45834</v>
      </c>
    </row>
    <row r="2669" spans="1:32" x14ac:dyDescent="0.3">
      <c r="A2669" t="s">
        <v>15069</v>
      </c>
      <c r="B2669">
        <v>110125</v>
      </c>
      <c r="C26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69" t="s">
        <v>1878</v>
      </c>
      <c r="F2669" t="s">
        <v>2942</v>
      </c>
      <c r="H2669" t="s">
        <v>20</v>
      </c>
      <c r="I2669" t="s">
        <v>12858</v>
      </c>
      <c r="K2669" t="s">
        <v>3873</v>
      </c>
      <c r="M2669" t="s">
        <v>15070</v>
      </c>
      <c r="AD2669">
        <v>45834</v>
      </c>
    </row>
    <row r="2670" spans="1:32" x14ac:dyDescent="0.3">
      <c r="A2670" t="s">
        <v>15071</v>
      </c>
      <c r="B2670">
        <v>110127</v>
      </c>
      <c r="C26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670" t="s">
        <v>1878</v>
      </c>
      <c r="F2670" t="s">
        <v>2942</v>
      </c>
      <c r="G2670" t="s">
        <v>2903</v>
      </c>
      <c r="H2670" t="s">
        <v>20</v>
      </c>
      <c r="I2670" t="s">
        <v>12858</v>
      </c>
      <c r="K2670" t="s">
        <v>15072</v>
      </c>
      <c r="M2670" t="s">
        <v>15073</v>
      </c>
      <c r="AD2670">
        <v>45834</v>
      </c>
    </row>
    <row r="2671" spans="1:32" x14ac:dyDescent="0.3">
      <c r="A2671" t="s">
        <v>15074</v>
      </c>
      <c r="B2671">
        <v>110130</v>
      </c>
      <c r="C26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71" t="s">
        <v>1878</v>
      </c>
      <c r="F2671" t="s">
        <v>2942</v>
      </c>
      <c r="H2671" t="s">
        <v>20</v>
      </c>
      <c r="I2671" t="s">
        <v>12858</v>
      </c>
      <c r="K2671" t="s">
        <v>15075</v>
      </c>
      <c r="L2671" t="s">
        <v>13149</v>
      </c>
      <c r="M2671" t="s">
        <v>15076</v>
      </c>
      <c r="AD2671">
        <v>45834</v>
      </c>
    </row>
    <row r="2672" spans="1:32" x14ac:dyDescent="0.3">
      <c r="A2672" t="s">
        <v>15077</v>
      </c>
      <c r="B2672">
        <v>110131</v>
      </c>
      <c r="C26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72" t="s">
        <v>1878</v>
      </c>
      <c r="F2672" t="s">
        <v>2942</v>
      </c>
      <c r="H2672" t="s">
        <v>20</v>
      </c>
      <c r="I2672" t="s">
        <v>12858</v>
      </c>
      <c r="K2672" t="s">
        <v>15078</v>
      </c>
      <c r="L2672" t="s">
        <v>12929</v>
      </c>
      <c r="M2672" t="s">
        <v>15079</v>
      </c>
      <c r="AD2672">
        <v>45834</v>
      </c>
    </row>
    <row r="2673" spans="1:30" x14ac:dyDescent="0.3">
      <c r="A2673" t="s">
        <v>15080</v>
      </c>
      <c r="B2673">
        <v>110132</v>
      </c>
      <c r="C26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73" t="s">
        <v>1878</v>
      </c>
      <c r="F2673" t="s">
        <v>2942</v>
      </c>
      <c r="H2673" t="s">
        <v>20</v>
      </c>
      <c r="I2673" t="s">
        <v>12858</v>
      </c>
      <c r="K2673" t="s">
        <v>15081</v>
      </c>
      <c r="L2673" t="s">
        <v>12929</v>
      </c>
      <c r="M2673" t="s">
        <v>15082</v>
      </c>
      <c r="AD2673">
        <v>45834</v>
      </c>
    </row>
    <row r="2674" spans="1:30" x14ac:dyDescent="0.3">
      <c r="A2674" t="s">
        <v>15083</v>
      </c>
      <c r="B2674">
        <v>110133</v>
      </c>
      <c r="C26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74" t="s">
        <v>1878</v>
      </c>
      <c r="F2674" t="s">
        <v>2942</v>
      </c>
      <c r="H2674" t="s">
        <v>20</v>
      </c>
      <c r="I2674" t="s">
        <v>12858</v>
      </c>
      <c r="K2674" t="s">
        <v>15084</v>
      </c>
      <c r="L2674" t="s">
        <v>12929</v>
      </c>
      <c r="M2674" t="s">
        <v>15085</v>
      </c>
      <c r="AD2674">
        <v>45834</v>
      </c>
    </row>
    <row r="2675" spans="1:30" x14ac:dyDescent="0.3">
      <c r="A2675" t="s">
        <v>15086</v>
      </c>
      <c r="B2675">
        <v>110134</v>
      </c>
      <c r="C26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75" t="s">
        <v>1878</v>
      </c>
      <c r="F2675" t="s">
        <v>2942</v>
      </c>
      <c r="G2675" t="s">
        <v>2901</v>
      </c>
      <c r="H2675" t="s">
        <v>20</v>
      </c>
      <c r="I2675" t="s">
        <v>12858</v>
      </c>
      <c r="K2675" t="s">
        <v>15087</v>
      </c>
      <c r="M2675" t="s">
        <v>15088</v>
      </c>
      <c r="AD2675">
        <v>45834</v>
      </c>
    </row>
    <row r="2676" spans="1:30" x14ac:dyDescent="0.3">
      <c r="A2676" t="s">
        <v>15089</v>
      </c>
      <c r="B2676">
        <v>110135</v>
      </c>
      <c r="C26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76" t="s">
        <v>1878</v>
      </c>
      <c r="F2676" t="s">
        <v>2942</v>
      </c>
      <c r="H2676" t="s">
        <v>20</v>
      </c>
      <c r="I2676" t="s">
        <v>12858</v>
      </c>
      <c r="K2676" t="s">
        <v>14992</v>
      </c>
      <c r="L2676" t="s">
        <v>13149</v>
      </c>
      <c r="M2676" t="s">
        <v>15090</v>
      </c>
      <c r="AD2676">
        <v>45834</v>
      </c>
    </row>
    <row r="2677" spans="1:30" x14ac:dyDescent="0.3">
      <c r="A2677" t="s">
        <v>15091</v>
      </c>
      <c r="B2677">
        <v>110136</v>
      </c>
      <c r="C26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677" t="s">
        <v>1878</v>
      </c>
      <c r="F2677" t="s">
        <v>2942</v>
      </c>
      <c r="G2677" t="s">
        <v>2903</v>
      </c>
      <c r="H2677" t="s">
        <v>20</v>
      </c>
      <c r="I2677" t="s">
        <v>12858</v>
      </c>
      <c r="K2677" t="s">
        <v>15092</v>
      </c>
      <c r="L2677" t="s">
        <v>14315</v>
      </c>
      <c r="M2677" t="s">
        <v>15093</v>
      </c>
      <c r="AD2677">
        <v>45834</v>
      </c>
    </row>
    <row r="2678" spans="1:30" x14ac:dyDescent="0.3">
      <c r="A2678" t="s">
        <v>15094</v>
      </c>
      <c r="B2678">
        <v>110137</v>
      </c>
      <c r="C26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78" t="s">
        <v>1878</v>
      </c>
      <c r="F2678" t="s">
        <v>2942</v>
      </c>
      <c r="H2678" t="s">
        <v>20</v>
      </c>
      <c r="I2678" t="s">
        <v>12858</v>
      </c>
      <c r="K2678" t="s">
        <v>14956</v>
      </c>
      <c r="L2678" t="s">
        <v>13041</v>
      </c>
      <c r="AD2678">
        <v>45834</v>
      </c>
    </row>
    <row r="2679" spans="1:30" x14ac:dyDescent="0.3">
      <c r="A2679" t="s">
        <v>15095</v>
      </c>
      <c r="B2679">
        <v>110138</v>
      </c>
      <c r="C26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79" t="s">
        <v>1878</v>
      </c>
      <c r="F2679" t="s">
        <v>2942</v>
      </c>
      <c r="H2679" t="s">
        <v>20</v>
      </c>
      <c r="I2679" t="s">
        <v>12858</v>
      </c>
      <c r="K2679" t="s">
        <v>9898</v>
      </c>
      <c r="L2679" t="s">
        <v>13041</v>
      </c>
      <c r="M2679" t="s">
        <v>15043</v>
      </c>
      <c r="AD2679">
        <v>45834</v>
      </c>
    </row>
    <row r="2680" spans="1:30" x14ac:dyDescent="0.3">
      <c r="A2680" t="s">
        <v>15096</v>
      </c>
      <c r="B2680">
        <v>110139</v>
      </c>
      <c r="C26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80" t="s">
        <v>1878</v>
      </c>
      <c r="F2680" t="s">
        <v>2942</v>
      </c>
      <c r="H2680" t="s">
        <v>20</v>
      </c>
      <c r="I2680" t="s">
        <v>12858</v>
      </c>
      <c r="K2680" t="s">
        <v>14893</v>
      </c>
      <c r="L2680" t="s">
        <v>13041</v>
      </c>
      <c r="AD2680">
        <v>45834</v>
      </c>
    </row>
    <row r="2681" spans="1:30" x14ac:dyDescent="0.3">
      <c r="A2681" t="s">
        <v>15097</v>
      </c>
      <c r="B2681">
        <v>110140</v>
      </c>
      <c r="C26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81" t="s">
        <v>1878</v>
      </c>
      <c r="F2681" t="s">
        <v>2942</v>
      </c>
      <c r="H2681" t="s">
        <v>20</v>
      </c>
      <c r="I2681" t="s">
        <v>12858</v>
      </c>
      <c r="K2681" t="s">
        <v>14893</v>
      </c>
      <c r="L2681" t="s">
        <v>13041</v>
      </c>
      <c r="M2681" t="s">
        <v>15098</v>
      </c>
      <c r="AD2681">
        <v>45834</v>
      </c>
    </row>
    <row r="2682" spans="1:30" x14ac:dyDescent="0.3">
      <c r="A2682" t="s">
        <v>15099</v>
      </c>
      <c r="B2682">
        <v>110142</v>
      </c>
      <c r="C26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82" t="s">
        <v>1878</v>
      </c>
      <c r="F2682" t="s">
        <v>2942</v>
      </c>
      <c r="G2682" t="s">
        <v>2904</v>
      </c>
      <c r="H2682" t="s">
        <v>20</v>
      </c>
      <c r="I2682" t="s">
        <v>12858</v>
      </c>
      <c r="K2682" t="s">
        <v>9898</v>
      </c>
      <c r="L2682" t="s">
        <v>13041</v>
      </c>
      <c r="M2682" t="s">
        <v>15100</v>
      </c>
      <c r="AD2682">
        <v>45834</v>
      </c>
    </row>
    <row r="2683" spans="1:30" x14ac:dyDescent="0.3">
      <c r="A2683" t="s">
        <v>15101</v>
      </c>
      <c r="B2683">
        <v>110143</v>
      </c>
      <c r="C26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83" t="s">
        <v>1878</v>
      </c>
      <c r="F2683" t="s">
        <v>2942</v>
      </c>
      <c r="H2683" t="s">
        <v>20</v>
      </c>
      <c r="I2683" t="s">
        <v>12858</v>
      </c>
      <c r="K2683" t="s">
        <v>15102</v>
      </c>
      <c r="L2683" t="s">
        <v>13001</v>
      </c>
      <c r="AD2683">
        <v>45834</v>
      </c>
    </row>
    <row r="2684" spans="1:30" x14ac:dyDescent="0.3">
      <c r="A2684" t="s">
        <v>15103</v>
      </c>
      <c r="B2684">
        <v>110144</v>
      </c>
      <c r="C26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84" t="s">
        <v>1878</v>
      </c>
      <c r="F2684" t="s">
        <v>2942</v>
      </c>
      <c r="H2684" t="s">
        <v>20</v>
      </c>
      <c r="I2684" t="s">
        <v>12858</v>
      </c>
      <c r="K2684" t="s">
        <v>15104</v>
      </c>
      <c r="M2684" t="s">
        <v>15105</v>
      </c>
      <c r="AD2684">
        <v>45834</v>
      </c>
    </row>
    <row r="2685" spans="1:30" x14ac:dyDescent="0.3">
      <c r="A2685" t="s">
        <v>15106</v>
      </c>
      <c r="B2685">
        <v>110145</v>
      </c>
      <c r="C26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85" t="s">
        <v>1878</v>
      </c>
      <c r="F2685" t="s">
        <v>2942</v>
      </c>
      <c r="H2685" t="s">
        <v>20</v>
      </c>
      <c r="I2685" t="s">
        <v>12858</v>
      </c>
      <c r="K2685" t="s">
        <v>9898</v>
      </c>
      <c r="L2685" t="s">
        <v>13041</v>
      </c>
      <c r="M2685" t="s">
        <v>15107</v>
      </c>
      <c r="AD2685">
        <v>45834</v>
      </c>
    </row>
    <row r="2686" spans="1:30" x14ac:dyDescent="0.3">
      <c r="A2686" t="s">
        <v>15108</v>
      </c>
      <c r="B2686">
        <v>110147</v>
      </c>
      <c r="C26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86" t="s">
        <v>1878</v>
      </c>
      <c r="F2686" t="s">
        <v>2942</v>
      </c>
      <c r="H2686" t="s">
        <v>20</v>
      </c>
      <c r="I2686" t="s">
        <v>12858</v>
      </c>
      <c r="K2686" t="s">
        <v>14893</v>
      </c>
      <c r="L2686" t="s">
        <v>13041</v>
      </c>
      <c r="M2686" t="s">
        <v>15109</v>
      </c>
      <c r="AD2686">
        <v>45834</v>
      </c>
    </row>
    <row r="2687" spans="1:30" x14ac:dyDescent="0.3">
      <c r="A2687" t="s">
        <v>15110</v>
      </c>
      <c r="B2687">
        <v>110151</v>
      </c>
      <c r="C26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87" t="s">
        <v>1878</v>
      </c>
      <c r="F2687" t="s">
        <v>2942</v>
      </c>
      <c r="H2687" t="s">
        <v>20</v>
      </c>
      <c r="I2687" t="s">
        <v>12858</v>
      </c>
      <c r="K2687" t="s">
        <v>15111</v>
      </c>
      <c r="AD2687">
        <v>45834</v>
      </c>
    </row>
    <row r="2688" spans="1:30" x14ac:dyDescent="0.3">
      <c r="A2688" t="s">
        <v>15112</v>
      </c>
      <c r="B2688">
        <v>110152</v>
      </c>
      <c r="C26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688" t="s">
        <v>1878</v>
      </c>
      <c r="F2688" t="s">
        <v>2971</v>
      </c>
      <c r="H2688" t="s">
        <v>2077</v>
      </c>
      <c r="I2688" t="s">
        <v>12858</v>
      </c>
      <c r="K2688" t="s">
        <v>15113</v>
      </c>
      <c r="M2688" t="s">
        <v>15114</v>
      </c>
      <c r="AD2688">
        <v>45834</v>
      </c>
    </row>
    <row r="2689" spans="1:32" x14ac:dyDescent="0.3">
      <c r="A2689" t="s">
        <v>15115</v>
      </c>
      <c r="B2689">
        <v>110153</v>
      </c>
      <c r="C26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89" t="s">
        <v>1878</v>
      </c>
      <c r="F2689" t="s">
        <v>2942</v>
      </c>
      <c r="H2689" t="s">
        <v>20</v>
      </c>
      <c r="I2689" t="s">
        <v>12858</v>
      </c>
      <c r="K2689" t="s">
        <v>9898</v>
      </c>
      <c r="L2689" t="s">
        <v>13041</v>
      </c>
      <c r="M2689" t="s">
        <v>15116</v>
      </c>
      <c r="AD2689">
        <v>45834</v>
      </c>
    </row>
    <row r="2690" spans="1:32" x14ac:dyDescent="0.3">
      <c r="A2690" t="s">
        <v>15117</v>
      </c>
      <c r="B2690">
        <v>110154</v>
      </c>
      <c r="C26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90" t="s">
        <v>1878</v>
      </c>
      <c r="F2690" t="s">
        <v>2942</v>
      </c>
      <c r="G2690" t="s">
        <v>2904</v>
      </c>
      <c r="H2690" t="s">
        <v>20</v>
      </c>
      <c r="I2690" t="s">
        <v>12858</v>
      </c>
      <c r="K2690" t="s">
        <v>15118</v>
      </c>
      <c r="L2690" t="s">
        <v>12958</v>
      </c>
      <c r="M2690" t="s">
        <v>15119</v>
      </c>
      <c r="AD2690">
        <v>45834</v>
      </c>
    </row>
    <row r="2691" spans="1:32" x14ac:dyDescent="0.3">
      <c r="A2691" t="s">
        <v>15120</v>
      </c>
      <c r="B2691">
        <v>110156</v>
      </c>
      <c r="C26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91" t="s">
        <v>1878</v>
      </c>
      <c r="F2691" t="s">
        <v>2942</v>
      </c>
      <c r="H2691" t="s">
        <v>20</v>
      </c>
      <c r="I2691" t="s">
        <v>12858</v>
      </c>
      <c r="K2691" t="s">
        <v>9898</v>
      </c>
      <c r="M2691" t="s">
        <v>15121</v>
      </c>
      <c r="AD2691">
        <v>45834</v>
      </c>
    </row>
    <row r="2692" spans="1:32" x14ac:dyDescent="0.3">
      <c r="A2692" t="s">
        <v>15122</v>
      </c>
      <c r="B2692">
        <v>110157</v>
      </c>
      <c r="C26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92" t="s">
        <v>1878</v>
      </c>
      <c r="F2692" t="s">
        <v>2942</v>
      </c>
      <c r="H2692" t="s">
        <v>20</v>
      </c>
      <c r="I2692" t="s">
        <v>12858</v>
      </c>
      <c r="K2692" t="s">
        <v>15123</v>
      </c>
      <c r="M2692" t="s">
        <v>15124</v>
      </c>
      <c r="AD2692">
        <v>45834</v>
      </c>
    </row>
    <row r="2693" spans="1:32" x14ac:dyDescent="0.3">
      <c r="A2693" t="s">
        <v>15125</v>
      </c>
      <c r="B2693">
        <v>110158</v>
      </c>
      <c r="C26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93" t="s">
        <v>1878</v>
      </c>
      <c r="F2693" t="s">
        <v>2942</v>
      </c>
      <c r="H2693" t="s">
        <v>20</v>
      </c>
      <c r="I2693" t="s">
        <v>12858</v>
      </c>
      <c r="K2693" t="s">
        <v>14942</v>
      </c>
      <c r="L2693" t="s">
        <v>13001</v>
      </c>
      <c r="AD2693">
        <v>45834</v>
      </c>
    </row>
    <row r="2694" spans="1:32" x14ac:dyDescent="0.3">
      <c r="A2694" t="s">
        <v>15126</v>
      </c>
      <c r="B2694">
        <v>110159</v>
      </c>
      <c r="C26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94" t="s">
        <v>1878</v>
      </c>
      <c r="F2694" t="s">
        <v>2942</v>
      </c>
      <c r="H2694" t="s">
        <v>20</v>
      </c>
      <c r="I2694" t="s">
        <v>12858</v>
      </c>
      <c r="K2694" t="s">
        <v>14942</v>
      </c>
      <c r="L2694" t="s">
        <v>13001</v>
      </c>
      <c r="AD2694">
        <v>45834</v>
      </c>
    </row>
    <row r="2695" spans="1:32" x14ac:dyDescent="0.3">
      <c r="A2695" t="s">
        <v>15127</v>
      </c>
      <c r="B2695">
        <v>110160</v>
      </c>
      <c r="C26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95" t="s">
        <v>1878</v>
      </c>
      <c r="F2695" t="s">
        <v>2942</v>
      </c>
      <c r="G2695" t="s">
        <v>2904</v>
      </c>
      <c r="H2695" t="s">
        <v>20</v>
      </c>
      <c r="I2695" t="s">
        <v>12858</v>
      </c>
      <c r="K2695" t="s">
        <v>14942</v>
      </c>
      <c r="M2695" t="s">
        <v>15128</v>
      </c>
      <c r="AD2695">
        <v>45834</v>
      </c>
    </row>
    <row r="2696" spans="1:32" x14ac:dyDescent="0.3">
      <c r="A2696" t="s">
        <v>15129</v>
      </c>
      <c r="B2696">
        <v>110161</v>
      </c>
      <c r="C26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96" t="s">
        <v>1878</v>
      </c>
      <c r="F2696" t="s">
        <v>2942</v>
      </c>
      <c r="H2696" t="s">
        <v>20</v>
      </c>
      <c r="I2696" t="s">
        <v>12858</v>
      </c>
      <c r="K2696" t="s">
        <v>14942</v>
      </c>
      <c r="AD2696">
        <v>45834</v>
      </c>
    </row>
    <row r="2697" spans="1:32" x14ac:dyDescent="0.3">
      <c r="A2697" t="s">
        <v>15130</v>
      </c>
      <c r="B2697">
        <v>110162</v>
      </c>
      <c r="C26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97" t="s">
        <v>1878</v>
      </c>
      <c r="F2697" t="s">
        <v>2942</v>
      </c>
      <c r="H2697" t="s">
        <v>20</v>
      </c>
      <c r="I2697" t="s">
        <v>12858</v>
      </c>
      <c r="K2697" t="s">
        <v>14942</v>
      </c>
      <c r="L2697" t="s">
        <v>13001</v>
      </c>
      <c r="AD2697">
        <v>45834</v>
      </c>
    </row>
    <row r="2698" spans="1:32" x14ac:dyDescent="0.3">
      <c r="A2698" t="s">
        <v>15131</v>
      </c>
      <c r="B2698">
        <v>110164</v>
      </c>
      <c r="C26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698" t="s">
        <v>1878</v>
      </c>
      <c r="F2698" t="s">
        <v>2942</v>
      </c>
      <c r="H2698" t="s">
        <v>20</v>
      </c>
      <c r="I2698" t="s">
        <v>12858</v>
      </c>
      <c r="K2698" t="s">
        <v>15132</v>
      </c>
      <c r="AD2698">
        <v>45834</v>
      </c>
    </row>
    <row r="2699" spans="1:32" x14ac:dyDescent="0.3">
      <c r="A2699" t="s">
        <v>15133</v>
      </c>
      <c r="B2699">
        <v>110165</v>
      </c>
      <c r="C26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699" t="s">
        <v>1878</v>
      </c>
      <c r="F2699" t="s">
        <v>2942</v>
      </c>
      <c r="G2699" t="s">
        <v>2903</v>
      </c>
      <c r="H2699" t="s">
        <v>20</v>
      </c>
      <c r="I2699" t="s">
        <v>12858</v>
      </c>
      <c r="K2699" t="s">
        <v>13939</v>
      </c>
      <c r="L2699" t="s">
        <v>12950</v>
      </c>
      <c r="AD2699">
        <v>45834</v>
      </c>
    </row>
    <row r="2700" spans="1:32" x14ac:dyDescent="0.3">
      <c r="A2700" t="s">
        <v>15134</v>
      </c>
      <c r="B2700">
        <v>110166</v>
      </c>
      <c r="C27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00" t="s">
        <v>1878</v>
      </c>
      <c r="F2700" t="s">
        <v>2971</v>
      </c>
      <c r="G2700" t="s">
        <v>2903</v>
      </c>
      <c r="H2700" t="s">
        <v>20</v>
      </c>
      <c r="I2700" t="s">
        <v>12858</v>
      </c>
      <c r="K2700" t="s">
        <v>14953</v>
      </c>
      <c r="L2700" t="s">
        <v>12958</v>
      </c>
      <c r="M2700" t="s">
        <v>15135</v>
      </c>
      <c r="AA2700">
        <v>45495</v>
      </c>
      <c r="AD2700">
        <v>45834</v>
      </c>
      <c r="AE2700">
        <v>650</v>
      </c>
      <c r="AF2700">
        <v>46402</v>
      </c>
    </row>
    <row r="2701" spans="1:32" x14ac:dyDescent="0.3">
      <c r="A2701" t="s">
        <v>15136</v>
      </c>
      <c r="B2701">
        <v>110167</v>
      </c>
      <c r="C27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01" t="s">
        <v>1878</v>
      </c>
      <c r="F2701" t="s">
        <v>2971</v>
      </c>
      <c r="G2701" t="s">
        <v>2905</v>
      </c>
      <c r="H2701" t="s">
        <v>20</v>
      </c>
      <c r="I2701" t="s">
        <v>12858</v>
      </c>
      <c r="K2701" t="s">
        <v>15137</v>
      </c>
      <c r="M2701" t="s">
        <v>15138</v>
      </c>
      <c r="AD2701">
        <v>45834</v>
      </c>
    </row>
    <row r="2702" spans="1:32" x14ac:dyDescent="0.3">
      <c r="A2702" t="s">
        <v>15139</v>
      </c>
      <c r="B2702">
        <v>110168</v>
      </c>
      <c r="C27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02" t="s">
        <v>1878</v>
      </c>
      <c r="F2702" t="s">
        <v>2942</v>
      </c>
      <c r="H2702" t="s">
        <v>20</v>
      </c>
      <c r="I2702" t="s">
        <v>12858</v>
      </c>
      <c r="K2702" t="s">
        <v>15140</v>
      </c>
      <c r="M2702" t="s">
        <v>15028</v>
      </c>
      <c r="AD2702">
        <v>45834</v>
      </c>
    </row>
    <row r="2703" spans="1:32" x14ac:dyDescent="0.3">
      <c r="A2703" t="s">
        <v>15141</v>
      </c>
      <c r="B2703">
        <v>110169</v>
      </c>
      <c r="C27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03" t="s">
        <v>1878</v>
      </c>
      <c r="F2703" t="s">
        <v>2942</v>
      </c>
      <c r="H2703" t="s">
        <v>20</v>
      </c>
      <c r="I2703" t="s">
        <v>12858</v>
      </c>
      <c r="K2703" t="s">
        <v>15142</v>
      </c>
      <c r="M2703" t="s">
        <v>2567</v>
      </c>
      <c r="AD2703">
        <v>45834</v>
      </c>
    </row>
    <row r="2704" spans="1:32" x14ac:dyDescent="0.3">
      <c r="A2704" t="s">
        <v>15143</v>
      </c>
      <c r="B2704">
        <v>110171</v>
      </c>
      <c r="C27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04" t="s">
        <v>1878</v>
      </c>
      <c r="F2704" t="s">
        <v>2942</v>
      </c>
      <c r="H2704" t="s">
        <v>20</v>
      </c>
      <c r="I2704" t="s">
        <v>12858</v>
      </c>
      <c r="K2704" t="s">
        <v>15144</v>
      </c>
      <c r="M2704" t="s">
        <v>15145</v>
      </c>
      <c r="AD2704">
        <v>45834</v>
      </c>
    </row>
    <row r="2705" spans="1:30" x14ac:dyDescent="0.3">
      <c r="A2705" t="s">
        <v>15146</v>
      </c>
      <c r="B2705">
        <v>110173</v>
      </c>
      <c r="C27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05" t="s">
        <v>1878</v>
      </c>
      <c r="F2705" t="s">
        <v>2942</v>
      </c>
      <c r="H2705" t="s">
        <v>20</v>
      </c>
      <c r="I2705" t="s">
        <v>12858</v>
      </c>
      <c r="K2705" t="s">
        <v>15147</v>
      </c>
      <c r="L2705" t="s">
        <v>10792</v>
      </c>
      <c r="M2705" t="s">
        <v>15148</v>
      </c>
      <c r="AD2705">
        <v>45834</v>
      </c>
    </row>
    <row r="2706" spans="1:30" x14ac:dyDescent="0.3">
      <c r="A2706" t="s">
        <v>15149</v>
      </c>
      <c r="B2706">
        <v>110174</v>
      </c>
      <c r="C27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06" t="s">
        <v>1878</v>
      </c>
      <c r="F2706" t="s">
        <v>2942</v>
      </c>
      <c r="H2706" t="s">
        <v>2077</v>
      </c>
      <c r="I2706" t="s">
        <v>12858</v>
      </c>
      <c r="K2706" t="s">
        <v>14925</v>
      </c>
      <c r="L2706" t="s">
        <v>13041</v>
      </c>
      <c r="M2706" t="s">
        <v>15150</v>
      </c>
      <c r="AD2706">
        <v>45834</v>
      </c>
    </row>
    <row r="2707" spans="1:30" x14ac:dyDescent="0.3">
      <c r="A2707" t="s">
        <v>15151</v>
      </c>
      <c r="B2707">
        <v>110176</v>
      </c>
      <c r="C27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07" t="s">
        <v>1878</v>
      </c>
      <c r="F2707" t="s">
        <v>2942</v>
      </c>
      <c r="G2707" t="s">
        <v>2904</v>
      </c>
      <c r="H2707" t="s">
        <v>20</v>
      </c>
      <c r="I2707" t="s">
        <v>12858</v>
      </c>
      <c r="K2707" t="s">
        <v>14981</v>
      </c>
      <c r="L2707" t="s">
        <v>13041</v>
      </c>
      <c r="M2707" t="s">
        <v>15152</v>
      </c>
      <c r="AD2707">
        <v>45834</v>
      </c>
    </row>
    <row r="2708" spans="1:30" x14ac:dyDescent="0.3">
      <c r="A2708" t="s">
        <v>15153</v>
      </c>
      <c r="B2708">
        <v>110179</v>
      </c>
      <c r="C27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08" t="s">
        <v>1878</v>
      </c>
      <c r="F2708" t="s">
        <v>2942</v>
      </c>
      <c r="H2708" t="s">
        <v>20</v>
      </c>
      <c r="I2708" t="s">
        <v>12858</v>
      </c>
      <c r="K2708" t="s">
        <v>15154</v>
      </c>
      <c r="AD2708">
        <v>45834</v>
      </c>
    </row>
    <row r="2709" spans="1:30" x14ac:dyDescent="0.3">
      <c r="A2709" t="s">
        <v>15155</v>
      </c>
      <c r="B2709">
        <v>110180</v>
      </c>
      <c r="C27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709" t="s">
        <v>1878</v>
      </c>
      <c r="F2709" t="s">
        <v>2942</v>
      </c>
      <c r="G2709" t="s">
        <v>2902</v>
      </c>
      <c r="H2709" t="s">
        <v>20</v>
      </c>
      <c r="I2709" t="s">
        <v>12858</v>
      </c>
      <c r="K2709" t="s">
        <v>9898</v>
      </c>
      <c r="L2709" t="s">
        <v>13041</v>
      </c>
      <c r="M2709" t="s">
        <v>15156</v>
      </c>
      <c r="AD2709">
        <v>45834</v>
      </c>
    </row>
    <row r="2710" spans="1:30" x14ac:dyDescent="0.3">
      <c r="A2710" t="s">
        <v>15157</v>
      </c>
      <c r="B2710">
        <v>110181</v>
      </c>
      <c r="C27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10" t="s">
        <v>1878</v>
      </c>
      <c r="F2710" t="s">
        <v>2942</v>
      </c>
      <c r="G2710" t="s">
        <v>2904</v>
      </c>
      <c r="H2710" t="s">
        <v>20</v>
      </c>
      <c r="I2710" t="s">
        <v>12858</v>
      </c>
      <c r="K2710" t="s">
        <v>15158</v>
      </c>
      <c r="M2710" t="s">
        <v>15159</v>
      </c>
      <c r="AD2710">
        <v>45834</v>
      </c>
    </row>
    <row r="2711" spans="1:30" x14ac:dyDescent="0.3">
      <c r="A2711" t="s">
        <v>15160</v>
      </c>
      <c r="B2711">
        <v>110182</v>
      </c>
      <c r="C27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11" t="s">
        <v>1878</v>
      </c>
      <c r="F2711" t="s">
        <v>2942</v>
      </c>
      <c r="H2711" t="s">
        <v>20</v>
      </c>
      <c r="I2711" t="s">
        <v>12858</v>
      </c>
      <c r="K2711" t="s">
        <v>15161</v>
      </c>
      <c r="L2711" t="s">
        <v>10792</v>
      </c>
      <c r="M2711" t="s">
        <v>15162</v>
      </c>
      <c r="AD2711">
        <v>45834</v>
      </c>
    </row>
    <row r="2712" spans="1:30" x14ac:dyDescent="0.3">
      <c r="A2712" t="s">
        <v>15163</v>
      </c>
      <c r="B2712">
        <v>110183</v>
      </c>
      <c r="C27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12" t="s">
        <v>1878</v>
      </c>
      <c r="F2712" t="s">
        <v>2942</v>
      </c>
      <c r="H2712" t="s">
        <v>20</v>
      </c>
      <c r="I2712" t="s">
        <v>12858</v>
      </c>
      <c r="K2712" t="s">
        <v>15161</v>
      </c>
      <c r="L2712" t="s">
        <v>10792</v>
      </c>
      <c r="M2712" t="s">
        <v>15164</v>
      </c>
      <c r="AD2712">
        <v>45834</v>
      </c>
    </row>
    <row r="2713" spans="1:30" x14ac:dyDescent="0.3">
      <c r="A2713" t="s">
        <v>15165</v>
      </c>
      <c r="B2713">
        <v>110184</v>
      </c>
      <c r="C27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13" t="s">
        <v>1878</v>
      </c>
      <c r="F2713" t="s">
        <v>2942</v>
      </c>
      <c r="H2713" t="s">
        <v>20</v>
      </c>
      <c r="I2713" t="s">
        <v>12858</v>
      </c>
      <c r="K2713" t="s">
        <v>15161</v>
      </c>
      <c r="L2713" t="s">
        <v>10792</v>
      </c>
      <c r="M2713" t="s">
        <v>15166</v>
      </c>
      <c r="AD2713">
        <v>45834</v>
      </c>
    </row>
    <row r="2714" spans="1:30" x14ac:dyDescent="0.3">
      <c r="A2714" t="s">
        <v>15167</v>
      </c>
      <c r="B2714">
        <v>110185</v>
      </c>
      <c r="C27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14" t="s">
        <v>1878</v>
      </c>
      <c r="F2714" t="s">
        <v>2942</v>
      </c>
      <c r="H2714" t="s">
        <v>20</v>
      </c>
      <c r="I2714" t="s">
        <v>12858</v>
      </c>
      <c r="K2714" t="s">
        <v>15161</v>
      </c>
      <c r="L2714" t="s">
        <v>10792</v>
      </c>
      <c r="M2714" t="s">
        <v>15168</v>
      </c>
      <c r="AD2714">
        <v>45834</v>
      </c>
    </row>
    <row r="2715" spans="1:30" x14ac:dyDescent="0.3">
      <c r="A2715" t="s">
        <v>15169</v>
      </c>
      <c r="B2715">
        <v>110186</v>
      </c>
      <c r="C27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15" t="s">
        <v>1878</v>
      </c>
      <c r="F2715" t="s">
        <v>2942</v>
      </c>
      <c r="H2715" t="s">
        <v>20</v>
      </c>
      <c r="I2715" t="s">
        <v>12858</v>
      </c>
      <c r="K2715" t="s">
        <v>15161</v>
      </c>
      <c r="L2715" t="s">
        <v>10792</v>
      </c>
      <c r="M2715" t="s">
        <v>15170</v>
      </c>
      <c r="AD2715">
        <v>45834</v>
      </c>
    </row>
    <row r="2716" spans="1:30" x14ac:dyDescent="0.3">
      <c r="A2716" t="s">
        <v>15171</v>
      </c>
      <c r="B2716">
        <v>110187</v>
      </c>
      <c r="C27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16" t="s">
        <v>1878</v>
      </c>
      <c r="F2716" t="s">
        <v>2971</v>
      </c>
      <c r="H2716" t="s">
        <v>20</v>
      </c>
      <c r="I2716" t="s">
        <v>12858</v>
      </c>
      <c r="K2716" t="s">
        <v>15172</v>
      </c>
      <c r="L2716" t="s">
        <v>10792</v>
      </c>
      <c r="M2716" t="s">
        <v>15173</v>
      </c>
      <c r="AD2716">
        <v>45834</v>
      </c>
    </row>
    <row r="2717" spans="1:30" x14ac:dyDescent="0.3">
      <c r="A2717" t="s">
        <v>15174</v>
      </c>
      <c r="B2717">
        <v>110188</v>
      </c>
      <c r="C27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17" t="s">
        <v>1878</v>
      </c>
      <c r="F2717" t="s">
        <v>2971</v>
      </c>
      <c r="H2717" t="s">
        <v>20</v>
      </c>
      <c r="I2717" t="s">
        <v>12858</v>
      </c>
      <c r="K2717" t="s">
        <v>15172</v>
      </c>
      <c r="M2717" t="s">
        <v>15175</v>
      </c>
      <c r="AD2717">
        <v>45834</v>
      </c>
    </row>
    <row r="2718" spans="1:30" x14ac:dyDescent="0.3">
      <c r="A2718" t="s">
        <v>15176</v>
      </c>
      <c r="B2718">
        <v>110189</v>
      </c>
      <c r="C27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18" t="s">
        <v>1878</v>
      </c>
      <c r="F2718" t="s">
        <v>2942</v>
      </c>
      <c r="H2718" t="s">
        <v>20</v>
      </c>
      <c r="I2718" t="s">
        <v>12858</v>
      </c>
      <c r="K2718" t="s">
        <v>15177</v>
      </c>
      <c r="L2718" t="s">
        <v>13041</v>
      </c>
      <c r="M2718" t="s">
        <v>15178</v>
      </c>
      <c r="AD2718">
        <v>45834</v>
      </c>
    </row>
    <row r="2719" spans="1:30" x14ac:dyDescent="0.3">
      <c r="A2719" t="s">
        <v>15179</v>
      </c>
      <c r="B2719">
        <v>110190</v>
      </c>
      <c r="C27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19" t="s">
        <v>1878</v>
      </c>
      <c r="F2719" t="s">
        <v>2942</v>
      </c>
      <c r="H2719" t="s">
        <v>20</v>
      </c>
      <c r="I2719" t="s">
        <v>12858</v>
      </c>
      <c r="K2719" t="s">
        <v>15180</v>
      </c>
      <c r="M2719" t="s">
        <v>15181</v>
      </c>
      <c r="AD2719">
        <v>45834</v>
      </c>
    </row>
    <row r="2720" spans="1:30" x14ac:dyDescent="0.3">
      <c r="A2720" t="s">
        <v>15182</v>
      </c>
      <c r="B2720">
        <v>110191</v>
      </c>
      <c r="C27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20" t="s">
        <v>1878</v>
      </c>
      <c r="F2720" t="s">
        <v>2942</v>
      </c>
      <c r="G2720" t="s">
        <v>2904</v>
      </c>
      <c r="H2720" t="s">
        <v>20</v>
      </c>
      <c r="I2720" t="s">
        <v>12858</v>
      </c>
      <c r="K2720" t="s">
        <v>15183</v>
      </c>
      <c r="L2720" t="s">
        <v>12958</v>
      </c>
      <c r="M2720" t="s">
        <v>15184</v>
      </c>
      <c r="AD2720">
        <v>45834</v>
      </c>
    </row>
    <row r="2721" spans="1:30" x14ac:dyDescent="0.3">
      <c r="A2721" t="s">
        <v>15185</v>
      </c>
      <c r="B2721">
        <v>110192</v>
      </c>
      <c r="C27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21" t="s">
        <v>1878</v>
      </c>
      <c r="F2721" t="s">
        <v>2942</v>
      </c>
      <c r="G2721" t="s">
        <v>2905</v>
      </c>
      <c r="H2721" t="s">
        <v>20</v>
      </c>
      <c r="I2721" t="s">
        <v>12858</v>
      </c>
      <c r="K2721" t="s">
        <v>14968</v>
      </c>
      <c r="L2721" t="s">
        <v>12958</v>
      </c>
      <c r="M2721" t="s">
        <v>15186</v>
      </c>
      <c r="AD2721">
        <v>45834</v>
      </c>
    </row>
    <row r="2722" spans="1:30" x14ac:dyDescent="0.3">
      <c r="A2722" t="s">
        <v>15187</v>
      </c>
      <c r="B2722">
        <v>110193</v>
      </c>
      <c r="C27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22" t="s">
        <v>1878</v>
      </c>
      <c r="F2722" t="s">
        <v>2942</v>
      </c>
      <c r="G2722" t="s">
        <v>2901</v>
      </c>
      <c r="H2722" t="s">
        <v>20</v>
      </c>
      <c r="I2722" t="s">
        <v>12858</v>
      </c>
      <c r="K2722" t="s">
        <v>14968</v>
      </c>
      <c r="M2722" t="s">
        <v>15188</v>
      </c>
      <c r="AD2722">
        <v>45834</v>
      </c>
    </row>
    <row r="2723" spans="1:30" x14ac:dyDescent="0.3">
      <c r="A2723" t="s">
        <v>15189</v>
      </c>
      <c r="B2723">
        <v>110194</v>
      </c>
      <c r="C27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23" t="s">
        <v>1878</v>
      </c>
      <c r="F2723" t="s">
        <v>2942</v>
      </c>
      <c r="H2723" t="s">
        <v>20</v>
      </c>
      <c r="I2723" t="s">
        <v>12858</v>
      </c>
      <c r="K2723" t="s">
        <v>14940</v>
      </c>
      <c r="L2723" t="s">
        <v>13001</v>
      </c>
      <c r="AD2723">
        <v>45834</v>
      </c>
    </row>
    <row r="2724" spans="1:30" x14ac:dyDescent="0.3">
      <c r="A2724" t="s">
        <v>15190</v>
      </c>
      <c r="B2724">
        <v>110195</v>
      </c>
      <c r="C27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24" t="s">
        <v>1878</v>
      </c>
      <c r="F2724" t="s">
        <v>2942</v>
      </c>
      <c r="H2724" t="s">
        <v>20</v>
      </c>
      <c r="I2724" t="s">
        <v>12858</v>
      </c>
      <c r="K2724" t="s">
        <v>14940</v>
      </c>
      <c r="L2724" t="s">
        <v>13001</v>
      </c>
      <c r="M2724" t="s">
        <v>15191</v>
      </c>
      <c r="AD2724">
        <v>45834</v>
      </c>
    </row>
    <row r="2725" spans="1:30" x14ac:dyDescent="0.3">
      <c r="A2725" t="s">
        <v>15192</v>
      </c>
      <c r="B2725">
        <v>110196</v>
      </c>
      <c r="C27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25" t="s">
        <v>1878</v>
      </c>
      <c r="F2725" t="s">
        <v>2942</v>
      </c>
      <c r="H2725" t="s">
        <v>20</v>
      </c>
      <c r="I2725" t="s">
        <v>12858</v>
      </c>
      <c r="K2725" t="s">
        <v>14940</v>
      </c>
      <c r="L2725" t="s">
        <v>13001</v>
      </c>
      <c r="AD2725">
        <v>45834</v>
      </c>
    </row>
    <row r="2726" spans="1:30" x14ac:dyDescent="0.3">
      <c r="A2726" t="s">
        <v>15193</v>
      </c>
      <c r="B2726">
        <v>110197</v>
      </c>
      <c r="C27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726" t="s">
        <v>1878</v>
      </c>
      <c r="F2726" t="s">
        <v>2942</v>
      </c>
      <c r="G2726" t="s">
        <v>2902</v>
      </c>
      <c r="H2726" t="s">
        <v>20</v>
      </c>
      <c r="I2726" t="s">
        <v>12858</v>
      </c>
      <c r="K2726" t="s">
        <v>15194</v>
      </c>
      <c r="M2726" t="s">
        <v>15195</v>
      </c>
      <c r="AD2726">
        <v>45834</v>
      </c>
    </row>
    <row r="2727" spans="1:30" x14ac:dyDescent="0.3">
      <c r="A2727" t="s">
        <v>15196</v>
      </c>
      <c r="B2727">
        <v>110198</v>
      </c>
      <c r="C27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27" t="s">
        <v>1878</v>
      </c>
      <c r="F2727" t="s">
        <v>2942</v>
      </c>
      <c r="G2727" t="s">
        <v>2904</v>
      </c>
      <c r="H2727" t="s">
        <v>20</v>
      </c>
      <c r="I2727" t="s">
        <v>12858</v>
      </c>
      <c r="K2727" t="s">
        <v>15197</v>
      </c>
      <c r="L2727" t="s">
        <v>12958</v>
      </c>
      <c r="M2727" t="s">
        <v>15198</v>
      </c>
      <c r="AD2727">
        <v>45834</v>
      </c>
    </row>
    <row r="2728" spans="1:30" x14ac:dyDescent="0.3">
      <c r="A2728" t="s">
        <v>15199</v>
      </c>
      <c r="B2728">
        <v>110199</v>
      </c>
      <c r="C27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28" t="s">
        <v>1878</v>
      </c>
      <c r="F2728" t="s">
        <v>2942</v>
      </c>
      <c r="G2728" t="s">
        <v>2904</v>
      </c>
      <c r="H2728" t="s">
        <v>20</v>
      </c>
      <c r="I2728" t="s">
        <v>12858</v>
      </c>
      <c r="K2728" t="s">
        <v>14968</v>
      </c>
      <c r="M2728" t="s">
        <v>15200</v>
      </c>
      <c r="AD2728">
        <v>45834</v>
      </c>
    </row>
    <row r="2729" spans="1:30" x14ac:dyDescent="0.3">
      <c r="A2729" t="s">
        <v>15201</v>
      </c>
      <c r="B2729">
        <v>110200</v>
      </c>
      <c r="C27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29" t="s">
        <v>1878</v>
      </c>
      <c r="F2729" t="s">
        <v>2942</v>
      </c>
      <c r="H2729" t="s">
        <v>20</v>
      </c>
      <c r="I2729" t="s">
        <v>12858</v>
      </c>
      <c r="K2729" t="s">
        <v>14968</v>
      </c>
      <c r="AD2729">
        <v>45834</v>
      </c>
    </row>
    <row r="2730" spans="1:30" x14ac:dyDescent="0.3">
      <c r="A2730" t="s">
        <v>15202</v>
      </c>
      <c r="B2730">
        <v>110201</v>
      </c>
      <c r="C27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30" t="s">
        <v>1878</v>
      </c>
      <c r="F2730" t="s">
        <v>2942</v>
      </c>
      <c r="G2730" t="s">
        <v>2904</v>
      </c>
      <c r="H2730" t="s">
        <v>20</v>
      </c>
      <c r="I2730" t="s">
        <v>12858</v>
      </c>
      <c r="K2730" t="s">
        <v>15203</v>
      </c>
      <c r="AD2730">
        <v>45834</v>
      </c>
    </row>
    <row r="2731" spans="1:30" x14ac:dyDescent="0.3">
      <c r="A2731" t="s">
        <v>15204</v>
      </c>
      <c r="B2731">
        <v>110202</v>
      </c>
      <c r="C27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31" t="s">
        <v>1878</v>
      </c>
      <c r="F2731" t="s">
        <v>2942</v>
      </c>
      <c r="G2731" t="s">
        <v>2905</v>
      </c>
      <c r="H2731" t="s">
        <v>20</v>
      </c>
      <c r="I2731" t="s">
        <v>12858</v>
      </c>
      <c r="K2731" t="s">
        <v>14968</v>
      </c>
      <c r="AD2731">
        <v>45834</v>
      </c>
    </row>
    <row r="2732" spans="1:30" x14ac:dyDescent="0.3">
      <c r="A2732" t="s">
        <v>15205</v>
      </c>
      <c r="B2732">
        <v>110203</v>
      </c>
      <c r="C27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32" t="s">
        <v>1878</v>
      </c>
      <c r="F2732" t="s">
        <v>2942</v>
      </c>
      <c r="G2732" t="s">
        <v>2904</v>
      </c>
      <c r="H2732" t="s">
        <v>20</v>
      </c>
      <c r="I2732" t="s">
        <v>12858</v>
      </c>
      <c r="K2732" t="s">
        <v>14968</v>
      </c>
      <c r="M2732" t="s">
        <v>15206</v>
      </c>
      <c r="AD2732">
        <v>45834</v>
      </c>
    </row>
    <row r="2733" spans="1:30" x14ac:dyDescent="0.3">
      <c r="A2733" t="s">
        <v>15207</v>
      </c>
      <c r="B2733">
        <v>110204</v>
      </c>
      <c r="C27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33" t="s">
        <v>1878</v>
      </c>
      <c r="F2733" t="s">
        <v>2942</v>
      </c>
      <c r="H2733" t="s">
        <v>20</v>
      </c>
      <c r="I2733" t="s">
        <v>12858</v>
      </c>
      <c r="K2733" t="s">
        <v>6402</v>
      </c>
      <c r="L2733" t="s">
        <v>12967</v>
      </c>
      <c r="M2733" t="s">
        <v>15208</v>
      </c>
      <c r="AD2733">
        <v>45834</v>
      </c>
    </row>
    <row r="2734" spans="1:30" x14ac:dyDescent="0.3">
      <c r="A2734" t="s">
        <v>15209</v>
      </c>
      <c r="B2734">
        <v>110206</v>
      </c>
      <c r="C27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34" t="s">
        <v>1878</v>
      </c>
      <c r="F2734" t="s">
        <v>2971</v>
      </c>
      <c r="G2734" t="s">
        <v>2901</v>
      </c>
      <c r="H2734" t="s">
        <v>20</v>
      </c>
      <c r="I2734" t="s">
        <v>12858</v>
      </c>
      <c r="K2734" t="s">
        <v>14549</v>
      </c>
      <c r="M2734" t="s">
        <v>15210</v>
      </c>
      <c r="AD2734">
        <v>45834</v>
      </c>
    </row>
    <row r="2735" spans="1:30" x14ac:dyDescent="0.3">
      <c r="A2735" t="s">
        <v>15211</v>
      </c>
      <c r="B2735">
        <v>110207</v>
      </c>
      <c r="C27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35" t="s">
        <v>1878</v>
      </c>
      <c r="F2735" t="s">
        <v>2942</v>
      </c>
      <c r="H2735" t="s">
        <v>20</v>
      </c>
      <c r="I2735" t="s">
        <v>12858</v>
      </c>
      <c r="K2735" t="s">
        <v>15212</v>
      </c>
      <c r="L2735" t="s">
        <v>15213</v>
      </c>
      <c r="M2735" t="s">
        <v>15214</v>
      </c>
      <c r="AD2735">
        <v>45834</v>
      </c>
    </row>
    <row r="2736" spans="1:30" x14ac:dyDescent="0.3">
      <c r="A2736" t="s">
        <v>15215</v>
      </c>
      <c r="B2736">
        <v>110208</v>
      </c>
      <c r="C27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36" t="s">
        <v>1878</v>
      </c>
      <c r="F2736" t="s">
        <v>2942</v>
      </c>
      <c r="H2736" t="s">
        <v>20</v>
      </c>
      <c r="I2736" t="s">
        <v>12858</v>
      </c>
      <c r="K2736" t="s">
        <v>15216</v>
      </c>
      <c r="M2736" t="s">
        <v>15217</v>
      </c>
      <c r="AD2736">
        <v>45834</v>
      </c>
    </row>
    <row r="2737" spans="1:30" x14ac:dyDescent="0.3">
      <c r="A2737" t="s">
        <v>15218</v>
      </c>
      <c r="B2737">
        <v>110209</v>
      </c>
      <c r="C27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37" t="s">
        <v>1878</v>
      </c>
      <c r="F2737" t="s">
        <v>2942</v>
      </c>
      <c r="H2737" t="s">
        <v>20</v>
      </c>
      <c r="I2737" t="s">
        <v>12858</v>
      </c>
      <c r="K2737" t="s">
        <v>14968</v>
      </c>
      <c r="AD2737">
        <v>45834</v>
      </c>
    </row>
    <row r="2738" spans="1:30" x14ac:dyDescent="0.3">
      <c r="A2738" t="s">
        <v>15219</v>
      </c>
      <c r="B2738">
        <v>110210</v>
      </c>
      <c r="C27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738" t="s">
        <v>1878</v>
      </c>
      <c r="F2738" t="s">
        <v>2942</v>
      </c>
      <c r="G2738" t="s">
        <v>2902</v>
      </c>
      <c r="H2738" t="s">
        <v>20</v>
      </c>
      <c r="I2738" t="s">
        <v>12858</v>
      </c>
      <c r="K2738" t="s">
        <v>15220</v>
      </c>
      <c r="M2738" t="s">
        <v>15221</v>
      </c>
      <c r="AD2738">
        <v>45834</v>
      </c>
    </row>
    <row r="2739" spans="1:30" x14ac:dyDescent="0.3">
      <c r="A2739" t="s">
        <v>15222</v>
      </c>
      <c r="B2739">
        <v>110211</v>
      </c>
      <c r="C27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39" t="s">
        <v>1878</v>
      </c>
      <c r="F2739" t="s">
        <v>2942</v>
      </c>
      <c r="H2739" t="s">
        <v>20</v>
      </c>
      <c r="I2739" t="s">
        <v>12858</v>
      </c>
      <c r="K2739" t="s">
        <v>15223</v>
      </c>
      <c r="L2739" t="s">
        <v>13041</v>
      </c>
      <c r="AD2739">
        <v>45834</v>
      </c>
    </row>
    <row r="2740" spans="1:30" x14ac:dyDescent="0.3">
      <c r="A2740" t="s">
        <v>15224</v>
      </c>
      <c r="B2740">
        <v>110212</v>
      </c>
      <c r="C27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40" t="s">
        <v>1878</v>
      </c>
      <c r="F2740" t="s">
        <v>2942</v>
      </c>
      <c r="H2740" t="s">
        <v>20</v>
      </c>
      <c r="I2740" t="s">
        <v>12858</v>
      </c>
      <c r="K2740" t="s">
        <v>15223</v>
      </c>
      <c r="L2740" t="s">
        <v>13041</v>
      </c>
      <c r="AD2740">
        <v>45834</v>
      </c>
    </row>
    <row r="2741" spans="1:30" x14ac:dyDescent="0.3">
      <c r="A2741" t="s">
        <v>15225</v>
      </c>
      <c r="B2741">
        <v>110213</v>
      </c>
      <c r="C27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41" t="s">
        <v>1878</v>
      </c>
      <c r="F2741" t="s">
        <v>2971</v>
      </c>
      <c r="H2741" t="s">
        <v>20</v>
      </c>
      <c r="I2741" t="s">
        <v>12858</v>
      </c>
      <c r="K2741" t="s">
        <v>15226</v>
      </c>
      <c r="M2741" t="s">
        <v>15227</v>
      </c>
      <c r="AD2741">
        <v>45834</v>
      </c>
    </row>
    <row r="2742" spans="1:30" x14ac:dyDescent="0.3">
      <c r="A2742" t="s">
        <v>15228</v>
      </c>
      <c r="B2742">
        <v>110215</v>
      </c>
      <c r="C27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42" t="s">
        <v>1878</v>
      </c>
      <c r="F2742" t="s">
        <v>2942</v>
      </c>
      <c r="H2742" t="s">
        <v>20</v>
      </c>
      <c r="I2742" t="s">
        <v>12858</v>
      </c>
      <c r="K2742" t="s">
        <v>15226</v>
      </c>
      <c r="M2742" t="s">
        <v>15229</v>
      </c>
      <c r="AD2742">
        <v>45834</v>
      </c>
    </row>
    <row r="2743" spans="1:30" x14ac:dyDescent="0.3">
      <c r="A2743" t="s">
        <v>15230</v>
      </c>
      <c r="B2743">
        <v>110217</v>
      </c>
      <c r="C27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43" t="s">
        <v>1878</v>
      </c>
      <c r="F2743" t="s">
        <v>2942</v>
      </c>
      <c r="H2743" t="s">
        <v>20</v>
      </c>
      <c r="I2743" t="s">
        <v>12858</v>
      </c>
      <c r="K2743" t="s">
        <v>15231</v>
      </c>
      <c r="M2743" t="s">
        <v>15232</v>
      </c>
      <c r="AD2743">
        <v>45834</v>
      </c>
    </row>
    <row r="2744" spans="1:30" x14ac:dyDescent="0.3">
      <c r="A2744" t="s">
        <v>15233</v>
      </c>
      <c r="B2744">
        <v>110218</v>
      </c>
      <c r="C27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44" t="s">
        <v>1878</v>
      </c>
      <c r="F2744" t="s">
        <v>2942</v>
      </c>
      <c r="H2744" t="s">
        <v>20</v>
      </c>
      <c r="I2744" t="s">
        <v>12858</v>
      </c>
      <c r="K2744" t="s">
        <v>15111</v>
      </c>
      <c r="L2744" t="s">
        <v>13041</v>
      </c>
      <c r="M2744" t="s">
        <v>15234</v>
      </c>
      <c r="AD2744">
        <v>45834</v>
      </c>
    </row>
    <row r="2745" spans="1:30" x14ac:dyDescent="0.3">
      <c r="A2745" t="s">
        <v>15235</v>
      </c>
      <c r="B2745">
        <v>110219</v>
      </c>
      <c r="C27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745" t="s">
        <v>1878</v>
      </c>
      <c r="F2745" t="s">
        <v>2942</v>
      </c>
      <c r="G2745" t="s">
        <v>2903</v>
      </c>
      <c r="H2745" t="s">
        <v>20</v>
      </c>
      <c r="I2745" t="s">
        <v>12858</v>
      </c>
      <c r="K2745" t="s">
        <v>9898</v>
      </c>
      <c r="L2745" t="s">
        <v>13041</v>
      </c>
      <c r="M2745" t="s">
        <v>15236</v>
      </c>
      <c r="AD2745">
        <v>45834</v>
      </c>
    </row>
    <row r="2746" spans="1:30" x14ac:dyDescent="0.3">
      <c r="A2746" t="s">
        <v>15237</v>
      </c>
      <c r="B2746">
        <v>110220</v>
      </c>
      <c r="C27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46" t="s">
        <v>1878</v>
      </c>
      <c r="F2746" t="s">
        <v>2942</v>
      </c>
      <c r="H2746" t="s">
        <v>20</v>
      </c>
      <c r="I2746" t="s">
        <v>12858</v>
      </c>
      <c r="K2746" t="s">
        <v>15238</v>
      </c>
      <c r="AD2746">
        <v>45834</v>
      </c>
    </row>
    <row r="2747" spans="1:30" x14ac:dyDescent="0.3">
      <c r="A2747" t="s">
        <v>15239</v>
      </c>
      <c r="B2747">
        <v>110221</v>
      </c>
      <c r="C27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47" t="s">
        <v>1878</v>
      </c>
      <c r="F2747" t="s">
        <v>2942</v>
      </c>
      <c r="H2747" t="s">
        <v>20</v>
      </c>
      <c r="I2747" t="s">
        <v>12858</v>
      </c>
      <c r="K2747" t="s">
        <v>15240</v>
      </c>
      <c r="M2747" t="s">
        <v>15241</v>
      </c>
      <c r="AD2747">
        <v>45834</v>
      </c>
    </row>
    <row r="2748" spans="1:30" x14ac:dyDescent="0.3">
      <c r="A2748" t="s">
        <v>15242</v>
      </c>
      <c r="B2748">
        <v>110223</v>
      </c>
      <c r="C27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48" t="s">
        <v>1878</v>
      </c>
      <c r="F2748" t="s">
        <v>2942</v>
      </c>
      <c r="H2748" t="s">
        <v>20</v>
      </c>
      <c r="I2748" t="s">
        <v>12858</v>
      </c>
      <c r="K2748" t="s">
        <v>15243</v>
      </c>
      <c r="AD2748">
        <v>45834</v>
      </c>
    </row>
    <row r="2749" spans="1:30" x14ac:dyDescent="0.3">
      <c r="A2749" t="s">
        <v>15244</v>
      </c>
      <c r="B2749">
        <v>110224</v>
      </c>
      <c r="C27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49" t="s">
        <v>1878</v>
      </c>
      <c r="F2749" t="s">
        <v>2942</v>
      </c>
      <c r="H2749" t="s">
        <v>20</v>
      </c>
      <c r="I2749" t="s">
        <v>12858</v>
      </c>
      <c r="K2749" t="s">
        <v>15245</v>
      </c>
      <c r="L2749" t="s">
        <v>13001</v>
      </c>
      <c r="AD2749">
        <v>45834</v>
      </c>
    </row>
    <row r="2750" spans="1:30" x14ac:dyDescent="0.3">
      <c r="A2750" t="s">
        <v>15246</v>
      </c>
      <c r="B2750">
        <v>110225</v>
      </c>
      <c r="C27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50" t="s">
        <v>1878</v>
      </c>
      <c r="F2750" t="s">
        <v>2942</v>
      </c>
      <c r="H2750" t="s">
        <v>20</v>
      </c>
      <c r="I2750" t="s">
        <v>12858</v>
      </c>
      <c r="K2750" t="s">
        <v>15245</v>
      </c>
      <c r="L2750" t="s">
        <v>13001</v>
      </c>
      <c r="AD2750">
        <v>45834</v>
      </c>
    </row>
    <row r="2751" spans="1:30" x14ac:dyDescent="0.3">
      <c r="A2751" t="s">
        <v>15247</v>
      </c>
      <c r="B2751">
        <v>110226</v>
      </c>
      <c r="C27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51" t="s">
        <v>1878</v>
      </c>
      <c r="F2751" t="s">
        <v>2942</v>
      </c>
      <c r="H2751" t="s">
        <v>20</v>
      </c>
      <c r="I2751" t="s">
        <v>12858</v>
      </c>
      <c r="K2751" t="s">
        <v>15248</v>
      </c>
      <c r="L2751" t="s">
        <v>13089</v>
      </c>
      <c r="M2751" t="s">
        <v>15249</v>
      </c>
      <c r="AD2751">
        <v>45834</v>
      </c>
    </row>
    <row r="2752" spans="1:30" x14ac:dyDescent="0.3">
      <c r="A2752" t="s">
        <v>15250</v>
      </c>
      <c r="B2752">
        <v>110229</v>
      </c>
      <c r="C27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52" t="s">
        <v>1878</v>
      </c>
      <c r="F2752" t="s">
        <v>2942</v>
      </c>
      <c r="H2752" t="s">
        <v>20</v>
      </c>
      <c r="I2752" t="s">
        <v>12858</v>
      </c>
      <c r="K2752" t="s">
        <v>15251</v>
      </c>
      <c r="AD2752">
        <v>45834</v>
      </c>
    </row>
    <row r="2753" spans="1:30" x14ac:dyDescent="0.3">
      <c r="A2753" t="s">
        <v>15252</v>
      </c>
      <c r="B2753">
        <v>110230</v>
      </c>
      <c r="C27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753" t="s">
        <v>1878</v>
      </c>
      <c r="F2753" t="s">
        <v>2942</v>
      </c>
      <c r="G2753" t="s">
        <v>2903</v>
      </c>
      <c r="H2753" t="s">
        <v>20</v>
      </c>
      <c r="I2753" t="s">
        <v>12858</v>
      </c>
      <c r="K2753" t="s">
        <v>15253</v>
      </c>
      <c r="L2753" t="s">
        <v>12958</v>
      </c>
      <c r="M2753" t="s">
        <v>15254</v>
      </c>
      <c r="AD2753">
        <v>45834</v>
      </c>
    </row>
    <row r="2754" spans="1:30" x14ac:dyDescent="0.3">
      <c r="A2754" t="s">
        <v>15255</v>
      </c>
      <c r="B2754">
        <v>110233</v>
      </c>
      <c r="C27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54" t="s">
        <v>1878</v>
      </c>
      <c r="F2754" t="s">
        <v>2942</v>
      </c>
      <c r="H2754" t="s">
        <v>2077</v>
      </c>
      <c r="I2754" t="s">
        <v>12858</v>
      </c>
      <c r="K2754" t="s">
        <v>15256</v>
      </c>
      <c r="L2754" t="s">
        <v>12929</v>
      </c>
      <c r="AD2754">
        <v>45834</v>
      </c>
    </row>
    <row r="2755" spans="1:30" x14ac:dyDescent="0.3">
      <c r="A2755" t="s">
        <v>15257</v>
      </c>
      <c r="B2755">
        <v>110234</v>
      </c>
      <c r="C27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55" t="s">
        <v>1878</v>
      </c>
      <c r="F2755" t="s">
        <v>2942</v>
      </c>
      <c r="H2755" t="s">
        <v>2077</v>
      </c>
      <c r="I2755" t="s">
        <v>12858</v>
      </c>
      <c r="K2755" t="s">
        <v>15256</v>
      </c>
      <c r="L2755" t="s">
        <v>12929</v>
      </c>
      <c r="AD2755">
        <v>45834</v>
      </c>
    </row>
    <row r="2756" spans="1:30" x14ac:dyDescent="0.3">
      <c r="A2756" t="s">
        <v>15258</v>
      </c>
      <c r="B2756">
        <v>110235</v>
      </c>
      <c r="C27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56" t="s">
        <v>1878</v>
      </c>
      <c r="F2756" t="s">
        <v>2942</v>
      </c>
      <c r="H2756" t="s">
        <v>20</v>
      </c>
      <c r="I2756" t="s">
        <v>12858</v>
      </c>
      <c r="K2756" t="s">
        <v>15259</v>
      </c>
      <c r="M2756" t="s">
        <v>15260</v>
      </c>
      <c r="AD2756">
        <v>45834</v>
      </c>
    </row>
    <row r="2757" spans="1:30" x14ac:dyDescent="0.3">
      <c r="A2757" t="s">
        <v>15261</v>
      </c>
      <c r="B2757">
        <v>110236</v>
      </c>
      <c r="C27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57" t="s">
        <v>1878</v>
      </c>
      <c r="F2757" t="s">
        <v>2942</v>
      </c>
      <c r="H2757" t="s">
        <v>20</v>
      </c>
      <c r="I2757" t="s">
        <v>12858</v>
      </c>
      <c r="K2757" t="s">
        <v>15259</v>
      </c>
      <c r="M2757" t="s">
        <v>15262</v>
      </c>
      <c r="AD2757">
        <v>45834</v>
      </c>
    </row>
    <row r="2758" spans="1:30" x14ac:dyDescent="0.3">
      <c r="A2758" t="s">
        <v>15263</v>
      </c>
      <c r="B2758">
        <v>110237</v>
      </c>
      <c r="C27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58" t="s">
        <v>1878</v>
      </c>
      <c r="F2758" t="s">
        <v>2942</v>
      </c>
      <c r="H2758" t="s">
        <v>20</v>
      </c>
      <c r="I2758" t="s">
        <v>12858</v>
      </c>
      <c r="K2758" t="s">
        <v>15259</v>
      </c>
      <c r="M2758" t="s">
        <v>15264</v>
      </c>
      <c r="AD2758">
        <v>45834</v>
      </c>
    </row>
    <row r="2759" spans="1:30" x14ac:dyDescent="0.3">
      <c r="A2759" t="s">
        <v>15265</v>
      </c>
      <c r="B2759">
        <v>110238</v>
      </c>
      <c r="C27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59" t="s">
        <v>1878</v>
      </c>
      <c r="F2759" t="s">
        <v>2971</v>
      </c>
      <c r="H2759" t="s">
        <v>20</v>
      </c>
      <c r="I2759" t="s">
        <v>12858</v>
      </c>
      <c r="K2759" t="s">
        <v>15266</v>
      </c>
      <c r="M2759" t="s">
        <v>15267</v>
      </c>
      <c r="AD2759">
        <v>45834</v>
      </c>
    </row>
    <row r="2760" spans="1:30" x14ac:dyDescent="0.3">
      <c r="A2760" t="s">
        <v>15268</v>
      </c>
      <c r="B2760">
        <v>110251</v>
      </c>
      <c r="C27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60" t="s">
        <v>1878</v>
      </c>
      <c r="F2760" t="s">
        <v>2971</v>
      </c>
      <c r="H2760" t="s">
        <v>20</v>
      </c>
      <c r="I2760" t="s">
        <v>12858</v>
      </c>
      <c r="K2760" t="s">
        <v>15161</v>
      </c>
      <c r="L2760" t="s">
        <v>10792</v>
      </c>
      <c r="M2760" t="s">
        <v>15269</v>
      </c>
      <c r="AD2760">
        <v>45834</v>
      </c>
    </row>
    <row r="2761" spans="1:30" x14ac:dyDescent="0.3">
      <c r="A2761" t="s">
        <v>15270</v>
      </c>
      <c r="B2761">
        <v>110252</v>
      </c>
      <c r="C27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61" t="s">
        <v>1878</v>
      </c>
      <c r="F2761" t="s">
        <v>2971</v>
      </c>
      <c r="G2761" t="s">
        <v>2905</v>
      </c>
      <c r="H2761" t="s">
        <v>20</v>
      </c>
      <c r="I2761" t="s">
        <v>12858</v>
      </c>
      <c r="K2761" t="s">
        <v>15271</v>
      </c>
      <c r="M2761" t="s">
        <v>14587</v>
      </c>
      <c r="AD2761">
        <v>45834</v>
      </c>
    </row>
    <row r="2762" spans="1:30" x14ac:dyDescent="0.3">
      <c r="A2762" t="s">
        <v>15272</v>
      </c>
      <c r="B2762">
        <v>110253</v>
      </c>
      <c r="C27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62" t="s">
        <v>1878</v>
      </c>
      <c r="F2762" t="s">
        <v>2942</v>
      </c>
      <c r="H2762" t="s">
        <v>20</v>
      </c>
      <c r="I2762" t="s">
        <v>12858</v>
      </c>
      <c r="K2762" t="s">
        <v>15273</v>
      </c>
      <c r="AD2762">
        <v>45834</v>
      </c>
    </row>
    <row r="2763" spans="1:30" x14ac:dyDescent="0.3">
      <c r="A2763" t="s">
        <v>15274</v>
      </c>
      <c r="B2763">
        <v>110254</v>
      </c>
      <c r="C27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63" t="s">
        <v>1878</v>
      </c>
      <c r="F2763" t="s">
        <v>2942</v>
      </c>
      <c r="H2763" t="s">
        <v>20</v>
      </c>
      <c r="I2763" t="s">
        <v>12858</v>
      </c>
      <c r="K2763" t="s">
        <v>15275</v>
      </c>
      <c r="M2763" t="s">
        <v>15276</v>
      </c>
      <c r="AD2763">
        <v>45834</v>
      </c>
    </row>
    <row r="2764" spans="1:30" x14ac:dyDescent="0.3">
      <c r="A2764" t="s">
        <v>15277</v>
      </c>
      <c r="B2764">
        <v>110255</v>
      </c>
      <c r="C27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764" t="s">
        <v>1878</v>
      </c>
      <c r="F2764" t="s">
        <v>2942</v>
      </c>
      <c r="G2764" t="s">
        <v>2903</v>
      </c>
      <c r="H2764" t="s">
        <v>20</v>
      </c>
      <c r="I2764" t="s">
        <v>12858</v>
      </c>
      <c r="K2764" t="s">
        <v>9898</v>
      </c>
      <c r="L2764" t="s">
        <v>13041</v>
      </c>
      <c r="M2764" t="s">
        <v>15278</v>
      </c>
      <c r="AD2764">
        <v>45834</v>
      </c>
    </row>
    <row r="2765" spans="1:30" x14ac:dyDescent="0.3">
      <c r="A2765" t="s">
        <v>15279</v>
      </c>
      <c r="B2765">
        <v>110256</v>
      </c>
      <c r="C27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65" t="s">
        <v>1878</v>
      </c>
      <c r="F2765" t="s">
        <v>2942</v>
      </c>
      <c r="H2765" t="s">
        <v>20</v>
      </c>
      <c r="I2765" t="s">
        <v>12858</v>
      </c>
      <c r="K2765" t="s">
        <v>15280</v>
      </c>
      <c r="L2765" t="s">
        <v>12950</v>
      </c>
      <c r="M2765" t="s">
        <v>15281</v>
      </c>
      <c r="AD2765">
        <v>45834</v>
      </c>
    </row>
    <row r="2766" spans="1:30" x14ac:dyDescent="0.3">
      <c r="A2766" t="s">
        <v>15282</v>
      </c>
      <c r="B2766">
        <v>110258</v>
      </c>
      <c r="C27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66" t="s">
        <v>1878</v>
      </c>
      <c r="F2766" t="s">
        <v>2942</v>
      </c>
      <c r="H2766" t="s">
        <v>20</v>
      </c>
      <c r="I2766" t="s">
        <v>12858</v>
      </c>
      <c r="K2766" t="s">
        <v>3873</v>
      </c>
      <c r="M2766" t="s">
        <v>15283</v>
      </c>
      <c r="AD2766">
        <v>45834</v>
      </c>
    </row>
    <row r="2767" spans="1:30" x14ac:dyDescent="0.3">
      <c r="A2767" t="s">
        <v>15284</v>
      </c>
      <c r="B2767">
        <v>110260</v>
      </c>
      <c r="C27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67" t="s">
        <v>1878</v>
      </c>
      <c r="F2767" t="s">
        <v>2942</v>
      </c>
      <c r="H2767" t="s">
        <v>20</v>
      </c>
      <c r="I2767" t="s">
        <v>12858</v>
      </c>
      <c r="K2767" t="s">
        <v>15285</v>
      </c>
      <c r="M2767" t="s">
        <v>15286</v>
      </c>
      <c r="AD2767">
        <v>45834</v>
      </c>
    </row>
    <row r="2768" spans="1:30" x14ac:dyDescent="0.3">
      <c r="A2768" t="s">
        <v>15287</v>
      </c>
      <c r="B2768">
        <v>110261</v>
      </c>
      <c r="C27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68" t="s">
        <v>1878</v>
      </c>
      <c r="F2768" t="s">
        <v>2942</v>
      </c>
      <c r="H2768" t="s">
        <v>20</v>
      </c>
      <c r="I2768" t="s">
        <v>12858</v>
      </c>
      <c r="K2768" t="s">
        <v>15285</v>
      </c>
      <c r="M2768" t="s">
        <v>15288</v>
      </c>
      <c r="AD2768">
        <v>45834</v>
      </c>
    </row>
    <row r="2769" spans="1:32" x14ac:dyDescent="0.3">
      <c r="A2769" t="s">
        <v>15289</v>
      </c>
      <c r="B2769">
        <v>110262</v>
      </c>
      <c r="C27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69" t="s">
        <v>1878</v>
      </c>
      <c r="F2769" t="s">
        <v>2942</v>
      </c>
      <c r="H2769" t="s">
        <v>20</v>
      </c>
      <c r="I2769" t="s">
        <v>12858</v>
      </c>
      <c r="K2769" t="s">
        <v>14959</v>
      </c>
      <c r="M2769" t="s">
        <v>15290</v>
      </c>
      <c r="AD2769">
        <v>45834</v>
      </c>
    </row>
    <row r="2770" spans="1:32" x14ac:dyDescent="0.3">
      <c r="A2770" t="s">
        <v>15291</v>
      </c>
      <c r="B2770">
        <v>110263</v>
      </c>
      <c r="C27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70" t="s">
        <v>1878</v>
      </c>
      <c r="F2770" t="s">
        <v>2971</v>
      </c>
      <c r="H2770" t="s">
        <v>20</v>
      </c>
      <c r="I2770" t="s">
        <v>12858</v>
      </c>
      <c r="K2770" t="s">
        <v>15180</v>
      </c>
      <c r="M2770" t="s">
        <v>15292</v>
      </c>
      <c r="AD2770">
        <v>45834</v>
      </c>
    </row>
    <row r="2771" spans="1:32" x14ac:dyDescent="0.3">
      <c r="A2771" t="s">
        <v>15293</v>
      </c>
      <c r="B2771">
        <v>110265</v>
      </c>
      <c r="C27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771" t="s">
        <v>1878</v>
      </c>
      <c r="F2771" t="s">
        <v>2942</v>
      </c>
      <c r="G2771" t="s">
        <v>2903</v>
      </c>
      <c r="H2771" t="s">
        <v>20</v>
      </c>
      <c r="I2771" t="s">
        <v>12858</v>
      </c>
      <c r="K2771" t="s">
        <v>15294</v>
      </c>
      <c r="M2771" t="s">
        <v>15295</v>
      </c>
      <c r="AD2771">
        <v>45834</v>
      </c>
    </row>
    <row r="2772" spans="1:32" x14ac:dyDescent="0.3">
      <c r="A2772" t="s">
        <v>15296</v>
      </c>
      <c r="B2772">
        <v>110267</v>
      </c>
      <c r="C27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72" t="s">
        <v>1878</v>
      </c>
      <c r="F2772" t="s">
        <v>2942</v>
      </c>
      <c r="H2772" t="s">
        <v>20</v>
      </c>
      <c r="I2772" t="s">
        <v>12858</v>
      </c>
      <c r="K2772" t="s">
        <v>15297</v>
      </c>
      <c r="M2772" t="s">
        <v>15298</v>
      </c>
      <c r="AD2772">
        <v>45834</v>
      </c>
    </row>
    <row r="2773" spans="1:32" x14ac:dyDescent="0.3">
      <c r="A2773" t="s">
        <v>15299</v>
      </c>
      <c r="B2773">
        <v>110268</v>
      </c>
      <c r="C27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73" t="s">
        <v>1878</v>
      </c>
      <c r="F2773" t="s">
        <v>2942</v>
      </c>
      <c r="H2773" t="s">
        <v>20</v>
      </c>
      <c r="I2773" t="s">
        <v>12858</v>
      </c>
      <c r="K2773" t="s">
        <v>15297</v>
      </c>
      <c r="M2773" t="s">
        <v>15300</v>
      </c>
      <c r="AD2773">
        <v>45834</v>
      </c>
    </row>
    <row r="2774" spans="1:32" x14ac:dyDescent="0.3">
      <c r="A2774" t="s">
        <v>15301</v>
      </c>
      <c r="B2774">
        <v>110269</v>
      </c>
      <c r="C27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74" t="s">
        <v>1878</v>
      </c>
      <c r="F2774" t="s">
        <v>2942</v>
      </c>
      <c r="H2774" t="s">
        <v>20</v>
      </c>
      <c r="I2774" t="s">
        <v>12858</v>
      </c>
      <c r="K2774" t="s">
        <v>15297</v>
      </c>
      <c r="M2774" t="s">
        <v>15302</v>
      </c>
      <c r="AD2774">
        <v>45834</v>
      </c>
    </row>
    <row r="2775" spans="1:32" x14ac:dyDescent="0.3">
      <c r="A2775" t="s">
        <v>15303</v>
      </c>
      <c r="B2775">
        <v>110270</v>
      </c>
      <c r="C27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775" t="s">
        <v>1878</v>
      </c>
      <c r="F2775" t="s">
        <v>2942</v>
      </c>
      <c r="G2775" t="s">
        <v>2903</v>
      </c>
      <c r="H2775" t="s">
        <v>20</v>
      </c>
      <c r="I2775" t="s">
        <v>12858</v>
      </c>
      <c r="K2775" t="s">
        <v>15304</v>
      </c>
      <c r="M2775" t="s">
        <v>15303</v>
      </c>
      <c r="AD2775">
        <v>45834</v>
      </c>
    </row>
    <row r="2776" spans="1:32" x14ac:dyDescent="0.3">
      <c r="A2776" t="s">
        <v>15305</v>
      </c>
      <c r="B2776">
        <v>110272</v>
      </c>
      <c r="C27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76" t="s">
        <v>1878</v>
      </c>
      <c r="F2776" t="s">
        <v>2942</v>
      </c>
      <c r="H2776" t="s">
        <v>20</v>
      </c>
      <c r="I2776" t="s">
        <v>12858</v>
      </c>
      <c r="K2776" t="s">
        <v>9898</v>
      </c>
      <c r="M2776" t="s">
        <v>15306</v>
      </c>
      <c r="AD2776">
        <v>45834</v>
      </c>
    </row>
    <row r="2777" spans="1:32" x14ac:dyDescent="0.3">
      <c r="A2777" t="s">
        <v>15307</v>
      </c>
      <c r="B2777">
        <v>110274</v>
      </c>
      <c r="C27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77" t="s">
        <v>1878</v>
      </c>
      <c r="F2777" t="s">
        <v>2942</v>
      </c>
      <c r="H2777" t="s">
        <v>20</v>
      </c>
      <c r="I2777" t="s">
        <v>12858</v>
      </c>
      <c r="K2777" t="s">
        <v>14928</v>
      </c>
      <c r="M2777" t="s">
        <v>15308</v>
      </c>
      <c r="AD2777">
        <v>45834</v>
      </c>
    </row>
    <row r="2778" spans="1:32" x14ac:dyDescent="0.3">
      <c r="A2778" t="s">
        <v>15309</v>
      </c>
      <c r="B2778">
        <v>110275</v>
      </c>
      <c r="C27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78" t="s">
        <v>1878</v>
      </c>
      <c r="F2778" t="s">
        <v>2971</v>
      </c>
      <c r="H2778" t="s">
        <v>20</v>
      </c>
      <c r="I2778" t="s">
        <v>12858</v>
      </c>
      <c r="K2778" t="s">
        <v>15104</v>
      </c>
      <c r="L2778" t="s">
        <v>13001</v>
      </c>
      <c r="M2778" t="s">
        <v>15310</v>
      </c>
      <c r="AA2778">
        <v>45602</v>
      </c>
      <c r="AD2778">
        <v>45834</v>
      </c>
      <c r="AE2778">
        <v>525</v>
      </c>
      <c r="AF2778">
        <v>46336</v>
      </c>
    </row>
    <row r="2779" spans="1:32" x14ac:dyDescent="0.3">
      <c r="A2779" t="s">
        <v>15311</v>
      </c>
      <c r="B2779">
        <v>110276</v>
      </c>
      <c r="C27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79" t="s">
        <v>1878</v>
      </c>
      <c r="F2779" t="s">
        <v>2971</v>
      </c>
      <c r="G2779" t="s">
        <v>2904</v>
      </c>
      <c r="H2779" t="s">
        <v>20</v>
      </c>
      <c r="I2779" t="s">
        <v>12858</v>
      </c>
      <c r="K2779" t="s">
        <v>14549</v>
      </c>
      <c r="L2779" t="s">
        <v>12958</v>
      </c>
      <c r="M2779" t="s">
        <v>15312</v>
      </c>
      <c r="AD2779">
        <v>45834</v>
      </c>
    </row>
    <row r="2780" spans="1:32" x14ac:dyDescent="0.3">
      <c r="A2780" t="s">
        <v>15313</v>
      </c>
      <c r="B2780">
        <v>110278</v>
      </c>
      <c r="C27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80" t="s">
        <v>1878</v>
      </c>
      <c r="F2780" t="s">
        <v>2942</v>
      </c>
      <c r="H2780" t="s">
        <v>20</v>
      </c>
      <c r="I2780" t="s">
        <v>12858</v>
      </c>
      <c r="K2780" t="s">
        <v>15104</v>
      </c>
      <c r="L2780" t="s">
        <v>13001</v>
      </c>
      <c r="M2780" t="s">
        <v>15314</v>
      </c>
      <c r="AD2780">
        <v>45834</v>
      </c>
    </row>
    <row r="2781" spans="1:32" x14ac:dyDescent="0.3">
      <c r="A2781" t="s">
        <v>15315</v>
      </c>
      <c r="B2781">
        <v>110279</v>
      </c>
      <c r="C27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81" t="s">
        <v>1878</v>
      </c>
      <c r="F2781" t="s">
        <v>2942</v>
      </c>
      <c r="H2781" t="s">
        <v>20</v>
      </c>
      <c r="I2781" t="s">
        <v>12858</v>
      </c>
      <c r="K2781" t="s">
        <v>14998</v>
      </c>
      <c r="AD2781">
        <v>45834</v>
      </c>
    </row>
    <row r="2782" spans="1:32" x14ac:dyDescent="0.3">
      <c r="A2782" t="s">
        <v>15316</v>
      </c>
      <c r="B2782">
        <v>110282</v>
      </c>
      <c r="C27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82" t="s">
        <v>1878</v>
      </c>
      <c r="F2782" t="s">
        <v>2942</v>
      </c>
      <c r="G2782" t="s">
        <v>2904</v>
      </c>
      <c r="H2782" t="s">
        <v>20</v>
      </c>
      <c r="I2782" t="s">
        <v>12858</v>
      </c>
      <c r="K2782" t="s">
        <v>15113</v>
      </c>
      <c r="L2782" t="s">
        <v>12958</v>
      </c>
      <c r="M2782" t="s">
        <v>15317</v>
      </c>
      <c r="AD2782">
        <v>45834</v>
      </c>
    </row>
    <row r="2783" spans="1:32" x14ac:dyDescent="0.3">
      <c r="A2783" t="s">
        <v>15318</v>
      </c>
      <c r="B2783">
        <v>110283</v>
      </c>
      <c r="C27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83" t="s">
        <v>1878</v>
      </c>
      <c r="F2783" t="s">
        <v>2942</v>
      </c>
      <c r="G2783" t="s">
        <v>2901</v>
      </c>
      <c r="H2783" t="s">
        <v>20</v>
      </c>
      <c r="I2783" t="s">
        <v>12858</v>
      </c>
      <c r="K2783" t="s">
        <v>15319</v>
      </c>
      <c r="M2783" t="s">
        <v>15320</v>
      </c>
      <c r="AD2783">
        <v>45834</v>
      </c>
    </row>
    <row r="2784" spans="1:32" x14ac:dyDescent="0.3">
      <c r="A2784" t="s">
        <v>15321</v>
      </c>
      <c r="B2784">
        <v>110284</v>
      </c>
      <c r="C27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84" t="s">
        <v>1878</v>
      </c>
      <c r="F2784" t="s">
        <v>2942</v>
      </c>
      <c r="H2784" t="s">
        <v>20</v>
      </c>
      <c r="I2784" t="s">
        <v>12858</v>
      </c>
      <c r="K2784" t="s">
        <v>15322</v>
      </c>
      <c r="M2784" t="s">
        <v>15323</v>
      </c>
      <c r="AD2784">
        <v>45834</v>
      </c>
    </row>
    <row r="2785" spans="1:32" x14ac:dyDescent="0.3">
      <c r="A2785" t="s">
        <v>15324</v>
      </c>
      <c r="B2785">
        <v>110285</v>
      </c>
      <c r="C27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85" t="s">
        <v>1878</v>
      </c>
      <c r="F2785" t="s">
        <v>2942</v>
      </c>
      <c r="H2785" t="s">
        <v>20</v>
      </c>
      <c r="I2785" t="s">
        <v>12858</v>
      </c>
      <c r="K2785" t="s">
        <v>14959</v>
      </c>
      <c r="M2785" t="s">
        <v>15325</v>
      </c>
      <c r="AD2785">
        <v>45834</v>
      </c>
    </row>
    <row r="2786" spans="1:32" x14ac:dyDescent="0.3">
      <c r="A2786" t="s">
        <v>15326</v>
      </c>
      <c r="B2786">
        <v>110286</v>
      </c>
      <c r="C27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86" t="s">
        <v>1878</v>
      </c>
      <c r="F2786" t="s">
        <v>2942</v>
      </c>
      <c r="H2786" t="s">
        <v>20</v>
      </c>
      <c r="I2786" t="s">
        <v>12858</v>
      </c>
      <c r="K2786" t="s">
        <v>14959</v>
      </c>
      <c r="M2786" t="s">
        <v>15327</v>
      </c>
      <c r="AD2786">
        <v>45834</v>
      </c>
    </row>
    <row r="2787" spans="1:32" x14ac:dyDescent="0.3">
      <c r="A2787" t="s">
        <v>15328</v>
      </c>
      <c r="B2787">
        <v>110288</v>
      </c>
      <c r="C27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87" t="s">
        <v>1878</v>
      </c>
      <c r="F2787" t="s">
        <v>2942</v>
      </c>
      <c r="H2787" t="s">
        <v>20</v>
      </c>
      <c r="I2787" t="s">
        <v>12858</v>
      </c>
      <c r="K2787" t="s">
        <v>9845</v>
      </c>
      <c r="L2787" t="s">
        <v>10792</v>
      </c>
      <c r="AD2787">
        <v>45834</v>
      </c>
    </row>
    <row r="2788" spans="1:32" x14ac:dyDescent="0.3">
      <c r="A2788" t="s">
        <v>15329</v>
      </c>
      <c r="B2788">
        <v>110289</v>
      </c>
      <c r="C27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88" t="s">
        <v>1878</v>
      </c>
      <c r="F2788" t="s">
        <v>2942</v>
      </c>
      <c r="H2788" t="s">
        <v>20</v>
      </c>
      <c r="I2788" t="s">
        <v>12858</v>
      </c>
      <c r="K2788" t="s">
        <v>15330</v>
      </c>
      <c r="L2788" t="s">
        <v>13041</v>
      </c>
      <c r="M2788" t="s">
        <v>15331</v>
      </c>
      <c r="AA2788">
        <v>41134</v>
      </c>
      <c r="AD2788">
        <v>45834</v>
      </c>
      <c r="AF2788">
        <v>46135</v>
      </c>
    </row>
    <row r="2789" spans="1:32" x14ac:dyDescent="0.3">
      <c r="A2789" t="s">
        <v>15332</v>
      </c>
      <c r="B2789">
        <v>110290</v>
      </c>
      <c r="C27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89" t="s">
        <v>1878</v>
      </c>
      <c r="F2789" t="s">
        <v>2971</v>
      </c>
      <c r="H2789" t="s">
        <v>20</v>
      </c>
      <c r="I2789" t="s">
        <v>12858</v>
      </c>
      <c r="K2789" t="s">
        <v>15113</v>
      </c>
      <c r="L2789" t="s">
        <v>12958</v>
      </c>
      <c r="M2789" t="s">
        <v>15114</v>
      </c>
      <c r="AD2789">
        <v>45834</v>
      </c>
    </row>
    <row r="2790" spans="1:32" x14ac:dyDescent="0.3">
      <c r="A2790" t="s">
        <v>15333</v>
      </c>
      <c r="B2790">
        <v>110292</v>
      </c>
      <c r="C27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790" t="s">
        <v>1878</v>
      </c>
      <c r="F2790" t="s">
        <v>2971</v>
      </c>
      <c r="H2790" t="s">
        <v>20</v>
      </c>
      <c r="I2790" t="s">
        <v>12858</v>
      </c>
      <c r="K2790" t="s">
        <v>15113</v>
      </c>
      <c r="M2790" t="s">
        <v>15114</v>
      </c>
      <c r="AD2790">
        <v>45834</v>
      </c>
    </row>
    <row r="2791" spans="1:32" x14ac:dyDescent="0.3">
      <c r="A2791" t="s">
        <v>15334</v>
      </c>
      <c r="B2791">
        <v>110293</v>
      </c>
      <c r="C27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91" t="s">
        <v>1878</v>
      </c>
      <c r="F2791" t="s">
        <v>2942</v>
      </c>
      <c r="H2791" t="s">
        <v>20</v>
      </c>
      <c r="I2791" t="s">
        <v>12858</v>
      </c>
      <c r="K2791" t="s">
        <v>14934</v>
      </c>
      <c r="L2791" t="s">
        <v>10792</v>
      </c>
      <c r="M2791" t="s">
        <v>15335</v>
      </c>
      <c r="AD2791">
        <v>45834</v>
      </c>
    </row>
    <row r="2792" spans="1:32" x14ac:dyDescent="0.3">
      <c r="A2792" t="s">
        <v>15336</v>
      </c>
      <c r="B2792">
        <v>110294</v>
      </c>
      <c r="C27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92" t="s">
        <v>1878</v>
      </c>
      <c r="F2792" t="s">
        <v>2942</v>
      </c>
      <c r="G2792" t="s">
        <v>2901</v>
      </c>
      <c r="H2792" t="s">
        <v>20</v>
      </c>
      <c r="I2792" t="s">
        <v>12858</v>
      </c>
      <c r="K2792" t="s">
        <v>1337</v>
      </c>
      <c r="M2792" t="s">
        <v>15337</v>
      </c>
      <c r="AD2792">
        <v>45834</v>
      </c>
    </row>
    <row r="2793" spans="1:32" x14ac:dyDescent="0.3">
      <c r="A2793" t="s">
        <v>15338</v>
      </c>
      <c r="B2793">
        <v>110295</v>
      </c>
      <c r="C27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93" t="s">
        <v>1878</v>
      </c>
      <c r="F2793" t="s">
        <v>2942</v>
      </c>
      <c r="G2793" t="s">
        <v>2901</v>
      </c>
      <c r="H2793" t="s">
        <v>20</v>
      </c>
      <c r="I2793" t="s">
        <v>12858</v>
      </c>
      <c r="K2793" t="s">
        <v>1337</v>
      </c>
      <c r="M2793" t="s">
        <v>15339</v>
      </c>
      <c r="AD2793">
        <v>45834</v>
      </c>
    </row>
    <row r="2794" spans="1:32" x14ac:dyDescent="0.3">
      <c r="A2794" t="s">
        <v>15340</v>
      </c>
      <c r="B2794">
        <v>110296</v>
      </c>
      <c r="C27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94" t="s">
        <v>1878</v>
      </c>
      <c r="F2794" t="s">
        <v>2942</v>
      </c>
      <c r="G2794" t="s">
        <v>2901</v>
      </c>
      <c r="H2794" t="s">
        <v>20</v>
      </c>
      <c r="I2794" t="s">
        <v>12858</v>
      </c>
      <c r="K2794" t="s">
        <v>1337</v>
      </c>
      <c r="M2794" t="s">
        <v>15341</v>
      </c>
      <c r="AD2794">
        <v>45834</v>
      </c>
    </row>
    <row r="2795" spans="1:32" x14ac:dyDescent="0.3">
      <c r="A2795" t="s">
        <v>15342</v>
      </c>
      <c r="B2795">
        <v>110297</v>
      </c>
      <c r="C27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95" t="s">
        <v>1878</v>
      </c>
      <c r="F2795" t="s">
        <v>2942</v>
      </c>
      <c r="G2795" t="s">
        <v>2901</v>
      </c>
      <c r="H2795" t="s">
        <v>20</v>
      </c>
      <c r="I2795" t="s">
        <v>12858</v>
      </c>
      <c r="K2795" t="s">
        <v>1337</v>
      </c>
      <c r="M2795" t="s">
        <v>15343</v>
      </c>
      <c r="AD2795">
        <v>45834</v>
      </c>
    </row>
    <row r="2796" spans="1:32" x14ac:dyDescent="0.3">
      <c r="A2796" t="s">
        <v>15344</v>
      </c>
      <c r="B2796">
        <v>110298</v>
      </c>
      <c r="C27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96" t="s">
        <v>1878</v>
      </c>
      <c r="F2796" t="s">
        <v>2942</v>
      </c>
      <c r="G2796" t="s">
        <v>2901</v>
      </c>
      <c r="H2796" t="s">
        <v>20</v>
      </c>
      <c r="I2796" t="s">
        <v>12858</v>
      </c>
      <c r="K2796" t="s">
        <v>1337</v>
      </c>
      <c r="M2796" t="s">
        <v>15345</v>
      </c>
      <c r="AD2796">
        <v>45834</v>
      </c>
    </row>
    <row r="2797" spans="1:32" x14ac:dyDescent="0.3">
      <c r="A2797" t="s">
        <v>15346</v>
      </c>
      <c r="B2797">
        <v>110299</v>
      </c>
      <c r="C27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97" t="s">
        <v>1878</v>
      </c>
      <c r="F2797" t="s">
        <v>2942</v>
      </c>
      <c r="G2797" t="s">
        <v>2904</v>
      </c>
      <c r="H2797" t="s">
        <v>20</v>
      </c>
      <c r="I2797" t="s">
        <v>12858</v>
      </c>
      <c r="K2797" t="s">
        <v>1337</v>
      </c>
      <c r="M2797" t="s">
        <v>15347</v>
      </c>
      <c r="AD2797">
        <v>45834</v>
      </c>
    </row>
    <row r="2798" spans="1:32" x14ac:dyDescent="0.3">
      <c r="A2798" t="s">
        <v>15348</v>
      </c>
      <c r="B2798">
        <v>110300</v>
      </c>
      <c r="C27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798" t="s">
        <v>1878</v>
      </c>
      <c r="F2798" t="s">
        <v>2942</v>
      </c>
      <c r="G2798" t="s">
        <v>2902</v>
      </c>
      <c r="H2798" t="s">
        <v>20</v>
      </c>
      <c r="I2798" t="s">
        <v>12858</v>
      </c>
      <c r="K2798" t="s">
        <v>1337</v>
      </c>
      <c r="AD2798">
        <v>45834</v>
      </c>
    </row>
    <row r="2799" spans="1:32" x14ac:dyDescent="0.3">
      <c r="A2799" t="s">
        <v>15349</v>
      </c>
      <c r="B2799">
        <v>110301</v>
      </c>
      <c r="C27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799" t="s">
        <v>1878</v>
      </c>
      <c r="F2799" t="s">
        <v>2942</v>
      </c>
      <c r="G2799" t="s">
        <v>2901</v>
      </c>
      <c r="H2799" t="s">
        <v>20</v>
      </c>
      <c r="I2799" t="s">
        <v>12858</v>
      </c>
      <c r="K2799" t="s">
        <v>1337</v>
      </c>
      <c r="M2799" t="s">
        <v>15350</v>
      </c>
      <c r="AD2799">
        <v>45834</v>
      </c>
    </row>
    <row r="2800" spans="1:32" x14ac:dyDescent="0.3">
      <c r="A2800" t="s">
        <v>15351</v>
      </c>
      <c r="B2800">
        <v>110302</v>
      </c>
      <c r="C28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00" t="s">
        <v>1878</v>
      </c>
      <c r="F2800" t="s">
        <v>2942</v>
      </c>
      <c r="G2800" t="s">
        <v>2902</v>
      </c>
      <c r="H2800" t="s">
        <v>20</v>
      </c>
      <c r="I2800" t="s">
        <v>12858</v>
      </c>
      <c r="K2800" t="s">
        <v>1337</v>
      </c>
      <c r="M2800" t="s">
        <v>15352</v>
      </c>
      <c r="AD2800">
        <v>45834</v>
      </c>
    </row>
    <row r="2801" spans="1:30" x14ac:dyDescent="0.3">
      <c r="A2801" t="s">
        <v>15353</v>
      </c>
      <c r="B2801">
        <v>110304</v>
      </c>
      <c r="C28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01" t="s">
        <v>1878</v>
      </c>
      <c r="F2801" t="s">
        <v>2942</v>
      </c>
      <c r="H2801" t="s">
        <v>20</v>
      </c>
      <c r="I2801" t="s">
        <v>12858</v>
      </c>
      <c r="K2801" t="s">
        <v>15354</v>
      </c>
      <c r="M2801" t="s">
        <v>15355</v>
      </c>
      <c r="AD2801">
        <v>45834</v>
      </c>
    </row>
    <row r="2802" spans="1:30" x14ac:dyDescent="0.3">
      <c r="A2802" t="s">
        <v>15356</v>
      </c>
      <c r="B2802">
        <v>110305</v>
      </c>
      <c r="C28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02" t="s">
        <v>1878</v>
      </c>
      <c r="F2802" t="s">
        <v>2942</v>
      </c>
      <c r="H2802" t="s">
        <v>20</v>
      </c>
      <c r="I2802" t="s">
        <v>12858</v>
      </c>
      <c r="K2802" t="s">
        <v>15027</v>
      </c>
      <c r="M2802" t="s">
        <v>15357</v>
      </c>
      <c r="AD2802">
        <v>45834</v>
      </c>
    </row>
    <row r="2803" spans="1:30" x14ac:dyDescent="0.3">
      <c r="A2803" t="s">
        <v>15358</v>
      </c>
      <c r="B2803">
        <v>110306</v>
      </c>
      <c r="C28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03" t="s">
        <v>1878</v>
      </c>
      <c r="F2803" t="s">
        <v>2942</v>
      </c>
      <c r="G2803" t="s">
        <v>2904</v>
      </c>
      <c r="H2803" t="s">
        <v>20</v>
      </c>
      <c r="I2803" t="s">
        <v>12858</v>
      </c>
      <c r="K2803" t="s">
        <v>15359</v>
      </c>
      <c r="M2803" t="s">
        <v>15360</v>
      </c>
      <c r="AD2803">
        <v>45834</v>
      </c>
    </row>
    <row r="2804" spans="1:30" x14ac:dyDescent="0.3">
      <c r="A2804" t="s">
        <v>15358</v>
      </c>
      <c r="B2804">
        <v>110307</v>
      </c>
      <c r="C28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04" t="s">
        <v>1878</v>
      </c>
      <c r="F2804" t="s">
        <v>2942</v>
      </c>
      <c r="H2804" t="s">
        <v>20</v>
      </c>
      <c r="I2804" t="s">
        <v>12858</v>
      </c>
      <c r="K2804" t="s">
        <v>15359</v>
      </c>
      <c r="M2804" t="s">
        <v>15361</v>
      </c>
      <c r="AD2804">
        <v>45834</v>
      </c>
    </row>
    <row r="2805" spans="1:30" x14ac:dyDescent="0.3">
      <c r="A2805" t="s">
        <v>15362</v>
      </c>
      <c r="B2805">
        <v>110308</v>
      </c>
      <c r="C28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05" t="s">
        <v>1878</v>
      </c>
      <c r="F2805" t="s">
        <v>2942</v>
      </c>
      <c r="G2805" t="s">
        <v>2901</v>
      </c>
      <c r="H2805" t="s">
        <v>2077</v>
      </c>
      <c r="I2805" t="s">
        <v>12858</v>
      </c>
      <c r="K2805" t="s">
        <v>15359</v>
      </c>
      <c r="M2805" t="s">
        <v>15363</v>
      </c>
      <c r="AD2805">
        <v>45834</v>
      </c>
    </row>
    <row r="2806" spans="1:30" x14ac:dyDescent="0.3">
      <c r="A2806" t="s">
        <v>15364</v>
      </c>
      <c r="B2806">
        <v>110309</v>
      </c>
      <c r="C28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06" t="s">
        <v>1878</v>
      </c>
      <c r="F2806" t="s">
        <v>2971</v>
      </c>
      <c r="G2806" t="s">
        <v>2902</v>
      </c>
      <c r="H2806" t="s">
        <v>20</v>
      </c>
      <c r="I2806" t="s">
        <v>12858</v>
      </c>
      <c r="K2806" t="s">
        <v>15365</v>
      </c>
      <c r="M2806" t="s">
        <v>15366</v>
      </c>
      <c r="AD2806">
        <v>45834</v>
      </c>
    </row>
    <row r="2807" spans="1:30" x14ac:dyDescent="0.3">
      <c r="A2807" t="s">
        <v>15367</v>
      </c>
      <c r="B2807">
        <v>110310</v>
      </c>
      <c r="C28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07" t="s">
        <v>1878</v>
      </c>
      <c r="F2807" t="s">
        <v>2942</v>
      </c>
      <c r="G2807" t="s">
        <v>2904</v>
      </c>
      <c r="H2807" t="s">
        <v>20</v>
      </c>
      <c r="I2807" t="s">
        <v>12858</v>
      </c>
      <c r="K2807" t="s">
        <v>15354</v>
      </c>
      <c r="M2807" t="s">
        <v>15368</v>
      </c>
      <c r="AD2807">
        <v>45834</v>
      </c>
    </row>
    <row r="2808" spans="1:30" x14ac:dyDescent="0.3">
      <c r="A2808" t="s">
        <v>15369</v>
      </c>
      <c r="B2808">
        <v>110311</v>
      </c>
      <c r="C28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08" t="s">
        <v>1878</v>
      </c>
      <c r="F2808" t="s">
        <v>2942</v>
      </c>
      <c r="G2808" t="s">
        <v>2904</v>
      </c>
      <c r="H2808" t="s">
        <v>2077</v>
      </c>
      <c r="I2808" t="s">
        <v>12858</v>
      </c>
      <c r="K2808" t="s">
        <v>15370</v>
      </c>
      <c r="M2808" t="s">
        <v>15371</v>
      </c>
      <c r="AD2808">
        <v>45834</v>
      </c>
    </row>
    <row r="2809" spans="1:30" x14ac:dyDescent="0.3">
      <c r="A2809" t="s">
        <v>15372</v>
      </c>
      <c r="B2809">
        <v>110312</v>
      </c>
      <c r="C28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09" t="s">
        <v>1878</v>
      </c>
      <c r="F2809" t="s">
        <v>2942</v>
      </c>
      <c r="G2809" t="s">
        <v>2901</v>
      </c>
      <c r="H2809" t="s">
        <v>20</v>
      </c>
      <c r="I2809" t="s">
        <v>12858</v>
      </c>
      <c r="K2809" t="s">
        <v>15359</v>
      </c>
      <c r="M2809" t="s">
        <v>15373</v>
      </c>
      <c r="AD2809">
        <v>45834</v>
      </c>
    </row>
    <row r="2810" spans="1:30" x14ac:dyDescent="0.3">
      <c r="A2810" t="s">
        <v>15374</v>
      </c>
      <c r="B2810">
        <v>110313</v>
      </c>
      <c r="C28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10" t="s">
        <v>1878</v>
      </c>
      <c r="F2810" t="s">
        <v>2942</v>
      </c>
      <c r="H2810" t="s">
        <v>20</v>
      </c>
      <c r="I2810" t="s">
        <v>12858</v>
      </c>
      <c r="K2810" t="s">
        <v>15375</v>
      </c>
      <c r="M2810" t="s">
        <v>15376</v>
      </c>
      <c r="AD2810">
        <v>45834</v>
      </c>
    </row>
    <row r="2811" spans="1:30" x14ac:dyDescent="0.3">
      <c r="A2811" t="s">
        <v>15377</v>
      </c>
      <c r="B2811">
        <v>110314</v>
      </c>
      <c r="C28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11" t="s">
        <v>1878</v>
      </c>
      <c r="F2811" t="s">
        <v>2971</v>
      </c>
      <c r="G2811" t="s">
        <v>2901</v>
      </c>
      <c r="H2811" t="s">
        <v>20</v>
      </c>
      <c r="I2811" t="s">
        <v>12858</v>
      </c>
      <c r="K2811" t="s">
        <v>15365</v>
      </c>
      <c r="M2811" t="s">
        <v>15378</v>
      </c>
      <c r="AD2811">
        <v>45834</v>
      </c>
    </row>
    <row r="2812" spans="1:30" x14ac:dyDescent="0.3">
      <c r="A2812" t="s">
        <v>15379</v>
      </c>
      <c r="B2812">
        <v>110315</v>
      </c>
      <c r="C28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12" t="s">
        <v>1878</v>
      </c>
      <c r="F2812" t="s">
        <v>2942</v>
      </c>
      <c r="G2812" t="s">
        <v>2903</v>
      </c>
      <c r="H2812" t="s">
        <v>20</v>
      </c>
      <c r="I2812" t="s">
        <v>12858</v>
      </c>
      <c r="K2812" t="s">
        <v>15380</v>
      </c>
      <c r="M2812" t="s">
        <v>15381</v>
      </c>
      <c r="AD2812">
        <v>45834</v>
      </c>
    </row>
    <row r="2813" spans="1:30" x14ac:dyDescent="0.3">
      <c r="A2813" t="s">
        <v>15382</v>
      </c>
      <c r="B2813">
        <v>110316</v>
      </c>
      <c r="C28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13" t="s">
        <v>1878</v>
      </c>
      <c r="F2813" t="s">
        <v>2971</v>
      </c>
      <c r="G2813" t="s">
        <v>2903</v>
      </c>
      <c r="H2813" t="s">
        <v>20</v>
      </c>
      <c r="I2813" t="s">
        <v>12858</v>
      </c>
      <c r="K2813" t="s">
        <v>15383</v>
      </c>
      <c r="L2813" t="s">
        <v>12967</v>
      </c>
      <c r="M2813" t="s">
        <v>15384</v>
      </c>
      <c r="AD2813">
        <v>45834</v>
      </c>
    </row>
    <row r="2814" spans="1:30" x14ac:dyDescent="0.3">
      <c r="A2814" t="s">
        <v>15385</v>
      </c>
      <c r="B2814">
        <v>110317</v>
      </c>
      <c r="C28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14" t="s">
        <v>1878</v>
      </c>
      <c r="F2814" t="s">
        <v>2942</v>
      </c>
      <c r="H2814" t="s">
        <v>20</v>
      </c>
      <c r="I2814" t="s">
        <v>12858</v>
      </c>
      <c r="K2814" t="s">
        <v>1377</v>
      </c>
      <c r="L2814" t="s">
        <v>12967</v>
      </c>
      <c r="M2814" t="s">
        <v>15386</v>
      </c>
      <c r="AD2814">
        <v>45834</v>
      </c>
    </row>
    <row r="2815" spans="1:30" x14ac:dyDescent="0.3">
      <c r="A2815" t="s">
        <v>15387</v>
      </c>
      <c r="B2815">
        <v>110318</v>
      </c>
      <c r="C28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15" t="s">
        <v>1878</v>
      </c>
      <c r="F2815" t="s">
        <v>2942</v>
      </c>
      <c r="G2815" t="s">
        <v>2904</v>
      </c>
      <c r="H2815" t="s">
        <v>20</v>
      </c>
      <c r="I2815" t="s">
        <v>12858</v>
      </c>
      <c r="K2815" t="s">
        <v>15388</v>
      </c>
      <c r="L2815" t="s">
        <v>12967</v>
      </c>
      <c r="AD2815">
        <v>45834</v>
      </c>
    </row>
    <row r="2816" spans="1:30" x14ac:dyDescent="0.3">
      <c r="A2816" t="s">
        <v>15389</v>
      </c>
      <c r="B2816">
        <v>110321</v>
      </c>
      <c r="C28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16" t="s">
        <v>1878</v>
      </c>
      <c r="F2816" t="s">
        <v>2971</v>
      </c>
      <c r="G2816" t="s">
        <v>2904</v>
      </c>
      <c r="H2816" t="s">
        <v>20</v>
      </c>
      <c r="I2816" t="s">
        <v>12858</v>
      </c>
      <c r="K2816" t="s">
        <v>1377</v>
      </c>
      <c r="AD2816">
        <v>45834</v>
      </c>
    </row>
    <row r="2817" spans="1:30" x14ac:dyDescent="0.3">
      <c r="A2817" t="s">
        <v>15390</v>
      </c>
      <c r="B2817">
        <v>110322</v>
      </c>
      <c r="C28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17" t="s">
        <v>1878</v>
      </c>
      <c r="F2817" t="s">
        <v>2942</v>
      </c>
      <c r="H2817" t="s">
        <v>20</v>
      </c>
      <c r="I2817" t="s">
        <v>12858</v>
      </c>
      <c r="K2817" t="s">
        <v>15140</v>
      </c>
      <c r="M2817" t="s">
        <v>15028</v>
      </c>
      <c r="AD2817">
        <v>45834</v>
      </c>
    </row>
    <row r="2818" spans="1:30" x14ac:dyDescent="0.3">
      <c r="A2818" t="s">
        <v>15391</v>
      </c>
      <c r="B2818">
        <v>110323</v>
      </c>
      <c r="C28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18" t="s">
        <v>1878</v>
      </c>
      <c r="F2818" t="s">
        <v>2942</v>
      </c>
      <c r="G2818" t="s">
        <v>2904</v>
      </c>
      <c r="H2818" t="s">
        <v>2077</v>
      </c>
      <c r="I2818" t="s">
        <v>12858</v>
      </c>
      <c r="K2818" t="s">
        <v>1823</v>
      </c>
      <c r="M2818" t="s">
        <v>15392</v>
      </c>
      <c r="AD2818">
        <v>45834</v>
      </c>
    </row>
    <row r="2819" spans="1:30" x14ac:dyDescent="0.3">
      <c r="A2819" t="s">
        <v>15393</v>
      </c>
      <c r="B2819">
        <v>110324</v>
      </c>
      <c r="C28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19" t="s">
        <v>1878</v>
      </c>
      <c r="F2819" t="s">
        <v>2942</v>
      </c>
      <c r="H2819" t="s">
        <v>20</v>
      </c>
      <c r="I2819" t="s">
        <v>12858</v>
      </c>
      <c r="K2819" t="s">
        <v>1823</v>
      </c>
      <c r="AD2819">
        <v>45834</v>
      </c>
    </row>
    <row r="2820" spans="1:30" x14ac:dyDescent="0.3">
      <c r="A2820" t="s">
        <v>15394</v>
      </c>
      <c r="B2820">
        <v>110325</v>
      </c>
      <c r="C28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20" t="s">
        <v>1878</v>
      </c>
      <c r="F2820" t="s">
        <v>2942</v>
      </c>
      <c r="H2820" t="s">
        <v>20</v>
      </c>
      <c r="I2820" t="s">
        <v>12858</v>
      </c>
      <c r="K2820" t="s">
        <v>1823</v>
      </c>
      <c r="L2820" t="s">
        <v>12967</v>
      </c>
      <c r="M2820" t="s">
        <v>15395</v>
      </c>
      <c r="AD2820">
        <v>45834</v>
      </c>
    </row>
    <row r="2821" spans="1:30" x14ac:dyDescent="0.3">
      <c r="A2821" t="s">
        <v>15396</v>
      </c>
      <c r="B2821">
        <v>110326</v>
      </c>
      <c r="C28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21" t="s">
        <v>1878</v>
      </c>
      <c r="F2821" t="s">
        <v>2942</v>
      </c>
      <c r="H2821" t="s">
        <v>20</v>
      </c>
      <c r="I2821" t="s">
        <v>12858</v>
      </c>
      <c r="K2821" t="s">
        <v>1823</v>
      </c>
      <c r="L2821" t="s">
        <v>12967</v>
      </c>
      <c r="M2821" t="s">
        <v>15397</v>
      </c>
      <c r="AD2821">
        <v>45834</v>
      </c>
    </row>
    <row r="2822" spans="1:30" x14ac:dyDescent="0.3">
      <c r="A2822" t="s">
        <v>15398</v>
      </c>
      <c r="B2822">
        <v>110327</v>
      </c>
      <c r="C28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22" t="s">
        <v>1878</v>
      </c>
      <c r="F2822" t="s">
        <v>2942</v>
      </c>
      <c r="G2822" t="s">
        <v>2904</v>
      </c>
      <c r="H2822" t="s">
        <v>20</v>
      </c>
      <c r="I2822" t="s">
        <v>12858</v>
      </c>
      <c r="K2822" t="s">
        <v>1823</v>
      </c>
      <c r="M2822" t="s">
        <v>15399</v>
      </c>
      <c r="AD2822">
        <v>45834</v>
      </c>
    </row>
    <row r="2823" spans="1:30" x14ac:dyDescent="0.3">
      <c r="A2823" t="s">
        <v>15400</v>
      </c>
      <c r="B2823">
        <v>110328</v>
      </c>
      <c r="C28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23" t="s">
        <v>1878</v>
      </c>
      <c r="F2823" t="s">
        <v>2971</v>
      </c>
      <c r="H2823" t="s">
        <v>20</v>
      </c>
      <c r="I2823" t="s">
        <v>12858</v>
      </c>
      <c r="K2823" t="s">
        <v>15401</v>
      </c>
      <c r="M2823" t="s">
        <v>15402</v>
      </c>
      <c r="AD2823">
        <v>45834</v>
      </c>
    </row>
    <row r="2824" spans="1:30" x14ac:dyDescent="0.3">
      <c r="A2824" t="s">
        <v>15403</v>
      </c>
      <c r="B2824">
        <v>110329</v>
      </c>
      <c r="C28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24" t="s">
        <v>1878</v>
      </c>
      <c r="F2824" t="s">
        <v>2942</v>
      </c>
      <c r="H2824" t="s">
        <v>20</v>
      </c>
      <c r="I2824" t="s">
        <v>12858</v>
      </c>
      <c r="K2824" t="s">
        <v>15027</v>
      </c>
      <c r="M2824" t="s">
        <v>15404</v>
      </c>
      <c r="AD2824">
        <v>45834</v>
      </c>
    </row>
    <row r="2825" spans="1:30" x14ac:dyDescent="0.3">
      <c r="A2825" t="s">
        <v>15405</v>
      </c>
      <c r="B2825">
        <v>110330</v>
      </c>
      <c r="C28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25" t="s">
        <v>1878</v>
      </c>
      <c r="F2825" t="s">
        <v>2942</v>
      </c>
      <c r="H2825" t="s">
        <v>20</v>
      </c>
      <c r="I2825" t="s">
        <v>12858</v>
      </c>
      <c r="K2825" t="s">
        <v>15375</v>
      </c>
      <c r="M2825" t="s">
        <v>15406</v>
      </c>
      <c r="AD2825">
        <v>45834</v>
      </c>
    </row>
    <row r="2826" spans="1:30" x14ac:dyDescent="0.3">
      <c r="A2826" t="s">
        <v>15407</v>
      </c>
      <c r="B2826">
        <v>110331</v>
      </c>
      <c r="C28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26" t="s">
        <v>1878</v>
      </c>
      <c r="F2826" t="s">
        <v>2942</v>
      </c>
      <c r="H2826" t="s">
        <v>20</v>
      </c>
      <c r="I2826" t="s">
        <v>12858</v>
      </c>
      <c r="K2826" t="s">
        <v>1823</v>
      </c>
      <c r="L2826" t="s">
        <v>12967</v>
      </c>
      <c r="M2826" t="s">
        <v>15408</v>
      </c>
      <c r="AD2826">
        <v>45834</v>
      </c>
    </row>
    <row r="2827" spans="1:30" x14ac:dyDescent="0.3">
      <c r="A2827" t="s">
        <v>15409</v>
      </c>
      <c r="B2827">
        <v>110332</v>
      </c>
      <c r="C28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27" t="s">
        <v>1878</v>
      </c>
      <c r="F2827" t="s">
        <v>2942</v>
      </c>
      <c r="G2827" t="s">
        <v>2904</v>
      </c>
      <c r="H2827" t="s">
        <v>20</v>
      </c>
      <c r="I2827" t="s">
        <v>12858</v>
      </c>
      <c r="K2827" t="s">
        <v>15410</v>
      </c>
      <c r="L2827" t="s">
        <v>12967</v>
      </c>
      <c r="M2827" t="s">
        <v>15411</v>
      </c>
      <c r="AD2827">
        <v>45834</v>
      </c>
    </row>
    <row r="2828" spans="1:30" x14ac:dyDescent="0.3">
      <c r="A2828" t="s">
        <v>15412</v>
      </c>
      <c r="B2828">
        <v>110333</v>
      </c>
      <c r="C28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28" t="s">
        <v>1878</v>
      </c>
      <c r="F2828" t="s">
        <v>2942</v>
      </c>
      <c r="G2828" t="s">
        <v>2901</v>
      </c>
      <c r="H2828" t="s">
        <v>20</v>
      </c>
      <c r="I2828" t="s">
        <v>12858</v>
      </c>
      <c r="K2828" t="s">
        <v>15410</v>
      </c>
      <c r="M2828" t="s">
        <v>15413</v>
      </c>
      <c r="AD2828">
        <v>45834</v>
      </c>
    </row>
    <row r="2829" spans="1:30" x14ac:dyDescent="0.3">
      <c r="A2829" t="s">
        <v>15414</v>
      </c>
      <c r="B2829">
        <v>110334</v>
      </c>
      <c r="C28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29" t="s">
        <v>1878</v>
      </c>
      <c r="F2829" t="s">
        <v>2942</v>
      </c>
      <c r="G2829" t="s">
        <v>2904</v>
      </c>
      <c r="H2829" t="s">
        <v>20</v>
      </c>
      <c r="I2829" t="s">
        <v>12858</v>
      </c>
      <c r="K2829" t="s">
        <v>15415</v>
      </c>
      <c r="M2829" t="s">
        <v>15416</v>
      </c>
      <c r="AD2829">
        <v>45834</v>
      </c>
    </row>
    <row r="2830" spans="1:30" x14ac:dyDescent="0.3">
      <c r="A2830" t="s">
        <v>15417</v>
      </c>
      <c r="B2830">
        <v>110335</v>
      </c>
      <c r="C28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30" t="s">
        <v>1878</v>
      </c>
      <c r="F2830" t="s">
        <v>2971</v>
      </c>
      <c r="G2830" t="s">
        <v>2902</v>
      </c>
      <c r="H2830" t="s">
        <v>20</v>
      </c>
      <c r="I2830" t="s">
        <v>12858</v>
      </c>
      <c r="K2830" t="s">
        <v>15365</v>
      </c>
      <c r="M2830" t="s">
        <v>15418</v>
      </c>
      <c r="AD2830">
        <v>45834</v>
      </c>
    </row>
    <row r="2831" spans="1:30" x14ac:dyDescent="0.3">
      <c r="A2831" t="s">
        <v>15419</v>
      </c>
      <c r="B2831">
        <v>110336</v>
      </c>
      <c r="C28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31" t="s">
        <v>1878</v>
      </c>
      <c r="F2831" t="s">
        <v>2971</v>
      </c>
      <c r="G2831" t="s">
        <v>2903</v>
      </c>
      <c r="H2831" t="s">
        <v>20</v>
      </c>
      <c r="I2831" t="s">
        <v>12858</v>
      </c>
      <c r="K2831" t="s">
        <v>15365</v>
      </c>
      <c r="M2831" t="s">
        <v>15420</v>
      </c>
      <c r="AD2831">
        <v>45834</v>
      </c>
    </row>
    <row r="2832" spans="1:30" x14ac:dyDescent="0.3">
      <c r="A2832" t="s">
        <v>15421</v>
      </c>
      <c r="B2832">
        <v>110337</v>
      </c>
      <c r="C28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32" t="s">
        <v>1878</v>
      </c>
      <c r="F2832" t="s">
        <v>2942</v>
      </c>
      <c r="G2832" t="s">
        <v>2904</v>
      </c>
      <c r="H2832" t="s">
        <v>20</v>
      </c>
      <c r="I2832" t="s">
        <v>12858</v>
      </c>
      <c r="K2832" t="s">
        <v>15365</v>
      </c>
      <c r="M2832" t="s">
        <v>15422</v>
      </c>
      <c r="AD2832">
        <v>45834</v>
      </c>
    </row>
    <row r="2833" spans="1:30" x14ac:dyDescent="0.3">
      <c r="A2833" t="s">
        <v>15423</v>
      </c>
      <c r="B2833">
        <v>110338</v>
      </c>
      <c r="C28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33" t="s">
        <v>1878</v>
      </c>
      <c r="F2833" t="s">
        <v>2971</v>
      </c>
      <c r="G2833" t="s">
        <v>2901</v>
      </c>
      <c r="H2833" t="s">
        <v>20</v>
      </c>
      <c r="I2833" t="s">
        <v>12858</v>
      </c>
      <c r="K2833" t="s">
        <v>15424</v>
      </c>
      <c r="M2833" t="s">
        <v>15425</v>
      </c>
      <c r="AD2833">
        <v>45834</v>
      </c>
    </row>
    <row r="2834" spans="1:30" x14ac:dyDescent="0.3">
      <c r="A2834" t="s">
        <v>15426</v>
      </c>
      <c r="B2834">
        <v>110339</v>
      </c>
      <c r="C28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34" t="s">
        <v>1878</v>
      </c>
      <c r="F2834" t="s">
        <v>2942</v>
      </c>
      <c r="H2834" t="s">
        <v>20</v>
      </c>
      <c r="I2834" t="s">
        <v>12858</v>
      </c>
      <c r="K2834" t="s">
        <v>15359</v>
      </c>
      <c r="M2834" t="s">
        <v>15427</v>
      </c>
      <c r="AD2834">
        <v>45834</v>
      </c>
    </row>
    <row r="2835" spans="1:30" x14ac:dyDescent="0.3">
      <c r="A2835" t="s">
        <v>15428</v>
      </c>
      <c r="B2835">
        <v>110340</v>
      </c>
      <c r="C28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35" t="s">
        <v>1878</v>
      </c>
      <c r="F2835" t="s">
        <v>2971</v>
      </c>
      <c r="H2835" t="s">
        <v>20</v>
      </c>
      <c r="I2835" t="s">
        <v>12858</v>
      </c>
      <c r="K2835" t="s">
        <v>15375</v>
      </c>
      <c r="M2835" t="s">
        <v>15429</v>
      </c>
      <c r="AD2835">
        <v>45834</v>
      </c>
    </row>
    <row r="2836" spans="1:30" x14ac:dyDescent="0.3">
      <c r="A2836" t="s">
        <v>15430</v>
      </c>
      <c r="B2836">
        <v>110341</v>
      </c>
      <c r="C28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36" t="s">
        <v>1878</v>
      </c>
      <c r="F2836" t="s">
        <v>2942</v>
      </c>
      <c r="G2836" t="s">
        <v>2904</v>
      </c>
      <c r="H2836" t="s">
        <v>20</v>
      </c>
      <c r="I2836" t="s">
        <v>12858</v>
      </c>
      <c r="K2836" t="s">
        <v>15410</v>
      </c>
      <c r="M2836" t="s">
        <v>15431</v>
      </c>
      <c r="AD2836">
        <v>45834</v>
      </c>
    </row>
    <row r="2837" spans="1:30" x14ac:dyDescent="0.3">
      <c r="A2837" t="s">
        <v>15432</v>
      </c>
      <c r="B2837">
        <v>110342</v>
      </c>
      <c r="C28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37" t="s">
        <v>1878</v>
      </c>
      <c r="F2837" t="s">
        <v>2942</v>
      </c>
      <c r="H2837" t="s">
        <v>20</v>
      </c>
      <c r="I2837" t="s">
        <v>12858</v>
      </c>
      <c r="K2837" t="s">
        <v>1823</v>
      </c>
      <c r="M2837" t="s">
        <v>15433</v>
      </c>
      <c r="AD2837">
        <v>45834</v>
      </c>
    </row>
    <row r="2838" spans="1:30" x14ac:dyDescent="0.3">
      <c r="A2838" t="s">
        <v>15434</v>
      </c>
      <c r="B2838">
        <v>110343</v>
      </c>
      <c r="C28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38" t="s">
        <v>1878</v>
      </c>
      <c r="F2838" t="s">
        <v>2942</v>
      </c>
      <c r="H2838" t="s">
        <v>20</v>
      </c>
      <c r="I2838" t="s">
        <v>12858</v>
      </c>
      <c r="K2838" t="s">
        <v>1823</v>
      </c>
      <c r="M2838" t="s">
        <v>15435</v>
      </c>
      <c r="AD2838">
        <v>45834</v>
      </c>
    </row>
    <row r="2839" spans="1:30" x14ac:dyDescent="0.3">
      <c r="A2839" t="s">
        <v>15436</v>
      </c>
      <c r="B2839">
        <v>110345</v>
      </c>
      <c r="C28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39" t="s">
        <v>1878</v>
      </c>
      <c r="F2839" t="s">
        <v>2942</v>
      </c>
      <c r="G2839" t="s">
        <v>2902</v>
      </c>
      <c r="H2839" t="s">
        <v>20</v>
      </c>
      <c r="I2839" t="s">
        <v>12858</v>
      </c>
      <c r="K2839" t="s">
        <v>15027</v>
      </c>
      <c r="M2839" t="s">
        <v>15437</v>
      </c>
      <c r="AD2839">
        <v>45834</v>
      </c>
    </row>
    <row r="2840" spans="1:30" x14ac:dyDescent="0.3">
      <c r="A2840" t="s">
        <v>15438</v>
      </c>
      <c r="B2840">
        <v>110346</v>
      </c>
      <c r="C28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40" t="s">
        <v>1878</v>
      </c>
      <c r="F2840" t="s">
        <v>2942</v>
      </c>
      <c r="G2840" t="s">
        <v>2902</v>
      </c>
      <c r="H2840" t="s">
        <v>20</v>
      </c>
      <c r="I2840" t="s">
        <v>12858</v>
      </c>
      <c r="K2840" t="s">
        <v>15027</v>
      </c>
      <c r="M2840" t="s">
        <v>15439</v>
      </c>
      <c r="AD2840">
        <v>45834</v>
      </c>
    </row>
    <row r="2841" spans="1:30" x14ac:dyDescent="0.3">
      <c r="A2841" t="s">
        <v>15440</v>
      </c>
      <c r="B2841">
        <v>110347</v>
      </c>
      <c r="C28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41" t="s">
        <v>1878</v>
      </c>
      <c r="F2841" t="s">
        <v>2942</v>
      </c>
      <c r="H2841" t="s">
        <v>20</v>
      </c>
      <c r="I2841" t="s">
        <v>12858</v>
      </c>
      <c r="K2841" t="s">
        <v>15375</v>
      </c>
      <c r="M2841" t="s">
        <v>15441</v>
      </c>
      <c r="AD2841">
        <v>45834</v>
      </c>
    </row>
    <row r="2842" spans="1:30" x14ac:dyDescent="0.3">
      <c r="A2842" t="s">
        <v>15442</v>
      </c>
      <c r="B2842">
        <v>110348</v>
      </c>
      <c r="C28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42" t="s">
        <v>1878</v>
      </c>
      <c r="F2842" t="s">
        <v>2942</v>
      </c>
      <c r="G2842" t="s">
        <v>2904</v>
      </c>
      <c r="H2842" t="s">
        <v>20</v>
      </c>
      <c r="I2842" t="s">
        <v>12858</v>
      </c>
      <c r="K2842" t="s">
        <v>15000</v>
      </c>
      <c r="M2842" t="s">
        <v>15443</v>
      </c>
      <c r="AD2842">
        <v>45834</v>
      </c>
    </row>
    <row r="2843" spans="1:30" x14ac:dyDescent="0.3">
      <c r="A2843" t="s">
        <v>15444</v>
      </c>
      <c r="B2843">
        <v>110349</v>
      </c>
      <c r="C28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43" t="s">
        <v>1878</v>
      </c>
      <c r="F2843" t="s">
        <v>2942</v>
      </c>
      <c r="H2843" t="s">
        <v>20</v>
      </c>
      <c r="I2843" t="s">
        <v>12858</v>
      </c>
      <c r="K2843" t="s">
        <v>15445</v>
      </c>
      <c r="M2843" t="s">
        <v>15446</v>
      </c>
      <c r="AD2843">
        <v>45834</v>
      </c>
    </row>
    <row r="2844" spans="1:30" x14ac:dyDescent="0.3">
      <c r="A2844" t="s">
        <v>15447</v>
      </c>
      <c r="B2844">
        <v>110350</v>
      </c>
      <c r="C28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44" t="s">
        <v>1878</v>
      </c>
      <c r="F2844" t="s">
        <v>2942</v>
      </c>
      <c r="H2844" t="s">
        <v>20</v>
      </c>
      <c r="I2844" t="s">
        <v>12858</v>
      </c>
      <c r="K2844" t="s">
        <v>15448</v>
      </c>
      <c r="M2844" t="s">
        <v>15449</v>
      </c>
      <c r="AD2844">
        <v>45834</v>
      </c>
    </row>
    <row r="2845" spans="1:30" x14ac:dyDescent="0.3">
      <c r="A2845" t="s">
        <v>15450</v>
      </c>
      <c r="B2845">
        <v>110351</v>
      </c>
      <c r="C28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45" t="s">
        <v>1878</v>
      </c>
      <c r="F2845" t="s">
        <v>2942</v>
      </c>
      <c r="H2845" t="s">
        <v>20</v>
      </c>
      <c r="I2845" t="s">
        <v>12858</v>
      </c>
      <c r="K2845" t="s">
        <v>15451</v>
      </c>
      <c r="M2845" t="s">
        <v>15452</v>
      </c>
      <c r="AD2845">
        <v>45834</v>
      </c>
    </row>
    <row r="2846" spans="1:30" x14ac:dyDescent="0.3">
      <c r="A2846" t="s">
        <v>15453</v>
      </c>
      <c r="B2846">
        <v>110352</v>
      </c>
      <c r="C28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46" t="s">
        <v>1878</v>
      </c>
      <c r="F2846" t="s">
        <v>2942</v>
      </c>
      <c r="H2846" t="s">
        <v>20</v>
      </c>
      <c r="I2846" t="s">
        <v>12858</v>
      </c>
      <c r="K2846" t="s">
        <v>15454</v>
      </c>
      <c r="M2846" t="s">
        <v>15455</v>
      </c>
      <c r="AD2846">
        <v>45834</v>
      </c>
    </row>
    <row r="2847" spans="1:30" x14ac:dyDescent="0.3">
      <c r="A2847" t="s">
        <v>15456</v>
      </c>
      <c r="B2847">
        <v>110353</v>
      </c>
      <c r="C28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47" t="s">
        <v>1878</v>
      </c>
      <c r="F2847" t="s">
        <v>2942</v>
      </c>
      <c r="H2847" t="s">
        <v>20</v>
      </c>
      <c r="I2847" t="s">
        <v>12858</v>
      </c>
      <c r="K2847" t="s">
        <v>15454</v>
      </c>
      <c r="L2847" t="s">
        <v>13041</v>
      </c>
      <c r="M2847" t="s">
        <v>15457</v>
      </c>
      <c r="AD2847">
        <v>45834</v>
      </c>
    </row>
    <row r="2848" spans="1:30" x14ac:dyDescent="0.3">
      <c r="A2848" t="s">
        <v>15458</v>
      </c>
      <c r="B2848">
        <v>110354</v>
      </c>
      <c r="C28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48" t="s">
        <v>1878</v>
      </c>
      <c r="F2848" t="s">
        <v>2942</v>
      </c>
      <c r="G2848" t="s">
        <v>2902</v>
      </c>
      <c r="H2848" t="s">
        <v>20</v>
      </c>
      <c r="I2848" t="s">
        <v>12858</v>
      </c>
      <c r="K2848" t="s">
        <v>14893</v>
      </c>
      <c r="M2848" t="s">
        <v>15457</v>
      </c>
      <c r="AD2848">
        <v>45834</v>
      </c>
    </row>
    <row r="2849" spans="1:30" x14ac:dyDescent="0.3">
      <c r="A2849" t="s">
        <v>15459</v>
      </c>
      <c r="B2849">
        <v>110355</v>
      </c>
      <c r="C28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49" t="s">
        <v>1878</v>
      </c>
      <c r="F2849" t="s">
        <v>2942</v>
      </c>
      <c r="H2849" t="s">
        <v>20</v>
      </c>
      <c r="I2849" t="s">
        <v>12858</v>
      </c>
      <c r="K2849" t="s">
        <v>15451</v>
      </c>
      <c r="L2849" t="s">
        <v>13041</v>
      </c>
      <c r="AD2849">
        <v>45834</v>
      </c>
    </row>
    <row r="2850" spans="1:30" x14ac:dyDescent="0.3">
      <c r="A2850" t="s">
        <v>15460</v>
      </c>
      <c r="B2850">
        <v>110356</v>
      </c>
      <c r="C28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50" t="s">
        <v>1878</v>
      </c>
      <c r="F2850" t="s">
        <v>2942</v>
      </c>
      <c r="G2850" t="s">
        <v>2903</v>
      </c>
      <c r="H2850" t="s">
        <v>20</v>
      </c>
      <c r="I2850" t="s">
        <v>12858</v>
      </c>
      <c r="K2850" t="s">
        <v>15461</v>
      </c>
      <c r="L2850" t="s">
        <v>13041</v>
      </c>
      <c r="M2850" t="s">
        <v>15462</v>
      </c>
      <c r="AD2850">
        <v>45834</v>
      </c>
    </row>
    <row r="2851" spans="1:30" x14ac:dyDescent="0.3">
      <c r="A2851" t="s">
        <v>15463</v>
      </c>
      <c r="B2851">
        <v>110357</v>
      </c>
      <c r="C28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51" t="s">
        <v>1878</v>
      </c>
      <c r="F2851" t="s">
        <v>2942</v>
      </c>
      <c r="G2851" t="s">
        <v>2903</v>
      </c>
      <c r="H2851" t="s">
        <v>20</v>
      </c>
      <c r="I2851" t="s">
        <v>12858</v>
      </c>
      <c r="K2851" t="s">
        <v>14893</v>
      </c>
      <c r="L2851" t="s">
        <v>13041</v>
      </c>
      <c r="M2851" t="s">
        <v>15464</v>
      </c>
      <c r="AD2851">
        <v>45834</v>
      </c>
    </row>
    <row r="2852" spans="1:30" x14ac:dyDescent="0.3">
      <c r="A2852" t="s">
        <v>15465</v>
      </c>
      <c r="B2852">
        <v>110358</v>
      </c>
      <c r="C28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52" t="s">
        <v>1878</v>
      </c>
      <c r="F2852" t="s">
        <v>2942</v>
      </c>
      <c r="H2852" t="s">
        <v>20</v>
      </c>
      <c r="I2852" t="s">
        <v>12858</v>
      </c>
      <c r="K2852" t="s">
        <v>9898</v>
      </c>
      <c r="M2852" t="s">
        <v>15466</v>
      </c>
      <c r="AD2852">
        <v>45834</v>
      </c>
    </row>
    <row r="2853" spans="1:30" x14ac:dyDescent="0.3">
      <c r="A2853" t="s">
        <v>15467</v>
      </c>
      <c r="B2853">
        <v>110359</v>
      </c>
      <c r="C28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53" t="s">
        <v>1878</v>
      </c>
      <c r="F2853" t="s">
        <v>2942</v>
      </c>
      <c r="G2853" t="s">
        <v>2903</v>
      </c>
      <c r="H2853" t="s">
        <v>20</v>
      </c>
      <c r="I2853" t="s">
        <v>12858</v>
      </c>
      <c r="K2853" t="s">
        <v>15461</v>
      </c>
      <c r="L2853" t="s">
        <v>13041</v>
      </c>
      <c r="M2853" t="s">
        <v>15468</v>
      </c>
      <c r="AD2853">
        <v>45834</v>
      </c>
    </row>
    <row r="2854" spans="1:30" x14ac:dyDescent="0.3">
      <c r="A2854" t="s">
        <v>15469</v>
      </c>
      <c r="B2854">
        <v>110360</v>
      </c>
      <c r="C28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54" t="s">
        <v>1878</v>
      </c>
      <c r="F2854" t="s">
        <v>2942</v>
      </c>
      <c r="G2854" t="s">
        <v>2903</v>
      </c>
      <c r="H2854" t="s">
        <v>20</v>
      </c>
      <c r="I2854" t="s">
        <v>12858</v>
      </c>
      <c r="K2854" t="s">
        <v>15461</v>
      </c>
      <c r="L2854" t="s">
        <v>13041</v>
      </c>
      <c r="M2854" t="s">
        <v>15470</v>
      </c>
      <c r="AD2854">
        <v>45834</v>
      </c>
    </row>
    <row r="2855" spans="1:30" x14ac:dyDescent="0.3">
      <c r="A2855" t="s">
        <v>15471</v>
      </c>
      <c r="B2855">
        <v>110361</v>
      </c>
      <c r="C28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55" t="s">
        <v>1878</v>
      </c>
      <c r="F2855" t="s">
        <v>2971</v>
      </c>
      <c r="G2855" t="s">
        <v>2902</v>
      </c>
      <c r="H2855" t="s">
        <v>20</v>
      </c>
      <c r="I2855" t="s">
        <v>12858</v>
      </c>
      <c r="K2855" t="s">
        <v>15472</v>
      </c>
      <c r="M2855" t="s">
        <v>15473</v>
      </c>
      <c r="AD2855">
        <v>45834</v>
      </c>
    </row>
    <row r="2856" spans="1:30" x14ac:dyDescent="0.3">
      <c r="A2856" t="s">
        <v>15474</v>
      </c>
      <c r="B2856">
        <v>110362</v>
      </c>
      <c r="C28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56" t="s">
        <v>1878</v>
      </c>
      <c r="F2856" t="s">
        <v>2942</v>
      </c>
      <c r="H2856" t="s">
        <v>20</v>
      </c>
      <c r="I2856" t="s">
        <v>12858</v>
      </c>
      <c r="K2856" t="s">
        <v>15280</v>
      </c>
      <c r="M2856" t="s">
        <v>15475</v>
      </c>
      <c r="AD2856">
        <v>45834</v>
      </c>
    </row>
    <row r="2857" spans="1:30" x14ac:dyDescent="0.3">
      <c r="A2857" t="s">
        <v>15476</v>
      </c>
      <c r="B2857">
        <v>110363</v>
      </c>
      <c r="C28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57" t="s">
        <v>1878</v>
      </c>
      <c r="F2857" t="s">
        <v>2971</v>
      </c>
      <c r="H2857" t="s">
        <v>20</v>
      </c>
      <c r="I2857" t="s">
        <v>12858</v>
      </c>
      <c r="K2857" t="s">
        <v>15280</v>
      </c>
      <c r="L2857" t="s">
        <v>12950</v>
      </c>
      <c r="M2857" t="s">
        <v>15477</v>
      </c>
      <c r="AD2857">
        <v>45834</v>
      </c>
    </row>
    <row r="2858" spans="1:30" x14ac:dyDescent="0.3">
      <c r="A2858" t="s">
        <v>15478</v>
      </c>
      <c r="B2858">
        <v>110364</v>
      </c>
      <c r="C28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58" t="s">
        <v>1878</v>
      </c>
      <c r="F2858" t="s">
        <v>2942</v>
      </c>
      <c r="H2858" t="s">
        <v>20</v>
      </c>
      <c r="I2858" t="s">
        <v>12858</v>
      </c>
      <c r="K2858" t="s">
        <v>14910</v>
      </c>
      <c r="M2858" t="s">
        <v>15479</v>
      </c>
      <c r="AD2858">
        <v>45834</v>
      </c>
    </row>
    <row r="2859" spans="1:30" x14ac:dyDescent="0.3">
      <c r="A2859" t="s">
        <v>15480</v>
      </c>
      <c r="B2859">
        <v>110365</v>
      </c>
      <c r="C28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859" t="s">
        <v>1878</v>
      </c>
      <c r="F2859" t="s">
        <v>2971</v>
      </c>
      <c r="G2859" t="s">
        <v>2905</v>
      </c>
      <c r="H2859" t="s">
        <v>20</v>
      </c>
      <c r="I2859" t="s">
        <v>12858</v>
      </c>
      <c r="K2859" t="s">
        <v>15087</v>
      </c>
      <c r="M2859" t="s">
        <v>15481</v>
      </c>
      <c r="AD2859">
        <v>45834</v>
      </c>
    </row>
    <row r="2860" spans="1:30" x14ac:dyDescent="0.3">
      <c r="A2860" t="s">
        <v>15482</v>
      </c>
      <c r="B2860">
        <v>110366</v>
      </c>
      <c r="C28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60" t="s">
        <v>1878</v>
      </c>
      <c r="F2860" t="s">
        <v>2942</v>
      </c>
      <c r="H2860" t="s">
        <v>20</v>
      </c>
      <c r="I2860" t="s">
        <v>12858</v>
      </c>
      <c r="K2860" t="s">
        <v>15104</v>
      </c>
      <c r="L2860" t="s">
        <v>13001</v>
      </c>
      <c r="AD2860">
        <v>45834</v>
      </c>
    </row>
    <row r="2861" spans="1:30" x14ac:dyDescent="0.3">
      <c r="A2861" t="s">
        <v>15483</v>
      </c>
      <c r="B2861">
        <v>110367</v>
      </c>
      <c r="C28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61" t="s">
        <v>1878</v>
      </c>
      <c r="F2861" t="s">
        <v>2942</v>
      </c>
      <c r="G2861" t="s">
        <v>2903</v>
      </c>
      <c r="H2861" t="s">
        <v>20</v>
      </c>
      <c r="I2861" t="s">
        <v>12858</v>
      </c>
      <c r="K2861" t="s">
        <v>15009</v>
      </c>
      <c r="M2861" t="s">
        <v>15484</v>
      </c>
      <c r="AD2861">
        <v>45834</v>
      </c>
    </row>
    <row r="2862" spans="1:30" x14ac:dyDescent="0.3">
      <c r="A2862" t="s">
        <v>15485</v>
      </c>
      <c r="B2862">
        <v>110369</v>
      </c>
      <c r="C28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62" t="s">
        <v>1878</v>
      </c>
      <c r="F2862" t="s">
        <v>2942</v>
      </c>
      <c r="G2862" t="s">
        <v>2903</v>
      </c>
      <c r="H2862" t="s">
        <v>20</v>
      </c>
      <c r="I2862" t="s">
        <v>12858</v>
      </c>
      <c r="K2862" t="s">
        <v>9898</v>
      </c>
      <c r="M2862" t="s">
        <v>15486</v>
      </c>
      <c r="AD2862">
        <v>45834</v>
      </c>
    </row>
    <row r="2863" spans="1:30" x14ac:dyDescent="0.3">
      <c r="A2863" t="s">
        <v>15487</v>
      </c>
      <c r="B2863">
        <v>110370</v>
      </c>
      <c r="C28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63" t="s">
        <v>1878</v>
      </c>
      <c r="F2863" t="s">
        <v>2942</v>
      </c>
      <c r="H2863" t="s">
        <v>20</v>
      </c>
      <c r="I2863" t="s">
        <v>12858</v>
      </c>
      <c r="K2863" t="s">
        <v>9898</v>
      </c>
      <c r="M2863" t="s">
        <v>15488</v>
      </c>
      <c r="AD2863">
        <v>45834</v>
      </c>
    </row>
    <row r="2864" spans="1:30" x14ac:dyDescent="0.3">
      <c r="A2864" t="s">
        <v>15489</v>
      </c>
      <c r="B2864">
        <v>110371</v>
      </c>
      <c r="C28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64" t="s">
        <v>1878</v>
      </c>
      <c r="F2864" t="s">
        <v>2942</v>
      </c>
      <c r="H2864" t="s">
        <v>20</v>
      </c>
      <c r="I2864" t="s">
        <v>12858</v>
      </c>
      <c r="K2864" t="s">
        <v>15147</v>
      </c>
      <c r="L2864" t="s">
        <v>10792</v>
      </c>
      <c r="M2864" t="s">
        <v>15148</v>
      </c>
      <c r="AD2864">
        <v>45834</v>
      </c>
    </row>
    <row r="2865" spans="1:30" x14ac:dyDescent="0.3">
      <c r="A2865" t="s">
        <v>15490</v>
      </c>
      <c r="B2865">
        <v>110373</v>
      </c>
      <c r="C28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65" t="s">
        <v>1878</v>
      </c>
      <c r="F2865" t="s">
        <v>2942</v>
      </c>
      <c r="G2865" t="s">
        <v>2903</v>
      </c>
      <c r="H2865" t="s">
        <v>20</v>
      </c>
      <c r="I2865" t="s">
        <v>12858</v>
      </c>
      <c r="K2865" t="s">
        <v>15491</v>
      </c>
      <c r="M2865" t="s">
        <v>15492</v>
      </c>
      <c r="AD2865">
        <v>45834</v>
      </c>
    </row>
    <row r="2866" spans="1:30" x14ac:dyDescent="0.3">
      <c r="A2866" t="s">
        <v>15493</v>
      </c>
      <c r="B2866">
        <v>110374</v>
      </c>
      <c r="C28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66" t="s">
        <v>1878</v>
      </c>
      <c r="F2866" t="s">
        <v>2942</v>
      </c>
      <c r="H2866" t="s">
        <v>20</v>
      </c>
      <c r="I2866" t="s">
        <v>12858</v>
      </c>
      <c r="K2866" t="s">
        <v>15375</v>
      </c>
      <c r="M2866" t="s">
        <v>15494</v>
      </c>
      <c r="AD2866">
        <v>45834</v>
      </c>
    </row>
    <row r="2867" spans="1:30" x14ac:dyDescent="0.3">
      <c r="A2867" t="s">
        <v>15495</v>
      </c>
      <c r="B2867">
        <v>110375</v>
      </c>
      <c r="C28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67" t="s">
        <v>1878</v>
      </c>
      <c r="F2867" t="s">
        <v>2942</v>
      </c>
      <c r="H2867" t="s">
        <v>20</v>
      </c>
      <c r="I2867" t="s">
        <v>12858</v>
      </c>
      <c r="K2867" t="s">
        <v>15496</v>
      </c>
      <c r="L2867" t="s">
        <v>12929</v>
      </c>
      <c r="M2867" t="s">
        <v>15497</v>
      </c>
      <c r="AD2867">
        <v>45834</v>
      </c>
    </row>
    <row r="2868" spans="1:30" x14ac:dyDescent="0.3">
      <c r="A2868" t="s">
        <v>15498</v>
      </c>
      <c r="B2868">
        <v>110376</v>
      </c>
      <c r="C28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68" t="s">
        <v>1878</v>
      </c>
      <c r="F2868" t="s">
        <v>2942</v>
      </c>
      <c r="G2868" t="s">
        <v>2903</v>
      </c>
      <c r="H2868" t="s">
        <v>20</v>
      </c>
      <c r="I2868" t="s">
        <v>12858</v>
      </c>
      <c r="K2868" t="s">
        <v>15009</v>
      </c>
      <c r="L2868" t="s">
        <v>13001</v>
      </c>
      <c r="M2868" t="s">
        <v>15499</v>
      </c>
      <c r="AD2868">
        <v>45834</v>
      </c>
    </row>
    <row r="2869" spans="1:30" x14ac:dyDescent="0.3">
      <c r="A2869" t="s">
        <v>15500</v>
      </c>
      <c r="B2869">
        <v>110377</v>
      </c>
      <c r="C28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69" t="s">
        <v>1878</v>
      </c>
      <c r="F2869" t="s">
        <v>2942</v>
      </c>
      <c r="G2869" t="s">
        <v>2903</v>
      </c>
      <c r="H2869" t="s">
        <v>20</v>
      </c>
      <c r="I2869" t="s">
        <v>12858</v>
      </c>
      <c r="K2869" t="s">
        <v>14913</v>
      </c>
      <c r="L2869" t="s">
        <v>12958</v>
      </c>
      <c r="M2869" t="s">
        <v>15501</v>
      </c>
      <c r="AD2869">
        <v>45834</v>
      </c>
    </row>
    <row r="2870" spans="1:30" x14ac:dyDescent="0.3">
      <c r="A2870" t="s">
        <v>15502</v>
      </c>
      <c r="B2870">
        <v>110379</v>
      </c>
      <c r="C28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70" t="s">
        <v>1878</v>
      </c>
      <c r="F2870" t="s">
        <v>2942</v>
      </c>
      <c r="H2870" t="s">
        <v>20</v>
      </c>
      <c r="I2870" t="s">
        <v>12858</v>
      </c>
      <c r="K2870" t="s">
        <v>9898</v>
      </c>
      <c r="M2870" t="s">
        <v>15503</v>
      </c>
      <c r="AD2870">
        <v>45834</v>
      </c>
    </row>
    <row r="2871" spans="1:30" x14ac:dyDescent="0.3">
      <c r="A2871" t="s">
        <v>15504</v>
      </c>
      <c r="B2871">
        <v>110383</v>
      </c>
      <c r="C28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71" t="s">
        <v>1878</v>
      </c>
      <c r="F2871" t="s">
        <v>2942</v>
      </c>
      <c r="G2871" t="s">
        <v>2902</v>
      </c>
      <c r="H2871" t="s">
        <v>20</v>
      </c>
      <c r="I2871" t="s">
        <v>12858</v>
      </c>
      <c r="K2871" t="s">
        <v>15505</v>
      </c>
      <c r="M2871" t="s">
        <v>15506</v>
      </c>
      <c r="AD2871">
        <v>45834</v>
      </c>
    </row>
    <row r="2872" spans="1:30" x14ac:dyDescent="0.3">
      <c r="A2872" t="s">
        <v>15507</v>
      </c>
      <c r="B2872">
        <v>110384</v>
      </c>
      <c r="C28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72" t="s">
        <v>1878</v>
      </c>
      <c r="F2872" t="s">
        <v>2942</v>
      </c>
      <c r="G2872" t="s">
        <v>2904</v>
      </c>
      <c r="H2872" t="s">
        <v>20</v>
      </c>
      <c r="I2872" t="s">
        <v>12858</v>
      </c>
      <c r="K2872" t="s">
        <v>15505</v>
      </c>
      <c r="M2872" t="s">
        <v>15508</v>
      </c>
      <c r="AD2872">
        <v>45834</v>
      </c>
    </row>
    <row r="2873" spans="1:30" x14ac:dyDescent="0.3">
      <c r="A2873" t="s">
        <v>15509</v>
      </c>
      <c r="B2873">
        <v>110385</v>
      </c>
      <c r="C28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73" t="s">
        <v>1878</v>
      </c>
      <c r="F2873" t="s">
        <v>2942</v>
      </c>
      <c r="G2873" t="s">
        <v>2901</v>
      </c>
      <c r="H2873" t="s">
        <v>20</v>
      </c>
      <c r="I2873" t="s">
        <v>12858</v>
      </c>
      <c r="K2873" t="s">
        <v>15505</v>
      </c>
      <c r="M2873" t="s">
        <v>15510</v>
      </c>
      <c r="AD2873">
        <v>45834</v>
      </c>
    </row>
    <row r="2874" spans="1:30" x14ac:dyDescent="0.3">
      <c r="A2874" t="s">
        <v>15511</v>
      </c>
      <c r="B2874">
        <v>110386</v>
      </c>
      <c r="C28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74" t="s">
        <v>1878</v>
      </c>
      <c r="F2874" t="s">
        <v>2942</v>
      </c>
      <c r="G2874" t="s">
        <v>2904</v>
      </c>
      <c r="H2874" t="s">
        <v>20</v>
      </c>
      <c r="I2874" t="s">
        <v>12858</v>
      </c>
      <c r="K2874" t="s">
        <v>15505</v>
      </c>
      <c r="M2874" t="s">
        <v>15512</v>
      </c>
      <c r="AD2874">
        <v>45834</v>
      </c>
    </row>
    <row r="2875" spans="1:30" x14ac:dyDescent="0.3">
      <c r="A2875" t="s">
        <v>15513</v>
      </c>
      <c r="B2875">
        <v>110387</v>
      </c>
      <c r="C28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75" t="s">
        <v>1878</v>
      </c>
      <c r="F2875" t="s">
        <v>2942</v>
      </c>
      <c r="G2875" t="s">
        <v>2901</v>
      </c>
      <c r="H2875" t="s">
        <v>20</v>
      </c>
      <c r="I2875" t="s">
        <v>12858</v>
      </c>
      <c r="K2875" t="s">
        <v>15087</v>
      </c>
      <c r="M2875" t="s">
        <v>15514</v>
      </c>
      <c r="AD2875">
        <v>45834</v>
      </c>
    </row>
    <row r="2876" spans="1:30" x14ac:dyDescent="0.3">
      <c r="A2876" t="s">
        <v>15515</v>
      </c>
      <c r="B2876">
        <v>110388</v>
      </c>
      <c r="C28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76" t="s">
        <v>1878</v>
      </c>
      <c r="F2876" t="s">
        <v>2942</v>
      </c>
      <c r="H2876" t="s">
        <v>20</v>
      </c>
      <c r="I2876" t="s">
        <v>12858</v>
      </c>
      <c r="K2876" t="s">
        <v>14942</v>
      </c>
      <c r="AD2876">
        <v>45834</v>
      </c>
    </row>
    <row r="2877" spans="1:30" x14ac:dyDescent="0.3">
      <c r="A2877" t="s">
        <v>15516</v>
      </c>
      <c r="B2877">
        <v>110389</v>
      </c>
      <c r="C28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877" t="s">
        <v>1878</v>
      </c>
      <c r="F2877" t="s">
        <v>2942</v>
      </c>
      <c r="G2877" t="s">
        <v>2903</v>
      </c>
      <c r="H2877" t="s">
        <v>20</v>
      </c>
      <c r="I2877" t="s">
        <v>12858</v>
      </c>
      <c r="K2877" t="s">
        <v>15491</v>
      </c>
      <c r="M2877" t="s">
        <v>15517</v>
      </c>
      <c r="AD2877">
        <v>45834</v>
      </c>
    </row>
    <row r="2878" spans="1:30" x14ac:dyDescent="0.3">
      <c r="A2878" t="s">
        <v>15518</v>
      </c>
      <c r="B2878">
        <v>110391</v>
      </c>
      <c r="C28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78" t="s">
        <v>1878</v>
      </c>
      <c r="F2878" t="s">
        <v>2942</v>
      </c>
      <c r="H2878" t="s">
        <v>20</v>
      </c>
      <c r="I2878" t="s">
        <v>12858</v>
      </c>
      <c r="K2878" t="s">
        <v>15519</v>
      </c>
      <c r="M2878" t="s">
        <v>15520</v>
      </c>
      <c r="AD2878">
        <v>45834</v>
      </c>
    </row>
    <row r="2879" spans="1:30" x14ac:dyDescent="0.3">
      <c r="A2879" t="s">
        <v>15521</v>
      </c>
      <c r="B2879">
        <v>110392</v>
      </c>
      <c r="C28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79" t="s">
        <v>1878</v>
      </c>
      <c r="F2879" t="s">
        <v>2942</v>
      </c>
      <c r="H2879" t="s">
        <v>20</v>
      </c>
      <c r="I2879" t="s">
        <v>12858</v>
      </c>
      <c r="K2879" t="s">
        <v>15522</v>
      </c>
      <c r="M2879" t="s">
        <v>15523</v>
      </c>
      <c r="AD2879">
        <v>45834</v>
      </c>
    </row>
    <row r="2880" spans="1:30" x14ac:dyDescent="0.3">
      <c r="A2880" t="s">
        <v>15524</v>
      </c>
      <c r="B2880">
        <v>110393</v>
      </c>
      <c r="C28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80" t="s">
        <v>1878</v>
      </c>
      <c r="F2880" t="s">
        <v>2942</v>
      </c>
      <c r="H2880" t="s">
        <v>20</v>
      </c>
      <c r="I2880" t="s">
        <v>12858</v>
      </c>
      <c r="K2880" t="s">
        <v>15519</v>
      </c>
      <c r="M2880" t="s">
        <v>15525</v>
      </c>
      <c r="AD2880">
        <v>45834</v>
      </c>
    </row>
    <row r="2881" spans="1:30" x14ac:dyDescent="0.3">
      <c r="A2881" t="s">
        <v>15526</v>
      </c>
      <c r="B2881">
        <v>110394</v>
      </c>
      <c r="C28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81" t="s">
        <v>1878</v>
      </c>
      <c r="F2881" t="s">
        <v>2942</v>
      </c>
      <c r="H2881" t="s">
        <v>20</v>
      </c>
      <c r="I2881" t="s">
        <v>12858</v>
      </c>
      <c r="K2881" t="s">
        <v>15527</v>
      </c>
      <c r="M2881" t="s">
        <v>15528</v>
      </c>
      <c r="AD2881">
        <v>45834</v>
      </c>
    </row>
    <row r="2882" spans="1:30" x14ac:dyDescent="0.3">
      <c r="A2882" t="s">
        <v>15529</v>
      </c>
      <c r="B2882">
        <v>110395</v>
      </c>
      <c r="C28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82" t="s">
        <v>1878</v>
      </c>
      <c r="F2882" t="s">
        <v>2942</v>
      </c>
      <c r="H2882" t="s">
        <v>20</v>
      </c>
      <c r="I2882" t="s">
        <v>12858</v>
      </c>
      <c r="K2882" t="s">
        <v>15530</v>
      </c>
      <c r="M2882" t="s">
        <v>15531</v>
      </c>
      <c r="AD2882">
        <v>45834</v>
      </c>
    </row>
    <row r="2883" spans="1:30" x14ac:dyDescent="0.3">
      <c r="A2883" t="s">
        <v>15532</v>
      </c>
      <c r="B2883">
        <v>110396</v>
      </c>
      <c r="C28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83" t="s">
        <v>1878</v>
      </c>
      <c r="F2883" t="s">
        <v>2942</v>
      </c>
      <c r="H2883" t="s">
        <v>20</v>
      </c>
      <c r="I2883" t="s">
        <v>12858</v>
      </c>
      <c r="K2883" t="s">
        <v>15519</v>
      </c>
      <c r="M2883" t="s">
        <v>15533</v>
      </c>
      <c r="AD2883">
        <v>45834</v>
      </c>
    </row>
    <row r="2884" spans="1:30" x14ac:dyDescent="0.3">
      <c r="A2884" t="s">
        <v>15534</v>
      </c>
      <c r="B2884">
        <v>110397</v>
      </c>
      <c r="C28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84" t="s">
        <v>1878</v>
      </c>
      <c r="F2884" t="s">
        <v>2942</v>
      </c>
      <c r="H2884" t="s">
        <v>20</v>
      </c>
      <c r="I2884" t="s">
        <v>12858</v>
      </c>
      <c r="K2884" t="s">
        <v>15535</v>
      </c>
      <c r="M2884" t="s">
        <v>15536</v>
      </c>
      <c r="AD2884">
        <v>45834</v>
      </c>
    </row>
    <row r="2885" spans="1:30" x14ac:dyDescent="0.3">
      <c r="A2885" t="s">
        <v>15537</v>
      </c>
      <c r="B2885">
        <v>110398</v>
      </c>
      <c r="C28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85" t="s">
        <v>1878</v>
      </c>
      <c r="F2885" t="s">
        <v>2942</v>
      </c>
      <c r="H2885" t="s">
        <v>20</v>
      </c>
      <c r="I2885" t="s">
        <v>12858</v>
      </c>
      <c r="K2885" t="s">
        <v>15538</v>
      </c>
      <c r="M2885" t="s">
        <v>15539</v>
      </c>
      <c r="AD2885">
        <v>45834</v>
      </c>
    </row>
    <row r="2886" spans="1:30" x14ac:dyDescent="0.3">
      <c r="A2886" t="s">
        <v>15540</v>
      </c>
      <c r="B2886">
        <v>110399</v>
      </c>
      <c r="C28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86" t="s">
        <v>1878</v>
      </c>
      <c r="F2886" t="s">
        <v>2942</v>
      </c>
      <c r="H2886" t="s">
        <v>20</v>
      </c>
      <c r="I2886" t="s">
        <v>12858</v>
      </c>
      <c r="K2886" t="s">
        <v>15519</v>
      </c>
      <c r="M2886" t="s">
        <v>15541</v>
      </c>
      <c r="AD2886">
        <v>45834</v>
      </c>
    </row>
    <row r="2887" spans="1:30" x14ac:dyDescent="0.3">
      <c r="A2887" t="s">
        <v>15542</v>
      </c>
      <c r="B2887">
        <v>110400</v>
      </c>
      <c r="C28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87" t="s">
        <v>1878</v>
      </c>
      <c r="F2887" t="s">
        <v>2942</v>
      </c>
      <c r="H2887" t="s">
        <v>20</v>
      </c>
      <c r="I2887" t="s">
        <v>12858</v>
      </c>
      <c r="K2887" t="s">
        <v>15543</v>
      </c>
      <c r="M2887" t="s">
        <v>15544</v>
      </c>
      <c r="AD2887">
        <v>45834</v>
      </c>
    </row>
    <row r="2888" spans="1:30" x14ac:dyDescent="0.3">
      <c r="A2888" t="s">
        <v>15545</v>
      </c>
      <c r="B2888">
        <v>110401</v>
      </c>
      <c r="C28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88" t="s">
        <v>1878</v>
      </c>
      <c r="F2888" t="s">
        <v>2942</v>
      </c>
      <c r="H2888" t="s">
        <v>20</v>
      </c>
      <c r="I2888" t="s">
        <v>12858</v>
      </c>
      <c r="K2888" t="s">
        <v>15522</v>
      </c>
      <c r="M2888" t="s">
        <v>15546</v>
      </c>
      <c r="AD2888">
        <v>45834</v>
      </c>
    </row>
    <row r="2889" spans="1:30" x14ac:dyDescent="0.3">
      <c r="A2889" t="s">
        <v>15547</v>
      </c>
      <c r="B2889">
        <v>110402</v>
      </c>
      <c r="C28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89" t="s">
        <v>1878</v>
      </c>
      <c r="F2889" t="s">
        <v>2942</v>
      </c>
      <c r="H2889" t="s">
        <v>20</v>
      </c>
      <c r="I2889" t="s">
        <v>12858</v>
      </c>
      <c r="K2889" t="s">
        <v>15522</v>
      </c>
      <c r="M2889" t="s">
        <v>15548</v>
      </c>
      <c r="AD2889">
        <v>45834</v>
      </c>
    </row>
    <row r="2890" spans="1:30" x14ac:dyDescent="0.3">
      <c r="A2890" t="s">
        <v>15549</v>
      </c>
      <c r="B2890">
        <v>110403</v>
      </c>
      <c r="C28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90" t="s">
        <v>1878</v>
      </c>
      <c r="F2890" t="s">
        <v>2942</v>
      </c>
      <c r="H2890" t="s">
        <v>20</v>
      </c>
      <c r="I2890" t="s">
        <v>12858</v>
      </c>
      <c r="K2890" t="s">
        <v>15550</v>
      </c>
      <c r="M2890" t="s">
        <v>15551</v>
      </c>
      <c r="AD2890">
        <v>45834</v>
      </c>
    </row>
    <row r="2891" spans="1:30" x14ac:dyDescent="0.3">
      <c r="A2891" t="s">
        <v>15552</v>
      </c>
      <c r="B2891">
        <v>110404</v>
      </c>
      <c r="C28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91" t="s">
        <v>1878</v>
      </c>
      <c r="F2891" t="s">
        <v>2942</v>
      </c>
      <c r="H2891" t="s">
        <v>20</v>
      </c>
      <c r="I2891" t="s">
        <v>12858</v>
      </c>
      <c r="K2891" t="s">
        <v>15519</v>
      </c>
      <c r="M2891" t="s">
        <v>15553</v>
      </c>
      <c r="AD2891">
        <v>45834</v>
      </c>
    </row>
    <row r="2892" spans="1:30" x14ac:dyDescent="0.3">
      <c r="A2892" t="s">
        <v>15554</v>
      </c>
      <c r="B2892">
        <v>110405</v>
      </c>
      <c r="C28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92" t="s">
        <v>1878</v>
      </c>
      <c r="F2892" t="s">
        <v>2942</v>
      </c>
      <c r="H2892" t="s">
        <v>20</v>
      </c>
      <c r="I2892" t="s">
        <v>12858</v>
      </c>
      <c r="K2892" t="s">
        <v>15555</v>
      </c>
      <c r="L2892" t="s">
        <v>13001</v>
      </c>
      <c r="M2892" t="s">
        <v>15556</v>
      </c>
      <c r="AD2892">
        <v>45834</v>
      </c>
    </row>
    <row r="2893" spans="1:30" x14ac:dyDescent="0.3">
      <c r="A2893" t="s">
        <v>15557</v>
      </c>
      <c r="B2893">
        <v>110406</v>
      </c>
      <c r="C28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93" t="s">
        <v>1878</v>
      </c>
      <c r="F2893" t="s">
        <v>2942</v>
      </c>
      <c r="G2893" t="s">
        <v>2904</v>
      </c>
      <c r="H2893" t="s">
        <v>20</v>
      </c>
      <c r="I2893" t="s">
        <v>12858</v>
      </c>
      <c r="K2893" t="s">
        <v>15558</v>
      </c>
      <c r="L2893" t="s">
        <v>13001</v>
      </c>
      <c r="M2893" t="s">
        <v>15559</v>
      </c>
      <c r="N2893" t="s">
        <v>15560</v>
      </c>
      <c r="O2893" t="s">
        <v>15561</v>
      </c>
      <c r="Q2893" t="s">
        <v>15562</v>
      </c>
      <c r="R2893" t="s">
        <v>15563</v>
      </c>
      <c r="S2893" t="s">
        <v>12885</v>
      </c>
      <c r="T2893" t="s">
        <v>15564</v>
      </c>
      <c r="AD2893">
        <v>45834</v>
      </c>
    </row>
    <row r="2894" spans="1:30" x14ac:dyDescent="0.3">
      <c r="A2894" t="s">
        <v>15565</v>
      </c>
      <c r="B2894">
        <v>110407</v>
      </c>
      <c r="C28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94" t="s">
        <v>1878</v>
      </c>
      <c r="F2894" t="s">
        <v>2942</v>
      </c>
      <c r="H2894" t="s">
        <v>20</v>
      </c>
      <c r="I2894" t="s">
        <v>12858</v>
      </c>
      <c r="K2894" t="s">
        <v>15566</v>
      </c>
      <c r="M2894" t="s">
        <v>15567</v>
      </c>
      <c r="AD2894">
        <v>45834</v>
      </c>
    </row>
    <row r="2895" spans="1:30" x14ac:dyDescent="0.3">
      <c r="A2895" t="s">
        <v>15568</v>
      </c>
      <c r="B2895">
        <v>110408</v>
      </c>
      <c r="C28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95" t="s">
        <v>1878</v>
      </c>
      <c r="F2895" t="s">
        <v>2942</v>
      </c>
      <c r="H2895" t="s">
        <v>20</v>
      </c>
      <c r="I2895" t="s">
        <v>12858</v>
      </c>
      <c r="K2895" t="s">
        <v>15555</v>
      </c>
      <c r="M2895" t="s">
        <v>15569</v>
      </c>
      <c r="AD2895">
        <v>45834</v>
      </c>
    </row>
    <row r="2896" spans="1:30" x14ac:dyDescent="0.3">
      <c r="A2896" t="s">
        <v>15570</v>
      </c>
      <c r="B2896">
        <v>110409</v>
      </c>
      <c r="C28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96" t="s">
        <v>1878</v>
      </c>
      <c r="F2896" t="s">
        <v>2942</v>
      </c>
      <c r="H2896" t="s">
        <v>20</v>
      </c>
      <c r="I2896" t="s">
        <v>12858</v>
      </c>
      <c r="K2896" t="s">
        <v>15519</v>
      </c>
      <c r="M2896" t="s">
        <v>15571</v>
      </c>
      <c r="AD2896">
        <v>45834</v>
      </c>
    </row>
    <row r="2897" spans="1:30" x14ac:dyDescent="0.3">
      <c r="A2897" t="s">
        <v>15572</v>
      </c>
      <c r="B2897">
        <v>110410</v>
      </c>
      <c r="C28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97" t="s">
        <v>1878</v>
      </c>
      <c r="F2897" t="s">
        <v>2942</v>
      </c>
      <c r="H2897" t="s">
        <v>20</v>
      </c>
      <c r="I2897" t="s">
        <v>12858</v>
      </c>
      <c r="K2897" t="s">
        <v>15519</v>
      </c>
      <c r="M2897" t="s">
        <v>15573</v>
      </c>
      <c r="AD2897">
        <v>45834</v>
      </c>
    </row>
    <row r="2898" spans="1:30" x14ac:dyDescent="0.3">
      <c r="A2898" t="s">
        <v>15574</v>
      </c>
      <c r="B2898">
        <v>110411</v>
      </c>
      <c r="C28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98" t="s">
        <v>1878</v>
      </c>
      <c r="F2898" t="s">
        <v>2942</v>
      </c>
      <c r="H2898" t="s">
        <v>20</v>
      </c>
      <c r="I2898" t="s">
        <v>12858</v>
      </c>
      <c r="K2898" t="s">
        <v>15519</v>
      </c>
      <c r="M2898" t="s">
        <v>15575</v>
      </c>
      <c r="AD2898">
        <v>45834</v>
      </c>
    </row>
    <row r="2899" spans="1:30" x14ac:dyDescent="0.3">
      <c r="A2899" t="s">
        <v>15576</v>
      </c>
      <c r="B2899">
        <v>110412</v>
      </c>
      <c r="C28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899" t="s">
        <v>1878</v>
      </c>
      <c r="F2899" t="s">
        <v>2942</v>
      </c>
      <c r="H2899" t="s">
        <v>20</v>
      </c>
      <c r="I2899" t="s">
        <v>12858</v>
      </c>
      <c r="K2899" t="s">
        <v>15519</v>
      </c>
      <c r="M2899" t="s">
        <v>15577</v>
      </c>
      <c r="AD2899">
        <v>45834</v>
      </c>
    </row>
    <row r="2900" spans="1:30" x14ac:dyDescent="0.3">
      <c r="A2900" t="s">
        <v>15578</v>
      </c>
      <c r="B2900">
        <v>110414</v>
      </c>
      <c r="C29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00" t="s">
        <v>1878</v>
      </c>
      <c r="F2900" t="s">
        <v>2942</v>
      </c>
      <c r="H2900" t="s">
        <v>20</v>
      </c>
      <c r="I2900" t="s">
        <v>12858</v>
      </c>
      <c r="K2900" t="s">
        <v>9898</v>
      </c>
      <c r="M2900" t="s">
        <v>15579</v>
      </c>
      <c r="AD2900">
        <v>45834</v>
      </c>
    </row>
    <row r="2901" spans="1:30" x14ac:dyDescent="0.3">
      <c r="A2901" t="s">
        <v>15580</v>
      </c>
      <c r="B2901">
        <v>110415</v>
      </c>
      <c r="C29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01" t="s">
        <v>1878</v>
      </c>
      <c r="F2901" t="s">
        <v>2942</v>
      </c>
      <c r="H2901" t="s">
        <v>20</v>
      </c>
      <c r="I2901" t="s">
        <v>12858</v>
      </c>
      <c r="K2901" t="s">
        <v>15005</v>
      </c>
      <c r="M2901" t="s">
        <v>15581</v>
      </c>
      <c r="AD2901">
        <v>45834</v>
      </c>
    </row>
    <row r="2902" spans="1:30" x14ac:dyDescent="0.3">
      <c r="A2902" t="s">
        <v>15582</v>
      </c>
      <c r="B2902">
        <v>110416</v>
      </c>
      <c r="C29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02" t="s">
        <v>1878</v>
      </c>
      <c r="F2902" t="s">
        <v>2942</v>
      </c>
      <c r="G2902" t="s">
        <v>2904</v>
      </c>
      <c r="H2902" t="s">
        <v>20</v>
      </c>
      <c r="I2902" t="s">
        <v>12858</v>
      </c>
      <c r="K2902" t="s">
        <v>14973</v>
      </c>
      <c r="M2902" t="s">
        <v>15583</v>
      </c>
      <c r="AD2902">
        <v>45834</v>
      </c>
    </row>
    <row r="2903" spans="1:30" x14ac:dyDescent="0.3">
      <c r="A2903" t="s">
        <v>15584</v>
      </c>
      <c r="B2903">
        <v>110417</v>
      </c>
      <c r="C29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03" t="s">
        <v>1878</v>
      </c>
      <c r="F2903" t="s">
        <v>2942</v>
      </c>
      <c r="G2903" t="s">
        <v>2904</v>
      </c>
      <c r="H2903" t="s">
        <v>20</v>
      </c>
      <c r="I2903" t="s">
        <v>12858</v>
      </c>
      <c r="K2903" t="s">
        <v>14973</v>
      </c>
      <c r="M2903" t="s">
        <v>15585</v>
      </c>
      <c r="AD2903">
        <v>45834</v>
      </c>
    </row>
    <row r="2904" spans="1:30" x14ac:dyDescent="0.3">
      <c r="A2904" t="s">
        <v>15586</v>
      </c>
      <c r="B2904">
        <v>110418</v>
      </c>
      <c r="C29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04" t="s">
        <v>1878</v>
      </c>
      <c r="F2904" t="s">
        <v>2942</v>
      </c>
      <c r="H2904" t="s">
        <v>20</v>
      </c>
      <c r="I2904" t="s">
        <v>12858</v>
      </c>
      <c r="K2904" t="s">
        <v>14973</v>
      </c>
      <c r="M2904" t="s">
        <v>15587</v>
      </c>
      <c r="AD2904">
        <v>45834</v>
      </c>
    </row>
    <row r="2905" spans="1:30" x14ac:dyDescent="0.3">
      <c r="A2905" t="s">
        <v>15588</v>
      </c>
      <c r="B2905">
        <v>110420</v>
      </c>
      <c r="C29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05" t="s">
        <v>1878</v>
      </c>
      <c r="F2905" t="s">
        <v>2942</v>
      </c>
      <c r="H2905" t="s">
        <v>20</v>
      </c>
      <c r="I2905" t="s">
        <v>12858</v>
      </c>
      <c r="K2905" t="s">
        <v>9898</v>
      </c>
      <c r="L2905" t="s">
        <v>13041</v>
      </c>
      <c r="M2905" t="s">
        <v>15589</v>
      </c>
      <c r="AD2905">
        <v>45834</v>
      </c>
    </row>
    <row r="2906" spans="1:30" x14ac:dyDescent="0.3">
      <c r="A2906" t="s">
        <v>15590</v>
      </c>
      <c r="B2906">
        <v>110421</v>
      </c>
      <c r="C29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06" t="s">
        <v>1878</v>
      </c>
      <c r="F2906" t="s">
        <v>2942</v>
      </c>
      <c r="H2906" t="s">
        <v>20</v>
      </c>
      <c r="I2906" t="s">
        <v>12858</v>
      </c>
      <c r="K2906" t="s">
        <v>15024</v>
      </c>
      <c r="L2906" t="s">
        <v>13041</v>
      </c>
      <c r="M2906" t="s">
        <v>15591</v>
      </c>
      <c r="AD2906">
        <v>45834</v>
      </c>
    </row>
    <row r="2907" spans="1:30" x14ac:dyDescent="0.3">
      <c r="A2907" t="s">
        <v>15592</v>
      </c>
      <c r="B2907">
        <v>110422</v>
      </c>
      <c r="C29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07" t="s">
        <v>1878</v>
      </c>
      <c r="F2907" t="s">
        <v>2942</v>
      </c>
      <c r="G2907" t="s">
        <v>2901</v>
      </c>
      <c r="H2907" t="s">
        <v>20</v>
      </c>
      <c r="I2907" t="s">
        <v>12858</v>
      </c>
      <c r="K2907" t="s">
        <v>15087</v>
      </c>
      <c r="L2907" t="s">
        <v>12958</v>
      </c>
      <c r="M2907" t="s">
        <v>15593</v>
      </c>
      <c r="AD2907">
        <v>45834</v>
      </c>
    </row>
    <row r="2908" spans="1:30" x14ac:dyDescent="0.3">
      <c r="A2908" t="s">
        <v>15594</v>
      </c>
      <c r="B2908">
        <v>110423</v>
      </c>
      <c r="C29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908" t="s">
        <v>1878</v>
      </c>
      <c r="F2908" t="s">
        <v>2942</v>
      </c>
      <c r="G2908" t="s">
        <v>2903</v>
      </c>
      <c r="H2908" t="s">
        <v>20</v>
      </c>
      <c r="I2908" t="s">
        <v>12858</v>
      </c>
      <c r="K2908" t="s">
        <v>15050</v>
      </c>
      <c r="L2908" t="s">
        <v>12967</v>
      </c>
      <c r="M2908" t="s">
        <v>15595</v>
      </c>
      <c r="AD2908">
        <v>45834</v>
      </c>
    </row>
    <row r="2909" spans="1:30" x14ac:dyDescent="0.3">
      <c r="A2909" t="s">
        <v>15596</v>
      </c>
      <c r="B2909">
        <v>110425</v>
      </c>
      <c r="C29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09" t="s">
        <v>1878</v>
      </c>
      <c r="F2909" t="s">
        <v>2942</v>
      </c>
      <c r="H2909" t="s">
        <v>20</v>
      </c>
      <c r="I2909" t="s">
        <v>12858</v>
      </c>
      <c r="K2909" t="s">
        <v>15597</v>
      </c>
      <c r="M2909" t="s">
        <v>15598</v>
      </c>
      <c r="AD2909">
        <v>45834</v>
      </c>
    </row>
    <row r="2910" spans="1:30" x14ac:dyDescent="0.3">
      <c r="A2910" t="s">
        <v>15599</v>
      </c>
      <c r="B2910">
        <v>110426</v>
      </c>
      <c r="C29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10" t="s">
        <v>1878</v>
      </c>
      <c r="F2910" t="s">
        <v>2942</v>
      </c>
      <c r="H2910" t="s">
        <v>20</v>
      </c>
      <c r="I2910" t="s">
        <v>12858</v>
      </c>
      <c r="K2910" t="s">
        <v>15597</v>
      </c>
      <c r="M2910" t="s">
        <v>15600</v>
      </c>
      <c r="U2910">
        <v>1</v>
      </c>
      <c r="V2910">
        <v>1</v>
      </c>
      <c r="AD2910">
        <v>45834</v>
      </c>
    </row>
    <row r="2911" spans="1:30" x14ac:dyDescent="0.3">
      <c r="A2911" t="s">
        <v>15601</v>
      </c>
      <c r="B2911">
        <v>110432</v>
      </c>
      <c r="C29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11" t="s">
        <v>1878</v>
      </c>
      <c r="F2911" t="s">
        <v>2942</v>
      </c>
      <c r="H2911" t="s">
        <v>20</v>
      </c>
      <c r="I2911" t="s">
        <v>12858</v>
      </c>
      <c r="K2911" t="s">
        <v>1053</v>
      </c>
      <c r="L2911" t="s">
        <v>12967</v>
      </c>
      <c r="M2911" t="s">
        <v>15602</v>
      </c>
      <c r="AD2911">
        <v>45834</v>
      </c>
    </row>
    <row r="2912" spans="1:30" x14ac:dyDescent="0.3">
      <c r="A2912" t="s">
        <v>15603</v>
      </c>
      <c r="B2912">
        <v>110433</v>
      </c>
      <c r="C29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912" t="s">
        <v>1878</v>
      </c>
      <c r="F2912" t="s">
        <v>2942</v>
      </c>
      <c r="G2912" t="s">
        <v>2903</v>
      </c>
      <c r="H2912" t="s">
        <v>20</v>
      </c>
      <c r="I2912" t="s">
        <v>12858</v>
      </c>
      <c r="K2912" t="s">
        <v>15231</v>
      </c>
      <c r="L2912" t="s">
        <v>13041</v>
      </c>
      <c r="M2912" t="s">
        <v>15604</v>
      </c>
      <c r="AD2912">
        <v>45834</v>
      </c>
    </row>
    <row r="2913" spans="1:30" x14ac:dyDescent="0.3">
      <c r="A2913" t="s">
        <v>15605</v>
      </c>
      <c r="B2913">
        <v>110434</v>
      </c>
      <c r="C29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13" t="s">
        <v>1878</v>
      </c>
      <c r="F2913" t="s">
        <v>2971</v>
      </c>
      <c r="H2913" t="s">
        <v>20</v>
      </c>
      <c r="I2913" t="s">
        <v>12858</v>
      </c>
      <c r="K2913" t="s">
        <v>15223</v>
      </c>
      <c r="L2913" t="s">
        <v>13041</v>
      </c>
      <c r="AD2913">
        <v>45834</v>
      </c>
    </row>
    <row r="2914" spans="1:30" x14ac:dyDescent="0.3">
      <c r="A2914" t="s">
        <v>15606</v>
      </c>
      <c r="B2914">
        <v>110435</v>
      </c>
      <c r="C29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14" t="s">
        <v>1878</v>
      </c>
      <c r="F2914" t="s">
        <v>2942</v>
      </c>
      <c r="H2914" t="s">
        <v>20</v>
      </c>
      <c r="I2914" t="s">
        <v>12858</v>
      </c>
      <c r="K2914" t="s">
        <v>15607</v>
      </c>
      <c r="L2914" t="s">
        <v>10792</v>
      </c>
      <c r="M2914" t="s">
        <v>15608</v>
      </c>
      <c r="AD2914">
        <v>45834</v>
      </c>
    </row>
    <row r="2915" spans="1:30" x14ac:dyDescent="0.3">
      <c r="A2915" t="s">
        <v>15609</v>
      </c>
      <c r="B2915">
        <v>110436</v>
      </c>
      <c r="C29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15" t="s">
        <v>1878</v>
      </c>
      <c r="F2915" t="s">
        <v>2942</v>
      </c>
      <c r="H2915" t="s">
        <v>20</v>
      </c>
      <c r="I2915" t="s">
        <v>12858</v>
      </c>
      <c r="K2915" t="s">
        <v>15610</v>
      </c>
      <c r="M2915" t="s">
        <v>15611</v>
      </c>
      <c r="AD2915">
        <v>45834</v>
      </c>
    </row>
    <row r="2916" spans="1:30" x14ac:dyDescent="0.3">
      <c r="A2916" t="s">
        <v>15612</v>
      </c>
      <c r="B2916">
        <v>110437</v>
      </c>
      <c r="C29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16" t="s">
        <v>1878</v>
      </c>
      <c r="F2916" t="s">
        <v>2942</v>
      </c>
      <c r="H2916" t="s">
        <v>20</v>
      </c>
      <c r="I2916" t="s">
        <v>12858</v>
      </c>
      <c r="K2916" t="s">
        <v>15610</v>
      </c>
      <c r="M2916" t="s">
        <v>15613</v>
      </c>
      <c r="AD2916">
        <v>45834</v>
      </c>
    </row>
    <row r="2917" spans="1:30" x14ac:dyDescent="0.3">
      <c r="A2917" t="s">
        <v>15614</v>
      </c>
      <c r="B2917">
        <v>110439</v>
      </c>
      <c r="C29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17" t="s">
        <v>1878</v>
      </c>
      <c r="F2917" t="s">
        <v>2942</v>
      </c>
      <c r="H2917" t="s">
        <v>20</v>
      </c>
      <c r="I2917" t="s">
        <v>12858</v>
      </c>
      <c r="K2917" t="s">
        <v>15615</v>
      </c>
      <c r="L2917" t="s">
        <v>10792</v>
      </c>
      <c r="AD2917">
        <v>45834</v>
      </c>
    </row>
    <row r="2918" spans="1:30" x14ac:dyDescent="0.3">
      <c r="A2918" t="s">
        <v>15616</v>
      </c>
      <c r="B2918">
        <v>110440</v>
      </c>
      <c r="C29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18" t="s">
        <v>1878</v>
      </c>
      <c r="F2918" t="s">
        <v>2971</v>
      </c>
      <c r="H2918" t="s">
        <v>20</v>
      </c>
      <c r="I2918" t="s">
        <v>12858</v>
      </c>
      <c r="K2918" t="s">
        <v>15617</v>
      </c>
      <c r="M2918" t="s">
        <v>15618</v>
      </c>
      <c r="AD2918">
        <v>45834</v>
      </c>
    </row>
    <row r="2919" spans="1:30" x14ac:dyDescent="0.3">
      <c r="A2919" t="s">
        <v>15619</v>
      </c>
      <c r="B2919">
        <v>110441</v>
      </c>
      <c r="C29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19" t="s">
        <v>1878</v>
      </c>
      <c r="F2919" t="s">
        <v>2971</v>
      </c>
      <c r="H2919" t="s">
        <v>20</v>
      </c>
      <c r="I2919" t="s">
        <v>12858</v>
      </c>
      <c r="K2919" t="s">
        <v>15617</v>
      </c>
      <c r="M2919" t="s">
        <v>15620</v>
      </c>
      <c r="AD2919">
        <v>45834</v>
      </c>
    </row>
    <row r="2920" spans="1:30" x14ac:dyDescent="0.3">
      <c r="A2920" t="s">
        <v>15621</v>
      </c>
      <c r="B2920">
        <v>110442</v>
      </c>
      <c r="C29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20" t="s">
        <v>1878</v>
      </c>
      <c r="F2920" t="s">
        <v>2971</v>
      </c>
      <c r="H2920" t="s">
        <v>20</v>
      </c>
      <c r="I2920" t="s">
        <v>12858</v>
      </c>
      <c r="K2920" t="s">
        <v>15617</v>
      </c>
      <c r="M2920" t="s">
        <v>15622</v>
      </c>
      <c r="AD2920">
        <v>45834</v>
      </c>
    </row>
    <row r="2921" spans="1:30" x14ac:dyDescent="0.3">
      <c r="A2921" t="s">
        <v>15623</v>
      </c>
      <c r="B2921">
        <v>110443</v>
      </c>
      <c r="C29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21" t="s">
        <v>1878</v>
      </c>
      <c r="F2921" t="s">
        <v>2971</v>
      </c>
      <c r="H2921" t="s">
        <v>20</v>
      </c>
      <c r="I2921" t="s">
        <v>12858</v>
      </c>
      <c r="K2921" t="s">
        <v>15624</v>
      </c>
      <c r="M2921" t="s">
        <v>15625</v>
      </c>
      <c r="AD2921">
        <v>45834</v>
      </c>
    </row>
    <row r="2922" spans="1:30" x14ac:dyDescent="0.3">
      <c r="A2922" t="s">
        <v>15626</v>
      </c>
      <c r="B2922">
        <v>110444</v>
      </c>
      <c r="C29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22" t="s">
        <v>1878</v>
      </c>
      <c r="F2922" t="s">
        <v>2971</v>
      </c>
      <c r="H2922" t="s">
        <v>20</v>
      </c>
      <c r="I2922" t="s">
        <v>12858</v>
      </c>
      <c r="K2922" t="s">
        <v>15617</v>
      </c>
      <c r="M2922" t="s">
        <v>15627</v>
      </c>
      <c r="AD2922">
        <v>45834</v>
      </c>
    </row>
    <row r="2923" spans="1:30" x14ac:dyDescent="0.3">
      <c r="A2923" t="s">
        <v>15628</v>
      </c>
      <c r="B2923">
        <v>110445</v>
      </c>
      <c r="C29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23" t="s">
        <v>1878</v>
      </c>
      <c r="F2923" t="s">
        <v>2971</v>
      </c>
      <c r="H2923" t="s">
        <v>20</v>
      </c>
      <c r="I2923" t="s">
        <v>12858</v>
      </c>
      <c r="K2923" t="s">
        <v>15624</v>
      </c>
      <c r="L2923" t="s">
        <v>10792</v>
      </c>
      <c r="M2923" t="s">
        <v>15629</v>
      </c>
      <c r="AD2923">
        <v>45834</v>
      </c>
    </row>
    <row r="2924" spans="1:30" x14ac:dyDescent="0.3">
      <c r="A2924" t="s">
        <v>15630</v>
      </c>
      <c r="B2924">
        <v>110446</v>
      </c>
      <c r="C29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24" t="s">
        <v>1878</v>
      </c>
      <c r="F2924" t="s">
        <v>2971</v>
      </c>
      <c r="H2924" t="s">
        <v>20</v>
      </c>
      <c r="I2924" t="s">
        <v>12858</v>
      </c>
      <c r="K2924" t="s">
        <v>15624</v>
      </c>
      <c r="M2924" t="s">
        <v>15631</v>
      </c>
      <c r="AD2924">
        <v>45834</v>
      </c>
    </row>
    <row r="2925" spans="1:30" x14ac:dyDescent="0.3">
      <c r="A2925" t="s">
        <v>15632</v>
      </c>
      <c r="B2925">
        <v>110447</v>
      </c>
      <c r="C29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25" t="s">
        <v>1878</v>
      </c>
      <c r="F2925" t="s">
        <v>2971</v>
      </c>
      <c r="H2925" t="s">
        <v>20</v>
      </c>
      <c r="I2925" t="s">
        <v>12858</v>
      </c>
      <c r="K2925" t="s">
        <v>15624</v>
      </c>
      <c r="M2925" t="s">
        <v>15633</v>
      </c>
      <c r="AD2925">
        <v>45834</v>
      </c>
    </row>
    <row r="2926" spans="1:30" x14ac:dyDescent="0.3">
      <c r="A2926" t="s">
        <v>15634</v>
      </c>
      <c r="B2926">
        <v>110448</v>
      </c>
      <c r="C29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26" t="s">
        <v>1878</v>
      </c>
      <c r="F2926" t="s">
        <v>2971</v>
      </c>
      <c r="H2926" t="s">
        <v>20</v>
      </c>
      <c r="I2926" t="s">
        <v>12858</v>
      </c>
      <c r="K2926" t="s">
        <v>15624</v>
      </c>
      <c r="L2926" t="s">
        <v>10792</v>
      </c>
      <c r="M2926" t="s">
        <v>15635</v>
      </c>
      <c r="AD2926">
        <v>45834</v>
      </c>
    </row>
    <row r="2927" spans="1:30" x14ac:dyDescent="0.3">
      <c r="A2927" t="s">
        <v>15636</v>
      </c>
      <c r="B2927">
        <v>110449</v>
      </c>
      <c r="C29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27" t="s">
        <v>1878</v>
      </c>
      <c r="F2927" t="s">
        <v>2971</v>
      </c>
      <c r="H2927" t="s">
        <v>20</v>
      </c>
      <c r="I2927" t="s">
        <v>12858</v>
      </c>
      <c r="K2927" t="s">
        <v>15624</v>
      </c>
      <c r="M2927" t="s">
        <v>15637</v>
      </c>
      <c r="AD2927">
        <v>45834</v>
      </c>
    </row>
    <row r="2928" spans="1:30" x14ac:dyDescent="0.3">
      <c r="A2928" t="s">
        <v>15638</v>
      </c>
      <c r="B2928">
        <v>110450</v>
      </c>
      <c r="C29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28" t="s">
        <v>1878</v>
      </c>
      <c r="F2928" t="s">
        <v>2971</v>
      </c>
      <c r="H2928" t="s">
        <v>20</v>
      </c>
      <c r="I2928" t="s">
        <v>12858</v>
      </c>
      <c r="K2928" t="s">
        <v>15624</v>
      </c>
      <c r="L2928" t="s">
        <v>10792</v>
      </c>
      <c r="M2928" t="s">
        <v>15639</v>
      </c>
      <c r="AD2928">
        <v>45834</v>
      </c>
    </row>
    <row r="2929" spans="1:32" x14ac:dyDescent="0.3">
      <c r="A2929" t="s">
        <v>15640</v>
      </c>
      <c r="B2929">
        <v>110451</v>
      </c>
      <c r="C29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29" t="s">
        <v>1878</v>
      </c>
      <c r="F2929" t="s">
        <v>2942</v>
      </c>
      <c r="H2929" t="s">
        <v>20</v>
      </c>
      <c r="I2929" t="s">
        <v>12858</v>
      </c>
      <c r="K2929" t="s">
        <v>15641</v>
      </c>
      <c r="M2929" t="s">
        <v>15642</v>
      </c>
      <c r="AD2929">
        <v>45834</v>
      </c>
    </row>
    <row r="2930" spans="1:32" x14ac:dyDescent="0.3">
      <c r="A2930" t="s">
        <v>15643</v>
      </c>
      <c r="B2930">
        <v>110453</v>
      </c>
      <c r="C29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30" t="s">
        <v>1878</v>
      </c>
      <c r="F2930" t="s">
        <v>2942</v>
      </c>
      <c r="H2930" t="s">
        <v>20</v>
      </c>
      <c r="I2930" t="s">
        <v>12858</v>
      </c>
      <c r="K2930" t="s">
        <v>672</v>
      </c>
      <c r="L2930" t="s">
        <v>10792</v>
      </c>
      <c r="M2930" t="s">
        <v>15644</v>
      </c>
      <c r="AD2930">
        <v>45834</v>
      </c>
    </row>
    <row r="2931" spans="1:32" x14ac:dyDescent="0.3">
      <c r="A2931" t="s">
        <v>15645</v>
      </c>
      <c r="B2931">
        <v>110454</v>
      </c>
      <c r="C29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31" t="s">
        <v>1878</v>
      </c>
      <c r="F2931" t="s">
        <v>2942</v>
      </c>
      <c r="H2931" t="s">
        <v>20</v>
      </c>
      <c r="I2931" t="s">
        <v>12858</v>
      </c>
      <c r="K2931" t="s">
        <v>14910</v>
      </c>
      <c r="M2931" t="s">
        <v>15646</v>
      </c>
      <c r="AD2931">
        <v>45834</v>
      </c>
    </row>
    <row r="2932" spans="1:32" x14ac:dyDescent="0.3">
      <c r="A2932" t="s">
        <v>15647</v>
      </c>
      <c r="B2932">
        <v>110455</v>
      </c>
      <c r="C29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32" t="s">
        <v>1878</v>
      </c>
      <c r="F2932" t="s">
        <v>2942</v>
      </c>
      <c r="H2932" t="s">
        <v>20</v>
      </c>
      <c r="I2932" t="s">
        <v>12858</v>
      </c>
      <c r="K2932" t="s">
        <v>15223</v>
      </c>
      <c r="L2932" t="s">
        <v>13041</v>
      </c>
      <c r="AD2932">
        <v>45834</v>
      </c>
    </row>
    <row r="2933" spans="1:32" x14ac:dyDescent="0.3">
      <c r="A2933" t="s">
        <v>15648</v>
      </c>
      <c r="B2933">
        <v>110456</v>
      </c>
      <c r="C29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33" t="s">
        <v>1878</v>
      </c>
      <c r="F2933" t="s">
        <v>2942</v>
      </c>
      <c r="H2933" t="s">
        <v>20</v>
      </c>
      <c r="I2933" t="s">
        <v>12858</v>
      </c>
      <c r="K2933" t="s">
        <v>15330</v>
      </c>
      <c r="M2933" t="s">
        <v>15649</v>
      </c>
      <c r="AA2933">
        <v>45880</v>
      </c>
      <c r="AD2933">
        <v>45834</v>
      </c>
      <c r="AE2933">
        <v>117</v>
      </c>
      <c r="AF2933">
        <v>46042</v>
      </c>
    </row>
    <row r="2934" spans="1:32" x14ac:dyDescent="0.3">
      <c r="A2934" t="s">
        <v>15650</v>
      </c>
      <c r="B2934">
        <v>110458</v>
      </c>
      <c r="C29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34" t="s">
        <v>1878</v>
      </c>
      <c r="F2934" t="s">
        <v>2942</v>
      </c>
      <c r="G2934" t="s">
        <v>2904</v>
      </c>
      <c r="H2934" t="s">
        <v>20</v>
      </c>
      <c r="I2934" t="s">
        <v>12858</v>
      </c>
      <c r="K2934" t="s">
        <v>15009</v>
      </c>
      <c r="AD2934">
        <v>45834</v>
      </c>
    </row>
    <row r="2935" spans="1:32" x14ac:dyDescent="0.3">
      <c r="A2935" t="s">
        <v>15651</v>
      </c>
      <c r="B2935">
        <v>110459</v>
      </c>
      <c r="C29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35" t="s">
        <v>1878</v>
      </c>
      <c r="F2935" t="s">
        <v>2971</v>
      </c>
      <c r="H2935" t="s">
        <v>20</v>
      </c>
      <c r="I2935" t="s">
        <v>12858</v>
      </c>
      <c r="K2935" t="s">
        <v>14549</v>
      </c>
      <c r="M2935" t="s">
        <v>15652</v>
      </c>
      <c r="AD2935">
        <v>45834</v>
      </c>
    </row>
    <row r="2936" spans="1:32" x14ac:dyDescent="0.3">
      <c r="A2936" t="s">
        <v>15653</v>
      </c>
      <c r="B2936">
        <v>110460</v>
      </c>
      <c r="C29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36" t="s">
        <v>1878</v>
      </c>
      <c r="F2936" t="s">
        <v>2942</v>
      </c>
      <c r="H2936" t="s">
        <v>20</v>
      </c>
      <c r="I2936" t="s">
        <v>12858</v>
      </c>
      <c r="K2936" t="s">
        <v>15654</v>
      </c>
      <c r="L2936" t="s">
        <v>13041</v>
      </c>
      <c r="M2936" t="s">
        <v>15114</v>
      </c>
      <c r="AD2936">
        <v>45834</v>
      </c>
    </row>
    <row r="2937" spans="1:32" x14ac:dyDescent="0.3">
      <c r="A2937" t="s">
        <v>15655</v>
      </c>
      <c r="B2937">
        <v>110461</v>
      </c>
      <c r="C29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37" t="s">
        <v>1878</v>
      </c>
      <c r="F2937" t="s">
        <v>2942</v>
      </c>
      <c r="H2937" t="s">
        <v>20</v>
      </c>
      <c r="I2937" t="s">
        <v>12858</v>
      </c>
      <c r="K2937" t="s">
        <v>15212</v>
      </c>
      <c r="L2937" t="s">
        <v>13041</v>
      </c>
      <c r="M2937" t="s">
        <v>15114</v>
      </c>
      <c r="AD2937">
        <v>45834</v>
      </c>
    </row>
    <row r="2938" spans="1:32" x14ac:dyDescent="0.3">
      <c r="A2938" t="s">
        <v>15656</v>
      </c>
      <c r="B2938">
        <v>110462</v>
      </c>
      <c r="C29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38" t="s">
        <v>1878</v>
      </c>
      <c r="F2938" t="s">
        <v>2971</v>
      </c>
      <c r="H2938" t="s">
        <v>20</v>
      </c>
      <c r="I2938" t="s">
        <v>12858</v>
      </c>
      <c r="K2938" t="s">
        <v>15113</v>
      </c>
      <c r="M2938" t="s">
        <v>15114</v>
      </c>
      <c r="AD2938">
        <v>45834</v>
      </c>
    </row>
    <row r="2939" spans="1:32" x14ac:dyDescent="0.3">
      <c r="A2939" t="s">
        <v>15657</v>
      </c>
      <c r="B2939">
        <v>110463</v>
      </c>
      <c r="C29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39" t="s">
        <v>1878</v>
      </c>
      <c r="F2939" t="s">
        <v>2942</v>
      </c>
      <c r="H2939" t="s">
        <v>20</v>
      </c>
      <c r="I2939" t="s">
        <v>12858</v>
      </c>
      <c r="K2939" t="s">
        <v>14940</v>
      </c>
      <c r="L2939" t="s">
        <v>13001</v>
      </c>
      <c r="AD2939">
        <v>45834</v>
      </c>
    </row>
    <row r="2940" spans="1:32" x14ac:dyDescent="0.3">
      <c r="A2940" t="s">
        <v>15658</v>
      </c>
      <c r="B2940">
        <v>110464</v>
      </c>
      <c r="C29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40" t="s">
        <v>1878</v>
      </c>
      <c r="F2940" t="s">
        <v>2942</v>
      </c>
      <c r="G2940" t="s">
        <v>2904</v>
      </c>
      <c r="H2940" t="s">
        <v>20</v>
      </c>
      <c r="I2940" t="s">
        <v>12858</v>
      </c>
      <c r="K2940" t="s">
        <v>15319</v>
      </c>
      <c r="L2940" t="s">
        <v>10792</v>
      </c>
      <c r="M2940" t="s">
        <v>15659</v>
      </c>
      <c r="AD2940">
        <v>45834</v>
      </c>
    </row>
    <row r="2941" spans="1:32" x14ac:dyDescent="0.3">
      <c r="A2941" t="s">
        <v>15660</v>
      </c>
      <c r="B2941">
        <v>110465</v>
      </c>
      <c r="C29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41" t="s">
        <v>1878</v>
      </c>
      <c r="F2941" t="s">
        <v>2971</v>
      </c>
      <c r="H2941" t="s">
        <v>20</v>
      </c>
      <c r="I2941" t="s">
        <v>12858</v>
      </c>
      <c r="K2941" t="s">
        <v>15661</v>
      </c>
      <c r="M2941" t="s">
        <v>15662</v>
      </c>
      <c r="AD2941">
        <v>45834</v>
      </c>
    </row>
    <row r="2942" spans="1:32" x14ac:dyDescent="0.3">
      <c r="A2942" t="s">
        <v>15663</v>
      </c>
      <c r="B2942">
        <v>110466</v>
      </c>
      <c r="C29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42" t="s">
        <v>1878</v>
      </c>
      <c r="F2942" t="s">
        <v>2942</v>
      </c>
      <c r="G2942" t="s">
        <v>2904</v>
      </c>
      <c r="H2942" t="s">
        <v>20</v>
      </c>
      <c r="I2942" t="s">
        <v>12858</v>
      </c>
      <c r="K2942" t="s">
        <v>15664</v>
      </c>
      <c r="L2942" t="s">
        <v>12958</v>
      </c>
      <c r="M2942" t="s">
        <v>15665</v>
      </c>
      <c r="U2942">
        <v>1</v>
      </c>
      <c r="V2942">
        <v>1</v>
      </c>
      <c r="AD2942">
        <v>45834</v>
      </c>
    </row>
    <row r="2943" spans="1:32" x14ac:dyDescent="0.3">
      <c r="A2943" t="s">
        <v>15666</v>
      </c>
      <c r="B2943">
        <v>110467</v>
      </c>
      <c r="C29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43" t="s">
        <v>1878</v>
      </c>
      <c r="F2943" t="s">
        <v>2971</v>
      </c>
      <c r="H2943" t="s">
        <v>20</v>
      </c>
      <c r="I2943" t="s">
        <v>12858</v>
      </c>
      <c r="K2943" t="s">
        <v>15667</v>
      </c>
      <c r="M2943" t="s">
        <v>15668</v>
      </c>
      <c r="AD2943">
        <v>45834</v>
      </c>
    </row>
    <row r="2944" spans="1:32" x14ac:dyDescent="0.3">
      <c r="A2944" t="s">
        <v>15669</v>
      </c>
      <c r="B2944">
        <v>110468</v>
      </c>
      <c r="C29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44" t="s">
        <v>1878</v>
      </c>
      <c r="F2944" t="s">
        <v>2942</v>
      </c>
      <c r="G2944" t="s">
        <v>2904</v>
      </c>
      <c r="H2944" t="s">
        <v>20</v>
      </c>
      <c r="I2944" t="s">
        <v>12858</v>
      </c>
      <c r="K2944" t="s">
        <v>15087</v>
      </c>
      <c r="L2944" t="s">
        <v>12958</v>
      </c>
      <c r="M2944" t="s">
        <v>15670</v>
      </c>
      <c r="AD2944">
        <v>45834</v>
      </c>
    </row>
    <row r="2945" spans="1:30" x14ac:dyDescent="0.3">
      <c r="A2945" t="s">
        <v>15671</v>
      </c>
      <c r="B2945">
        <v>110470</v>
      </c>
      <c r="C29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45" t="s">
        <v>1878</v>
      </c>
      <c r="F2945" t="s">
        <v>2971</v>
      </c>
      <c r="H2945" t="s">
        <v>20</v>
      </c>
      <c r="I2945" t="s">
        <v>12858</v>
      </c>
      <c r="K2945" t="s">
        <v>15672</v>
      </c>
      <c r="L2945" t="s">
        <v>12958</v>
      </c>
      <c r="M2945" t="s">
        <v>15673</v>
      </c>
      <c r="AD2945">
        <v>45834</v>
      </c>
    </row>
    <row r="2946" spans="1:30" x14ac:dyDescent="0.3">
      <c r="A2946" t="s">
        <v>15674</v>
      </c>
      <c r="B2946">
        <v>110471</v>
      </c>
      <c r="C29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46" t="s">
        <v>1878</v>
      </c>
      <c r="F2946" t="s">
        <v>2942</v>
      </c>
      <c r="H2946" t="s">
        <v>20</v>
      </c>
      <c r="I2946" t="s">
        <v>12858</v>
      </c>
      <c r="K2946" t="s">
        <v>15675</v>
      </c>
      <c r="L2946" t="s">
        <v>12958</v>
      </c>
      <c r="M2946" t="s">
        <v>15676</v>
      </c>
      <c r="AD2946">
        <v>45834</v>
      </c>
    </row>
    <row r="2947" spans="1:30" x14ac:dyDescent="0.3">
      <c r="A2947" t="s">
        <v>15677</v>
      </c>
      <c r="B2947">
        <v>110474</v>
      </c>
      <c r="C29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47" t="s">
        <v>1878</v>
      </c>
      <c r="F2947" t="s">
        <v>2942</v>
      </c>
      <c r="G2947" t="s">
        <v>2904</v>
      </c>
      <c r="H2947" t="s">
        <v>20</v>
      </c>
      <c r="I2947" t="s">
        <v>12858</v>
      </c>
      <c r="K2947" t="s">
        <v>15678</v>
      </c>
      <c r="L2947" t="s">
        <v>13001</v>
      </c>
      <c r="M2947" t="s">
        <v>15677</v>
      </c>
      <c r="AD2947">
        <v>45834</v>
      </c>
    </row>
    <row r="2948" spans="1:30" x14ac:dyDescent="0.3">
      <c r="A2948" t="s">
        <v>15679</v>
      </c>
      <c r="B2948">
        <v>110475</v>
      </c>
      <c r="C29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2948" t="s">
        <v>1878</v>
      </c>
      <c r="F2948" t="s">
        <v>2942</v>
      </c>
      <c r="G2948" t="s">
        <v>2903</v>
      </c>
      <c r="H2948" t="s">
        <v>20</v>
      </c>
      <c r="I2948" t="s">
        <v>12858</v>
      </c>
      <c r="K2948" t="s">
        <v>9898</v>
      </c>
      <c r="L2948" t="s">
        <v>13041</v>
      </c>
      <c r="M2948" t="s">
        <v>15680</v>
      </c>
      <c r="AD2948">
        <v>45834</v>
      </c>
    </row>
    <row r="2949" spans="1:30" x14ac:dyDescent="0.3">
      <c r="A2949" t="s">
        <v>15681</v>
      </c>
      <c r="B2949">
        <v>110477</v>
      </c>
      <c r="C29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49" t="s">
        <v>1878</v>
      </c>
      <c r="F2949" t="s">
        <v>2971</v>
      </c>
      <c r="G2949" t="s">
        <v>2904</v>
      </c>
      <c r="H2949" t="s">
        <v>20</v>
      </c>
      <c r="I2949" t="s">
        <v>12858</v>
      </c>
      <c r="K2949" t="s">
        <v>15682</v>
      </c>
      <c r="M2949" t="s">
        <v>15683</v>
      </c>
      <c r="AD2949">
        <v>45834</v>
      </c>
    </row>
    <row r="2950" spans="1:30" x14ac:dyDescent="0.3">
      <c r="A2950" t="s">
        <v>15684</v>
      </c>
      <c r="B2950">
        <v>110480</v>
      </c>
      <c r="C29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50" t="s">
        <v>1878</v>
      </c>
      <c r="F2950" t="s">
        <v>2942</v>
      </c>
      <c r="H2950" t="s">
        <v>20</v>
      </c>
      <c r="I2950" t="s">
        <v>12858</v>
      </c>
      <c r="K2950" t="s">
        <v>1789</v>
      </c>
      <c r="M2950" t="s">
        <v>15685</v>
      </c>
      <c r="AD2950">
        <v>45834</v>
      </c>
    </row>
    <row r="2951" spans="1:30" x14ac:dyDescent="0.3">
      <c r="A2951" t="s">
        <v>15686</v>
      </c>
      <c r="B2951">
        <v>110481</v>
      </c>
      <c r="C29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51" t="s">
        <v>1878</v>
      </c>
      <c r="F2951" t="s">
        <v>2942</v>
      </c>
      <c r="H2951" t="s">
        <v>20</v>
      </c>
      <c r="I2951" t="s">
        <v>12858</v>
      </c>
      <c r="K2951" t="s">
        <v>15687</v>
      </c>
      <c r="M2951" t="s">
        <v>15688</v>
      </c>
      <c r="AD2951">
        <v>45834</v>
      </c>
    </row>
    <row r="2952" spans="1:30" x14ac:dyDescent="0.3">
      <c r="A2952" t="s">
        <v>15689</v>
      </c>
      <c r="B2952">
        <v>110482</v>
      </c>
      <c r="C29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52" t="s">
        <v>1878</v>
      </c>
      <c r="F2952" t="s">
        <v>2942</v>
      </c>
      <c r="H2952" t="s">
        <v>20</v>
      </c>
      <c r="I2952" t="s">
        <v>12858</v>
      </c>
      <c r="K2952" t="s">
        <v>9898</v>
      </c>
      <c r="M2952" t="s">
        <v>15690</v>
      </c>
      <c r="AD2952">
        <v>45834</v>
      </c>
    </row>
    <row r="2953" spans="1:30" x14ac:dyDescent="0.3">
      <c r="A2953" t="s">
        <v>15691</v>
      </c>
      <c r="B2953">
        <v>110484</v>
      </c>
      <c r="C29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53" t="s">
        <v>1878</v>
      </c>
      <c r="F2953" t="s">
        <v>2942</v>
      </c>
      <c r="G2953" t="s">
        <v>2901</v>
      </c>
      <c r="H2953" t="s">
        <v>20</v>
      </c>
      <c r="I2953" t="s">
        <v>12858</v>
      </c>
      <c r="K2953" t="s">
        <v>14992</v>
      </c>
      <c r="M2953" t="s">
        <v>15692</v>
      </c>
      <c r="AD2953">
        <v>45834</v>
      </c>
    </row>
    <row r="2954" spans="1:30" x14ac:dyDescent="0.3">
      <c r="A2954" t="s">
        <v>15693</v>
      </c>
      <c r="B2954">
        <v>110485</v>
      </c>
      <c r="C29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54" t="s">
        <v>1878</v>
      </c>
      <c r="F2954" t="s">
        <v>2942</v>
      </c>
      <c r="H2954" t="s">
        <v>20</v>
      </c>
      <c r="I2954" t="s">
        <v>12858</v>
      </c>
      <c r="K2954" t="s">
        <v>15694</v>
      </c>
      <c r="M2954" t="s">
        <v>15695</v>
      </c>
      <c r="AD2954">
        <v>45834</v>
      </c>
    </row>
    <row r="2955" spans="1:30" x14ac:dyDescent="0.3">
      <c r="A2955" t="s">
        <v>15696</v>
      </c>
      <c r="B2955">
        <v>110486</v>
      </c>
      <c r="C29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55" t="s">
        <v>1878</v>
      </c>
      <c r="F2955" t="s">
        <v>2942</v>
      </c>
      <c r="G2955" t="s">
        <v>2904</v>
      </c>
      <c r="H2955" t="s">
        <v>20</v>
      </c>
      <c r="I2955" t="s">
        <v>12858</v>
      </c>
      <c r="K2955" t="s">
        <v>14549</v>
      </c>
      <c r="AD2955">
        <v>45834</v>
      </c>
    </row>
    <row r="2956" spans="1:30" x14ac:dyDescent="0.3">
      <c r="A2956" t="s">
        <v>15697</v>
      </c>
      <c r="B2956">
        <v>110487</v>
      </c>
      <c r="C29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56" t="s">
        <v>1878</v>
      </c>
      <c r="F2956" t="s">
        <v>2942</v>
      </c>
      <c r="G2956" t="s">
        <v>2904</v>
      </c>
      <c r="H2956" t="s">
        <v>20</v>
      </c>
      <c r="I2956" t="s">
        <v>12858</v>
      </c>
      <c r="K2956" t="s">
        <v>15491</v>
      </c>
      <c r="M2956" t="s">
        <v>15698</v>
      </c>
      <c r="AD2956">
        <v>45834</v>
      </c>
    </row>
    <row r="2957" spans="1:30" x14ac:dyDescent="0.3">
      <c r="A2957" t="s">
        <v>15699</v>
      </c>
      <c r="B2957">
        <v>110489</v>
      </c>
      <c r="C29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57" t="s">
        <v>1878</v>
      </c>
      <c r="F2957" t="s">
        <v>2942</v>
      </c>
      <c r="H2957" t="s">
        <v>20</v>
      </c>
      <c r="I2957" t="s">
        <v>12858</v>
      </c>
      <c r="K2957" t="s">
        <v>14928</v>
      </c>
      <c r="M2957" t="s">
        <v>15699</v>
      </c>
      <c r="AD2957">
        <v>45834</v>
      </c>
    </row>
    <row r="2958" spans="1:30" x14ac:dyDescent="0.3">
      <c r="A2958" t="s">
        <v>15700</v>
      </c>
      <c r="B2958">
        <v>110491</v>
      </c>
      <c r="C29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58" t="s">
        <v>1878</v>
      </c>
      <c r="F2958" t="s">
        <v>2942</v>
      </c>
      <c r="H2958" t="s">
        <v>20</v>
      </c>
      <c r="I2958" t="s">
        <v>12858</v>
      </c>
      <c r="K2958" t="s">
        <v>15701</v>
      </c>
      <c r="L2958" t="s">
        <v>12958</v>
      </c>
      <c r="M2958" t="s">
        <v>15702</v>
      </c>
      <c r="AD2958">
        <v>45834</v>
      </c>
    </row>
    <row r="2959" spans="1:30" x14ac:dyDescent="0.3">
      <c r="A2959" t="s">
        <v>15703</v>
      </c>
      <c r="B2959">
        <v>110492</v>
      </c>
      <c r="C29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59" t="s">
        <v>1878</v>
      </c>
      <c r="F2959" t="s">
        <v>2942</v>
      </c>
      <c r="H2959" t="s">
        <v>20</v>
      </c>
      <c r="I2959" t="s">
        <v>12858</v>
      </c>
      <c r="K2959" t="s">
        <v>15704</v>
      </c>
      <c r="L2959" t="s">
        <v>12967</v>
      </c>
      <c r="M2959" t="s">
        <v>15705</v>
      </c>
      <c r="AD2959">
        <v>45834</v>
      </c>
    </row>
    <row r="2960" spans="1:30" x14ac:dyDescent="0.3">
      <c r="A2960" t="s">
        <v>15706</v>
      </c>
      <c r="B2960">
        <v>110493</v>
      </c>
      <c r="C29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60" t="s">
        <v>1878</v>
      </c>
      <c r="F2960" t="s">
        <v>2942</v>
      </c>
      <c r="H2960" t="s">
        <v>20</v>
      </c>
      <c r="I2960" t="s">
        <v>12858</v>
      </c>
      <c r="K2960" t="s">
        <v>15707</v>
      </c>
      <c r="L2960" t="s">
        <v>12958</v>
      </c>
      <c r="M2960" t="s">
        <v>15708</v>
      </c>
      <c r="AD2960">
        <v>45834</v>
      </c>
    </row>
    <row r="2961" spans="1:30" x14ac:dyDescent="0.3">
      <c r="A2961" t="s">
        <v>15709</v>
      </c>
      <c r="B2961">
        <v>110494</v>
      </c>
      <c r="C29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61" t="s">
        <v>1878</v>
      </c>
      <c r="F2961" t="s">
        <v>2942</v>
      </c>
      <c r="G2961" t="s">
        <v>2905</v>
      </c>
      <c r="H2961" t="s">
        <v>20</v>
      </c>
      <c r="I2961" t="s">
        <v>12858</v>
      </c>
      <c r="K2961" t="s">
        <v>15710</v>
      </c>
      <c r="L2961" t="s">
        <v>12958</v>
      </c>
      <c r="M2961" t="s">
        <v>15711</v>
      </c>
      <c r="AD2961">
        <v>45834</v>
      </c>
    </row>
    <row r="2962" spans="1:30" x14ac:dyDescent="0.3">
      <c r="A2962" t="s">
        <v>15712</v>
      </c>
      <c r="B2962">
        <v>110496</v>
      </c>
      <c r="C29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62" t="s">
        <v>1878</v>
      </c>
      <c r="F2962" t="s">
        <v>2942</v>
      </c>
      <c r="H2962" t="s">
        <v>20</v>
      </c>
      <c r="I2962" t="s">
        <v>12858</v>
      </c>
      <c r="K2962" t="s">
        <v>15253</v>
      </c>
      <c r="L2962" t="s">
        <v>12958</v>
      </c>
      <c r="M2962" t="s">
        <v>15713</v>
      </c>
      <c r="AD2962">
        <v>45834</v>
      </c>
    </row>
    <row r="2963" spans="1:30" x14ac:dyDescent="0.3">
      <c r="A2963" t="s">
        <v>15714</v>
      </c>
      <c r="B2963">
        <v>110497</v>
      </c>
      <c r="C29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63" t="s">
        <v>1878</v>
      </c>
      <c r="F2963" t="s">
        <v>2942</v>
      </c>
      <c r="H2963" t="s">
        <v>20</v>
      </c>
      <c r="I2963" t="s">
        <v>12858</v>
      </c>
      <c r="K2963" t="s">
        <v>15253</v>
      </c>
      <c r="L2963" t="s">
        <v>12958</v>
      </c>
      <c r="M2963" t="s">
        <v>15715</v>
      </c>
      <c r="AD2963">
        <v>45834</v>
      </c>
    </row>
    <row r="2964" spans="1:30" x14ac:dyDescent="0.3">
      <c r="A2964" t="s">
        <v>15716</v>
      </c>
      <c r="B2964">
        <v>110498</v>
      </c>
      <c r="C29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64" t="s">
        <v>1878</v>
      </c>
      <c r="F2964" t="s">
        <v>2942</v>
      </c>
      <c r="H2964" t="s">
        <v>20</v>
      </c>
      <c r="I2964" t="s">
        <v>12858</v>
      </c>
      <c r="K2964" t="s">
        <v>15253</v>
      </c>
      <c r="AD2964">
        <v>45834</v>
      </c>
    </row>
    <row r="2965" spans="1:30" x14ac:dyDescent="0.3">
      <c r="A2965" t="s">
        <v>15717</v>
      </c>
      <c r="B2965">
        <v>110500</v>
      </c>
      <c r="C29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65" t="s">
        <v>1878</v>
      </c>
      <c r="F2965" t="s">
        <v>2942</v>
      </c>
      <c r="H2965" t="s">
        <v>20</v>
      </c>
      <c r="I2965" t="s">
        <v>12858</v>
      </c>
      <c r="K2965" t="s">
        <v>15253</v>
      </c>
      <c r="M2965" t="s">
        <v>15718</v>
      </c>
      <c r="AD2965">
        <v>45834</v>
      </c>
    </row>
    <row r="2966" spans="1:30" x14ac:dyDescent="0.3">
      <c r="A2966" t="s">
        <v>15719</v>
      </c>
      <c r="B2966">
        <v>110501</v>
      </c>
      <c r="C29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66" t="s">
        <v>1878</v>
      </c>
      <c r="F2966" t="s">
        <v>2942</v>
      </c>
      <c r="H2966" t="s">
        <v>20</v>
      </c>
      <c r="I2966" t="s">
        <v>12858</v>
      </c>
      <c r="K2966" t="s">
        <v>15253</v>
      </c>
      <c r="M2966" t="s">
        <v>15720</v>
      </c>
      <c r="AD2966">
        <v>45834</v>
      </c>
    </row>
    <row r="2967" spans="1:30" x14ac:dyDescent="0.3">
      <c r="A2967" t="s">
        <v>15721</v>
      </c>
      <c r="B2967">
        <v>110502</v>
      </c>
      <c r="C29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67" t="s">
        <v>1878</v>
      </c>
      <c r="F2967" t="s">
        <v>2942</v>
      </c>
      <c r="H2967" t="s">
        <v>20</v>
      </c>
      <c r="I2967" t="s">
        <v>12858</v>
      </c>
      <c r="K2967" t="s">
        <v>15253</v>
      </c>
      <c r="M2967" t="s">
        <v>15722</v>
      </c>
      <c r="AD2967">
        <v>45834</v>
      </c>
    </row>
    <row r="2968" spans="1:30" x14ac:dyDescent="0.3">
      <c r="A2968" t="s">
        <v>15723</v>
      </c>
      <c r="B2968">
        <v>110503</v>
      </c>
      <c r="C29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68" t="s">
        <v>1878</v>
      </c>
      <c r="F2968" t="s">
        <v>2942</v>
      </c>
      <c r="H2968" t="s">
        <v>20</v>
      </c>
      <c r="I2968" t="s">
        <v>12858</v>
      </c>
      <c r="K2968" t="s">
        <v>15253</v>
      </c>
      <c r="L2968" t="s">
        <v>12958</v>
      </c>
      <c r="M2968" t="s">
        <v>15724</v>
      </c>
      <c r="AD2968">
        <v>45834</v>
      </c>
    </row>
    <row r="2969" spans="1:30" x14ac:dyDescent="0.3">
      <c r="A2969" t="s">
        <v>15725</v>
      </c>
      <c r="B2969">
        <v>110504</v>
      </c>
      <c r="C29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69" t="s">
        <v>1878</v>
      </c>
      <c r="F2969" t="s">
        <v>2942</v>
      </c>
      <c r="H2969" t="s">
        <v>20</v>
      </c>
      <c r="I2969" t="s">
        <v>12858</v>
      </c>
      <c r="K2969" t="s">
        <v>15253</v>
      </c>
      <c r="L2969" t="s">
        <v>12958</v>
      </c>
      <c r="AD2969">
        <v>45834</v>
      </c>
    </row>
    <row r="2970" spans="1:30" x14ac:dyDescent="0.3">
      <c r="A2970" t="s">
        <v>15726</v>
      </c>
      <c r="B2970">
        <v>110505</v>
      </c>
      <c r="C29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70" t="s">
        <v>1878</v>
      </c>
      <c r="F2970" t="s">
        <v>2942</v>
      </c>
      <c r="H2970" t="s">
        <v>20</v>
      </c>
      <c r="I2970" t="s">
        <v>12858</v>
      </c>
      <c r="K2970" t="s">
        <v>15253</v>
      </c>
      <c r="M2970" t="s">
        <v>15727</v>
      </c>
      <c r="AD2970">
        <v>45834</v>
      </c>
    </row>
    <row r="2971" spans="1:30" x14ac:dyDescent="0.3">
      <c r="A2971" t="s">
        <v>15728</v>
      </c>
      <c r="B2971">
        <v>110506</v>
      </c>
      <c r="C29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71" t="s">
        <v>1878</v>
      </c>
      <c r="F2971" t="s">
        <v>2942</v>
      </c>
      <c r="H2971" t="s">
        <v>20</v>
      </c>
      <c r="I2971" t="s">
        <v>12858</v>
      </c>
      <c r="K2971" t="s">
        <v>15253</v>
      </c>
      <c r="L2971" t="s">
        <v>12958</v>
      </c>
      <c r="M2971" t="s">
        <v>15729</v>
      </c>
      <c r="AD2971">
        <v>45834</v>
      </c>
    </row>
    <row r="2972" spans="1:30" x14ac:dyDescent="0.3">
      <c r="A2972" t="s">
        <v>15730</v>
      </c>
      <c r="B2972">
        <v>110507</v>
      </c>
      <c r="C29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72" t="s">
        <v>1878</v>
      </c>
      <c r="F2972" t="s">
        <v>2942</v>
      </c>
      <c r="H2972" t="s">
        <v>20</v>
      </c>
      <c r="I2972" t="s">
        <v>12858</v>
      </c>
      <c r="K2972" t="s">
        <v>15253</v>
      </c>
      <c r="L2972" t="s">
        <v>12958</v>
      </c>
      <c r="AD2972">
        <v>45834</v>
      </c>
    </row>
    <row r="2973" spans="1:30" x14ac:dyDescent="0.3">
      <c r="A2973" t="s">
        <v>15731</v>
      </c>
      <c r="B2973">
        <v>110508</v>
      </c>
      <c r="C29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73" t="s">
        <v>1878</v>
      </c>
      <c r="F2973" t="s">
        <v>2942</v>
      </c>
      <c r="H2973" t="s">
        <v>20</v>
      </c>
      <c r="I2973" t="s">
        <v>12858</v>
      </c>
      <c r="K2973" t="s">
        <v>15253</v>
      </c>
      <c r="L2973" t="s">
        <v>12958</v>
      </c>
      <c r="M2973" t="s">
        <v>15732</v>
      </c>
      <c r="AD2973">
        <v>45834</v>
      </c>
    </row>
    <row r="2974" spans="1:30" x14ac:dyDescent="0.3">
      <c r="A2974" t="s">
        <v>15733</v>
      </c>
      <c r="B2974">
        <v>110509</v>
      </c>
      <c r="C29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74" t="s">
        <v>1878</v>
      </c>
      <c r="F2974" t="s">
        <v>2942</v>
      </c>
      <c r="H2974" t="s">
        <v>20</v>
      </c>
      <c r="I2974" t="s">
        <v>12858</v>
      </c>
      <c r="K2974" t="s">
        <v>15253</v>
      </c>
      <c r="M2974" t="s">
        <v>15734</v>
      </c>
      <c r="AD2974">
        <v>45834</v>
      </c>
    </row>
    <row r="2975" spans="1:30" x14ac:dyDescent="0.3">
      <c r="A2975" t="s">
        <v>15735</v>
      </c>
      <c r="B2975">
        <v>110510</v>
      </c>
      <c r="C29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75" t="s">
        <v>1878</v>
      </c>
      <c r="F2975" t="s">
        <v>2942</v>
      </c>
      <c r="H2975" t="s">
        <v>20</v>
      </c>
      <c r="I2975" t="s">
        <v>12858</v>
      </c>
      <c r="K2975" t="s">
        <v>15253</v>
      </c>
      <c r="M2975" t="s">
        <v>15736</v>
      </c>
      <c r="AD2975">
        <v>45834</v>
      </c>
    </row>
    <row r="2976" spans="1:30" x14ac:dyDescent="0.3">
      <c r="A2976" t="s">
        <v>15737</v>
      </c>
      <c r="B2976">
        <v>110511</v>
      </c>
      <c r="C29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76" t="s">
        <v>1878</v>
      </c>
      <c r="F2976" t="s">
        <v>2942</v>
      </c>
      <c r="H2976" t="s">
        <v>20</v>
      </c>
      <c r="I2976" t="s">
        <v>12858</v>
      </c>
      <c r="K2976" t="s">
        <v>15253</v>
      </c>
      <c r="L2976" t="s">
        <v>12958</v>
      </c>
      <c r="M2976" t="s">
        <v>15738</v>
      </c>
      <c r="AD2976">
        <v>45834</v>
      </c>
    </row>
    <row r="2977" spans="1:30" x14ac:dyDescent="0.3">
      <c r="A2977" t="s">
        <v>15739</v>
      </c>
      <c r="B2977">
        <v>110513</v>
      </c>
      <c r="C29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77" t="s">
        <v>1878</v>
      </c>
      <c r="F2977" t="s">
        <v>2942</v>
      </c>
      <c r="H2977" t="s">
        <v>20</v>
      </c>
      <c r="I2977" t="s">
        <v>12858</v>
      </c>
      <c r="K2977" t="s">
        <v>15253</v>
      </c>
      <c r="L2977" t="s">
        <v>12958</v>
      </c>
      <c r="M2977" t="s">
        <v>15740</v>
      </c>
      <c r="AD2977">
        <v>45834</v>
      </c>
    </row>
    <row r="2978" spans="1:30" x14ac:dyDescent="0.3">
      <c r="A2978" t="s">
        <v>15741</v>
      </c>
      <c r="B2978">
        <v>110514</v>
      </c>
      <c r="C29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78" t="s">
        <v>1878</v>
      </c>
      <c r="F2978" t="s">
        <v>2942</v>
      </c>
      <c r="H2978" t="s">
        <v>20</v>
      </c>
      <c r="I2978" t="s">
        <v>12858</v>
      </c>
      <c r="K2978" t="s">
        <v>15253</v>
      </c>
      <c r="L2978" t="s">
        <v>12958</v>
      </c>
      <c r="M2978" t="s">
        <v>15742</v>
      </c>
      <c r="AD2978">
        <v>45834</v>
      </c>
    </row>
    <row r="2979" spans="1:30" x14ac:dyDescent="0.3">
      <c r="A2979" t="s">
        <v>15743</v>
      </c>
      <c r="B2979">
        <v>110515</v>
      </c>
      <c r="C29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79" t="s">
        <v>1878</v>
      </c>
      <c r="F2979" t="s">
        <v>2942</v>
      </c>
      <c r="H2979" t="s">
        <v>20</v>
      </c>
      <c r="I2979" t="s">
        <v>12858</v>
      </c>
      <c r="K2979" t="s">
        <v>15253</v>
      </c>
      <c r="M2979" t="s">
        <v>15744</v>
      </c>
      <c r="AD2979">
        <v>45834</v>
      </c>
    </row>
    <row r="2980" spans="1:30" x14ac:dyDescent="0.3">
      <c r="A2980" t="s">
        <v>15745</v>
      </c>
      <c r="B2980">
        <v>110517</v>
      </c>
      <c r="C29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80" t="s">
        <v>1878</v>
      </c>
      <c r="F2980" t="s">
        <v>2942</v>
      </c>
      <c r="H2980" t="s">
        <v>20</v>
      </c>
      <c r="I2980" t="s">
        <v>12858</v>
      </c>
      <c r="K2980" t="s">
        <v>15253</v>
      </c>
      <c r="L2980" t="s">
        <v>12958</v>
      </c>
      <c r="M2980" t="s">
        <v>15746</v>
      </c>
      <c r="AD2980">
        <v>45834</v>
      </c>
    </row>
    <row r="2981" spans="1:30" x14ac:dyDescent="0.3">
      <c r="A2981" t="s">
        <v>15747</v>
      </c>
      <c r="B2981">
        <v>110519</v>
      </c>
      <c r="C29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81" t="s">
        <v>1878</v>
      </c>
      <c r="F2981" t="s">
        <v>2942</v>
      </c>
      <c r="H2981" t="s">
        <v>20</v>
      </c>
      <c r="I2981" t="s">
        <v>12858</v>
      </c>
      <c r="K2981" t="s">
        <v>15253</v>
      </c>
      <c r="L2981" t="s">
        <v>12958</v>
      </c>
      <c r="M2981" t="s">
        <v>15748</v>
      </c>
      <c r="AD2981">
        <v>45834</v>
      </c>
    </row>
    <row r="2982" spans="1:30" x14ac:dyDescent="0.3">
      <c r="A2982" t="s">
        <v>15749</v>
      </c>
      <c r="B2982">
        <v>110520</v>
      </c>
      <c r="C29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82" t="s">
        <v>1878</v>
      </c>
      <c r="F2982" t="s">
        <v>2942</v>
      </c>
      <c r="H2982" t="s">
        <v>20</v>
      </c>
      <c r="I2982" t="s">
        <v>12858</v>
      </c>
      <c r="K2982" t="s">
        <v>15253</v>
      </c>
      <c r="L2982" t="s">
        <v>12958</v>
      </c>
      <c r="M2982" t="s">
        <v>15750</v>
      </c>
      <c r="AD2982">
        <v>45834</v>
      </c>
    </row>
    <row r="2983" spans="1:30" x14ac:dyDescent="0.3">
      <c r="A2983" t="s">
        <v>15751</v>
      </c>
      <c r="B2983">
        <v>110521</v>
      </c>
      <c r="C29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83" t="s">
        <v>1878</v>
      </c>
      <c r="F2983" t="s">
        <v>2942</v>
      </c>
      <c r="H2983" t="s">
        <v>20</v>
      </c>
      <c r="I2983" t="s">
        <v>12858</v>
      </c>
      <c r="K2983" t="s">
        <v>15253</v>
      </c>
      <c r="M2983" t="s">
        <v>15752</v>
      </c>
      <c r="AD2983">
        <v>45834</v>
      </c>
    </row>
    <row r="2984" spans="1:30" x14ac:dyDescent="0.3">
      <c r="A2984" t="s">
        <v>15753</v>
      </c>
      <c r="B2984">
        <v>110522</v>
      </c>
      <c r="C29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84" t="s">
        <v>1878</v>
      </c>
      <c r="F2984" t="s">
        <v>2942</v>
      </c>
      <c r="H2984" t="s">
        <v>20</v>
      </c>
      <c r="I2984" t="s">
        <v>12858</v>
      </c>
      <c r="K2984" t="s">
        <v>15253</v>
      </c>
      <c r="L2984" t="s">
        <v>12958</v>
      </c>
      <c r="M2984" t="s">
        <v>15754</v>
      </c>
      <c r="AD2984">
        <v>45834</v>
      </c>
    </row>
    <row r="2985" spans="1:30" x14ac:dyDescent="0.3">
      <c r="A2985" t="s">
        <v>15755</v>
      </c>
      <c r="B2985">
        <v>110523</v>
      </c>
      <c r="C29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85" t="s">
        <v>1878</v>
      </c>
      <c r="F2985" t="s">
        <v>2942</v>
      </c>
      <c r="H2985" t="s">
        <v>20</v>
      </c>
      <c r="I2985" t="s">
        <v>12858</v>
      </c>
      <c r="K2985" t="s">
        <v>15253</v>
      </c>
      <c r="L2985" t="s">
        <v>12958</v>
      </c>
      <c r="M2985" t="s">
        <v>15756</v>
      </c>
      <c r="AD2985">
        <v>45834</v>
      </c>
    </row>
    <row r="2986" spans="1:30" x14ac:dyDescent="0.3">
      <c r="A2986" t="s">
        <v>15757</v>
      </c>
      <c r="B2986">
        <v>110524</v>
      </c>
      <c r="C29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86" t="s">
        <v>1878</v>
      </c>
      <c r="F2986" t="s">
        <v>2942</v>
      </c>
      <c r="H2986" t="s">
        <v>20</v>
      </c>
      <c r="I2986" t="s">
        <v>12858</v>
      </c>
      <c r="K2986" t="s">
        <v>15253</v>
      </c>
      <c r="M2986" t="s">
        <v>15758</v>
      </c>
      <c r="AD2986">
        <v>45834</v>
      </c>
    </row>
    <row r="2987" spans="1:30" x14ac:dyDescent="0.3">
      <c r="A2987" t="s">
        <v>15759</v>
      </c>
      <c r="B2987">
        <v>110527</v>
      </c>
      <c r="C29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87" t="s">
        <v>1878</v>
      </c>
      <c r="F2987" t="s">
        <v>2942</v>
      </c>
      <c r="H2987" t="s">
        <v>20</v>
      </c>
      <c r="I2987" t="s">
        <v>12858</v>
      </c>
      <c r="K2987" t="s">
        <v>15253</v>
      </c>
      <c r="M2987" t="s">
        <v>15760</v>
      </c>
      <c r="AD2987">
        <v>45834</v>
      </c>
    </row>
    <row r="2988" spans="1:30" x14ac:dyDescent="0.3">
      <c r="A2988" t="s">
        <v>15761</v>
      </c>
      <c r="B2988">
        <v>110528</v>
      </c>
      <c r="C29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88" t="s">
        <v>1878</v>
      </c>
      <c r="F2988" t="s">
        <v>2942</v>
      </c>
      <c r="H2988" t="s">
        <v>20</v>
      </c>
      <c r="I2988" t="s">
        <v>12858</v>
      </c>
      <c r="K2988" t="s">
        <v>15253</v>
      </c>
      <c r="L2988" t="s">
        <v>12958</v>
      </c>
      <c r="M2988" t="s">
        <v>15762</v>
      </c>
      <c r="AD2988">
        <v>45834</v>
      </c>
    </row>
    <row r="2989" spans="1:30" x14ac:dyDescent="0.3">
      <c r="A2989" t="s">
        <v>15763</v>
      </c>
      <c r="B2989">
        <v>110529</v>
      </c>
      <c r="C29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89" t="s">
        <v>1878</v>
      </c>
      <c r="F2989" t="s">
        <v>2942</v>
      </c>
      <c r="H2989" t="s">
        <v>20</v>
      </c>
      <c r="I2989" t="s">
        <v>12858</v>
      </c>
      <c r="K2989" t="s">
        <v>15253</v>
      </c>
      <c r="L2989" t="s">
        <v>12958</v>
      </c>
      <c r="M2989" t="s">
        <v>15764</v>
      </c>
      <c r="AD2989">
        <v>45834</v>
      </c>
    </row>
    <row r="2990" spans="1:30" x14ac:dyDescent="0.3">
      <c r="A2990" t="s">
        <v>15765</v>
      </c>
      <c r="B2990">
        <v>110530</v>
      </c>
      <c r="C29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90" t="s">
        <v>1878</v>
      </c>
      <c r="F2990" t="s">
        <v>2942</v>
      </c>
      <c r="H2990" t="s">
        <v>20</v>
      </c>
      <c r="I2990" t="s">
        <v>12858</v>
      </c>
      <c r="K2990" t="s">
        <v>15253</v>
      </c>
      <c r="M2990" t="s">
        <v>15766</v>
      </c>
      <c r="AD2990">
        <v>45834</v>
      </c>
    </row>
    <row r="2991" spans="1:30" x14ac:dyDescent="0.3">
      <c r="A2991" t="s">
        <v>15767</v>
      </c>
      <c r="B2991">
        <v>110533</v>
      </c>
      <c r="C29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91" t="s">
        <v>1878</v>
      </c>
      <c r="F2991" t="s">
        <v>2942</v>
      </c>
      <c r="H2991" t="s">
        <v>20</v>
      </c>
      <c r="I2991" t="s">
        <v>12858</v>
      </c>
      <c r="K2991" t="s">
        <v>15253</v>
      </c>
      <c r="M2991" t="s">
        <v>15768</v>
      </c>
      <c r="AD2991">
        <v>45834</v>
      </c>
    </row>
    <row r="2992" spans="1:30" x14ac:dyDescent="0.3">
      <c r="A2992" t="s">
        <v>15769</v>
      </c>
      <c r="B2992">
        <v>110534</v>
      </c>
      <c r="C29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92" t="s">
        <v>1878</v>
      </c>
      <c r="F2992" t="s">
        <v>2942</v>
      </c>
      <c r="H2992" t="s">
        <v>20</v>
      </c>
      <c r="I2992" t="s">
        <v>12858</v>
      </c>
      <c r="K2992" t="s">
        <v>15253</v>
      </c>
      <c r="L2992" t="s">
        <v>12958</v>
      </c>
      <c r="M2992" t="s">
        <v>15770</v>
      </c>
      <c r="AD2992">
        <v>45834</v>
      </c>
    </row>
    <row r="2993" spans="1:30" x14ac:dyDescent="0.3">
      <c r="A2993" t="s">
        <v>15771</v>
      </c>
      <c r="B2993">
        <v>110535</v>
      </c>
      <c r="C29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93" t="s">
        <v>1878</v>
      </c>
      <c r="F2993" t="s">
        <v>2942</v>
      </c>
      <c r="H2993" t="s">
        <v>20</v>
      </c>
      <c r="I2993" t="s">
        <v>12858</v>
      </c>
      <c r="K2993" t="s">
        <v>15253</v>
      </c>
      <c r="L2993" t="s">
        <v>12958</v>
      </c>
      <c r="M2993" t="s">
        <v>15772</v>
      </c>
      <c r="AD2993">
        <v>45834</v>
      </c>
    </row>
    <row r="2994" spans="1:30" x14ac:dyDescent="0.3">
      <c r="A2994" t="s">
        <v>15773</v>
      </c>
      <c r="B2994">
        <v>110537</v>
      </c>
      <c r="C29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94" t="s">
        <v>1878</v>
      </c>
      <c r="F2994" t="s">
        <v>2942</v>
      </c>
      <c r="H2994" t="s">
        <v>20</v>
      </c>
      <c r="I2994" t="s">
        <v>12858</v>
      </c>
      <c r="K2994" t="s">
        <v>15253</v>
      </c>
      <c r="M2994" t="s">
        <v>15774</v>
      </c>
      <c r="AD2994">
        <v>45834</v>
      </c>
    </row>
    <row r="2995" spans="1:30" x14ac:dyDescent="0.3">
      <c r="A2995" t="s">
        <v>15775</v>
      </c>
      <c r="B2995">
        <v>110538</v>
      </c>
      <c r="C29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2995" t="s">
        <v>1878</v>
      </c>
      <c r="F2995" t="s">
        <v>2971</v>
      </c>
      <c r="G2995" t="s">
        <v>2902</v>
      </c>
      <c r="H2995" t="s">
        <v>2077</v>
      </c>
      <c r="I2995" t="s">
        <v>12858</v>
      </c>
      <c r="K2995" t="s">
        <v>15776</v>
      </c>
      <c r="L2995" t="s">
        <v>12938</v>
      </c>
      <c r="M2995" t="s">
        <v>15777</v>
      </c>
      <c r="AD2995">
        <v>45834</v>
      </c>
    </row>
    <row r="2996" spans="1:30" x14ac:dyDescent="0.3">
      <c r="A2996" t="s">
        <v>15778</v>
      </c>
      <c r="B2996">
        <v>110539</v>
      </c>
      <c r="C29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96" t="s">
        <v>1878</v>
      </c>
      <c r="F2996" t="s">
        <v>2942</v>
      </c>
      <c r="H2996" t="s">
        <v>20</v>
      </c>
      <c r="I2996" t="s">
        <v>12858</v>
      </c>
      <c r="K2996" t="s">
        <v>15779</v>
      </c>
      <c r="AD2996">
        <v>45834</v>
      </c>
    </row>
    <row r="2997" spans="1:30" x14ac:dyDescent="0.3">
      <c r="A2997" t="s">
        <v>15780</v>
      </c>
      <c r="B2997">
        <v>110541</v>
      </c>
      <c r="C29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97" t="s">
        <v>1878</v>
      </c>
      <c r="F2997" t="s">
        <v>2942</v>
      </c>
      <c r="G2997" t="s">
        <v>2904</v>
      </c>
      <c r="H2997" t="s">
        <v>20</v>
      </c>
      <c r="I2997" t="s">
        <v>12858</v>
      </c>
      <c r="K2997" t="s">
        <v>15781</v>
      </c>
      <c r="L2997" t="s">
        <v>12958</v>
      </c>
      <c r="M2997" t="s">
        <v>15782</v>
      </c>
      <c r="AD2997">
        <v>45834</v>
      </c>
    </row>
    <row r="2998" spans="1:30" x14ac:dyDescent="0.3">
      <c r="A2998" t="s">
        <v>15783</v>
      </c>
      <c r="B2998">
        <v>110542</v>
      </c>
      <c r="C29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98" t="s">
        <v>1878</v>
      </c>
      <c r="F2998" t="s">
        <v>2942</v>
      </c>
      <c r="G2998" t="s">
        <v>2904</v>
      </c>
      <c r="H2998" t="s">
        <v>20</v>
      </c>
      <c r="I2998" t="s">
        <v>12858</v>
      </c>
      <c r="K2998" t="s">
        <v>15781</v>
      </c>
      <c r="L2998" t="s">
        <v>12958</v>
      </c>
      <c r="M2998" t="s">
        <v>15784</v>
      </c>
      <c r="AD2998">
        <v>45834</v>
      </c>
    </row>
    <row r="2999" spans="1:30" x14ac:dyDescent="0.3">
      <c r="A2999" t="s">
        <v>15785</v>
      </c>
      <c r="B2999">
        <v>110543</v>
      </c>
      <c r="C29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2999" t="s">
        <v>1878</v>
      </c>
      <c r="F2999" t="s">
        <v>2942</v>
      </c>
      <c r="G2999" t="s">
        <v>2901</v>
      </c>
      <c r="H2999" t="s">
        <v>20</v>
      </c>
      <c r="I2999" t="s">
        <v>12858</v>
      </c>
      <c r="K2999" t="s">
        <v>15781</v>
      </c>
      <c r="L2999" t="s">
        <v>12958</v>
      </c>
      <c r="M2999" t="s">
        <v>15786</v>
      </c>
      <c r="AD2999">
        <v>45834</v>
      </c>
    </row>
    <row r="3000" spans="1:30" x14ac:dyDescent="0.3">
      <c r="A3000" t="s">
        <v>15787</v>
      </c>
      <c r="B3000">
        <v>110544</v>
      </c>
      <c r="C30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00" t="s">
        <v>1878</v>
      </c>
      <c r="F3000" t="s">
        <v>2942</v>
      </c>
      <c r="G3000" t="s">
        <v>2904</v>
      </c>
      <c r="H3000" t="s">
        <v>20</v>
      </c>
      <c r="I3000" t="s">
        <v>12858</v>
      </c>
      <c r="K3000" t="s">
        <v>15781</v>
      </c>
      <c r="L3000" t="s">
        <v>12958</v>
      </c>
      <c r="M3000" t="s">
        <v>15782</v>
      </c>
      <c r="AD3000">
        <v>45834</v>
      </c>
    </row>
    <row r="3001" spans="1:30" x14ac:dyDescent="0.3">
      <c r="A3001" t="s">
        <v>15788</v>
      </c>
      <c r="B3001">
        <v>110545</v>
      </c>
      <c r="C30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01" t="s">
        <v>1878</v>
      </c>
      <c r="F3001" t="s">
        <v>2942</v>
      </c>
      <c r="G3001" t="s">
        <v>2904</v>
      </c>
      <c r="H3001" t="s">
        <v>20</v>
      </c>
      <c r="I3001" t="s">
        <v>12858</v>
      </c>
      <c r="K3001" t="s">
        <v>15781</v>
      </c>
      <c r="M3001" t="s">
        <v>15784</v>
      </c>
      <c r="AD3001">
        <v>45834</v>
      </c>
    </row>
    <row r="3002" spans="1:30" x14ac:dyDescent="0.3">
      <c r="A3002" t="s">
        <v>15789</v>
      </c>
      <c r="B3002">
        <v>110546</v>
      </c>
      <c r="C30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02" t="s">
        <v>1878</v>
      </c>
      <c r="F3002" t="s">
        <v>2942</v>
      </c>
      <c r="G3002" t="s">
        <v>2901</v>
      </c>
      <c r="H3002" t="s">
        <v>20</v>
      </c>
      <c r="I3002" t="s">
        <v>12858</v>
      </c>
      <c r="K3002" t="s">
        <v>15781</v>
      </c>
      <c r="M3002" t="s">
        <v>15790</v>
      </c>
      <c r="AD3002">
        <v>45834</v>
      </c>
    </row>
    <row r="3003" spans="1:30" x14ac:dyDescent="0.3">
      <c r="A3003" t="s">
        <v>15791</v>
      </c>
      <c r="B3003">
        <v>110547</v>
      </c>
      <c r="C30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03" t="s">
        <v>1878</v>
      </c>
      <c r="F3003" t="s">
        <v>2942</v>
      </c>
      <c r="G3003" t="s">
        <v>2905</v>
      </c>
      <c r="H3003" t="s">
        <v>20</v>
      </c>
      <c r="I3003" t="s">
        <v>12858</v>
      </c>
      <c r="K3003" t="s">
        <v>15781</v>
      </c>
      <c r="L3003" t="s">
        <v>12958</v>
      </c>
      <c r="M3003" t="s">
        <v>15792</v>
      </c>
      <c r="AD3003">
        <v>45834</v>
      </c>
    </row>
    <row r="3004" spans="1:30" x14ac:dyDescent="0.3">
      <c r="A3004" t="s">
        <v>15793</v>
      </c>
      <c r="B3004">
        <v>110548</v>
      </c>
      <c r="C30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04" t="s">
        <v>1878</v>
      </c>
      <c r="F3004" t="s">
        <v>2942</v>
      </c>
      <c r="G3004" t="s">
        <v>2904</v>
      </c>
      <c r="H3004" t="s">
        <v>20</v>
      </c>
      <c r="I3004" t="s">
        <v>12858</v>
      </c>
      <c r="K3004" t="s">
        <v>15781</v>
      </c>
      <c r="M3004" t="s">
        <v>15794</v>
      </c>
      <c r="AD3004">
        <v>45834</v>
      </c>
    </row>
    <row r="3005" spans="1:30" x14ac:dyDescent="0.3">
      <c r="A3005" t="s">
        <v>15795</v>
      </c>
      <c r="B3005">
        <v>110549</v>
      </c>
      <c r="C30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05" t="s">
        <v>1878</v>
      </c>
      <c r="F3005" t="s">
        <v>2942</v>
      </c>
      <c r="G3005" t="s">
        <v>2904</v>
      </c>
      <c r="H3005" t="s">
        <v>20</v>
      </c>
      <c r="I3005" t="s">
        <v>12858</v>
      </c>
      <c r="K3005" t="s">
        <v>15781</v>
      </c>
      <c r="L3005" t="s">
        <v>12958</v>
      </c>
      <c r="M3005" t="s">
        <v>15782</v>
      </c>
      <c r="AD3005">
        <v>45834</v>
      </c>
    </row>
    <row r="3006" spans="1:30" x14ac:dyDescent="0.3">
      <c r="A3006" t="s">
        <v>15796</v>
      </c>
      <c r="B3006">
        <v>110550</v>
      </c>
      <c r="C30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06" t="s">
        <v>1878</v>
      </c>
      <c r="F3006" t="s">
        <v>2942</v>
      </c>
      <c r="G3006" t="s">
        <v>2904</v>
      </c>
      <c r="H3006" t="s">
        <v>20</v>
      </c>
      <c r="I3006" t="s">
        <v>12858</v>
      </c>
      <c r="K3006" t="s">
        <v>15781</v>
      </c>
      <c r="L3006" t="s">
        <v>12958</v>
      </c>
      <c r="M3006" t="s">
        <v>15784</v>
      </c>
      <c r="AD3006">
        <v>45834</v>
      </c>
    </row>
    <row r="3007" spans="1:30" x14ac:dyDescent="0.3">
      <c r="A3007" t="s">
        <v>15797</v>
      </c>
      <c r="B3007">
        <v>110551</v>
      </c>
      <c r="C30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07" t="s">
        <v>1878</v>
      </c>
      <c r="F3007" t="s">
        <v>2942</v>
      </c>
      <c r="G3007" t="s">
        <v>2901</v>
      </c>
      <c r="H3007" t="s">
        <v>20</v>
      </c>
      <c r="I3007" t="s">
        <v>12858</v>
      </c>
      <c r="K3007" t="s">
        <v>15781</v>
      </c>
      <c r="L3007" t="s">
        <v>12958</v>
      </c>
      <c r="M3007" t="s">
        <v>15798</v>
      </c>
      <c r="AD3007">
        <v>45834</v>
      </c>
    </row>
    <row r="3008" spans="1:30" x14ac:dyDescent="0.3">
      <c r="A3008" t="s">
        <v>15799</v>
      </c>
      <c r="B3008">
        <v>110552</v>
      </c>
      <c r="C30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08" t="s">
        <v>1878</v>
      </c>
      <c r="F3008" t="s">
        <v>2942</v>
      </c>
      <c r="G3008" t="s">
        <v>2904</v>
      </c>
      <c r="H3008" t="s">
        <v>20</v>
      </c>
      <c r="I3008" t="s">
        <v>12858</v>
      </c>
      <c r="K3008" t="s">
        <v>15800</v>
      </c>
      <c r="L3008" t="s">
        <v>12938</v>
      </c>
      <c r="M3008" t="s">
        <v>15801</v>
      </c>
      <c r="AD3008">
        <v>45834</v>
      </c>
    </row>
    <row r="3009" spans="1:30" x14ac:dyDescent="0.3">
      <c r="A3009" t="s">
        <v>15802</v>
      </c>
      <c r="B3009">
        <v>110555</v>
      </c>
      <c r="C30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3009" t="s">
        <v>1878</v>
      </c>
      <c r="F3009" t="s">
        <v>2942</v>
      </c>
      <c r="G3009" t="s">
        <v>2903</v>
      </c>
      <c r="H3009" t="s">
        <v>20</v>
      </c>
      <c r="I3009" t="s">
        <v>12858</v>
      </c>
      <c r="K3009" t="s">
        <v>15491</v>
      </c>
      <c r="M3009" t="s">
        <v>15803</v>
      </c>
      <c r="AD3009">
        <v>45834</v>
      </c>
    </row>
    <row r="3010" spans="1:30" x14ac:dyDescent="0.3">
      <c r="A3010" t="s">
        <v>15804</v>
      </c>
      <c r="B3010">
        <v>110556</v>
      </c>
      <c r="C30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010" t="s">
        <v>1878</v>
      </c>
      <c r="F3010" t="s">
        <v>2971</v>
      </c>
      <c r="G3010" t="s">
        <v>2903</v>
      </c>
      <c r="H3010" t="s">
        <v>20</v>
      </c>
      <c r="I3010" t="s">
        <v>12858</v>
      </c>
      <c r="K3010" t="s">
        <v>15491</v>
      </c>
      <c r="M3010" t="s">
        <v>15805</v>
      </c>
      <c r="AD3010">
        <v>45834</v>
      </c>
    </row>
    <row r="3011" spans="1:30" x14ac:dyDescent="0.3">
      <c r="A3011" t="s">
        <v>15806</v>
      </c>
      <c r="B3011">
        <v>110557</v>
      </c>
      <c r="C30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3011" t="s">
        <v>1878</v>
      </c>
      <c r="F3011" t="s">
        <v>2942</v>
      </c>
      <c r="G3011" t="s">
        <v>2903</v>
      </c>
      <c r="H3011" t="s">
        <v>20</v>
      </c>
      <c r="I3011" t="s">
        <v>12858</v>
      </c>
      <c r="K3011" t="s">
        <v>15807</v>
      </c>
      <c r="M3011" t="s">
        <v>15808</v>
      </c>
      <c r="AD3011">
        <v>45834</v>
      </c>
    </row>
    <row r="3012" spans="1:30" x14ac:dyDescent="0.3">
      <c r="A3012" t="s">
        <v>15809</v>
      </c>
      <c r="B3012">
        <v>110560</v>
      </c>
      <c r="C30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12" t="s">
        <v>1878</v>
      </c>
      <c r="F3012" t="s">
        <v>2942</v>
      </c>
      <c r="H3012" t="s">
        <v>20</v>
      </c>
      <c r="I3012" t="s">
        <v>12858</v>
      </c>
      <c r="K3012" t="s">
        <v>15132</v>
      </c>
      <c r="M3012" t="s">
        <v>15810</v>
      </c>
      <c r="AD3012">
        <v>45834</v>
      </c>
    </row>
    <row r="3013" spans="1:30" x14ac:dyDescent="0.3">
      <c r="A3013" t="s">
        <v>15811</v>
      </c>
      <c r="B3013">
        <v>110561</v>
      </c>
      <c r="C30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13" t="s">
        <v>1878</v>
      </c>
      <c r="F3013" t="s">
        <v>2942</v>
      </c>
      <c r="H3013" t="s">
        <v>20</v>
      </c>
      <c r="I3013" t="s">
        <v>12858</v>
      </c>
      <c r="K3013" t="s">
        <v>15132</v>
      </c>
      <c r="M3013" t="s">
        <v>15812</v>
      </c>
      <c r="AD3013">
        <v>45834</v>
      </c>
    </row>
    <row r="3014" spans="1:30" x14ac:dyDescent="0.3">
      <c r="A3014" t="s">
        <v>15813</v>
      </c>
      <c r="B3014">
        <v>110562</v>
      </c>
      <c r="C30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14" t="s">
        <v>1878</v>
      </c>
      <c r="F3014" t="s">
        <v>2942</v>
      </c>
      <c r="H3014" t="s">
        <v>20</v>
      </c>
      <c r="I3014" t="s">
        <v>12858</v>
      </c>
      <c r="K3014" t="s">
        <v>15223</v>
      </c>
      <c r="L3014" t="s">
        <v>13041</v>
      </c>
      <c r="AD3014">
        <v>45834</v>
      </c>
    </row>
    <row r="3015" spans="1:30" x14ac:dyDescent="0.3">
      <c r="A3015" t="s">
        <v>15814</v>
      </c>
      <c r="B3015">
        <v>110563</v>
      </c>
      <c r="C30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15" t="s">
        <v>1878</v>
      </c>
      <c r="F3015" t="s">
        <v>2942</v>
      </c>
      <c r="H3015" t="s">
        <v>20</v>
      </c>
      <c r="I3015" t="s">
        <v>12858</v>
      </c>
      <c r="K3015" t="s">
        <v>15113</v>
      </c>
      <c r="AD3015">
        <v>45834</v>
      </c>
    </row>
    <row r="3016" spans="1:30" x14ac:dyDescent="0.3">
      <c r="A3016" t="s">
        <v>15815</v>
      </c>
      <c r="B3016">
        <v>110565</v>
      </c>
      <c r="C30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3016" t="s">
        <v>1878</v>
      </c>
      <c r="F3016" t="s">
        <v>2942</v>
      </c>
      <c r="G3016" t="s">
        <v>2903</v>
      </c>
      <c r="H3016" t="s">
        <v>20</v>
      </c>
      <c r="I3016" t="s">
        <v>12858</v>
      </c>
      <c r="K3016" t="s">
        <v>9898</v>
      </c>
      <c r="M3016" t="s">
        <v>15816</v>
      </c>
      <c r="AD3016">
        <v>45834</v>
      </c>
    </row>
    <row r="3017" spans="1:30" x14ac:dyDescent="0.3">
      <c r="A3017" t="s">
        <v>15817</v>
      </c>
      <c r="B3017">
        <v>110566</v>
      </c>
      <c r="C30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17" t="s">
        <v>1878</v>
      </c>
      <c r="F3017" t="s">
        <v>2942</v>
      </c>
      <c r="H3017" t="s">
        <v>20</v>
      </c>
      <c r="I3017" t="s">
        <v>12858</v>
      </c>
      <c r="K3017" t="s">
        <v>14942</v>
      </c>
      <c r="AD3017">
        <v>45834</v>
      </c>
    </row>
    <row r="3018" spans="1:30" x14ac:dyDescent="0.3">
      <c r="A3018" t="s">
        <v>15818</v>
      </c>
      <c r="B3018">
        <v>110567</v>
      </c>
      <c r="C30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18" t="s">
        <v>1878</v>
      </c>
      <c r="F3018" t="s">
        <v>2942</v>
      </c>
      <c r="H3018" t="s">
        <v>20</v>
      </c>
      <c r="I3018" t="s">
        <v>12858</v>
      </c>
      <c r="K3018" t="s">
        <v>14942</v>
      </c>
      <c r="AD3018">
        <v>45834</v>
      </c>
    </row>
    <row r="3019" spans="1:30" x14ac:dyDescent="0.3">
      <c r="A3019" t="s">
        <v>15819</v>
      </c>
      <c r="B3019">
        <v>110569</v>
      </c>
      <c r="C30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19" t="s">
        <v>1878</v>
      </c>
      <c r="F3019" t="s">
        <v>2942</v>
      </c>
      <c r="G3019" t="s">
        <v>2904</v>
      </c>
      <c r="H3019" t="s">
        <v>20</v>
      </c>
      <c r="I3019" t="s">
        <v>12858</v>
      </c>
      <c r="K3019" t="s">
        <v>15820</v>
      </c>
      <c r="M3019" t="s">
        <v>15821</v>
      </c>
      <c r="AD3019">
        <v>45834</v>
      </c>
    </row>
    <row r="3020" spans="1:30" x14ac:dyDescent="0.3">
      <c r="A3020" t="s">
        <v>15822</v>
      </c>
      <c r="B3020">
        <v>110570</v>
      </c>
      <c r="C30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020" t="s">
        <v>1878</v>
      </c>
      <c r="F3020" t="s">
        <v>2971</v>
      </c>
      <c r="G3020" t="s">
        <v>2904</v>
      </c>
      <c r="H3020" t="s">
        <v>20</v>
      </c>
      <c r="I3020" t="s">
        <v>12858</v>
      </c>
      <c r="K3020" t="s">
        <v>15820</v>
      </c>
      <c r="M3020" t="s">
        <v>15823</v>
      </c>
      <c r="AD3020">
        <v>45834</v>
      </c>
    </row>
    <row r="3021" spans="1:30" x14ac:dyDescent="0.3">
      <c r="A3021" t="s">
        <v>15824</v>
      </c>
      <c r="B3021">
        <v>110571</v>
      </c>
      <c r="C30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021" t="s">
        <v>1878</v>
      </c>
      <c r="F3021" t="s">
        <v>2971</v>
      </c>
      <c r="G3021" t="s">
        <v>2901</v>
      </c>
      <c r="H3021" t="s">
        <v>20</v>
      </c>
      <c r="I3021" t="s">
        <v>12858</v>
      </c>
      <c r="K3021" t="s">
        <v>15820</v>
      </c>
      <c r="M3021" t="s">
        <v>15825</v>
      </c>
      <c r="AD3021">
        <v>45834</v>
      </c>
    </row>
    <row r="3022" spans="1:30" x14ac:dyDescent="0.3">
      <c r="A3022" t="s">
        <v>15826</v>
      </c>
      <c r="B3022">
        <v>110572</v>
      </c>
      <c r="C30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3022" t="s">
        <v>1878</v>
      </c>
      <c r="F3022" t="s">
        <v>2942</v>
      </c>
      <c r="G3022" t="s">
        <v>2903</v>
      </c>
      <c r="H3022" t="s">
        <v>20</v>
      </c>
      <c r="I3022" t="s">
        <v>12858</v>
      </c>
      <c r="K3022" t="s">
        <v>14913</v>
      </c>
      <c r="M3022" t="s">
        <v>15501</v>
      </c>
      <c r="AD3022">
        <v>45834</v>
      </c>
    </row>
    <row r="3023" spans="1:30" x14ac:dyDescent="0.3">
      <c r="A3023" t="s">
        <v>15827</v>
      </c>
      <c r="B3023">
        <v>110574</v>
      </c>
      <c r="C30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23" t="s">
        <v>1878</v>
      </c>
      <c r="F3023" t="s">
        <v>2942</v>
      </c>
      <c r="H3023" t="s">
        <v>20</v>
      </c>
      <c r="I3023" t="s">
        <v>12858</v>
      </c>
      <c r="K3023" t="s">
        <v>15828</v>
      </c>
      <c r="M3023" t="s">
        <v>15829</v>
      </c>
      <c r="AD3023">
        <v>45834</v>
      </c>
    </row>
    <row r="3024" spans="1:30" x14ac:dyDescent="0.3">
      <c r="A3024" t="s">
        <v>15830</v>
      </c>
      <c r="B3024">
        <v>110575</v>
      </c>
      <c r="C30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24" t="s">
        <v>1878</v>
      </c>
      <c r="F3024" t="s">
        <v>2942</v>
      </c>
      <c r="H3024" t="s">
        <v>20</v>
      </c>
      <c r="I3024" t="s">
        <v>12858</v>
      </c>
      <c r="K3024" t="s">
        <v>15009</v>
      </c>
      <c r="L3024" t="s">
        <v>13001</v>
      </c>
      <c r="M3024" t="s">
        <v>15831</v>
      </c>
      <c r="AD3024">
        <v>45834</v>
      </c>
    </row>
    <row r="3025" spans="1:30" x14ac:dyDescent="0.3">
      <c r="A3025" t="s">
        <v>15832</v>
      </c>
      <c r="B3025">
        <v>110576</v>
      </c>
      <c r="C30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25" t="s">
        <v>1878</v>
      </c>
      <c r="F3025" t="s">
        <v>2942</v>
      </c>
      <c r="G3025" t="s">
        <v>2901</v>
      </c>
      <c r="H3025" t="s">
        <v>20</v>
      </c>
      <c r="I3025" t="s">
        <v>12858</v>
      </c>
      <c r="K3025" t="s">
        <v>15833</v>
      </c>
      <c r="M3025" t="s">
        <v>15834</v>
      </c>
      <c r="AD3025">
        <v>45834</v>
      </c>
    </row>
    <row r="3026" spans="1:30" x14ac:dyDescent="0.3">
      <c r="A3026" t="s">
        <v>15835</v>
      </c>
      <c r="B3026">
        <v>110577</v>
      </c>
      <c r="C30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26" t="s">
        <v>1878</v>
      </c>
      <c r="F3026" t="s">
        <v>2942</v>
      </c>
      <c r="H3026" t="s">
        <v>20</v>
      </c>
      <c r="I3026" t="s">
        <v>12858</v>
      </c>
      <c r="K3026" t="s">
        <v>14940</v>
      </c>
      <c r="L3026" t="s">
        <v>13001</v>
      </c>
      <c r="M3026" t="s">
        <v>15836</v>
      </c>
      <c r="AD3026">
        <v>45834</v>
      </c>
    </row>
    <row r="3027" spans="1:30" x14ac:dyDescent="0.3">
      <c r="A3027" t="s">
        <v>15837</v>
      </c>
      <c r="B3027">
        <v>110578</v>
      </c>
      <c r="C30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27" t="s">
        <v>1878</v>
      </c>
      <c r="F3027" t="s">
        <v>2942</v>
      </c>
      <c r="H3027" t="s">
        <v>20</v>
      </c>
      <c r="I3027" t="s">
        <v>12858</v>
      </c>
      <c r="K3027" t="s">
        <v>15838</v>
      </c>
      <c r="L3027" t="s">
        <v>10792</v>
      </c>
      <c r="M3027" t="s">
        <v>15839</v>
      </c>
      <c r="AD3027">
        <v>45834</v>
      </c>
    </row>
    <row r="3028" spans="1:30" x14ac:dyDescent="0.3">
      <c r="A3028" t="s">
        <v>15840</v>
      </c>
      <c r="B3028">
        <v>110579</v>
      </c>
      <c r="C30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28" t="s">
        <v>1878</v>
      </c>
      <c r="F3028" t="s">
        <v>2942</v>
      </c>
      <c r="G3028" t="s">
        <v>2901</v>
      </c>
      <c r="H3028" t="s">
        <v>20</v>
      </c>
      <c r="I3028" t="s">
        <v>12858</v>
      </c>
      <c r="K3028" t="s">
        <v>14973</v>
      </c>
      <c r="M3028" t="s">
        <v>15841</v>
      </c>
      <c r="AD3028">
        <v>45834</v>
      </c>
    </row>
    <row r="3029" spans="1:30" x14ac:dyDescent="0.3">
      <c r="A3029" t="s">
        <v>15842</v>
      </c>
      <c r="B3029">
        <v>110580</v>
      </c>
      <c r="C30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029" t="s">
        <v>1878</v>
      </c>
      <c r="F3029" t="s">
        <v>2971</v>
      </c>
      <c r="H3029" t="s">
        <v>20</v>
      </c>
      <c r="I3029" t="s">
        <v>12858</v>
      </c>
      <c r="K3029" t="s">
        <v>15322</v>
      </c>
      <c r="M3029" t="s">
        <v>15843</v>
      </c>
      <c r="AD3029">
        <v>45834</v>
      </c>
    </row>
    <row r="3030" spans="1:30" x14ac:dyDescent="0.3">
      <c r="A3030" t="s">
        <v>15844</v>
      </c>
      <c r="B3030">
        <v>110581</v>
      </c>
      <c r="C30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30" t="s">
        <v>1878</v>
      </c>
      <c r="F3030" t="s">
        <v>2942</v>
      </c>
      <c r="G3030" t="s">
        <v>2901</v>
      </c>
      <c r="H3030" t="s">
        <v>20</v>
      </c>
      <c r="I3030" t="s">
        <v>12858</v>
      </c>
      <c r="K3030" t="s">
        <v>15087</v>
      </c>
      <c r="M3030" t="s">
        <v>15845</v>
      </c>
      <c r="AD3030">
        <v>45834</v>
      </c>
    </row>
    <row r="3031" spans="1:30" x14ac:dyDescent="0.3">
      <c r="A3031" t="s">
        <v>15846</v>
      </c>
      <c r="B3031">
        <v>110582</v>
      </c>
      <c r="C30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31" t="s">
        <v>1878</v>
      </c>
      <c r="F3031" t="s">
        <v>2942</v>
      </c>
      <c r="G3031" t="s">
        <v>2901</v>
      </c>
      <c r="H3031" t="s">
        <v>20</v>
      </c>
      <c r="I3031" t="s">
        <v>12858</v>
      </c>
      <c r="K3031" t="s">
        <v>15087</v>
      </c>
      <c r="M3031" t="s">
        <v>15845</v>
      </c>
      <c r="AD3031">
        <v>45834</v>
      </c>
    </row>
    <row r="3032" spans="1:30" x14ac:dyDescent="0.3">
      <c r="A3032" t="s">
        <v>15847</v>
      </c>
      <c r="B3032">
        <v>110583</v>
      </c>
      <c r="C30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32" t="s">
        <v>1878</v>
      </c>
      <c r="F3032" t="s">
        <v>2942</v>
      </c>
      <c r="H3032" t="s">
        <v>20</v>
      </c>
      <c r="I3032" t="s">
        <v>12858</v>
      </c>
      <c r="K3032" t="s">
        <v>15848</v>
      </c>
      <c r="M3032" t="s">
        <v>15849</v>
      </c>
      <c r="AD3032">
        <v>45834</v>
      </c>
    </row>
    <row r="3033" spans="1:30" x14ac:dyDescent="0.3">
      <c r="A3033" t="s">
        <v>15850</v>
      </c>
      <c r="B3033">
        <v>110584</v>
      </c>
      <c r="C30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3033" t="s">
        <v>1878</v>
      </c>
      <c r="F3033" t="s">
        <v>2942</v>
      </c>
      <c r="G3033" t="s">
        <v>2903</v>
      </c>
      <c r="H3033" t="s">
        <v>20</v>
      </c>
      <c r="I3033" t="s">
        <v>12858</v>
      </c>
      <c r="K3033" t="s">
        <v>14956</v>
      </c>
      <c r="L3033" t="s">
        <v>13041</v>
      </c>
      <c r="M3033" t="s">
        <v>15851</v>
      </c>
      <c r="U3033">
        <v>1</v>
      </c>
      <c r="V3033">
        <v>1</v>
      </c>
      <c r="AD3033">
        <v>45834</v>
      </c>
    </row>
    <row r="3034" spans="1:30" x14ac:dyDescent="0.3">
      <c r="A3034" t="s">
        <v>15852</v>
      </c>
      <c r="B3034">
        <v>110585</v>
      </c>
      <c r="C30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3034" t="s">
        <v>1878</v>
      </c>
      <c r="F3034" t="s">
        <v>2942</v>
      </c>
      <c r="G3034" t="s">
        <v>2903</v>
      </c>
      <c r="H3034" t="s">
        <v>20</v>
      </c>
      <c r="I3034" t="s">
        <v>12858</v>
      </c>
      <c r="K3034" t="s">
        <v>14981</v>
      </c>
      <c r="M3034" t="s">
        <v>15853</v>
      </c>
      <c r="AD3034">
        <v>45834</v>
      </c>
    </row>
    <row r="3035" spans="1:30" x14ac:dyDescent="0.3">
      <c r="A3035" t="s">
        <v>15854</v>
      </c>
      <c r="B3035">
        <v>110586</v>
      </c>
      <c r="C30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35" t="s">
        <v>1878</v>
      </c>
      <c r="F3035" t="s">
        <v>2942</v>
      </c>
      <c r="G3035" t="s">
        <v>2905</v>
      </c>
      <c r="H3035" t="s">
        <v>20</v>
      </c>
      <c r="I3035" t="s">
        <v>12858</v>
      </c>
      <c r="K3035" t="s">
        <v>1337</v>
      </c>
      <c r="M3035" t="s">
        <v>15855</v>
      </c>
      <c r="AD3035">
        <v>45834</v>
      </c>
    </row>
    <row r="3036" spans="1:30" x14ac:dyDescent="0.3">
      <c r="A3036" t="s">
        <v>15856</v>
      </c>
      <c r="B3036">
        <v>110587</v>
      </c>
      <c r="C30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36" t="s">
        <v>1878</v>
      </c>
      <c r="F3036" t="s">
        <v>2942</v>
      </c>
      <c r="G3036" t="s">
        <v>2904</v>
      </c>
      <c r="H3036" t="s">
        <v>20</v>
      </c>
      <c r="I3036" t="s">
        <v>12858</v>
      </c>
      <c r="K3036" t="s">
        <v>15857</v>
      </c>
      <c r="L3036" t="s">
        <v>13001</v>
      </c>
      <c r="M3036" t="s">
        <v>15858</v>
      </c>
      <c r="AD3036">
        <v>45834</v>
      </c>
    </row>
    <row r="3037" spans="1:30" x14ac:dyDescent="0.3">
      <c r="A3037" t="s">
        <v>15859</v>
      </c>
      <c r="B3037">
        <v>110588</v>
      </c>
      <c r="C30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37" t="s">
        <v>1878</v>
      </c>
      <c r="F3037" t="s">
        <v>2942</v>
      </c>
      <c r="G3037" t="s">
        <v>2904</v>
      </c>
      <c r="H3037" t="s">
        <v>20</v>
      </c>
      <c r="I3037" t="s">
        <v>12858</v>
      </c>
      <c r="K3037" t="s">
        <v>15857</v>
      </c>
      <c r="L3037" t="s">
        <v>13001</v>
      </c>
      <c r="M3037" t="s">
        <v>15860</v>
      </c>
      <c r="AD3037">
        <v>45834</v>
      </c>
    </row>
    <row r="3038" spans="1:30" x14ac:dyDescent="0.3">
      <c r="A3038" t="s">
        <v>15861</v>
      </c>
      <c r="B3038">
        <v>110589</v>
      </c>
      <c r="C30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38" t="s">
        <v>1878</v>
      </c>
      <c r="F3038" t="s">
        <v>2942</v>
      </c>
      <c r="H3038" t="s">
        <v>20</v>
      </c>
      <c r="I3038" t="s">
        <v>12858</v>
      </c>
      <c r="K3038" t="s">
        <v>15857</v>
      </c>
      <c r="L3038" t="s">
        <v>13001</v>
      </c>
      <c r="M3038" t="s">
        <v>15862</v>
      </c>
      <c r="AD3038">
        <v>45834</v>
      </c>
    </row>
    <row r="3039" spans="1:30" x14ac:dyDescent="0.3">
      <c r="A3039" t="s">
        <v>15863</v>
      </c>
      <c r="B3039">
        <v>110590</v>
      </c>
      <c r="C30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39" t="s">
        <v>1878</v>
      </c>
      <c r="F3039" t="s">
        <v>2942</v>
      </c>
      <c r="H3039" t="s">
        <v>20</v>
      </c>
      <c r="I3039" t="s">
        <v>12858</v>
      </c>
      <c r="K3039" t="s">
        <v>15857</v>
      </c>
      <c r="L3039" t="s">
        <v>13001</v>
      </c>
      <c r="M3039" t="s">
        <v>15864</v>
      </c>
      <c r="AD3039">
        <v>45834</v>
      </c>
    </row>
    <row r="3040" spans="1:30" x14ac:dyDescent="0.3">
      <c r="A3040" t="s">
        <v>15865</v>
      </c>
      <c r="B3040">
        <v>110591</v>
      </c>
      <c r="C30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40" t="s">
        <v>1878</v>
      </c>
      <c r="F3040" t="s">
        <v>2942</v>
      </c>
      <c r="H3040" t="s">
        <v>20</v>
      </c>
      <c r="I3040" t="s">
        <v>12858</v>
      </c>
      <c r="K3040" t="s">
        <v>15857</v>
      </c>
      <c r="L3040" t="s">
        <v>13001</v>
      </c>
      <c r="AD3040">
        <v>45834</v>
      </c>
    </row>
    <row r="3041" spans="1:30" x14ac:dyDescent="0.3">
      <c r="A3041" t="s">
        <v>15866</v>
      </c>
      <c r="B3041">
        <v>110592</v>
      </c>
      <c r="C30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41" t="s">
        <v>1878</v>
      </c>
      <c r="F3041" t="s">
        <v>2942</v>
      </c>
      <c r="H3041" t="s">
        <v>2077</v>
      </c>
      <c r="I3041" t="s">
        <v>12858</v>
      </c>
      <c r="K3041" t="s">
        <v>15867</v>
      </c>
      <c r="L3041" t="s">
        <v>13001</v>
      </c>
      <c r="M3041" t="s">
        <v>15868</v>
      </c>
      <c r="AD3041">
        <v>45834</v>
      </c>
    </row>
    <row r="3042" spans="1:30" x14ac:dyDescent="0.3">
      <c r="A3042" t="s">
        <v>15869</v>
      </c>
      <c r="B3042">
        <v>110593</v>
      </c>
      <c r="C30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42" t="s">
        <v>1878</v>
      </c>
      <c r="F3042" t="s">
        <v>2942</v>
      </c>
      <c r="H3042" t="s">
        <v>20</v>
      </c>
      <c r="I3042" t="s">
        <v>12858</v>
      </c>
      <c r="K3042" t="s">
        <v>15867</v>
      </c>
      <c r="L3042" t="s">
        <v>13001</v>
      </c>
      <c r="AD3042">
        <v>45834</v>
      </c>
    </row>
    <row r="3043" spans="1:30" x14ac:dyDescent="0.3">
      <c r="A3043" t="s">
        <v>15870</v>
      </c>
      <c r="B3043">
        <v>110594</v>
      </c>
      <c r="C30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43" t="s">
        <v>1878</v>
      </c>
      <c r="F3043" t="s">
        <v>2942</v>
      </c>
      <c r="H3043" t="s">
        <v>20</v>
      </c>
      <c r="I3043" t="s">
        <v>12858</v>
      </c>
      <c r="K3043" t="s">
        <v>15867</v>
      </c>
      <c r="L3043" t="s">
        <v>13001</v>
      </c>
      <c r="M3043" t="s">
        <v>15871</v>
      </c>
      <c r="AD3043">
        <v>45834</v>
      </c>
    </row>
    <row r="3044" spans="1:30" x14ac:dyDescent="0.3">
      <c r="A3044" t="s">
        <v>15872</v>
      </c>
      <c r="B3044">
        <v>110595</v>
      </c>
      <c r="C30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44" t="s">
        <v>1878</v>
      </c>
      <c r="F3044" t="s">
        <v>2942</v>
      </c>
      <c r="H3044" t="s">
        <v>20</v>
      </c>
      <c r="I3044" t="s">
        <v>12858</v>
      </c>
      <c r="K3044" t="s">
        <v>15867</v>
      </c>
      <c r="L3044" t="s">
        <v>13001</v>
      </c>
      <c r="M3044" t="s">
        <v>15873</v>
      </c>
      <c r="AD3044">
        <v>45834</v>
      </c>
    </row>
    <row r="3045" spans="1:30" x14ac:dyDescent="0.3">
      <c r="A3045" t="s">
        <v>15874</v>
      </c>
      <c r="B3045">
        <v>110596</v>
      </c>
      <c r="C30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45" t="s">
        <v>1878</v>
      </c>
      <c r="F3045" t="s">
        <v>2942</v>
      </c>
      <c r="H3045" t="s">
        <v>20</v>
      </c>
      <c r="I3045" t="s">
        <v>12858</v>
      </c>
      <c r="K3045" t="s">
        <v>15867</v>
      </c>
      <c r="L3045" t="s">
        <v>13001</v>
      </c>
      <c r="AD3045">
        <v>45834</v>
      </c>
    </row>
    <row r="3046" spans="1:30" x14ac:dyDescent="0.3">
      <c r="A3046" t="s">
        <v>15875</v>
      </c>
      <c r="B3046">
        <v>110597</v>
      </c>
      <c r="C30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46" t="s">
        <v>1878</v>
      </c>
      <c r="F3046" t="s">
        <v>2942</v>
      </c>
      <c r="H3046" t="s">
        <v>20</v>
      </c>
      <c r="I3046" t="s">
        <v>12858</v>
      </c>
      <c r="K3046" t="s">
        <v>15867</v>
      </c>
      <c r="L3046" t="s">
        <v>13001</v>
      </c>
      <c r="AD3046">
        <v>45834</v>
      </c>
    </row>
    <row r="3047" spans="1:30" x14ac:dyDescent="0.3">
      <c r="A3047" t="s">
        <v>15876</v>
      </c>
      <c r="B3047">
        <v>110598</v>
      </c>
      <c r="C30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47" t="s">
        <v>1878</v>
      </c>
      <c r="F3047" t="s">
        <v>2942</v>
      </c>
      <c r="H3047" t="s">
        <v>20</v>
      </c>
      <c r="I3047" t="s">
        <v>12858</v>
      </c>
      <c r="K3047" t="s">
        <v>15867</v>
      </c>
      <c r="M3047" t="s">
        <v>15877</v>
      </c>
      <c r="AD3047">
        <v>45834</v>
      </c>
    </row>
    <row r="3048" spans="1:30" x14ac:dyDescent="0.3">
      <c r="A3048" t="s">
        <v>15878</v>
      </c>
      <c r="B3048">
        <v>110599</v>
      </c>
      <c r="C30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48" t="s">
        <v>1878</v>
      </c>
      <c r="F3048" t="s">
        <v>2942</v>
      </c>
      <c r="H3048" t="s">
        <v>20</v>
      </c>
      <c r="I3048" t="s">
        <v>12858</v>
      </c>
      <c r="K3048" t="s">
        <v>15867</v>
      </c>
      <c r="M3048" t="s">
        <v>15879</v>
      </c>
      <c r="AD3048">
        <v>45834</v>
      </c>
    </row>
    <row r="3049" spans="1:30" x14ac:dyDescent="0.3">
      <c r="A3049" t="s">
        <v>15880</v>
      </c>
      <c r="B3049">
        <v>110601</v>
      </c>
      <c r="C30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49" t="s">
        <v>1878</v>
      </c>
      <c r="F3049" t="s">
        <v>2942</v>
      </c>
      <c r="H3049" t="s">
        <v>20</v>
      </c>
      <c r="I3049" t="s">
        <v>12858</v>
      </c>
      <c r="K3049" t="s">
        <v>15527</v>
      </c>
      <c r="M3049" t="s">
        <v>15881</v>
      </c>
      <c r="AD3049">
        <v>45834</v>
      </c>
    </row>
    <row r="3050" spans="1:30" x14ac:dyDescent="0.3">
      <c r="A3050" t="s">
        <v>15882</v>
      </c>
      <c r="B3050">
        <v>110602</v>
      </c>
      <c r="C30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050" t="s">
        <v>1878</v>
      </c>
      <c r="F3050" t="s">
        <v>2971</v>
      </c>
      <c r="H3050" t="s">
        <v>20</v>
      </c>
      <c r="I3050" t="s">
        <v>12858</v>
      </c>
      <c r="K3050" t="s">
        <v>15883</v>
      </c>
      <c r="M3050" t="s">
        <v>15884</v>
      </c>
      <c r="AD3050">
        <v>45834</v>
      </c>
    </row>
    <row r="3051" spans="1:30" x14ac:dyDescent="0.3">
      <c r="A3051" t="s">
        <v>15885</v>
      </c>
      <c r="B3051">
        <v>110603</v>
      </c>
      <c r="C30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51" t="s">
        <v>1878</v>
      </c>
      <c r="F3051" t="s">
        <v>2942</v>
      </c>
      <c r="G3051" t="s">
        <v>2904</v>
      </c>
      <c r="H3051" t="s">
        <v>20</v>
      </c>
      <c r="I3051" t="s">
        <v>12858</v>
      </c>
      <c r="K3051" t="s">
        <v>15886</v>
      </c>
      <c r="M3051" t="s">
        <v>15887</v>
      </c>
      <c r="AD3051">
        <v>45834</v>
      </c>
    </row>
    <row r="3052" spans="1:30" x14ac:dyDescent="0.3">
      <c r="A3052" t="s">
        <v>15888</v>
      </c>
      <c r="B3052">
        <v>110604</v>
      </c>
      <c r="C30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52" t="s">
        <v>1878</v>
      </c>
      <c r="F3052" t="s">
        <v>2942</v>
      </c>
      <c r="G3052" t="s">
        <v>2904</v>
      </c>
      <c r="H3052" t="s">
        <v>20</v>
      </c>
      <c r="I3052" t="s">
        <v>12858</v>
      </c>
      <c r="K3052" t="s">
        <v>1337</v>
      </c>
      <c r="M3052" t="s">
        <v>15889</v>
      </c>
      <c r="AD3052">
        <v>45834</v>
      </c>
    </row>
    <row r="3053" spans="1:30" x14ac:dyDescent="0.3">
      <c r="A3053" t="s">
        <v>15890</v>
      </c>
      <c r="B3053">
        <v>110605</v>
      </c>
      <c r="C30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53" t="s">
        <v>1878</v>
      </c>
      <c r="F3053" t="s">
        <v>2942</v>
      </c>
      <c r="G3053" t="s">
        <v>2904</v>
      </c>
      <c r="H3053" t="s">
        <v>20</v>
      </c>
      <c r="I3053" t="s">
        <v>12858</v>
      </c>
      <c r="K3053" t="s">
        <v>15886</v>
      </c>
      <c r="M3053" t="s">
        <v>15891</v>
      </c>
      <c r="AD3053">
        <v>45834</v>
      </c>
    </row>
    <row r="3054" spans="1:30" x14ac:dyDescent="0.3">
      <c r="A3054" t="s">
        <v>15892</v>
      </c>
      <c r="B3054">
        <v>110606</v>
      </c>
      <c r="C30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3054" t="s">
        <v>1878</v>
      </c>
      <c r="F3054" t="s">
        <v>2942</v>
      </c>
      <c r="G3054" t="s">
        <v>2902</v>
      </c>
      <c r="H3054" t="s">
        <v>20</v>
      </c>
      <c r="I3054" t="s">
        <v>12858</v>
      </c>
      <c r="K3054" t="s">
        <v>15886</v>
      </c>
      <c r="M3054" t="s">
        <v>15893</v>
      </c>
      <c r="AD3054">
        <v>45834</v>
      </c>
    </row>
    <row r="3055" spans="1:30" x14ac:dyDescent="0.3">
      <c r="A3055" t="s">
        <v>15894</v>
      </c>
      <c r="B3055">
        <v>110607</v>
      </c>
      <c r="C30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55" t="s">
        <v>1878</v>
      </c>
      <c r="F3055" t="s">
        <v>2942</v>
      </c>
      <c r="H3055" t="s">
        <v>20</v>
      </c>
      <c r="I3055" t="s">
        <v>12858</v>
      </c>
      <c r="K3055" t="s">
        <v>15895</v>
      </c>
      <c r="M3055" t="s">
        <v>15896</v>
      </c>
      <c r="AD3055">
        <v>45834</v>
      </c>
    </row>
    <row r="3056" spans="1:30" x14ac:dyDescent="0.3">
      <c r="A3056" t="s">
        <v>15897</v>
      </c>
      <c r="B3056">
        <v>110608</v>
      </c>
      <c r="C30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3056" t="s">
        <v>1878</v>
      </c>
      <c r="F3056" t="s">
        <v>2942</v>
      </c>
      <c r="G3056" t="s">
        <v>2903</v>
      </c>
      <c r="H3056" t="s">
        <v>20</v>
      </c>
      <c r="I3056" t="s">
        <v>12858</v>
      </c>
      <c r="K3056" t="s">
        <v>15886</v>
      </c>
      <c r="M3056" t="s">
        <v>15898</v>
      </c>
      <c r="AD3056">
        <v>45834</v>
      </c>
    </row>
    <row r="3057" spans="1:30" x14ac:dyDescent="0.3">
      <c r="A3057" t="s">
        <v>15899</v>
      </c>
      <c r="B3057">
        <v>110609</v>
      </c>
      <c r="C30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57" t="s">
        <v>1878</v>
      </c>
      <c r="F3057" t="s">
        <v>2942</v>
      </c>
      <c r="H3057" t="s">
        <v>20</v>
      </c>
      <c r="I3057" t="s">
        <v>12858</v>
      </c>
      <c r="K3057" t="s">
        <v>14998</v>
      </c>
      <c r="M3057" t="s">
        <v>15900</v>
      </c>
      <c r="AD3057">
        <v>45834</v>
      </c>
    </row>
    <row r="3058" spans="1:30" x14ac:dyDescent="0.3">
      <c r="A3058" t="s">
        <v>15901</v>
      </c>
      <c r="B3058">
        <v>110610</v>
      </c>
      <c r="C30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58" t="s">
        <v>1878</v>
      </c>
      <c r="F3058" t="s">
        <v>2942</v>
      </c>
      <c r="H3058" t="s">
        <v>20</v>
      </c>
      <c r="I3058" t="s">
        <v>12858</v>
      </c>
      <c r="K3058" t="s">
        <v>15886</v>
      </c>
      <c r="M3058" t="s">
        <v>15902</v>
      </c>
      <c r="AD3058">
        <v>45834</v>
      </c>
    </row>
    <row r="3059" spans="1:30" x14ac:dyDescent="0.3">
      <c r="A3059" t="s">
        <v>15903</v>
      </c>
      <c r="B3059">
        <v>110611</v>
      </c>
      <c r="C30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59" t="s">
        <v>1878</v>
      </c>
      <c r="F3059" t="s">
        <v>2942</v>
      </c>
      <c r="H3059" t="s">
        <v>20</v>
      </c>
      <c r="I3059" t="s">
        <v>12858</v>
      </c>
      <c r="K3059" t="s">
        <v>15886</v>
      </c>
      <c r="M3059" t="s">
        <v>15904</v>
      </c>
      <c r="AD3059">
        <v>45834</v>
      </c>
    </row>
    <row r="3060" spans="1:30" x14ac:dyDescent="0.3">
      <c r="A3060" t="s">
        <v>15905</v>
      </c>
      <c r="B3060">
        <v>110612</v>
      </c>
      <c r="C30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60" t="s">
        <v>1878</v>
      </c>
      <c r="F3060" t="s">
        <v>2942</v>
      </c>
      <c r="H3060" t="s">
        <v>20</v>
      </c>
      <c r="I3060" t="s">
        <v>12858</v>
      </c>
      <c r="K3060" t="s">
        <v>15886</v>
      </c>
      <c r="M3060" t="s">
        <v>15906</v>
      </c>
      <c r="AD3060">
        <v>45834</v>
      </c>
    </row>
    <row r="3061" spans="1:30" x14ac:dyDescent="0.3">
      <c r="A3061" t="s">
        <v>15907</v>
      </c>
      <c r="B3061">
        <v>110613</v>
      </c>
      <c r="C30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61" t="s">
        <v>1878</v>
      </c>
      <c r="F3061" t="s">
        <v>2942</v>
      </c>
      <c r="H3061" t="s">
        <v>20</v>
      </c>
      <c r="I3061" t="s">
        <v>12858</v>
      </c>
      <c r="K3061" t="s">
        <v>15886</v>
      </c>
      <c r="M3061" t="s">
        <v>15907</v>
      </c>
      <c r="AD3061">
        <v>45834</v>
      </c>
    </row>
    <row r="3062" spans="1:30" x14ac:dyDescent="0.3">
      <c r="A3062" t="s">
        <v>15908</v>
      </c>
      <c r="B3062">
        <v>110614</v>
      </c>
      <c r="C30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62" t="s">
        <v>1878</v>
      </c>
      <c r="F3062" t="s">
        <v>2942</v>
      </c>
      <c r="H3062" t="s">
        <v>20</v>
      </c>
      <c r="I3062" t="s">
        <v>12858</v>
      </c>
      <c r="K3062" t="s">
        <v>14998</v>
      </c>
      <c r="M3062" t="s">
        <v>15909</v>
      </c>
      <c r="AD3062">
        <v>45834</v>
      </c>
    </row>
    <row r="3063" spans="1:30" x14ac:dyDescent="0.3">
      <c r="A3063" t="s">
        <v>15910</v>
      </c>
      <c r="B3063">
        <v>110615</v>
      </c>
      <c r="C30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63" t="s">
        <v>1878</v>
      </c>
      <c r="F3063" t="s">
        <v>2942</v>
      </c>
      <c r="H3063" t="s">
        <v>20</v>
      </c>
      <c r="I3063" t="s">
        <v>12858</v>
      </c>
      <c r="K3063" t="s">
        <v>15911</v>
      </c>
      <c r="L3063" t="s">
        <v>12967</v>
      </c>
      <c r="M3063" t="s">
        <v>15912</v>
      </c>
      <c r="AD3063">
        <v>45834</v>
      </c>
    </row>
    <row r="3064" spans="1:30" x14ac:dyDescent="0.3">
      <c r="A3064" t="s">
        <v>15913</v>
      </c>
      <c r="B3064">
        <v>110617</v>
      </c>
      <c r="C30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64" t="s">
        <v>1878</v>
      </c>
      <c r="F3064" t="s">
        <v>2942</v>
      </c>
      <c r="H3064" t="s">
        <v>20</v>
      </c>
      <c r="I3064" t="s">
        <v>12858</v>
      </c>
      <c r="K3064" t="s">
        <v>15883</v>
      </c>
      <c r="M3064" t="s">
        <v>15914</v>
      </c>
      <c r="AD3064">
        <v>45834</v>
      </c>
    </row>
    <row r="3065" spans="1:30" x14ac:dyDescent="0.3">
      <c r="A3065" t="s">
        <v>15915</v>
      </c>
      <c r="B3065">
        <v>110619</v>
      </c>
      <c r="C30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65" t="s">
        <v>1878</v>
      </c>
      <c r="F3065" t="s">
        <v>2942</v>
      </c>
      <c r="H3065" t="s">
        <v>20</v>
      </c>
      <c r="I3065" t="s">
        <v>12858</v>
      </c>
      <c r="K3065" t="s">
        <v>15916</v>
      </c>
      <c r="M3065" t="s">
        <v>15917</v>
      </c>
      <c r="AD3065">
        <v>45834</v>
      </c>
    </row>
    <row r="3066" spans="1:30" x14ac:dyDescent="0.3">
      <c r="A3066" t="s">
        <v>15918</v>
      </c>
      <c r="B3066">
        <v>110620</v>
      </c>
      <c r="C30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66" t="s">
        <v>1878</v>
      </c>
      <c r="F3066" t="s">
        <v>2942</v>
      </c>
      <c r="H3066" t="s">
        <v>20</v>
      </c>
      <c r="I3066" t="s">
        <v>12858</v>
      </c>
      <c r="K3066" t="s">
        <v>15916</v>
      </c>
      <c r="M3066" t="s">
        <v>15919</v>
      </c>
      <c r="AD3066">
        <v>45834</v>
      </c>
    </row>
    <row r="3067" spans="1:30" x14ac:dyDescent="0.3">
      <c r="A3067" t="s">
        <v>15920</v>
      </c>
      <c r="B3067">
        <v>110621</v>
      </c>
      <c r="C30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067" t="s">
        <v>1878</v>
      </c>
      <c r="F3067" t="s">
        <v>2971</v>
      </c>
      <c r="G3067" t="s">
        <v>2902</v>
      </c>
      <c r="H3067" t="s">
        <v>20</v>
      </c>
      <c r="I3067" t="s">
        <v>12858</v>
      </c>
      <c r="K3067" t="s">
        <v>15319</v>
      </c>
      <c r="M3067" t="s">
        <v>15921</v>
      </c>
      <c r="AD3067">
        <v>45834</v>
      </c>
    </row>
    <row r="3068" spans="1:30" x14ac:dyDescent="0.3">
      <c r="A3068" t="s">
        <v>15922</v>
      </c>
      <c r="B3068">
        <v>110622</v>
      </c>
      <c r="C30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E3068" t="s">
        <v>1878</v>
      </c>
      <c r="F3068" t="s">
        <v>2942</v>
      </c>
      <c r="G3068" t="s">
        <v>2902</v>
      </c>
      <c r="H3068" t="s">
        <v>20</v>
      </c>
      <c r="I3068" t="s">
        <v>12858</v>
      </c>
      <c r="K3068" t="s">
        <v>15147</v>
      </c>
      <c r="M3068" t="s">
        <v>15923</v>
      </c>
      <c r="AD3068">
        <v>45834</v>
      </c>
    </row>
    <row r="3069" spans="1:30" x14ac:dyDescent="0.3">
      <c r="A3069" t="s">
        <v>15924</v>
      </c>
      <c r="B3069">
        <v>110623</v>
      </c>
      <c r="C30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69" t="s">
        <v>1878</v>
      </c>
      <c r="F3069" t="s">
        <v>2942</v>
      </c>
      <c r="H3069" t="s">
        <v>2077</v>
      </c>
      <c r="I3069" t="s">
        <v>12858</v>
      </c>
      <c r="K3069" t="s">
        <v>15226</v>
      </c>
      <c r="M3069" t="s">
        <v>15925</v>
      </c>
      <c r="AD3069">
        <v>45834</v>
      </c>
    </row>
    <row r="3070" spans="1:30" x14ac:dyDescent="0.3">
      <c r="A3070" t="s">
        <v>15926</v>
      </c>
      <c r="B3070">
        <v>110624</v>
      </c>
      <c r="C30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70" t="s">
        <v>1878</v>
      </c>
      <c r="F3070" t="s">
        <v>2942</v>
      </c>
      <c r="H3070" t="s">
        <v>20</v>
      </c>
      <c r="I3070" t="s">
        <v>12858</v>
      </c>
      <c r="K3070" t="s">
        <v>15226</v>
      </c>
      <c r="M3070" t="s">
        <v>15927</v>
      </c>
      <c r="AD3070">
        <v>45834</v>
      </c>
    </row>
    <row r="3071" spans="1:30" x14ac:dyDescent="0.3">
      <c r="A3071" t="s">
        <v>15928</v>
      </c>
      <c r="B3071">
        <v>110625</v>
      </c>
      <c r="C30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71" t="s">
        <v>1878</v>
      </c>
      <c r="F3071" t="s">
        <v>2942</v>
      </c>
      <c r="H3071" t="s">
        <v>20</v>
      </c>
      <c r="I3071" t="s">
        <v>12858</v>
      </c>
      <c r="K3071" t="s">
        <v>15929</v>
      </c>
      <c r="L3071" t="s">
        <v>12958</v>
      </c>
      <c r="M3071" t="s">
        <v>15930</v>
      </c>
      <c r="AD3071">
        <v>45834</v>
      </c>
    </row>
    <row r="3072" spans="1:30" x14ac:dyDescent="0.3">
      <c r="A3072" t="s">
        <v>15931</v>
      </c>
      <c r="B3072">
        <v>110626</v>
      </c>
      <c r="C30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72" t="s">
        <v>1878</v>
      </c>
      <c r="F3072" t="s">
        <v>2942</v>
      </c>
      <c r="H3072" t="s">
        <v>20</v>
      </c>
      <c r="I3072" t="s">
        <v>12858</v>
      </c>
      <c r="K3072" t="s">
        <v>15932</v>
      </c>
      <c r="L3072" t="s">
        <v>12958</v>
      </c>
      <c r="M3072" t="s">
        <v>15933</v>
      </c>
      <c r="AD3072">
        <v>45834</v>
      </c>
    </row>
    <row r="3073" spans="1:30" x14ac:dyDescent="0.3">
      <c r="A3073" t="s">
        <v>15934</v>
      </c>
      <c r="B3073">
        <v>110627</v>
      </c>
      <c r="C30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73" t="s">
        <v>1878</v>
      </c>
      <c r="F3073" t="s">
        <v>2942</v>
      </c>
      <c r="H3073" t="s">
        <v>20</v>
      </c>
      <c r="I3073" t="s">
        <v>12858</v>
      </c>
      <c r="K3073" t="s">
        <v>15932</v>
      </c>
      <c r="L3073" t="s">
        <v>12958</v>
      </c>
      <c r="M3073" t="s">
        <v>15935</v>
      </c>
      <c r="AD3073">
        <v>45834</v>
      </c>
    </row>
    <row r="3074" spans="1:30" x14ac:dyDescent="0.3">
      <c r="A3074" t="s">
        <v>15936</v>
      </c>
      <c r="B3074">
        <v>110628</v>
      </c>
      <c r="C30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74" t="s">
        <v>1878</v>
      </c>
      <c r="F3074" t="s">
        <v>2942</v>
      </c>
      <c r="H3074" t="s">
        <v>20</v>
      </c>
      <c r="I3074" t="s">
        <v>12858</v>
      </c>
      <c r="K3074" t="s">
        <v>15937</v>
      </c>
      <c r="L3074" t="s">
        <v>12958</v>
      </c>
      <c r="M3074" t="s">
        <v>15938</v>
      </c>
      <c r="AD3074">
        <v>45834</v>
      </c>
    </row>
    <row r="3075" spans="1:30" x14ac:dyDescent="0.3">
      <c r="A3075" t="s">
        <v>15939</v>
      </c>
      <c r="B3075">
        <v>110629</v>
      </c>
      <c r="C30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75" t="s">
        <v>1878</v>
      </c>
      <c r="F3075" t="s">
        <v>2942</v>
      </c>
      <c r="H3075" t="s">
        <v>20</v>
      </c>
      <c r="I3075" t="s">
        <v>12858</v>
      </c>
      <c r="K3075" t="s">
        <v>15932</v>
      </c>
      <c r="L3075" t="s">
        <v>12958</v>
      </c>
      <c r="M3075" t="s">
        <v>15940</v>
      </c>
      <c r="AD3075">
        <v>45834</v>
      </c>
    </row>
    <row r="3076" spans="1:30" x14ac:dyDescent="0.3">
      <c r="A3076" t="s">
        <v>15941</v>
      </c>
      <c r="B3076">
        <v>110630</v>
      </c>
      <c r="C30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76" t="s">
        <v>1878</v>
      </c>
      <c r="F3076" t="s">
        <v>2942</v>
      </c>
      <c r="H3076" t="s">
        <v>20</v>
      </c>
      <c r="I3076" t="s">
        <v>12858</v>
      </c>
      <c r="K3076" t="s">
        <v>15942</v>
      </c>
      <c r="L3076" t="s">
        <v>12958</v>
      </c>
      <c r="AD3076">
        <v>45834</v>
      </c>
    </row>
    <row r="3077" spans="1:30" x14ac:dyDescent="0.3">
      <c r="A3077" t="s">
        <v>15943</v>
      </c>
      <c r="B3077">
        <v>110631</v>
      </c>
      <c r="C30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77" t="s">
        <v>1878</v>
      </c>
      <c r="F3077" t="s">
        <v>2942</v>
      </c>
      <c r="H3077" t="s">
        <v>20</v>
      </c>
      <c r="I3077" t="s">
        <v>12858</v>
      </c>
      <c r="K3077" t="s">
        <v>15929</v>
      </c>
      <c r="L3077" t="s">
        <v>12958</v>
      </c>
      <c r="M3077" t="s">
        <v>2412</v>
      </c>
      <c r="AD3077">
        <v>45834</v>
      </c>
    </row>
    <row r="3078" spans="1:30" x14ac:dyDescent="0.3">
      <c r="A3078" t="s">
        <v>15944</v>
      </c>
      <c r="B3078">
        <v>110632</v>
      </c>
      <c r="C30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078" t="s">
        <v>1878</v>
      </c>
      <c r="F3078" t="s">
        <v>2971</v>
      </c>
      <c r="H3078" t="s">
        <v>20</v>
      </c>
      <c r="I3078" t="s">
        <v>12858</v>
      </c>
      <c r="K3078" t="s">
        <v>15945</v>
      </c>
      <c r="L3078" t="s">
        <v>12967</v>
      </c>
      <c r="M3078" t="s">
        <v>15946</v>
      </c>
      <c r="AD3078">
        <v>45834</v>
      </c>
    </row>
    <row r="3079" spans="1:30" x14ac:dyDescent="0.3">
      <c r="A3079" t="s">
        <v>15947</v>
      </c>
      <c r="B3079">
        <v>110637</v>
      </c>
      <c r="C30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79" t="s">
        <v>1878</v>
      </c>
      <c r="F3079" t="s">
        <v>2942</v>
      </c>
      <c r="H3079" t="s">
        <v>20</v>
      </c>
      <c r="I3079" t="s">
        <v>12858</v>
      </c>
      <c r="K3079" t="s">
        <v>15948</v>
      </c>
      <c r="L3079" t="s">
        <v>12958</v>
      </c>
      <c r="M3079" t="s">
        <v>15949</v>
      </c>
      <c r="AD3079">
        <v>45834</v>
      </c>
    </row>
    <row r="3080" spans="1:30" x14ac:dyDescent="0.3">
      <c r="A3080" t="s">
        <v>15950</v>
      </c>
      <c r="B3080">
        <v>110638</v>
      </c>
      <c r="C30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80" t="s">
        <v>1878</v>
      </c>
      <c r="F3080" t="s">
        <v>2942</v>
      </c>
      <c r="H3080" t="s">
        <v>20</v>
      </c>
      <c r="I3080" t="s">
        <v>12858</v>
      </c>
      <c r="K3080" t="s">
        <v>15223</v>
      </c>
      <c r="L3080" t="s">
        <v>13041</v>
      </c>
      <c r="AD3080">
        <v>45834</v>
      </c>
    </row>
    <row r="3081" spans="1:30" x14ac:dyDescent="0.3">
      <c r="A3081" t="s">
        <v>15951</v>
      </c>
      <c r="B3081">
        <v>110640</v>
      </c>
      <c r="C30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81" t="s">
        <v>1878</v>
      </c>
      <c r="F3081" t="s">
        <v>2942</v>
      </c>
      <c r="H3081" t="s">
        <v>20</v>
      </c>
      <c r="I3081" t="s">
        <v>12858</v>
      </c>
      <c r="K3081" t="s">
        <v>14942</v>
      </c>
      <c r="AD3081">
        <v>45834</v>
      </c>
    </row>
    <row r="3082" spans="1:30" x14ac:dyDescent="0.3">
      <c r="A3082" t="s">
        <v>15952</v>
      </c>
      <c r="B3082">
        <v>110641</v>
      </c>
      <c r="C30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82" t="s">
        <v>1878</v>
      </c>
      <c r="F3082" t="s">
        <v>2942</v>
      </c>
      <c r="H3082" t="s">
        <v>20</v>
      </c>
      <c r="I3082" t="s">
        <v>12858</v>
      </c>
      <c r="K3082" t="s">
        <v>14942</v>
      </c>
      <c r="M3082" t="s">
        <v>15953</v>
      </c>
      <c r="AD3082">
        <v>45834</v>
      </c>
    </row>
    <row r="3083" spans="1:30" x14ac:dyDescent="0.3">
      <c r="A3083" t="s">
        <v>15954</v>
      </c>
      <c r="B3083">
        <v>110642</v>
      </c>
      <c r="C30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83" t="s">
        <v>1878</v>
      </c>
      <c r="F3083" t="s">
        <v>2942</v>
      </c>
      <c r="G3083" t="s">
        <v>2904</v>
      </c>
      <c r="H3083" t="s">
        <v>20</v>
      </c>
      <c r="I3083" t="s">
        <v>12858</v>
      </c>
      <c r="K3083" t="s">
        <v>15955</v>
      </c>
      <c r="M3083" t="s">
        <v>15956</v>
      </c>
      <c r="AD3083">
        <v>45834</v>
      </c>
    </row>
    <row r="3084" spans="1:30" x14ac:dyDescent="0.3">
      <c r="A3084" t="s">
        <v>15957</v>
      </c>
      <c r="B3084">
        <v>110643</v>
      </c>
      <c r="C30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84" t="s">
        <v>1878</v>
      </c>
      <c r="F3084" t="s">
        <v>2942</v>
      </c>
      <c r="H3084" t="s">
        <v>20</v>
      </c>
      <c r="I3084" t="s">
        <v>12858</v>
      </c>
      <c r="K3084" t="s">
        <v>15958</v>
      </c>
      <c r="M3084" t="s">
        <v>15959</v>
      </c>
      <c r="AD3084">
        <v>45834</v>
      </c>
    </row>
    <row r="3085" spans="1:30" x14ac:dyDescent="0.3">
      <c r="A3085" t="s">
        <v>15960</v>
      </c>
      <c r="B3085">
        <v>110644</v>
      </c>
      <c r="C30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085" t="s">
        <v>1878</v>
      </c>
      <c r="F3085" t="s">
        <v>2942</v>
      </c>
      <c r="H3085" t="s">
        <v>20</v>
      </c>
      <c r="I3085" t="s">
        <v>12858</v>
      </c>
      <c r="K3085" t="s">
        <v>14940</v>
      </c>
      <c r="L3085" t="s">
        <v>13001</v>
      </c>
      <c r="AD3085">
        <v>45834</v>
      </c>
    </row>
    <row r="3086" spans="1:30" x14ac:dyDescent="0.3">
      <c r="A3086" t="s">
        <v>15961</v>
      </c>
      <c r="B3086">
        <v>110670</v>
      </c>
      <c r="C30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86" t="s">
        <v>1873</v>
      </c>
      <c r="E3086" t="s">
        <v>1878</v>
      </c>
      <c r="F3086" t="s">
        <v>2942</v>
      </c>
      <c r="G3086" t="s">
        <v>2904</v>
      </c>
      <c r="H3086" t="s">
        <v>20</v>
      </c>
      <c r="I3086" t="s">
        <v>12858</v>
      </c>
      <c r="K3086" t="s">
        <v>15962</v>
      </c>
      <c r="L3086" t="s">
        <v>12967</v>
      </c>
      <c r="M3086" t="s">
        <v>15963</v>
      </c>
      <c r="N3086" t="s">
        <v>15964</v>
      </c>
      <c r="O3086" t="s">
        <v>15965</v>
      </c>
      <c r="Q3086" t="s">
        <v>15966</v>
      </c>
      <c r="R3086" t="s">
        <v>15967</v>
      </c>
      <c r="S3086" t="s">
        <v>7189</v>
      </c>
      <c r="AD3086">
        <v>45834</v>
      </c>
    </row>
    <row r="3087" spans="1:30" x14ac:dyDescent="0.3">
      <c r="A3087" t="s">
        <v>15968</v>
      </c>
      <c r="B3087">
        <v>110671</v>
      </c>
      <c r="C30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87" t="s">
        <v>1863</v>
      </c>
      <c r="E3087" t="s">
        <v>1878</v>
      </c>
      <c r="F3087" t="s">
        <v>2942</v>
      </c>
      <c r="G3087" t="s">
        <v>2905</v>
      </c>
      <c r="H3087" t="s">
        <v>20</v>
      </c>
      <c r="I3087" t="s">
        <v>12858</v>
      </c>
      <c r="K3087" t="s">
        <v>15969</v>
      </c>
      <c r="L3087" t="s">
        <v>10792</v>
      </c>
      <c r="M3087" t="s">
        <v>15970</v>
      </c>
      <c r="N3087" t="s">
        <v>15971</v>
      </c>
      <c r="O3087" t="s">
        <v>15972</v>
      </c>
      <c r="Q3087" t="s">
        <v>15973</v>
      </c>
      <c r="R3087" t="s">
        <v>15974</v>
      </c>
      <c r="S3087" t="s">
        <v>13626</v>
      </c>
      <c r="AD3087">
        <v>45834</v>
      </c>
    </row>
    <row r="3088" spans="1:30" x14ac:dyDescent="0.3">
      <c r="A3088" t="s">
        <v>15975</v>
      </c>
      <c r="B3088">
        <v>110674</v>
      </c>
      <c r="C30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88" t="s">
        <v>1890</v>
      </c>
      <c r="E3088" t="s">
        <v>2940</v>
      </c>
      <c r="F3088" t="s">
        <v>2942</v>
      </c>
      <c r="G3088" t="s">
        <v>2905</v>
      </c>
      <c r="H3088" t="s">
        <v>9</v>
      </c>
      <c r="I3088" t="s">
        <v>12858</v>
      </c>
      <c r="K3088" t="s">
        <v>15976</v>
      </c>
      <c r="L3088" t="s">
        <v>12967</v>
      </c>
      <c r="M3088" t="s">
        <v>15977</v>
      </c>
      <c r="O3088" t="s">
        <v>14215</v>
      </c>
      <c r="Q3088" t="s">
        <v>15978</v>
      </c>
      <c r="AD3088">
        <v>45834</v>
      </c>
    </row>
    <row r="3089" spans="1:32" x14ac:dyDescent="0.3">
      <c r="A3089" t="s">
        <v>15979</v>
      </c>
      <c r="B3089">
        <v>110687</v>
      </c>
      <c r="C30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89" t="s">
        <v>1873</v>
      </c>
      <c r="E3089" t="s">
        <v>1878</v>
      </c>
      <c r="F3089" t="s">
        <v>2942</v>
      </c>
      <c r="G3089" t="s">
        <v>2904</v>
      </c>
      <c r="H3089" t="s">
        <v>20</v>
      </c>
      <c r="I3089" t="s">
        <v>12858</v>
      </c>
      <c r="K3089" t="s">
        <v>15980</v>
      </c>
      <c r="L3089" t="s">
        <v>12967</v>
      </c>
      <c r="M3089" t="s">
        <v>15981</v>
      </c>
      <c r="N3089" t="s">
        <v>15982</v>
      </c>
      <c r="O3089" t="s">
        <v>15983</v>
      </c>
      <c r="Q3089" t="s">
        <v>15984</v>
      </c>
      <c r="R3089" t="s">
        <v>15985</v>
      </c>
      <c r="S3089" t="s">
        <v>13128</v>
      </c>
      <c r="AA3089">
        <v>45495</v>
      </c>
      <c r="AD3089">
        <v>45834</v>
      </c>
      <c r="AE3089">
        <v>543</v>
      </c>
      <c r="AF3089">
        <v>46253</v>
      </c>
    </row>
    <row r="3090" spans="1:32" x14ac:dyDescent="0.3">
      <c r="A3090" t="s">
        <v>15986</v>
      </c>
      <c r="B3090">
        <v>110688</v>
      </c>
      <c r="C30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90" t="s">
        <v>1890</v>
      </c>
      <c r="E3090" t="s">
        <v>1878</v>
      </c>
      <c r="F3090" t="s">
        <v>2942</v>
      </c>
      <c r="G3090" t="s">
        <v>2901</v>
      </c>
      <c r="H3090" t="s">
        <v>20</v>
      </c>
      <c r="I3090" t="s">
        <v>12858</v>
      </c>
      <c r="K3090" t="s">
        <v>13287</v>
      </c>
      <c r="L3090" t="s">
        <v>12958</v>
      </c>
      <c r="M3090" t="s">
        <v>15987</v>
      </c>
      <c r="N3090" t="s">
        <v>15988</v>
      </c>
      <c r="O3090" t="s">
        <v>1929</v>
      </c>
      <c r="Q3090" t="s">
        <v>15989</v>
      </c>
      <c r="R3090" t="s">
        <v>13494</v>
      </c>
      <c r="S3090" t="s">
        <v>14299</v>
      </c>
      <c r="AD3090">
        <v>45834</v>
      </c>
    </row>
    <row r="3091" spans="1:32" x14ac:dyDescent="0.3">
      <c r="A3091" t="s">
        <v>15990</v>
      </c>
      <c r="B3091">
        <v>110689</v>
      </c>
      <c r="C30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91" t="s">
        <v>1890</v>
      </c>
      <c r="E3091" t="s">
        <v>2940</v>
      </c>
      <c r="F3091" t="s">
        <v>2942</v>
      </c>
      <c r="G3091" t="s">
        <v>2904</v>
      </c>
      <c r="H3091" t="s">
        <v>9</v>
      </c>
      <c r="I3091" t="s">
        <v>12858</v>
      </c>
      <c r="K3091" t="s">
        <v>15991</v>
      </c>
      <c r="L3091" t="s">
        <v>13041</v>
      </c>
      <c r="M3091" t="s">
        <v>15992</v>
      </c>
      <c r="Q3091" t="s">
        <v>15993</v>
      </c>
      <c r="AD3091">
        <v>45834</v>
      </c>
    </row>
    <row r="3092" spans="1:32" x14ac:dyDescent="0.3">
      <c r="A3092" t="s">
        <v>15994</v>
      </c>
      <c r="B3092">
        <v>110705</v>
      </c>
      <c r="C30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92" t="s">
        <v>1873</v>
      </c>
      <c r="E3092" t="s">
        <v>2940</v>
      </c>
      <c r="F3092" t="s">
        <v>2942</v>
      </c>
      <c r="G3092" t="s">
        <v>2901</v>
      </c>
      <c r="H3092" t="s">
        <v>83</v>
      </c>
      <c r="I3092" t="s">
        <v>12858</v>
      </c>
      <c r="K3092" t="s">
        <v>15995</v>
      </c>
      <c r="L3092" t="s">
        <v>12958</v>
      </c>
      <c r="M3092" t="s">
        <v>15996</v>
      </c>
      <c r="N3092" t="s">
        <v>15997</v>
      </c>
      <c r="O3092" t="s">
        <v>2567</v>
      </c>
      <c r="Q3092" t="s">
        <v>15998</v>
      </c>
      <c r="R3092" t="s">
        <v>15999</v>
      </c>
      <c r="S3092" t="s">
        <v>13249</v>
      </c>
      <c r="AD3092">
        <v>45835</v>
      </c>
    </row>
    <row r="3093" spans="1:32" x14ac:dyDescent="0.3">
      <c r="A3093" t="s">
        <v>16000</v>
      </c>
      <c r="B3093">
        <v>110714</v>
      </c>
      <c r="C30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93" t="s">
        <v>1873</v>
      </c>
      <c r="E3093" t="s">
        <v>1878</v>
      </c>
      <c r="F3093" t="s">
        <v>2942</v>
      </c>
      <c r="G3093" t="s">
        <v>2901</v>
      </c>
      <c r="H3093" t="s">
        <v>20</v>
      </c>
      <c r="I3093" t="s">
        <v>12858</v>
      </c>
      <c r="K3093" t="s">
        <v>16001</v>
      </c>
      <c r="L3093" t="s">
        <v>12958</v>
      </c>
      <c r="M3093" t="s">
        <v>16002</v>
      </c>
      <c r="N3093" t="s">
        <v>16003</v>
      </c>
      <c r="O3093" t="s">
        <v>1929</v>
      </c>
      <c r="Q3093" t="s">
        <v>16004</v>
      </c>
      <c r="R3093" t="s">
        <v>14249</v>
      </c>
      <c r="S3093" t="s">
        <v>13249</v>
      </c>
      <c r="AD3093">
        <v>45835</v>
      </c>
    </row>
    <row r="3094" spans="1:32" x14ac:dyDescent="0.3">
      <c r="A3094" t="s">
        <v>16005</v>
      </c>
      <c r="B3094">
        <v>110718</v>
      </c>
      <c r="C30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094" t="s">
        <v>2940</v>
      </c>
      <c r="F3094" t="s">
        <v>2971</v>
      </c>
      <c r="G3094" t="s">
        <v>2905</v>
      </c>
      <c r="H3094" t="s">
        <v>9</v>
      </c>
      <c r="I3094" t="s">
        <v>12858</v>
      </c>
      <c r="K3094" t="s">
        <v>13872</v>
      </c>
      <c r="L3094" t="s">
        <v>12958</v>
      </c>
      <c r="M3094" t="s">
        <v>16006</v>
      </c>
      <c r="R3094" t="s">
        <v>16007</v>
      </c>
      <c r="S3094" t="s">
        <v>13939</v>
      </c>
      <c r="AD3094">
        <v>45835</v>
      </c>
    </row>
    <row r="3095" spans="1:32" x14ac:dyDescent="0.3">
      <c r="A3095" t="s">
        <v>16008</v>
      </c>
      <c r="B3095">
        <v>110720</v>
      </c>
      <c r="C30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95" t="s">
        <v>1873</v>
      </c>
      <c r="E3095" t="s">
        <v>1878</v>
      </c>
      <c r="F3095" t="s">
        <v>2942</v>
      </c>
      <c r="G3095" t="s">
        <v>2901</v>
      </c>
      <c r="H3095" t="s">
        <v>20</v>
      </c>
      <c r="I3095" t="s">
        <v>12858</v>
      </c>
      <c r="K3095" t="s">
        <v>16009</v>
      </c>
      <c r="L3095" t="s">
        <v>16010</v>
      </c>
      <c r="M3095" t="s">
        <v>16011</v>
      </c>
      <c r="N3095" t="s">
        <v>16012</v>
      </c>
      <c r="O3095" t="s">
        <v>1929</v>
      </c>
      <c r="Q3095" t="s">
        <v>16013</v>
      </c>
      <c r="R3095" t="s">
        <v>16014</v>
      </c>
      <c r="S3095" t="s">
        <v>16015</v>
      </c>
      <c r="AD3095">
        <v>45835</v>
      </c>
    </row>
    <row r="3096" spans="1:32" x14ac:dyDescent="0.3">
      <c r="A3096" t="s">
        <v>16016</v>
      </c>
      <c r="B3096">
        <v>110722</v>
      </c>
      <c r="C30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96" t="s">
        <v>1873</v>
      </c>
      <c r="E3096" t="s">
        <v>1878</v>
      </c>
      <c r="F3096" t="s">
        <v>2942</v>
      </c>
      <c r="G3096" t="s">
        <v>2901</v>
      </c>
      <c r="H3096" t="s">
        <v>20</v>
      </c>
      <c r="I3096" t="s">
        <v>12858</v>
      </c>
      <c r="K3096" t="s">
        <v>13287</v>
      </c>
      <c r="L3096" t="s">
        <v>12958</v>
      </c>
      <c r="M3096" t="s">
        <v>16017</v>
      </c>
      <c r="N3096" t="s">
        <v>16018</v>
      </c>
      <c r="O3096" t="s">
        <v>1929</v>
      </c>
      <c r="Q3096" t="s">
        <v>16019</v>
      </c>
      <c r="R3096" t="s">
        <v>13511</v>
      </c>
      <c r="S3096" t="s">
        <v>13249</v>
      </c>
      <c r="AD3096">
        <v>45835</v>
      </c>
    </row>
    <row r="3097" spans="1:32" x14ac:dyDescent="0.3">
      <c r="A3097" t="s">
        <v>16020</v>
      </c>
      <c r="B3097">
        <v>110726</v>
      </c>
      <c r="C30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97" t="s">
        <v>1863</v>
      </c>
      <c r="E3097" t="s">
        <v>1878</v>
      </c>
      <c r="F3097" t="s">
        <v>2942</v>
      </c>
      <c r="G3097" t="s">
        <v>2901</v>
      </c>
      <c r="H3097" t="s">
        <v>20</v>
      </c>
      <c r="I3097" t="s">
        <v>12858</v>
      </c>
      <c r="K3097" t="s">
        <v>13896</v>
      </c>
      <c r="L3097" t="s">
        <v>12958</v>
      </c>
      <c r="M3097" t="s">
        <v>16021</v>
      </c>
      <c r="N3097" t="s">
        <v>13908</v>
      </c>
      <c r="O3097" t="s">
        <v>13909</v>
      </c>
      <c r="Q3097" t="s">
        <v>16022</v>
      </c>
      <c r="R3097" t="s">
        <v>13900</v>
      </c>
      <c r="S3097" t="s">
        <v>1865</v>
      </c>
      <c r="AD3097">
        <v>45835</v>
      </c>
    </row>
    <row r="3098" spans="1:32" x14ac:dyDescent="0.3">
      <c r="A3098" t="s">
        <v>16023</v>
      </c>
      <c r="B3098">
        <v>110727</v>
      </c>
      <c r="C30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098" t="s">
        <v>1863</v>
      </c>
      <c r="E3098" t="s">
        <v>2940</v>
      </c>
      <c r="F3098" t="s">
        <v>2971</v>
      </c>
      <c r="G3098" t="s">
        <v>2905</v>
      </c>
      <c r="H3098" t="s">
        <v>9</v>
      </c>
      <c r="I3098" t="s">
        <v>12858</v>
      </c>
      <c r="K3098" t="s">
        <v>16024</v>
      </c>
      <c r="L3098" t="s">
        <v>10792</v>
      </c>
      <c r="M3098" t="s">
        <v>16025</v>
      </c>
      <c r="AD3098">
        <v>45835</v>
      </c>
    </row>
    <row r="3099" spans="1:32" x14ac:dyDescent="0.3">
      <c r="A3099" t="s">
        <v>16026</v>
      </c>
      <c r="B3099">
        <v>110734</v>
      </c>
      <c r="C30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099" t="s">
        <v>1863</v>
      </c>
      <c r="E3099" t="s">
        <v>1878</v>
      </c>
      <c r="F3099" t="s">
        <v>2942</v>
      </c>
      <c r="G3099" t="s">
        <v>2901</v>
      </c>
      <c r="H3099" t="s">
        <v>20</v>
      </c>
      <c r="I3099" t="s">
        <v>12858</v>
      </c>
      <c r="K3099" t="s">
        <v>14206</v>
      </c>
      <c r="L3099" t="s">
        <v>12967</v>
      </c>
      <c r="M3099" t="s">
        <v>16027</v>
      </c>
      <c r="N3099" t="s">
        <v>16028</v>
      </c>
      <c r="O3099" t="s">
        <v>1929</v>
      </c>
      <c r="Q3099" t="s">
        <v>1929</v>
      </c>
      <c r="R3099" t="s">
        <v>16029</v>
      </c>
      <c r="S3099" t="s">
        <v>16030</v>
      </c>
      <c r="AD3099">
        <v>45838</v>
      </c>
    </row>
    <row r="3100" spans="1:32" x14ac:dyDescent="0.3">
      <c r="A3100" t="s">
        <v>16031</v>
      </c>
      <c r="B3100">
        <v>110751</v>
      </c>
      <c r="C31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00" t="s">
        <v>1863</v>
      </c>
      <c r="E3100" t="s">
        <v>1878</v>
      </c>
      <c r="F3100" t="s">
        <v>2942</v>
      </c>
      <c r="G3100" t="s">
        <v>2905</v>
      </c>
      <c r="H3100" t="s">
        <v>20</v>
      </c>
      <c r="I3100" t="s">
        <v>12858</v>
      </c>
      <c r="K3100" t="s">
        <v>14098</v>
      </c>
      <c r="L3100" t="s">
        <v>12958</v>
      </c>
      <c r="M3100" t="s">
        <v>16032</v>
      </c>
      <c r="N3100" t="s">
        <v>16033</v>
      </c>
      <c r="O3100" t="s">
        <v>16034</v>
      </c>
      <c r="Q3100" t="s">
        <v>16035</v>
      </c>
      <c r="R3100" t="s">
        <v>16036</v>
      </c>
      <c r="S3100" t="s">
        <v>12990</v>
      </c>
      <c r="AD3100">
        <v>45838</v>
      </c>
    </row>
    <row r="3101" spans="1:32" x14ac:dyDescent="0.3">
      <c r="A3101" t="s">
        <v>16037</v>
      </c>
      <c r="B3101">
        <v>110784</v>
      </c>
      <c r="C31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01" t="s">
        <v>1890</v>
      </c>
      <c r="E3101" t="s">
        <v>1878</v>
      </c>
      <c r="F3101" t="s">
        <v>2942</v>
      </c>
      <c r="G3101" t="s">
        <v>2905</v>
      </c>
      <c r="H3101" t="s">
        <v>20</v>
      </c>
      <c r="I3101" t="s">
        <v>12858</v>
      </c>
      <c r="K3101" t="s">
        <v>16038</v>
      </c>
      <c r="L3101" t="s">
        <v>10792</v>
      </c>
      <c r="M3101" t="s">
        <v>16039</v>
      </c>
      <c r="N3101" t="s">
        <v>16040</v>
      </c>
      <c r="O3101" t="s">
        <v>16041</v>
      </c>
      <c r="Q3101" t="s">
        <v>16042</v>
      </c>
      <c r="R3101" t="s">
        <v>16043</v>
      </c>
      <c r="S3101" t="s">
        <v>13626</v>
      </c>
      <c r="AD3101">
        <v>45839</v>
      </c>
    </row>
    <row r="3102" spans="1:32" x14ac:dyDescent="0.3">
      <c r="A3102" t="s">
        <v>16044</v>
      </c>
      <c r="B3102">
        <v>110786</v>
      </c>
      <c r="C31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02" t="s">
        <v>1863</v>
      </c>
      <c r="E3102" t="s">
        <v>1878</v>
      </c>
      <c r="F3102" t="s">
        <v>2971</v>
      </c>
      <c r="G3102" t="s">
        <v>2905</v>
      </c>
      <c r="H3102" t="s">
        <v>20</v>
      </c>
      <c r="I3102" t="s">
        <v>12858</v>
      </c>
      <c r="K3102" t="s">
        <v>14880</v>
      </c>
      <c r="L3102" t="s">
        <v>10792</v>
      </c>
      <c r="M3102" t="s">
        <v>16045</v>
      </c>
      <c r="AD3102">
        <v>45839</v>
      </c>
    </row>
    <row r="3103" spans="1:32" x14ac:dyDescent="0.3">
      <c r="A3103" t="s">
        <v>16046</v>
      </c>
      <c r="B3103">
        <v>110789</v>
      </c>
      <c r="C31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03" t="s">
        <v>1863</v>
      </c>
      <c r="E3103" t="s">
        <v>2940</v>
      </c>
      <c r="F3103" t="s">
        <v>2942</v>
      </c>
      <c r="G3103" t="s">
        <v>2901</v>
      </c>
      <c r="H3103" t="s">
        <v>9</v>
      </c>
      <c r="I3103" t="s">
        <v>12858</v>
      </c>
      <c r="K3103" t="s">
        <v>14020</v>
      </c>
      <c r="L3103" t="s">
        <v>10792</v>
      </c>
      <c r="M3103" t="s">
        <v>16047</v>
      </c>
      <c r="Q3103" t="s">
        <v>16048</v>
      </c>
      <c r="AD3103">
        <v>45839</v>
      </c>
    </row>
    <row r="3104" spans="1:32" x14ac:dyDescent="0.3">
      <c r="A3104" t="s">
        <v>16049</v>
      </c>
      <c r="B3104">
        <v>110790</v>
      </c>
      <c r="C31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04" t="s">
        <v>1863</v>
      </c>
      <c r="E3104" t="s">
        <v>1878</v>
      </c>
      <c r="F3104" t="s">
        <v>2942</v>
      </c>
      <c r="G3104" t="s">
        <v>2904</v>
      </c>
      <c r="H3104" t="s">
        <v>20</v>
      </c>
      <c r="I3104" t="s">
        <v>12858</v>
      </c>
      <c r="K3104" t="s">
        <v>16050</v>
      </c>
      <c r="L3104" t="s">
        <v>12967</v>
      </c>
      <c r="M3104" t="s">
        <v>16051</v>
      </c>
      <c r="N3104" t="s">
        <v>16052</v>
      </c>
      <c r="O3104" t="s">
        <v>16053</v>
      </c>
      <c r="Q3104" t="s">
        <v>16054</v>
      </c>
      <c r="R3104" t="s">
        <v>16055</v>
      </c>
      <c r="S3104" t="s">
        <v>16056</v>
      </c>
      <c r="AD3104">
        <v>45839</v>
      </c>
    </row>
    <row r="3105" spans="1:32" x14ac:dyDescent="0.3">
      <c r="A3105" t="s">
        <v>16057</v>
      </c>
      <c r="B3105">
        <v>110791</v>
      </c>
      <c r="C31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05" t="s">
        <v>1873</v>
      </c>
      <c r="E3105" t="s">
        <v>1878</v>
      </c>
      <c r="F3105" t="s">
        <v>2942</v>
      </c>
      <c r="G3105" t="s">
        <v>2905</v>
      </c>
      <c r="H3105" t="s">
        <v>20</v>
      </c>
      <c r="I3105" t="s">
        <v>12858</v>
      </c>
      <c r="K3105" t="s">
        <v>13872</v>
      </c>
      <c r="L3105" t="s">
        <v>12958</v>
      </c>
      <c r="M3105" t="s">
        <v>16058</v>
      </c>
      <c r="N3105" t="s">
        <v>16059</v>
      </c>
      <c r="O3105" t="s">
        <v>16060</v>
      </c>
      <c r="Q3105" t="s">
        <v>16061</v>
      </c>
      <c r="R3105" t="s">
        <v>16062</v>
      </c>
      <c r="S3105" t="s">
        <v>13939</v>
      </c>
      <c r="AD3105">
        <v>45839</v>
      </c>
    </row>
    <row r="3106" spans="1:32" x14ac:dyDescent="0.3">
      <c r="A3106" t="s">
        <v>16063</v>
      </c>
      <c r="B3106">
        <v>110792</v>
      </c>
      <c r="C31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106" t="s">
        <v>1878</v>
      </c>
      <c r="F3106" t="s">
        <v>2971</v>
      </c>
      <c r="G3106" t="s">
        <v>2901</v>
      </c>
      <c r="H3106" t="s">
        <v>20</v>
      </c>
      <c r="I3106" t="s">
        <v>12858</v>
      </c>
      <c r="K3106" t="s">
        <v>16064</v>
      </c>
      <c r="L3106" t="s">
        <v>12929</v>
      </c>
      <c r="M3106" t="s">
        <v>16065</v>
      </c>
      <c r="AA3106">
        <v>45810</v>
      </c>
      <c r="AD3106">
        <v>45839</v>
      </c>
      <c r="AE3106">
        <v>260</v>
      </c>
      <c r="AF3106">
        <v>46171</v>
      </c>
    </row>
    <row r="3107" spans="1:32" x14ac:dyDescent="0.3">
      <c r="A3107" t="s">
        <v>16066</v>
      </c>
      <c r="B3107">
        <v>110818</v>
      </c>
      <c r="C31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07" t="s">
        <v>1873</v>
      </c>
      <c r="E3107" t="s">
        <v>1878</v>
      </c>
      <c r="F3107" t="s">
        <v>2942</v>
      </c>
      <c r="G3107" t="s">
        <v>2905</v>
      </c>
      <c r="H3107" t="s">
        <v>20</v>
      </c>
      <c r="I3107" t="s">
        <v>12858</v>
      </c>
      <c r="K3107" t="s">
        <v>16067</v>
      </c>
      <c r="L3107" t="s">
        <v>12958</v>
      </c>
      <c r="M3107" t="s">
        <v>16068</v>
      </c>
      <c r="N3107" t="s">
        <v>16069</v>
      </c>
      <c r="O3107" t="s">
        <v>16070</v>
      </c>
      <c r="Q3107" t="s">
        <v>16071</v>
      </c>
      <c r="R3107" t="s">
        <v>16072</v>
      </c>
      <c r="S3107" t="s">
        <v>16073</v>
      </c>
      <c r="AD3107">
        <v>45840</v>
      </c>
    </row>
    <row r="3108" spans="1:32" x14ac:dyDescent="0.3">
      <c r="A3108" t="s">
        <v>16074</v>
      </c>
      <c r="B3108">
        <v>110826</v>
      </c>
      <c r="C31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08" t="s">
        <v>1873</v>
      </c>
      <c r="E3108" t="s">
        <v>1878</v>
      </c>
      <c r="F3108" t="s">
        <v>2971</v>
      </c>
      <c r="G3108" t="s">
        <v>2901</v>
      </c>
      <c r="H3108" t="s">
        <v>20</v>
      </c>
      <c r="I3108" t="s">
        <v>12858</v>
      </c>
      <c r="K3108" t="s">
        <v>16075</v>
      </c>
      <c r="L3108" t="s">
        <v>10792</v>
      </c>
      <c r="M3108" t="s">
        <v>16076</v>
      </c>
      <c r="AA3108">
        <v>45495</v>
      </c>
      <c r="AD3108">
        <v>45840</v>
      </c>
      <c r="AE3108">
        <v>322</v>
      </c>
      <c r="AF3108">
        <v>45944</v>
      </c>
    </row>
    <row r="3109" spans="1:32" x14ac:dyDescent="0.3">
      <c r="A3109" t="s">
        <v>16077</v>
      </c>
      <c r="B3109">
        <v>110842</v>
      </c>
      <c r="C31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09" t="s">
        <v>1863</v>
      </c>
      <c r="E3109" t="s">
        <v>1878</v>
      </c>
      <c r="F3109" t="s">
        <v>2942</v>
      </c>
      <c r="G3109" t="s">
        <v>2905</v>
      </c>
      <c r="H3109" t="s">
        <v>20</v>
      </c>
      <c r="I3109" t="s">
        <v>12858</v>
      </c>
      <c r="K3109" t="s">
        <v>16078</v>
      </c>
      <c r="L3109" t="s">
        <v>12967</v>
      </c>
      <c r="M3109" t="s">
        <v>16079</v>
      </c>
      <c r="N3109" t="s">
        <v>16080</v>
      </c>
      <c r="O3109" t="s">
        <v>16081</v>
      </c>
      <c r="Q3109" t="s">
        <v>16082</v>
      </c>
      <c r="R3109" t="s">
        <v>16083</v>
      </c>
      <c r="S3109" t="s">
        <v>16084</v>
      </c>
      <c r="AD3109">
        <v>45841</v>
      </c>
    </row>
    <row r="3110" spans="1:32" x14ac:dyDescent="0.3">
      <c r="A3110" t="s">
        <v>16085</v>
      </c>
      <c r="B3110">
        <v>110843</v>
      </c>
      <c r="C31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10" t="s">
        <v>1863</v>
      </c>
      <c r="E3110" t="s">
        <v>1878</v>
      </c>
      <c r="F3110" t="s">
        <v>2942</v>
      </c>
      <c r="G3110" t="s">
        <v>2905</v>
      </c>
      <c r="H3110" t="s">
        <v>20</v>
      </c>
      <c r="I3110" t="s">
        <v>12858</v>
      </c>
      <c r="K3110" t="s">
        <v>13468</v>
      </c>
      <c r="L3110" t="s">
        <v>12967</v>
      </c>
      <c r="M3110" t="s">
        <v>16086</v>
      </c>
      <c r="N3110" t="s">
        <v>16087</v>
      </c>
      <c r="O3110" t="s">
        <v>13471</v>
      </c>
      <c r="Q3110" t="s">
        <v>16088</v>
      </c>
      <c r="R3110" t="s">
        <v>16089</v>
      </c>
      <c r="S3110" t="s">
        <v>13474</v>
      </c>
      <c r="AD3110">
        <v>45841</v>
      </c>
    </row>
    <row r="3111" spans="1:32" x14ac:dyDescent="0.3">
      <c r="A3111" t="s">
        <v>16090</v>
      </c>
      <c r="B3111">
        <v>110857</v>
      </c>
      <c r="C31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11" t="s">
        <v>1863</v>
      </c>
      <c r="E3111" t="s">
        <v>2940</v>
      </c>
      <c r="F3111" t="s">
        <v>2942</v>
      </c>
      <c r="G3111" t="s">
        <v>2905</v>
      </c>
      <c r="H3111" t="s">
        <v>9</v>
      </c>
      <c r="I3111" t="s">
        <v>12858</v>
      </c>
      <c r="K3111" t="s">
        <v>14344</v>
      </c>
      <c r="L3111" t="s">
        <v>12958</v>
      </c>
      <c r="M3111" t="s">
        <v>16091</v>
      </c>
      <c r="AD3111">
        <v>45841</v>
      </c>
    </row>
    <row r="3112" spans="1:32" x14ac:dyDescent="0.3">
      <c r="A3112" t="s">
        <v>16092</v>
      </c>
      <c r="B3112">
        <v>110893</v>
      </c>
      <c r="C31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12" t="s">
        <v>1873</v>
      </c>
      <c r="E3112" t="s">
        <v>1878</v>
      </c>
      <c r="F3112" t="s">
        <v>2942</v>
      </c>
      <c r="G3112" t="s">
        <v>2901</v>
      </c>
      <c r="H3112" t="s">
        <v>2077</v>
      </c>
      <c r="I3112" t="s">
        <v>12858</v>
      </c>
      <c r="K3112" t="s">
        <v>16093</v>
      </c>
      <c r="L3112" t="s">
        <v>12958</v>
      </c>
      <c r="M3112" t="s">
        <v>16094</v>
      </c>
      <c r="N3112" t="s">
        <v>16095</v>
      </c>
      <c r="O3112" t="s">
        <v>16096</v>
      </c>
      <c r="Q3112" t="s">
        <v>16097</v>
      </c>
      <c r="R3112" t="s">
        <v>16098</v>
      </c>
      <c r="S3112" t="s">
        <v>16099</v>
      </c>
      <c r="AD3112">
        <v>45845</v>
      </c>
    </row>
    <row r="3113" spans="1:32" x14ac:dyDescent="0.3">
      <c r="A3113" t="s">
        <v>16100</v>
      </c>
      <c r="B3113">
        <v>110903</v>
      </c>
      <c r="C31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13" t="s">
        <v>1873</v>
      </c>
      <c r="E3113" t="s">
        <v>1878</v>
      </c>
      <c r="F3113" t="s">
        <v>2942</v>
      </c>
      <c r="G3113" t="s">
        <v>2905</v>
      </c>
      <c r="H3113" t="s">
        <v>20</v>
      </c>
      <c r="I3113" t="s">
        <v>12858</v>
      </c>
      <c r="K3113" t="s">
        <v>13445</v>
      </c>
      <c r="L3113" t="s">
        <v>12929</v>
      </c>
      <c r="M3113" t="s">
        <v>16101</v>
      </c>
      <c r="N3113" t="s">
        <v>16102</v>
      </c>
      <c r="O3113" t="s">
        <v>1929</v>
      </c>
      <c r="Q3113" t="s">
        <v>16103</v>
      </c>
      <c r="R3113" t="s">
        <v>3886</v>
      </c>
      <c r="S3113" t="s">
        <v>1929</v>
      </c>
      <c r="AD3113">
        <v>45845</v>
      </c>
    </row>
    <row r="3114" spans="1:32" x14ac:dyDescent="0.3">
      <c r="A3114" t="s">
        <v>16104</v>
      </c>
      <c r="B3114">
        <v>110904</v>
      </c>
      <c r="C31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14" t="s">
        <v>1897</v>
      </c>
      <c r="E3114" t="s">
        <v>2940</v>
      </c>
      <c r="F3114" t="s">
        <v>2942</v>
      </c>
      <c r="G3114" t="s">
        <v>2905</v>
      </c>
      <c r="H3114" t="s">
        <v>83</v>
      </c>
      <c r="I3114" t="s">
        <v>12858</v>
      </c>
      <c r="K3114" t="s">
        <v>13445</v>
      </c>
      <c r="L3114" t="s">
        <v>12929</v>
      </c>
      <c r="M3114" t="s">
        <v>16105</v>
      </c>
      <c r="N3114" t="s">
        <v>16106</v>
      </c>
      <c r="O3114" t="s">
        <v>1929</v>
      </c>
      <c r="Q3114" t="s">
        <v>16107</v>
      </c>
      <c r="R3114" t="s">
        <v>3886</v>
      </c>
      <c r="S3114" t="s">
        <v>1929</v>
      </c>
      <c r="AD3114">
        <v>45845</v>
      </c>
    </row>
    <row r="3115" spans="1:32" x14ac:dyDescent="0.3">
      <c r="A3115" t="s">
        <v>16108</v>
      </c>
      <c r="B3115">
        <v>110906</v>
      </c>
      <c r="C31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15" t="s">
        <v>1863</v>
      </c>
      <c r="E3115" t="s">
        <v>2940</v>
      </c>
      <c r="F3115" t="s">
        <v>2942</v>
      </c>
      <c r="G3115" t="s">
        <v>2905</v>
      </c>
      <c r="H3115" t="s">
        <v>9</v>
      </c>
      <c r="I3115" t="s">
        <v>12858</v>
      </c>
      <c r="K3115" t="s">
        <v>16109</v>
      </c>
      <c r="L3115" t="s">
        <v>12958</v>
      </c>
      <c r="M3115" t="s">
        <v>16110</v>
      </c>
      <c r="N3115" t="s">
        <v>16111</v>
      </c>
      <c r="O3115" t="s">
        <v>16112</v>
      </c>
      <c r="Q3115" t="s">
        <v>16113</v>
      </c>
      <c r="AD3115">
        <v>45845</v>
      </c>
    </row>
    <row r="3116" spans="1:32" x14ac:dyDescent="0.3">
      <c r="A3116" t="s">
        <v>16114</v>
      </c>
      <c r="B3116">
        <v>110975</v>
      </c>
      <c r="C31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16" t="s">
        <v>1863</v>
      </c>
      <c r="E3116" t="s">
        <v>1878</v>
      </c>
      <c r="F3116" t="s">
        <v>2942</v>
      </c>
      <c r="G3116" t="s">
        <v>2905</v>
      </c>
      <c r="H3116" t="s">
        <v>20</v>
      </c>
      <c r="I3116" t="s">
        <v>12858</v>
      </c>
      <c r="K3116" t="s">
        <v>13468</v>
      </c>
      <c r="L3116" t="s">
        <v>12967</v>
      </c>
      <c r="M3116" t="s">
        <v>16115</v>
      </c>
      <c r="N3116" t="s">
        <v>16087</v>
      </c>
      <c r="O3116" t="s">
        <v>13471</v>
      </c>
      <c r="Q3116" t="s">
        <v>16116</v>
      </c>
      <c r="R3116" t="s">
        <v>16117</v>
      </c>
      <c r="S3116" t="s">
        <v>13474</v>
      </c>
      <c r="AD3116">
        <v>45846</v>
      </c>
    </row>
    <row r="3117" spans="1:32" x14ac:dyDescent="0.3">
      <c r="A3117" t="s">
        <v>16118</v>
      </c>
      <c r="B3117">
        <v>110976</v>
      </c>
      <c r="C31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17" t="s">
        <v>1873</v>
      </c>
      <c r="E3117" t="s">
        <v>1878</v>
      </c>
      <c r="F3117" t="s">
        <v>2942</v>
      </c>
      <c r="G3117" t="s">
        <v>2901</v>
      </c>
      <c r="H3117" t="s">
        <v>20</v>
      </c>
      <c r="I3117" t="s">
        <v>12858</v>
      </c>
      <c r="K3117" t="s">
        <v>16119</v>
      </c>
      <c r="L3117" t="s">
        <v>12958</v>
      </c>
      <c r="M3117" t="s">
        <v>16120</v>
      </c>
      <c r="N3117" t="s">
        <v>16121</v>
      </c>
      <c r="O3117" t="s">
        <v>1929</v>
      </c>
      <c r="Q3117" t="s">
        <v>16122</v>
      </c>
      <c r="R3117" t="s">
        <v>14249</v>
      </c>
      <c r="S3117" t="s">
        <v>16123</v>
      </c>
      <c r="AD3117">
        <v>45846</v>
      </c>
    </row>
    <row r="3118" spans="1:32" x14ac:dyDescent="0.3">
      <c r="A3118" t="s">
        <v>16124</v>
      </c>
      <c r="B3118">
        <v>110978</v>
      </c>
      <c r="C31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18" t="s">
        <v>1873</v>
      </c>
      <c r="E3118" t="s">
        <v>1878</v>
      </c>
      <c r="F3118" t="s">
        <v>2942</v>
      </c>
      <c r="G3118" t="s">
        <v>2901</v>
      </c>
      <c r="H3118" t="s">
        <v>20</v>
      </c>
      <c r="I3118" t="s">
        <v>12858</v>
      </c>
      <c r="K3118" t="s">
        <v>13287</v>
      </c>
      <c r="L3118" t="s">
        <v>12958</v>
      </c>
      <c r="M3118" t="s">
        <v>16125</v>
      </c>
      <c r="N3118" t="s">
        <v>16121</v>
      </c>
      <c r="O3118" t="s">
        <v>1929</v>
      </c>
      <c r="Q3118" t="s">
        <v>16126</v>
      </c>
      <c r="R3118" t="s">
        <v>16127</v>
      </c>
      <c r="S3118" t="s">
        <v>13249</v>
      </c>
      <c r="AD3118">
        <v>45846</v>
      </c>
    </row>
    <row r="3119" spans="1:32" x14ac:dyDescent="0.3">
      <c r="A3119" t="s">
        <v>16128</v>
      </c>
      <c r="B3119">
        <v>111022</v>
      </c>
      <c r="C31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19" t="s">
        <v>1873</v>
      </c>
      <c r="E3119" t="s">
        <v>1878</v>
      </c>
      <c r="F3119" t="s">
        <v>2942</v>
      </c>
      <c r="G3119" t="s">
        <v>2901</v>
      </c>
      <c r="H3119" t="s">
        <v>20</v>
      </c>
      <c r="I3119" t="s">
        <v>12858</v>
      </c>
      <c r="K3119" t="s">
        <v>16129</v>
      </c>
      <c r="L3119" t="s">
        <v>12958</v>
      </c>
      <c r="M3119" t="s">
        <v>16130</v>
      </c>
      <c r="N3119" t="s">
        <v>16131</v>
      </c>
      <c r="O3119" t="s">
        <v>1929</v>
      </c>
      <c r="Q3119" t="s">
        <v>16132</v>
      </c>
      <c r="R3119" t="s">
        <v>16133</v>
      </c>
      <c r="S3119" t="s">
        <v>13249</v>
      </c>
      <c r="AD3119">
        <v>45847</v>
      </c>
    </row>
    <row r="3120" spans="1:32" x14ac:dyDescent="0.3">
      <c r="A3120" t="s">
        <v>16135</v>
      </c>
      <c r="B3120">
        <v>111032</v>
      </c>
      <c r="C31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20" t="s">
        <v>1873</v>
      </c>
      <c r="E3120" t="s">
        <v>1878</v>
      </c>
      <c r="F3120" t="s">
        <v>2942</v>
      </c>
      <c r="G3120" t="s">
        <v>2901</v>
      </c>
      <c r="H3120" t="s">
        <v>20</v>
      </c>
      <c r="I3120" t="s">
        <v>12858</v>
      </c>
      <c r="K3120" t="s">
        <v>16136</v>
      </c>
      <c r="L3120" t="s">
        <v>12967</v>
      </c>
      <c r="M3120" t="s">
        <v>16137</v>
      </c>
      <c r="N3120" t="s">
        <v>16138</v>
      </c>
      <c r="O3120" t="s">
        <v>1929</v>
      </c>
      <c r="Q3120" t="s">
        <v>16139</v>
      </c>
      <c r="R3120" t="s">
        <v>16140</v>
      </c>
      <c r="S3120" t="s">
        <v>16141</v>
      </c>
      <c r="AD3120">
        <v>45847</v>
      </c>
    </row>
    <row r="3121" spans="1:30" x14ac:dyDescent="0.3">
      <c r="A3121" t="s">
        <v>16142</v>
      </c>
      <c r="B3121">
        <v>111038</v>
      </c>
      <c r="C31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21" t="s">
        <v>1890</v>
      </c>
      <c r="E3121" t="s">
        <v>1878</v>
      </c>
      <c r="F3121" t="s">
        <v>2942</v>
      </c>
      <c r="G3121" t="s">
        <v>2901</v>
      </c>
      <c r="H3121" t="s">
        <v>20</v>
      </c>
      <c r="I3121" t="s">
        <v>12858</v>
      </c>
      <c r="K3121" t="s">
        <v>16143</v>
      </c>
      <c r="L3121" t="s">
        <v>12958</v>
      </c>
      <c r="M3121" t="s">
        <v>16144</v>
      </c>
      <c r="N3121" t="s">
        <v>16145</v>
      </c>
      <c r="O3121" t="s">
        <v>16146</v>
      </c>
      <c r="Q3121" t="s">
        <v>16147</v>
      </c>
      <c r="R3121" t="s">
        <v>16148</v>
      </c>
      <c r="S3121" t="s">
        <v>13862</v>
      </c>
      <c r="AD3121">
        <v>45847</v>
      </c>
    </row>
    <row r="3122" spans="1:30" x14ac:dyDescent="0.3">
      <c r="A3122" t="s">
        <v>16149</v>
      </c>
      <c r="B3122">
        <v>111040</v>
      </c>
      <c r="C31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22" t="s">
        <v>1863</v>
      </c>
      <c r="E3122" t="s">
        <v>1878</v>
      </c>
      <c r="F3122" t="s">
        <v>2942</v>
      </c>
      <c r="G3122" t="s">
        <v>2904</v>
      </c>
      <c r="H3122" t="s">
        <v>20</v>
      </c>
      <c r="I3122" t="s">
        <v>12858</v>
      </c>
      <c r="K3122" t="s">
        <v>16136</v>
      </c>
      <c r="L3122" t="s">
        <v>12967</v>
      </c>
      <c r="M3122" t="s">
        <v>16150</v>
      </c>
      <c r="N3122" t="s">
        <v>16151</v>
      </c>
      <c r="O3122" t="s">
        <v>16152</v>
      </c>
      <c r="Q3122" t="s">
        <v>16153</v>
      </c>
      <c r="R3122" t="s">
        <v>16154</v>
      </c>
      <c r="S3122" t="s">
        <v>14237</v>
      </c>
      <c r="AD3122">
        <v>45847</v>
      </c>
    </row>
    <row r="3123" spans="1:30" x14ac:dyDescent="0.3">
      <c r="A3123" t="s">
        <v>16155</v>
      </c>
      <c r="B3123">
        <v>111041</v>
      </c>
      <c r="C31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23" t="s">
        <v>1873</v>
      </c>
      <c r="E3123" t="s">
        <v>1878</v>
      </c>
      <c r="F3123" t="s">
        <v>2942</v>
      </c>
      <c r="G3123" t="s">
        <v>2905</v>
      </c>
      <c r="H3123" t="s">
        <v>20</v>
      </c>
      <c r="I3123" t="s">
        <v>12858</v>
      </c>
      <c r="K3123" t="s">
        <v>16136</v>
      </c>
      <c r="L3123" t="s">
        <v>12967</v>
      </c>
      <c r="M3123" t="s">
        <v>16156</v>
      </c>
      <c r="N3123" t="s">
        <v>16157</v>
      </c>
      <c r="O3123" t="s">
        <v>13471</v>
      </c>
      <c r="Q3123" t="s">
        <v>16158</v>
      </c>
      <c r="R3123" t="s">
        <v>16159</v>
      </c>
      <c r="S3123" t="s">
        <v>16160</v>
      </c>
      <c r="AD3123">
        <v>45847</v>
      </c>
    </row>
    <row r="3124" spans="1:30" x14ac:dyDescent="0.3">
      <c r="A3124" t="s">
        <v>16161</v>
      </c>
      <c r="B3124">
        <v>111043</v>
      </c>
      <c r="C31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24" t="s">
        <v>1863</v>
      </c>
      <c r="E3124" t="s">
        <v>1878</v>
      </c>
      <c r="F3124" t="s">
        <v>2942</v>
      </c>
      <c r="G3124" t="s">
        <v>2901</v>
      </c>
      <c r="H3124" t="s">
        <v>20</v>
      </c>
      <c r="I3124" t="s">
        <v>12858</v>
      </c>
      <c r="K3124" t="s">
        <v>16162</v>
      </c>
      <c r="L3124" t="s">
        <v>12958</v>
      </c>
      <c r="M3124" t="s">
        <v>16163</v>
      </c>
      <c r="N3124" t="s">
        <v>16163</v>
      </c>
      <c r="O3124" t="s">
        <v>1929</v>
      </c>
      <c r="Q3124" t="s">
        <v>16164</v>
      </c>
      <c r="R3124" t="s">
        <v>14875</v>
      </c>
      <c r="S3124" t="s">
        <v>13249</v>
      </c>
      <c r="AD3124">
        <v>45847</v>
      </c>
    </row>
    <row r="3125" spans="1:30" x14ac:dyDescent="0.3">
      <c r="A3125" t="s">
        <v>16165</v>
      </c>
      <c r="B3125">
        <v>111059</v>
      </c>
      <c r="C31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25" t="s">
        <v>1873</v>
      </c>
      <c r="E3125" t="s">
        <v>2940</v>
      </c>
      <c r="F3125" t="s">
        <v>2942</v>
      </c>
      <c r="G3125" t="s">
        <v>2905</v>
      </c>
      <c r="H3125" t="s">
        <v>9</v>
      </c>
      <c r="I3125" t="s">
        <v>12858</v>
      </c>
      <c r="K3125" t="s">
        <v>16166</v>
      </c>
      <c r="L3125" t="s">
        <v>10792</v>
      </c>
      <c r="M3125" t="s">
        <v>16167</v>
      </c>
      <c r="AD3125">
        <v>45847</v>
      </c>
    </row>
    <row r="3126" spans="1:30" x14ac:dyDescent="0.3">
      <c r="A3126" t="s">
        <v>16168</v>
      </c>
      <c r="B3126">
        <v>111061</v>
      </c>
      <c r="C31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26" t="s">
        <v>1890</v>
      </c>
      <c r="E3126" t="s">
        <v>1878</v>
      </c>
      <c r="F3126" t="s">
        <v>2942</v>
      </c>
      <c r="G3126" t="s">
        <v>2904</v>
      </c>
      <c r="H3126" t="s">
        <v>20</v>
      </c>
      <c r="I3126" t="s">
        <v>12858</v>
      </c>
      <c r="K3126" t="s">
        <v>16136</v>
      </c>
      <c r="L3126" t="s">
        <v>12967</v>
      </c>
      <c r="M3126" t="s">
        <v>16169</v>
      </c>
      <c r="N3126" t="s">
        <v>16170</v>
      </c>
      <c r="O3126" t="s">
        <v>1929</v>
      </c>
      <c r="Q3126" t="s">
        <v>16171</v>
      </c>
      <c r="R3126" t="s">
        <v>16172</v>
      </c>
      <c r="S3126" t="s">
        <v>12935</v>
      </c>
      <c r="AD3126">
        <v>45847</v>
      </c>
    </row>
    <row r="3127" spans="1:30" x14ac:dyDescent="0.3">
      <c r="A3127" t="s">
        <v>16173</v>
      </c>
      <c r="B3127">
        <v>111086</v>
      </c>
      <c r="C31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27" t="s">
        <v>1873</v>
      </c>
      <c r="E3127" t="s">
        <v>1878</v>
      </c>
      <c r="F3127" t="s">
        <v>2942</v>
      </c>
      <c r="G3127" t="s">
        <v>2901</v>
      </c>
      <c r="H3127" t="s">
        <v>20</v>
      </c>
      <c r="I3127" t="s">
        <v>12858</v>
      </c>
      <c r="K3127" t="s">
        <v>16174</v>
      </c>
      <c r="L3127" t="s">
        <v>12958</v>
      </c>
      <c r="M3127" t="s">
        <v>16175</v>
      </c>
      <c r="N3127" t="s">
        <v>16176</v>
      </c>
      <c r="O3127" t="s">
        <v>1929</v>
      </c>
      <c r="Q3127" t="s">
        <v>16177</v>
      </c>
      <c r="R3127" t="s">
        <v>16178</v>
      </c>
      <c r="S3127" t="s">
        <v>13249</v>
      </c>
      <c r="AD3127">
        <v>45848</v>
      </c>
    </row>
    <row r="3128" spans="1:30" x14ac:dyDescent="0.3">
      <c r="A3128" t="s">
        <v>16179</v>
      </c>
      <c r="B3128">
        <v>111090</v>
      </c>
      <c r="C31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28" t="s">
        <v>1863</v>
      </c>
      <c r="E3128" t="s">
        <v>1878</v>
      </c>
      <c r="F3128" t="s">
        <v>2971</v>
      </c>
      <c r="G3128" t="s">
        <v>2905</v>
      </c>
      <c r="H3128" t="s">
        <v>20</v>
      </c>
      <c r="I3128" t="s">
        <v>12858</v>
      </c>
      <c r="K3128" t="s">
        <v>14379</v>
      </c>
      <c r="L3128" t="s">
        <v>10792</v>
      </c>
      <c r="M3128" t="s">
        <v>16180</v>
      </c>
      <c r="AD3128">
        <v>45848</v>
      </c>
    </row>
    <row r="3129" spans="1:30" x14ac:dyDescent="0.3">
      <c r="A3129" t="s">
        <v>16181</v>
      </c>
      <c r="B3129">
        <v>111107</v>
      </c>
      <c r="C31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29" t="s">
        <v>1873</v>
      </c>
      <c r="E3129" t="s">
        <v>1878</v>
      </c>
      <c r="F3129" t="s">
        <v>2942</v>
      </c>
      <c r="G3129" t="s">
        <v>2905</v>
      </c>
      <c r="H3129" t="s">
        <v>20</v>
      </c>
      <c r="I3129" t="s">
        <v>12858</v>
      </c>
      <c r="K3129" t="s">
        <v>16182</v>
      </c>
      <c r="L3129" t="s">
        <v>10792</v>
      </c>
      <c r="M3129" t="s">
        <v>16183</v>
      </c>
      <c r="N3129" t="s">
        <v>16184</v>
      </c>
      <c r="O3129" t="s">
        <v>16185</v>
      </c>
      <c r="Q3129" t="s">
        <v>16186</v>
      </c>
      <c r="R3129" t="s">
        <v>16187</v>
      </c>
      <c r="S3129" t="s">
        <v>13135</v>
      </c>
      <c r="AD3129">
        <v>45848</v>
      </c>
    </row>
    <row r="3130" spans="1:30" x14ac:dyDescent="0.3">
      <c r="A3130" t="s">
        <v>16188</v>
      </c>
      <c r="B3130">
        <v>111130</v>
      </c>
      <c r="C31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30" t="s">
        <v>1863</v>
      </c>
      <c r="E3130" t="s">
        <v>1878</v>
      </c>
      <c r="F3130" t="s">
        <v>2942</v>
      </c>
      <c r="G3130" t="s">
        <v>2904</v>
      </c>
      <c r="H3130" t="s">
        <v>20</v>
      </c>
      <c r="I3130" t="s">
        <v>12858</v>
      </c>
      <c r="K3130" t="s">
        <v>16189</v>
      </c>
      <c r="L3130" t="s">
        <v>12967</v>
      </c>
      <c r="M3130" t="s">
        <v>16190</v>
      </c>
      <c r="N3130" t="s">
        <v>16191</v>
      </c>
      <c r="O3130" t="s">
        <v>12932</v>
      </c>
      <c r="Q3130" t="s">
        <v>16192</v>
      </c>
      <c r="R3130" t="s">
        <v>16193</v>
      </c>
      <c r="S3130" t="s">
        <v>16194</v>
      </c>
      <c r="AD3130">
        <v>45849</v>
      </c>
    </row>
    <row r="3131" spans="1:30" x14ac:dyDescent="0.3">
      <c r="A3131" t="s">
        <v>16195</v>
      </c>
      <c r="B3131">
        <v>111131</v>
      </c>
      <c r="C31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31" t="s">
        <v>1863</v>
      </c>
      <c r="E3131" t="s">
        <v>1878</v>
      </c>
      <c r="F3131" t="s">
        <v>2942</v>
      </c>
      <c r="G3131" t="s">
        <v>2905</v>
      </c>
      <c r="H3131" t="s">
        <v>20</v>
      </c>
      <c r="I3131" t="s">
        <v>12858</v>
      </c>
      <c r="K3131" t="s">
        <v>16196</v>
      </c>
      <c r="L3131" t="s">
        <v>12967</v>
      </c>
      <c r="M3131" t="s">
        <v>16197</v>
      </c>
      <c r="N3131" t="s">
        <v>16198</v>
      </c>
      <c r="O3131" t="s">
        <v>16199</v>
      </c>
      <c r="Q3131" t="s">
        <v>16200</v>
      </c>
      <c r="R3131" t="s">
        <v>16201</v>
      </c>
      <c r="S3131" t="s">
        <v>1929</v>
      </c>
      <c r="AD3131">
        <v>45849</v>
      </c>
    </row>
    <row r="3132" spans="1:30" x14ac:dyDescent="0.3">
      <c r="A3132" t="s">
        <v>16202</v>
      </c>
      <c r="B3132">
        <v>111147</v>
      </c>
      <c r="C31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32" t="s">
        <v>1863</v>
      </c>
      <c r="E3132" t="s">
        <v>1878</v>
      </c>
      <c r="F3132" t="s">
        <v>2942</v>
      </c>
      <c r="G3132" t="s">
        <v>2904</v>
      </c>
      <c r="H3132" t="s">
        <v>20</v>
      </c>
      <c r="I3132" t="s">
        <v>12858</v>
      </c>
      <c r="K3132" t="s">
        <v>16203</v>
      </c>
      <c r="L3132" t="s">
        <v>12958</v>
      </c>
      <c r="M3132" t="s">
        <v>16204</v>
      </c>
      <c r="N3132" t="s">
        <v>16205</v>
      </c>
      <c r="O3132" t="s">
        <v>16206</v>
      </c>
      <c r="Q3132" t="s">
        <v>16207</v>
      </c>
      <c r="R3132" t="s">
        <v>16208</v>
      </c>
      <c r="S3132" t="s">
        <v>16209</v>
      </c>
      <c r="AD3132">
        <v>45852</v>
      </c>
    </row>
    <row r="3133" spans="1:30" x14ac:dyDescent="0.3">
      <c r="A3133" t="s">
        <v>16210</v>
      </c>
      <c r="B3133">
        <v>111148</v>
      </c>
      <c r="C31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33" t="s">
        <v>1863</v>
      </c>
      <c r="E3133" t="s">
        <v>2940</v>
      </c>
      <c r="F3133" t="s">
        <v>2942</v>
      </c>
      <c r="G3133" t="s">
        <v>2905</v>
      </c>
      <c r="H3133" t="s">
        <v>9</v>
      </c>
      <c r="I3133" t="s">
        <v>12858</v>
      </c>
      <c r="K3133" t="s">
        <v>16211</v>
      </c>
      <c r="L3133" t="s">
        <v>13041</v>
      </c>
      <c r="M3133" t="s">
        <v>16212</v>
      </c>
      <c r="AD3133">
        <v>45852</v>
      </c>
    </row>
    <row r="3134" spans="1:30" x14ac:dyDescent="0.3">
      <c r="A3134" t="s">
        <v>16213</v>
      </c>
      <c r="B3134">
        <v>111149</v>
      </c>
      <c r="C31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34" t="s">
        <v>1863</v>
      </c>
      <c r="E3134" t="s">
        <v>1878</v>
      </c>
      <c r="F3134" t="s">
        <v>2942</v>
      </c>
      <c r="G3134" t="s">
        <v>2905</v>
      </c>
      <c r="H3134" t="s">
        <v>20</v>
      </c>
      <c r="I3134" t="s">
        <v>12858</v>
      </c>
      <c r="K3134" t="s">
        <v>16214</v>
      </c>
      <c r="L3134" t="s">
        <v>12958</v>
      </c>
      <c r="M3134" t="s">
        <v>16215</v>
      </c>
      <c r="N3134" t="s">
        <v>16216</v>
      </c>
      <c r="O3134" t="s">
        <v>16217</v>
      </c>
      <c r="Q3134" t="s">
        <v>16218</v>
      </c>
      <c r="R3134" t="s">
        <v>16219</v>
      </c>
      <c r="S3134" t="s">
        <v>8793</v>
      </c>
      <c r="AD3134">
        <v>45852</v>
      </c>
    </row>
    <row r="3135" spans="1:30" x14ac:dyDescent="0.3">
      <c r="A3135" t="s">
        <v>16220</v>
      </c>
      <c r="B3135">
        <v>111152</v>
      </c>
      <c r="C31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35" t="s">
        <v>1863</v>
      </c>
      <c r="E3135" t="s">
        <v>1878</v>
      </c>
      <c r="F3135" t="s">
        <v>2942</v>
      </c>
      <c r="G3135" t="s">
        <v>2901</v>
      </c>
      <c r="H3135" t="s">
        <v>20</v>
      </c>
      <c r="I3135" t="s">
        <v>12858</v>
      </c>
      <c r="K3135" t="s">
        <v>16221</v>
      </c>
      <c r="L3135" t="s">
        <v>13415</v>
      </c>
      <c r="M3135" t="s">
        <v>16222</v>
      </c>
      <c r="N3135" t="s">
        <v>16223</v>
      </c>
      <c r="O3135" t="s">
        <v>16224</v>
      </c>
      <c r="Q3135" t="s">
        <v>16225</v>
      </c>
      <c r="R3135" t="s">
        <v>16226</v>
      </c>
      <c r="S3135" t="s">
        <v>13421</v>
      </c>
      <c r="AD3135">
        <v>45852</v>
      </c>
    </row>
    <row r="3136" spans="1:30" x14ac:dyDescent="0.3">
      <c r="A3136" t="s">
        <v>16227</v>
      </c>
      <c r="B3136">
        <v>111241</v>
      </c>
      <c r="C31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36" t="s">
        <v>1873</v>
      </c>
      <c r="E3136" t="s">
        <v>1878</v>
      </c>
      <c r="F3136" t="s">
        <v>2942</v>
      </c>
      <c r="G3136" t="s">
        <v>2905</v>
      </c>
      <c r="H3136" t="s">
        <v>20</v>
      </c>
      <c r="I3136" t="s">
        <v>12858</v>
      </c>
      <c r="K3136" t="s">
        <v>16228</v>
      </c>
      <c r="L3136" t="s">
        <v>10792</v>
      </c>
      <c r="M3136" t="s">
        <v>16229</v>
      </c>
      <c r="N3136" t="s">
        <v>16230</v>
      </c>
      <c r="O3136" t="s">
        <v>1929</v>
      </c>
      <c r="Q3136" t="s">
        <v>16231</v>
      </c>
      <c r="R3136" t="s">
        <v>16232</v>
      </c>
      <c r="S3136" t="s">
        <v>16233</v>
      </c>
      <c r="T3136" t="s">
        <v>16234</v>
      </c>
      <c r="AD3136">
        <v>45854</v>
      </c>
    </row>
    <row r="3137" spans="1:32" x14ac:dyDescent="0.3">
      <c r="A3137" t="s">
        <v>16235</v>
      </c>
      <c r="B3137">
        <v>111259</v>
      </c>
      <c r="C31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37" t="s">
        <v>1863</v>
      </c>
      <c r="E3137" t="s">
        <v>1878</v>
      </c>
      <c r="F3137" t="s">
        <v>2942</v>
      </c>
      <c r="G3137" t="s">
        <v>2905</v>
      </c>
      <c r="H3137" t="s">
        <v>20</v>
      </c>
      <c r="I3137" t="s">
        <v>12858</v>
      </c>
      <c r="K3137" t="s">
        <v>16236</v>
      </c>
      <c r="L3137" t="s">
        <v>13149</v>
      </c>
      <c r="M3137" t="s">
        <v>16237</v>
      </c>
      <c r="N3137" t="s">
        <v>16238</v>
      </c>
      <c r="O3137" t="s">
        <v>16239</v>
      </c>
      <c r="Q3137" t="s">
        <v>16240</v>
      </c>
      <c r="R3137" t="s">
        <v>16241</v>
      </c>
      <c r="S3137" t="s">
        <v>16242</v>
      </c>
      <c r="AD3137">
        <v>45854</v>
      </c>
    </row>
    <row r="3138" spans="1:32" x14ac:dyDescent="0.3">
      <c r="A3138" t="s">
        <v>16243</v>
      </c>
      <c r="B3138">
        <v>111284</v>
      </c>
      <c r="C31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138" t="s">
        <v>1878</v>
      </c>
      <c r="F3138" t="s">
        <v>2971</v>
      </c>
      <c r="G3138" t="s">
        <v>2902</v>
      </c>
      <c r="H3138" t="s">
        <v>20</v>
      </c>
      <c r="I3138" t="s">
        <v>12858</v>
      </c>
      <c r="K3138" t="s">
        <v>16244</v>
      </c>
      <c r="L3138" t="s">
        <v>12958</v>
      </c>
      <c r="M3138" t="s">
        <v>16245</v>
      </c>
      <c r="R3138" t="s">
        <v>13494</v>
      </c>
      <c r="S3138" t="s">
        <v>13249</v>
      </c>
      <c r="AD3138">
        <v>45854</v>
      </c>
    </row>
    <row r="3139" spans="1:32" x14ac:dyDescent="0.3">
      <c r="A3139" t="s">
        <v>16246</v>
      </c>
      <c r="B3139">
        <v>111288</v>
      </c>
      <c r="C31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139" t="s">
        <v>1878</v>
      </c>
      <c r="F3139" t="s">
        <v>2971</v>
      </c>
      <c r="G3139" t="s">
        <v>2905</v>
      </c>
      <c r="H3139" t="s">
        <v>20</v>
      </c>
      <c r="I3139" t="s">
        <v>12858</v>
      </c>
      <c r="K3139" t="s">
        <v>16064</v>
      </c>
      <c r="L3139" t="s">
        <v>12929</v>
      </c>
      <c r="M3139" t="s">
        <v>16247</v>
      </c>
      <c r="AA3139">
        <v>45966</v>
      </c>
      <c r="AD3139">
        <v>45854</v>
      </c>
      <c r="AE3139">
        <v>50</v>
      </c>
      <c r="AF3139">
        <v>46035</v>
      </c>
    </row>
    <row r="3140" spans="1:32" x14ac:dyDescent="0.3">
      <c r="A3140" t="s">
        <v>16248</v>
      </c>
      <c r="B3140">
        <v>111323</v>
      </c>
      <c r="C31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140" t="s">
        <v>1878</v>
      </c>
      <c r="F3140" t="s">
        <v>2971</v>
      </c>
      <c r="G3140" t="s">
        <v>2905</v>
      </c>
      <c r="H3140" t="s">
        <v>20</v>
      </c>
      <c r="I3140" t="s">
        <v>12858</v>
      </c>
      <c r="K3140" t="s">
        <v>16064</v>
      </c>
      <c r="L3140" t="s">
        <v>12929</v>
      </c>
      <c r="M3140" t="s">
        <v>16249</v>
      </c>
      <c r="AA3140">
        <v>45966</v>
      </c>
      <c r="AD3140">
        <v>45855</v>
      </c>
      <c r="AE3140">
        <v>50</v>
      </c>
      <c r="AF3140">
        <v>46035</v>
      </c>
    </row>
    <row r="3141" spans="1:32" x14ac:dyDescent="0.3">
      <c r="A3141" t="s">
        <v>16250</v>
      </c>
      <c r="B3141">
        <v>111351</v>
      </c>
      <c r="C31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41" t="s">
        <v>1873</v>
      </c>
      <c r="E3141" t="s">
        <v>2940</v>
      </c>
      <c r="F3141" t="s">
        <v>2942</v>
      </c>
      <c r="G3141" t="s">
        <v>2901</v>
      </c>
      <c r="H3141" t="s">
        <v>9</v>
      </c>
      <c r="I3141" t="s">
        <v>12858</v>
      </c>
      <c r="K3141" t="s">
        <v>14276</v>
      </c>
      <c r="L3141" t="s">
        <v>12958</v>
      </c>
      <c r="M3141" t="s">
        <v>16251</v>
      </c>
      <c r="N3141" t="s">
        <v>16252</v>
      </c>
      <c r="O3141" t="s">
        <v>16253</v>
      </c>
      <c r="Q3141" t="s">
        <v>16254</v>
      </c>
      <c r="R3141" t="s">
        <v>13946</v>
      </c>
      <c r="S3141" t="s">
        <v>8377</v>
      </c>
      <c r="AD3141">
        <v>45855</v>
      </c>
    </row>
    <row r="3142" spans="1:32" x14ac:dyDescent="0.3">
      <c r="A3142" t="s">
        <v>16255</v>
      </c>
      <c r="B3142">
        <v>111366</v>
      </c>
      <c r="C31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42" t="s">
        <v>1873</v>
      </c>
      <c r="E3142" t="s">
        <v>1878</v>
      </c>
      <c r="F3142" t="s">
        <v>2942</v>
      </c>
      <c r="G3142" t="s">
        <v>2904</v>
      </c>
      <c r="H3142" t="s">
        <v>20</v>
      </c>
      <c r="I3142" t="s">
        <v>12858</v>
      </c>
      <c r="K3142" t="s">
        <v>16256</v>
      </c>
      <c r="L3142" t="s">
        <v>12967</v>
      </c>
      <c r="M3142" t="s">
        <v>16257</v>
      </c>
      <c r="N3142" t="s">
        <v>16258</v>
      </c>
      <c r="O3142" t="s">
        <v>16259</v>
      </c>
      <c r="Q3142" t="s">
        <v>16260</v>
      </c>
      <c r="R3142" t="s">
        <v>16261</v>
      </c>
      <c r="S3142" t="s">
        <v>3398</v>
      </c>
      <c r="AD3142">
        <v>45855</v>
      </c>
    </row>
    <row r="3143" spans="1:32" x14ac:dyDescent="0.3">
      <c r="A3143" t="s">
        <v>16262</v>
      </c>
      <c r="B3143">
        <v>111367</v>
      </c>
      <c r="C31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143" t="s">
        <v>1878</v>
      </c>
      <c r="F3143" t="s">
        <v>2971</v>
      </c>
      <c r="G3143" t="s">
        <v>2901</v>
      </c>
      <c r="H3143" t="s">
        <v>20</v>
      </c>
      <c r="I3143" t="s">
        <v>12858</v>
      </c>
      <c r="K3143" t="s">
        <v>16244</v>
      </c>
      <c r="L3143" t="s">
        <v>12958</v>
      </c>
      <c r="M3143" t="s">
        <v>16263</v>
      </c>
      <c r="S3143" t="s">
        <v>13249</v>
      </c>
      <c r="AD3143">
        <v>45855</v>
      </c>
    </row>
    <row r="3144" spans="1:32" x14ac:dyDescent="0.3">
      <c r="A3144" t="s">
        <v>16264</v>
      </c>
      <c r="B3144">
        <v>111390</v>
      </c>
      <c r="C31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44" t="s">
        <v>1873</v>
      </c>
      <c r="E3144" t="s">
        <v>1878</v>
      </c>
      <c r="F3144" t="s">
        <v>2942</v>
      </c>
      <c r="G3144" t="s">
        <v>2905</v>
      </c>
      <c r="H3144" t="s">
        <v>20</v>
      </c>
      <c r="I3144" t="s">
        <v>12858</v>
      </c>
      <c r="K3144" t="s">
        <v>16265</v>
      </c>
      <c r="L3144" t="s">
        <v>12967</v>
      </c>
      <c r="M3144" t="s">
        <v>16266</v>
      </c>
      <c r="N3144" t="s">
        <v>16267</v>
      </c>
      <c r="O3144" t="s">
        <v>16268</v>
      </c>
      <c r="Q3144" t="s">
        <v>16269</v>
      </c>
      <c r="R3144" t="s">
        <v>16270</v>
      </c>
      <c r="S3144" t="s">
        <v>16271</v>
      </c>
      <c r="AD3144">
        <v>45856</v>
      </c>
    </row>
    <row r="3145" spans="1:32" x14ac:dyDescent="0.3">
      <c r="A3145" t="s">
        <v>16272</v>
      </c>
      <c r="B3145">
        <v>111395</v>
      </c>
      <c r="C31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45" t="s">
        <v>1873</v>
      </c>
      <c r="E3145" t="s">
        <v>1878</v>
      </c>
      <c r="F3145" t="s">
        <v>2942</v>
      </c>
      <c r="G3145" t="s">
        <v>2901</v>
      </c>
      <c r="H3145" t="s">
        <v>20</v>
      </c>
      <c r="I3145" t="s">
        <v>12858</v>
      </c>
      <c r="K3145" t="s">
        <v>16273</v>
      </c>
      <c r="L3145" t="s">
        <v>13089</v>
      </c>
      <c r="M3145" t="s">
        <v>16274</v>
      </c>
      <c r="N3145" t="s">
        <v>16275</v>
      </c>
      <c r="O3145" t="s">
        <v>16276</v>
      </c>
      <c r="Q3145" t="s">
        <v>16277</v>
      </c>
      <c r="R3145" t="s">
        <v>16278</v>
      </c>
      <c r="S3145" t="s">
        <v>14042</v>
      </c>
      <c r="AA3145">
        <v>46048</v>
      </c>
      <c r="AD3145">
        <v>45856</v>
      </c>
      <c r="AE3145">
        <v>47</v>
      </c>
      <c r="AF3145">
        <v>46112</v>
      </c>
    </row>
    <row r="3146" spans="1:32" x14ac:dyDescent="0.3">
      <c r="A3146" t="s">
        <v>16279</v>
      </c>
      <c r="B3146">
        <v>111396</v>
      </c>
      <c r="C31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46" t="s">
        <v>1863</v>
      </c>
      <c r="E3146" t="s">
        <v>1878</v>
      </c>
      <c r="F3146" t="s">
        <v>2971</v>
      </c>
      <c r="G3146" t="s">
        <v>2905</v>
      </c>
      <c r="H3146" t="s">
        <v>20</v>
      </c>
      <c r="I3146" t="s">
        <v>12858</v>
      </c>
      <c r="K3146" t="s">
        <v>13872</v>
      </c>
      <c r="L3146" t="s">
        <v>12950</v>
      </c>
      <c r="M3146" t="s">
        <v>16280</v>
      </c>
      <c r="R3146" t="s">
        <v>16281</v>
      </c>
      <c r="S3146" t="s">
        <v>13939</v>
      </c>
      <c r="AD3146">
        <v>45856</v>
      </c>
    </row>
    <row r="3147" spans="1:32" x14ac:dyDescent="0.3">
      <c r="A3147" t="s">
        <v>16282</v>
      </c>
      <c r="B3147">
        <v>111397</v>
      </c>
      <c r="C31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47" t="s">
        <v>1863</v>
      </c>
      <c r="E3147" t="s">
        <v>1878</v>
      </c>
      <c r="F3147" t="s">
        <v>2942</v>
      </c>
      <c r="G3147" t="s">
        <v>2905</v>
      </c>
      <c r="H3147" t="s">
        <v>20</v>
      </c>
      <c r="I3147" t="s">
        <v>12858</v>
      </c>
      <c r="K3147" t="s">
        <v>16236</v>
      </c>
      <c r="L3147" t="s">
        <v>13149</v>
      </c>
      <c r="M3147" t="s">
        <v>16283</v>
      </c>
      <c r="N3147" t="s">
        <v>16284</v>
      </c>
      <c r="O3147" t="s">
        <v>16285</v>
      </c>
      <c r="Q3147" t="s">
        <v>16286</v>
      </c>
      <c r="R3147" t="s">
        <v>16241</v>
      </c>
      <c r="S3147" t="s">
        <v>16242</v>
      </c>
      <c r="AD3147">
        <v>45856</v>
      </c>
    </row>
    <row r="3148" spans="1:32" x14ac:dyDescent="0.3">
      <c r="A3148" t="s">
        <v>16287</v>
      </c>
      <c r="B3148">
        <v>111398</v>
      </c>
      <c r="C31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48" t="s">
        <v>1863</v>
      </c>
      <c r="E3148" t="s">
        <v>1878</v>
      </c>
      <c r="F3148" t="s">
        <v>2971</v>
      </c>
      <c r="G3148" t="s">
        <v>2905</v>
      </c>
      <c r="H3148" t="s">
        <v>20</v>
      </c>
      <c r="I3148" t="s">
        <v>12858</v>
      </c>
      <c r="K3148" t="s">
        <v>13872</v>
      </c>
      <c r="L3148" t="s">
        <v>12950</v>
      </c>
      <c r="M3148" t="s">
        <v>16280</v>
      </c>
      <c r="R3148" t="s">
        <v>16281</v>
      </c>
      <c r="S3148" t="s">
        <v>13939</v>
      </c>
      <c r="AD3148">
        <v>45856</v>
      </c>
    </row>
    <row r="3149" spans="1:32" x14ac:dyDescent="0.3">
      <c r="A3149" t="s">
        <v>16288</v>
      </c>
      <c r="B3149">
        <v>111400</v>
      </c>
      <c r="C31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49" t="s">
        <v>1873</v>
      </c>
      <c r="E3149" t="s">
        <v>1878</v>
      </c>
      <c r="F3149" t="s">
        <v>2942</v>
      </c>
      <c r="G3149" t="s">
        <v>2905</v>
      </c>
      <c r="H3149" t="s">
        <v>20</v>
      </c>
      <c r="I3149" t="s">
        <v>12858</v>
      </c>
      <c r="K3149" t="s">
        <v>16289</v>
      </c>
      <c r="L3149" t="s">
        <v>10792</v>
      </c>
      <c r="M3149" t="s">
        <v>16290</v>
      </c>
      <c r="N3149" t="s">
        <v>16291</v>
      </c>
      <c r="O3149" t="s">
        <v>16292</v>
      </c>
      <c r="Q3149" t="s">
        <v>16293</v>
      </c>
      <c r="R3149" t="s">
        <v>16294</v>
      </c>
      <c r="S3149" t="s">
        <v>13626</v>
      </c>
      <c r="AD3149">
        <v>45856</v>
      </c>
    </row>
    <row r="3150" spans="1:32" x14ac:dyDescent="0.3">
      <c r="A3150" t="s">
        <v>16295</v>
      </c>
      <c r="B3150">
        <v>111401</v>
      </c>
      <c r="C31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50" t="s">
        <v>1863</v>
      </c>
      <c r="E3150" t="s">
        <v>1878</v>
      </c>
      <c r="F3150" t="s">
        <v>2942</v>
      </c>
      <c r="G3150" t="s">
        <v>2901</v>
      </c>
      <c r="H3150" t="s">
        <v>20</v>
      </c>
      <c r="I3150" t="s">
        <v>12858</v>
      </c>
      <c r="J3150" t="s">
        <v>707</v>
      </c>
      <c r="K3150" t="s">
        <v>16296</v>
      </c>
      <c r="L3150" t="s">
        <v>16297</v>
      </c>
      <c r="M3150" t="s">
        <v>16298</v>
      </c>
      <c r="N3150" t="s">
        <v>16299</v>
      </c>
      <c r="O3150" t="s">
        <v>16300</v>
      </c>
      <c r="Q3150" t="s">
        <v>16301</v>
      </c>
      <c r="R3150" t="s">
        <v>16302</v>
      </c>
      <c r="S3150" t="s">
        <v>12955</v>
      </c>
      <c r="AD3150">
        <v>45856</v>
      </c>
    </row>
    <row r="3151" spans="1:32" x14ac:dyDescent="0.3">
      <c r="A3151" t="s">
        <v>16303</v>
      </c>
      <c r="B3151">
        <v>111402</v>
      </c>
      <c r="C31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51" t="s">
        <v>1863</v>
      </c>
      <c r="E3151" t="s">
        <v>2940</v>
      </c>
      <c r="F3151" t="s">
        <v>2971</v>
      </c>
      <c r="G3151" t="s">
        <v>2901</v>
      </c>
      <c r="H3151" t="s">
        <v>83</v>
      </c>
      <c r="I3151" t="s">
        <v>12858</v>
      </c>
      <c r="K3151" t="s">
        <v>14139</v>
      </c>
      <c r="L3151" t="s">
        <v>12958</v>
      </c>
      <c r="M3151" t="s">
        <v>16304</v>
      </c>
      <c r="AD3151">
        <v>45856</v>
      </c>
    </row>
    <row r="3152" spans="1:32" x14ac:dyDescent="0.3">
      <c r="A3152" t="s">
        <v>16305</v>
      </c>
      <c r="B3152">
        <v>111403</v>
      </c>
      <c r="C31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52" t="s">
        <v>1863</v>
      </c>
      <c r="E3152" t="s">
        <v>1878</v>
      </c>
      <c r="F3152" t="s">
        <v>2942</v>
      </c>
      <c r="G3152" t="s">
        <v>2904</v>
      </c>
      <c r="H3152" t="s">
        <v>20</v>
      </c>
      <c r="I3152" t="s">
        <v>12858</v>
      </c>
      <c r="K3152" t="s">
        <v>16306</v>
      </c>
      <c r="L3152" t="s">
        <v>12967</v>
      </c>
      <c r="M3152" t="s">
        <v>16307</v>
      </c>
      <c r="N3152" t="s">
        <v>16308</v>
      </c>
      <c r="O3152" t="s">
        <v>14215</v>
      </c>
      <c r="Q3152" t="s">
        <v>16309</v>
      </c>
      <c r="R3152" t="s">
        <v>16310</v>
      </c>
      <c r="S3152" t="s">
        <v>12863</v>
      </c>
      <c r="AD3152">
        <v>45856</v>
      </c>
    </row>
    <row r="3153" spans="1:32" x14ac:dyDescent="0.3">
      <c r="A3153" t="s">
        <v>16311</v>
      </c>
      <c r="B3153">
        <v>111404</v>
      </c>
      <c r="C31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53" t="s">
        <v>1863</v>
      </c>
      <c r="E3153" t="s">
        <v>1878</v>
      </c>
      <c r="F3153" t="s">
        <v>2971</v>
      </c>
      <c r="G3153" t="s">
        <v>2901</v>
      </c>
      <c r="H3153" t="s">
        <v>20</v>
      </c>
      <c r="I3153" t="s">
        <v>12858</v>
      </c>
      <c r="K3153" t="s">
        <v>13982</v>
      </c>
      <c r="L3153" t="s">
        <v>12958</v>
      </c>
      <c r="M3153" t="s">
        <v>16312</v>
      </c>
      <c r="AD3153">
        <v>45856</v>
      </c>
    </row>
    <row r="3154" spans="1:32" x14ac:dyDescent="0.3">
      <c r="A3154" t="s">
        <v>16313</v>
      </c>
      <c r="B3154">
        <v>111405</v>
      </c>
      <c r="C31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54" t="s">
        <v>1897</v>
      </c>
      <c r="E3154" t="s">
        <v>1878</v>
      </c>
      <c r="F3154" t="s">
        <v>2942</v>
      </c>
      <c r="G3154" t="s">
        <v>2904</v>
      </c>
      <c r="H3154" t="s">
        <v>20</v>
      </c>
      <c r="I3154" t="s">
        <v>12858</v>
      </c>
      <c r="K3154" t="s">
        <v>16314</v>
      </c>
      <c r="L3154" t="s">
        <v>12967</v>
      </c>
      <c r="M3154" t="s">
        <v>16315</v>
      </c>
      <c r="N3154" t="s">
        <v>16316</v>
      </c>
      <c r="O3154" t="s">
        <v>16317</v>
      </c>
      <c r="Q3154" t="s">
        <v>16318</v>
      </c>
      <c r="R3154" t="s">
        <v>16319</v>
      </c>
      <c r="S3154" t="s">
        <v>1929</v>
      </c>
      <c r="AD3154">
        <v>45856</v>
      </c>
    </row>
    <row r="3155" spans="1:32" x14ac:dyDescent="0.3">
      <c r="A3155" t="s">
        <v>16320</v>
      </c>
      <c r="B3155">
        <v>111406</v>
      </c>
      <c r="C31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55" t="s">
        <v>1863</v>
      </c>
      <c r="E3155" t="s">
        <v>1878</v>
      </c>
      <c r="F3155" t="s">
        <v>2942</v>
      </c>
      <c r="G3155" t="s">
        <v>2905</v>
      </c>
      <c r="H3155" t="s">
        <v>20</v>
      </c>
      <c r="I3155" t="s">
        <v>12858</v>
      </c>
      <c r="K3155" t="s">
        <v>13468</v>
      </c>
      <c r="L3155" t="s">
        <v>12967</v>
      </c>
      <c r="M3155" t="s">
        <v>16321</v>
      </c>
      <c r="N3155" t="s">
        <v>16322</v>
      </c>
      <c r="O3155" t="s">
        <v>13471</v>
      </c>
      <c r="Q3155" t="s">
        <v>16088</v>
      </c>
      <c r="R3155" t="s">
        <v>16323</v>
      </c>
      <c r="S3155" t="s">
        <v>13474</v>
      </c>
      <c r="AD3155">
        <v>45856</v>
      </c>
    </row>
    <row r="3156" spans="1:32" x14ac:dyDescent="0.3">
      <c r="A3156" t="s">
        <v>16324</v>
      </c>
      <c r="B3156">
        <v>111407</v>
      </c>
      <c r="C31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56" t="s">
        <v>1863</v>
      </c>
      <c r="E3156" t="s">
        <v>1878</v>
      </c>
      <c r="F3156" t="s">
        <v>2942</v>
      </c>
      <c r="G3156" t="s">
        <v>2905</v>
      </c>
      <c r="H3156" t="s">
        <v>20</v>
      </c>
      <c r="I3156" t="s">
        <v>12858</v>
      </c>
      <c r="K3156" t="s">
        <v>16325</v>
      </c>
      <c r="L3156" t="s">
        <v>12950</v>
      </c>
      <c r="M3156" t="s">
        <v>16326</v>
      </c>
      <c r="N3156" t="s">
        <v>16326</v>
      </c>
      <c r="O3156" t="s">
        <v>16327</v>
      </c>
      <c r="Q3156" t="s">
        <v>16328</v>
      </c>
      <c r="R3156" t="s">
        <v>16329</v>
      </c>
      <c r="S3156" t="s">
        <v>12955</v>
      </c>
      <c r="AD3156">
        <v>45856</v>
      </c>
    </row>
    <row r="3157" spans="1:32" x14ac:dyDescent="0.3">
      <c r="A3157" t="s">
        <v>16330</v>
      </c>
      <c r="B3157">
        <v>111408</v>
      </c>
      <c r="C31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57" t="s">
        <v>1873</v>
      </c>
      <c r="E3157" t="s">
        <v>2940</v>
      </c>
      <c r="F3157" t="s">
        <v>2942</v>
      </c>
      <c r="G3157" t="s">
        <v>2905</v>
      </c>
      <c r="H3157" t="s">
        <v>9</v>
      </c>
      <c r="I3157" t="s">
        <v>12858</v>
      </c>
      <c r="K3157" t="s">
        <v>14303</v>
      </c>
      <c r="L3157" t="s">
        <v>12958</v>
      </c>
      <c r="M3157" t="s">
        <v>16331</v>
      </c>
      <c r="N3157" t="s">
        <v>16332</v>
      </c>
      <c r="O3157" t="s">
        <v>16333</v>
      </c>
      <c r="Q3157" t="s">
        <v>16334</v>
      </c>
      <c r="R3157" t="s">
        <v>16335</v>
      </c>
      <c r="S3157" t="s">
        <v>16336</v>
      </c>
      <c r="AD3157">
        <v>45856</v>
      </c>
    </row>
    <row r="3158" spans="1:32" x14ac:dyDescent="0.3">
      <c r="A3158" t="s">
        <v>16337</v>
      </c>
      <c r="B3158">
        <v>111418</v>
      </c>
      <c r="C31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58" t="s">
        <v>1873</v>
      </c>
      <c r="E3158" t="s">
        <v>1878</v>
      </c>
      <c r="F3158" t="s">
        <v>2942</v>
      </c>
      <c r="G3158" t="s">
        <v>2905</v>
      </c>
      <c r="H3158" t="s">
        <v>20</v>
      </c>
      <c r="I3158" t="s">
        <v>12858</v>
      </c>
      <c r="K3158" t="s">
        <v>16338</v>
      </c>
      <c r="L3158" t="s">
        <v>12958</v>
      </c>
      <c r="M3158" t="s">
        <v>16339</v>
      </c>
      <c r="N3158" t="s">
        <v>16340</v>
      </c>
      <c r="O3158" t="s">
        <v>11</v>
      </c>
      <c r="Q3158" t="s">
        <v>16341</v>
      </c>
      <c r="R3158" t="s">
        <v>16342</v>
      </c>
      <c r="S3158" t="s">
        <v>14416</v>
      </c>
      <c r="AD3158">
        <v>45859</v>
      </c>
    </row>
    <row r="3159" spans="1:32" x14ac:dyDescent="0.3">
      <c r="A3159" t="s">
        <v>16343</v>
      </c>
      <c r="B3159">
        <v>111431</v>
      </c>
      <c r="C31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59" t="s">
        <v>1873</v>
      </c>
      <c r="E3159" t="s">
        <v>1878</v>
      </c>
      <c r="F3159" t="s">
        <v>2942</v>
      </c>
      <c r="G3159" t="s">
        <v>2905</v>
      </c>
      <c r="H3159" t="s">
        <v>20</v>
      </c>
      <c r="I3159" t="s">
        <v>12858</v>
      </c>
      <c r="K3159" t="s">
        <v>13050</v>
      </c>
      <c r="L3159" t="s">
        <v>10792</v>
      </c>
      <c r="M3159" t="s">
        <v>16344</v>
      </c>
      <c r="N3159" t="s">
        <v>16345</v>
      </c>
      <c r="O3159" t="s">
        <v>16346</v>
      </c>
      <c r="Q3159" t="s">
        <v>16347</v>
      </c>
      <c r="R3159" t="s">
        <v>16348</v>
      </c>
      <c r="S3159" t="s">
        <v>16349</v>
      </c>
      <c r="AD3159">
        <v>45859</v>
      </c>
    </row>
    <row r="3160" spans="1:32" x14ac:dyDescent="0.3">
      <c r="A3160" t="s">
        <v>16350</v>
      </c>
      <c r="B3160">
        <v>111467</v>
      </c>
      <c r="C31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60" t="s">
        <v>1863</v>
      </c>
      <c r="E3160" t="s">
        <v>1878</v>
      </c>
      <c r="F3160" t="s">
        <v>2971</v>
      </c>
      <c r="G3160" t="s">
        <v>2905</v>
      </c>
      <c r="H3160" t="s">
        <v>20</v>
      </c>
      <c r="I3160" t="s">
        <v>12858</v>
      </c>
      <c r="K3160" t="s">
        <v>13872</v>
      </c>
      <c r="L3160" t="s">
        <v>12950</v>
      </c>
      <c r="M3160" t="s">
        <v>16351</v>
      </c>
      <c r="R3160" t="s">
        <v>16352</v>
      </c>
      <c r="S3160" t="s">
        <v>13939</v>
      </c>
      <c r="AD3160">
        <v>45859</v>
      </c>
    </row>
    <row r="3161" spans="1:32" x14ac:dyDescent="0.3">
      <c r="A3161" t="s">
        <v>16353</v>
      </c>
      <c r="B3161">
        <v>111470</v>
      </c>
      <c r="C31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61" t="s">
        <v>1863</v>
      </c>
      <c r="E3161" t="s">
        <v>1878</v>
      </c>
      <c r="F3161" t="s">
        <v>2971</v>
      </c>
      <c r="G3161" t="s">
        <v>2905</v>
      </c>
      <c r="H3161" t="s">
        <v>20</v>
      </c>
      <c r="I3161" t="s">
        <v>12858</v>
      </c>
      <c r="K3161" t="s">
        <v>13872</v>
      </c>
      <c r="L3161" t="s">
        <v>12950</v>
      </c>
      <c r="M3161" t="s">
        <v>16354</v>
      </c>
      <c r="R3161" t="s">
        <v>16352</v>
      </c>
      <c r="S3161" t="s">
        <v>13939</v>
      </c>
      <c r="AD3161">
        <v>45859</v>
      </c>
    </row>
    <row r="3162" spans="1:32" x14ac:dyDescent="0.3">
      <c r="A3162" t="s">
        <v>16355</v>
      </c>
      <c r="B3162">
        <v>111475</v>
      </c>
      <c r="C31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62" t="s">
        <v>1873</v>
      </c>
      <c r="E3162" t="s">
        <v>2940</v>
      </c>
      <c r="F3162" t="s">
        <v>2942</v>
      </c>
      <c r="G3162" t="s">
        <v>2905</v>
      </c>
      <c r="H3162" t="s">
        <v>9</v>
      </c>
      <c r="I3162" t="s">
        <v>12858</v>
      </c>
      <c r="K3162" t="s">
        <v>16356</v>
      </c>
      <c r="L3162" t="s">
        <v>12958</v>
      </c>
      <c r="M3162" t="s">
        <v>16357</v>
      </c>
      <c r="AD3162">
        <v>45859</v>
      </c>
    </row>
    <row r="3163" spans="1:32" x14ac:dyDescent="0.3">
      <c r="A3163" t="s">
        <v>16358</v>
      </c>
      <c r="B3163">
        <v>111476</v>
      </c>
      <c r="C31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63" t="s">
        <v>1863</v>
      </c>
      <c r="E3163" t="s">
        <v>2940</v>
      </c>
      <c r="F3163" t="s">
        <v>2942</v>
      </c>
      <c r="G3163" t="s">
        <v>2905</v>
      </c>
      <c r="H3163" t="s">
        <v>9</v>
      </c>
      <c r="I3163" t="s">
        <v>12858</v>
      </c>
      <c r="K3163" t="s">
        <v>16359</v>
      </c>
      <c r="L3163" t="s">
        <v>12958</v>
      </c>
      <c r="M3163" t="s">
        <v>16360</v>
      </c>
      <c r="N3163" t="s">
        <v>16361</v>
      </c>
      <c r="O3163" t="s">
        <v>16362</v>
      </c>
      <c r="Q3163" t="s">
        <v>16363</v>
      </c>
      <c r="R3163" t="s">
        <v>16364</v>
      </c>
      <c r="S3163" t="s">
        <v>13843</v>
      </c>
      <c r="AD3163">
        <v>45859</v>
      </c>
    </row>
    <row r="3164" spans="1:32" x14ac:dyDescent="0.3">
      <c r="A3164" t="s">
        <v>16365</v>
      </c>
      <c r="B3164">
        <v>111492</v>
      </c>
      <c r="C31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64" t="s">
        <v>1863</v>
      </c>
      <c r="E3164" t="s">
        <v>1878</v>
      </c>
      <c r="F3164" t="s">
        <v>2942</v>
      </c>
      <c r="G3164" t="s">
        <v>2905</v>
      </c>
      <c r="H3164" t="s">
        <v>20</v>
      </c>
      <c r="I3164" t="s">
        <v>12858</v>
      </c>
      <c r="K3164" t="s">
        <v>13375</v>
      </c>
      <c r="L3164" t="s">
        <v>12967</v>
      </c>
      <c r="M3164" t="s">
        <v>16366</v>
      </c>
      <c r="N3164" t="s">
        <v>16367</v>
      </c>
      <c r="O3164" t="s">
        <v>16368</v>
      </c>
      <c r="Q3164" t="s">
        <v>16369</v>
      </c>
      <c r="R3164" t="s">
        <v>16370</v>
      </c>
      <c r="S3164" t="s">
        <v>1929</v>
      </c>
      <c r="AD3164">
        <v>45860</v>
      </c>
    </row>
    <row r="3165" spans="1:32" x14ac:dyDescent="0.3">
      <c r="A3165" t="s">
        <v>16371</v>
      </c>
      <c r="B3165">
        <v>111507</v>
      </c>
      <c r="C31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65" t="s">
        <v>1863</v>
      </c>
      <c r="E3165" t="s">
        <v>1878</v>
      </c>
      <c r="F3165" t="s">
        <v>2942</v>
      </c>
      <c r="G3165" t="s">
        <v>2904</v>
      </c>
      <c r="H3165" t="s">
        <v>20</v>
      </c>
      <c r="I3165" t="s">
        <v>12858</v>
      </c>
      <c r="K3165" t="s">
        <v>15980</v>
      </c>
      <c r="L3165" t="s">
        <v>12967</v>
      </c>
      <c r="M3165" t="s">
        <v>16372</v>
      </c>
      <c r="N3165" t="s">
        <v>16373</v>
      </c>
      <c r="O3165" t="s">
        <v>16374</v>
      </c>
      <c r="Q3165" t="s">
        <v>16375</v>
      </c>
      <c r="R3165" t="s">
        <v>16376</v>
      </c>
      <c r="S3165" t="s">
        <v>13128</v>
      </c>
      <c r="AD3165">
        <v>45860</v>
      </c>
    </row>
    <row r="3166" spans="1:32" x14ac:dyDescent="0.3">
      <c r="A3166" t="s">
        <v>16377</v>
      </c>
      <c r="B3166">
        <v>111508</v>
      </c>
      <c r="C31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66" t="s">
        <v>1873</v>
      </c>
      <c r="E3166" t="s">
        <v>1878</v>
      </c>
      <c r="F3166" t="s">
        <v>2942</v>
      </c>
      <c r="G3166" t="s">
        <v>2901</v>
      </c>
      <c r="H3166" t="s">
        <v>20</v>
      </c>
      <c r="I3166" t="s">
        <v>12858</v>
      </c>
      <c r="K3166" t="s">
        <v>13563</v>
      </c>
      <c r="L3166" t="s">
        <v>12967</v>
      </c>
      <c r="M3166" t="s">
        <v>16378</v>
      </c>
      <c r="N3166" t="s">
        <v>16379</v>
      </c>
      <c r="O3166" t="s">
        <v>16380</v>
      </c>
      <c r="Q3166" t="s">
        <v>16381</v>
      </c>
      <c r="R3166" t="s">
        <v>16382</v>
      </c>
      <c r="S3166" t="s">
        <v>12998</v>
      </c>
      <c r="AD3166">
        <v>45860</v>
      </c>
    </row>
    <row r="3167" spans="1:32" x14ac:dyDescent="0.3">
      <c r="A3167" t="s">
        <v>16383</v>
      </c>
      <c r="B3167">
        <v>111510</v>
      </c>
      <c r="C31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67" t="s">
        <v>1863</v>
      </c>
      <c r="E3167" t="s">
        <v>1878</v>
      </c>
      <c r="F3167" t="s">
        <v>2942</v>
      </c>
      <c r="G3167" t="s">
        <v>2901</v>
      </c>
      <c r="H3167" t="s">
        <v>20</v>
      </c>
      <c r="I3167" t="s">
        <v>12858</v>
      </c>
      <c r="K3167" t="s">
        <v>16384</v>
      </c>
      <c r="L3167" t="s">
        <v>12967</v>
      </c>
      <c r="M3167" t="s">
        <v>16385</v>
      </c>
      <c r="N3167" t="s">
        <v>16386</v>
      </c>
      <c r="O3167" t="s">
        <v>12932</v>
      </c>
      <c r="Q3167" t="s">
        <v>16387</v>
      </c>
      <c r="R3167" t="s">
        <v>16388</v>
      </c>
      <c r="S3167" t="s">
        <v>16389</v>
      </c>
      <c r="AD3167">
        <v>45860</v>
      </c>
    </row>
    <row r="3168" spans="1:32" x14ac:dyDescent="0.3">
      <c r="A3168" t="s">
        <v>16390</v>
      </c>
      <c r="B3168">
        <v>111515</v>
      </c>
      <c r="C31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68" t="s">
        <v>1863</v>
      </c>
      <c r="E3168" t="s">
        <v>1878</v>
      </c>
      <c r="F3168" t="s">
        <v>2971</v>
      </c>
      <c r="G3168" t="s">
        <v>2901</v>
      </c>
      <c r="H3168" t="s">
        <v>20</v>
      </c>
      <c r="I3168" t="s">
        <v>12858</v>
      </c>
      <c r="K3168" t="s">
        <v>16391</v>
      </c>
      <c r="L3168" t="s">
        <v>12967</v>
      </c>
      <c r="M3168" t="s">
        <v>16392</v>
      </c>
      <c r="R3168" t="s">
        <v>16393</v>
      </c>
      <c r="S3168" t="s">
        <v>16394</v>
      </c>
      <c r="AA3168">
        <v>45889</v>
      </c>
      <c r="AD3168">
        <v>45860</v>
      </c>
      <c r="AE3168">
        <v>200</v>
      </c>
      <c r="AF3168">
        <v>46168</v>
      </c>
    </row>
    <row r="3169" spans="1:32" x14ac:dyDescent="0.3">
      <c r="A3169" t="s">
        <v>16395</v>
      </c>
      <c r="B3169">
        <v>111514</v>
      </c>
      <c r="C31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69" t="s">
        <v>1873</v>
      </c>
      <c r="E3169" t="s">
        <v>1878</v>
      </c>
      <c r="F3169" t="s">
        <v>2942</v>
      </c>
      <c r="G3169" t="s">
        <v>2901</v>
      </c>
      <c r="H3169" t="s">
        <v>20</v>
      </c>
      <c r="I3169" t="s">
        <v>12858</v>
      </c>
      <c r="K3169" t="s">
        <v>13287</v>
      </c>
      <c r="L3169" t="s">
        <v>12958</v>
      </c>
      <c r="M3169" t="s">
        <v>16396</v>
      </c>
      <c r="N3169" t="s">
        <v>16397</v>
      </c>
      <c r="O3169" t="s">
        <v>1929</v>
      </c>
      <c r="Q3169" t="s">
        <v>16398</v>
      </c>
      <c r="R3169" t="s">
        <v>13494</v>
      </c>
      <c r="S3169" t="s">
        <v>13249</v>
      </c>
      <c r="AD3169">
        <v>45860</v>
      </c>
    </row>
    <row r="3170" spans="1:32" x14ac:dyDescent="0.3">
      <c r="A3170" t="s">
        <v>16399</v>
      </c>
      <c r="B3170">
        <v>111516</v>
      </c>
      <c r="C31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70" t="s">
        <v>1873</v>
      </c>
      <c r="E3170" t="s">
        <v>2940</v>
      </c>
      <c r="F3170" t="s">
        <v>2942</v>
      </c>
      <c r="G3170" t="s">
        <v>2904</v>
      </c>
      <c r="H3170" t="s">
        <v>9</v>
      </c>
      <c r="I3170" t="s">
        <v>12858</v>
      </c>
      <c r="K3170" t="s">
        <v>16400</v>
      </c>
      <c r="L3170" t="s">
        <v>13001</v>
      </c>
      <c r="M3170" t="s">
        <v>16401</v>
      </c>
      <c r="N3170" t="s">
        <v>16402</v>
      </c>
      <c r="Q3170" t="s">
        <v>16403</v>
      </c>
      <c r="AD3170">
        <v>45860</v>
      </c>
    </row>
    <row r="3171" spans="1:32" x14ac:dyDescent="0.3">
      <c r="A3171" t="s">
        <v>16404</v>
      </c>
      <c r="B3171">
        <v>111518</v>
      </c>
      <c r="C31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171" t="s">
        <v>1878</v>
      </c>
      <c r="F3171" t="s">
        <v>2971</v>
      </c>
      <c r="G3171" t="s">
        <v>2905</v>
      </c>
      <c r="H3171" t="s">
        <v>20</v>
      </c>
      <c r="I3171" t="s">
        <v>12858</v>
      </c>
      <c r="K3171" t="s">
        <v>16405</v>
      </c>
      <c r="L3171" t="s">
        <v>12958</v>
      </c>
      <c r="M3171" t="s">
        <v>16406</v>
      </c>
      <c r="AD3171">
        <v>45860</v>
      </c>
    </row>
    <row r="3172" spans="1:32" x14ac:dyDescent="0.3">
      <c r="A3172" t="s">
        <v>16407</v>
      </c>
      <c r="B3172">
        <v>111519</v>
      </c>
      <c r="C31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72" t="s">
        <v>1873</v>
      </c>
      <c r="E3172" t="s">
        <v>1878</v>
      </c>
      <c r="F3172" t="s">
        <v>2942</v>
      </c>
      <c r="G3172" t="s">
        <v>2904</v>
      </c>
      <c r="H3172" t="s">
        <v>20</v>
      </c>
      <c r="I3172" t="s">
        <v>12858</v>
      </c>
      <c r="K3172" t="s">
        <v>13735</v>
      </c>
      <c r="L3172" t="s">
        <v>12967</v>
      </c>
      <c r="M3172" t="s">
        <v>16408</v>
      </c>
      <c r="N3172" t="s">
        <v>16409</v>
      </c>
      <c r="O3172" t="s">
        <v>16410</v>
      </c>
      <c r="Q3172" t="s">
        <v>16411</v>
      </c>
      <c r="R3172" t="s">
        <v>16412</v>
      </c>
      <c r="S3172" t="s">
        <v>7189</v>
      </c>
      <c r="AD3172">
        <v>45860</v>
      </c>
    </row>
    <row r="3173" spans="1:32" x14ac:dyDescent="0.3">
      <c r="A3173" t="s">
        <v>16413</v>
      </c>
      <c r="B3173">
        <v>111540</v>
      </c>
      <c r="C31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73" t="s">
        <v>1873</v>
      </c>
      <c r="E3173" t="s">
        <v>1878</v>
      </c>
      <c r="F3173" t="s">
        <v>2971</v>
      </c>
      <c r="G3173" t="s">
        <v>2905</v>
      </c>
      <c r="H3173" t="s">
        <v>20</v>
      </c>
      <c r="I3173" t="s">
        <v>12858</v>
      </c>
      <c r="K3173" t="s">
        <v>13008</v>
      </c>
      <c r="L3173" t="s">
        <v>12967</v>
      </c>
      <c r="M3173" t="s">
        <v>16414</v>
      </c>
      <c r="AD3173">
        <v>45861</v>
      </c>
    </row>
    <row r="3174" spans="1:32" x14ac:dyDescent="0.3">
      <c r="A3174" t="s">
        <v>16415</v>
      </c>
      <c r="B3174">
        <v>111562</v>
      </c>
      <c r="C31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74" t="s">
        <v>1863</v>
      </c>
      <c r="E3174" t="s">
        <v>1878</v>
      </c>
      <c r="F3174" t="s">
        <v>2971</v>
      </c>
      <c r="G3174" t="s">
        <v>2904</v>
      </c>
      <c r="H3174" t="s">
        <v>20</v>
      </c>
      <c r="I3174" t="s">
        <v>12858</v>
      </c>
      <c r="K3174" t="s">
        <v>14379</v>
      </c>
      <c r="L3174" t="s">
        <v>10792</v>
      </c>
      <c r="M3174" t="s">
        <v>16416</v>
      </c>
      <c r="AA3174">
        <v>45495</v>
      </c>
      <c r="AD3174">
        <v>45861</v>
      </c>
      <c r="AE3174">
        <v>1</v>
      </c>
      <c r="AF3174">
        <v>45495</v>
      </c>
    </row>
    <row r="3175" spans="1:32" x14ac:dyDescent="0.3">
      <c r="A3175" t="s">
        <v>16417</v>
      </c>
      <c r="B3175">
        <v>111567</v>
      </c>
      <c r="C31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75" t="s">
        <v>1863</v>
      </c>
      <c r="E3175" t="s">
        <v>1878</v>
      </c>
      <c r="F3175" t="s">
        <v>2942</v>
      </c>
      <c r="G3175" t="s">
        <v>2901</v>
      </c>
      <c r="H3175" t="s">
        <v>20</v>
      </c>
      <c r="I3175" t="s">
        <v>12858</v>
      </c>
      <c r="K3175" t="s">
        <v>16418</v>
      </c>
      <c r="L3175" t="s">
        <v>10792</v>
      </c>
      <c r="M3175" t="s">
        <v>16419</v>
      </c>
      <c r="N3175" t="s">
        <v>16420</v>
      </c>
      <c r="O3175" t="s">
        <v>16421</v>
      </c>
      <c r="Q3175" t="s">
        <v>16422</v>
      </c>
      <c r="R3175" t="s">
        <v>16423</v>
      </c>
      <c r="S3175" t="s">
        <v>16424</v>
      </c>
      <c r="AD3175">
        <v>45861</v>
      </c>
    </row>
    <row r="3176" spans="1:32" x14ac:dyDescent="0.3">
      <c r="A3176" t="s">
        <v>16425</v>
      </c>
      <c r="B3176">
        <v>111573</v>
      </c>
      <c r="C31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76" t="s">
        <v>1873</v>
      </c>
      <c r="E3176" t="s">
        <v>1878</v>
      </c>
      <c r="F3176" t="s">
        <v>2942</v>
      </c>
      <c r="G3176" t="s">
        <v>2901</v>
      </c>
      <c r="H3176" t="s">
        <v>20</v>
      </c>
      <c r="I3176" t="s">
        <v>12858</v>
      </c>
      <c r="K3176" t="s">
        <v>16426</v>
      </c>
      <c r="L3176" t="s">
        <v>12958</v>
      </c>
      <c r="M3176" t="s">
        <v>16427</v>
      </c>
      <c r="N3176" t="s">
        <v>16427</v>
      </c>
      <c r="O3176" t="s">
        <v>1929</v>
      </c>
      <c r="Q3176" t="s">
        <v>16428</v>
      </c>
      <c r="R3176" t="s">
        <v>14456</v>
      </c>
      <c r="S3176" t="s">
        <v>16429</v>
      </c>
      <c r="AD3176">
        <v>45861</v>
      </c>
    </row>
    <row r="3177" spans="1:32" x14ac:dyDescent="0.3">
      <c r="A3177" t="s">
        <v>16430</v>
      </c>
      <c r="B3177">
        <v>111640</v>
      </c>
      <c r="C31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77" t="s">
        <v>1863</v>
      </c>
      <c r="E3177" t="s">
        <v>2940</v>
      </c>
      <c r="F3177" t="s">
        <v>2971</v>
      </c>
      <c r="G3177" t="s">
        <v>2901</v>
      </c>
      <c r="H3177" t="s">
        <v>9</v>
      </c>
      <c r="I3177" t="s">
        <v>12858</v>
      </c>
      <c r="K3177" t="s">
        <v>16431</v>
      </c>
      <c r="L3177" t="s">
        <v>12958</v>
      </c>
      <c r="M3177" t="s">
        <v>16432</v>
      </c>
      <c r="Q3177" t="s">
        <v>16433</v>
      </c>
      <c r="AD3177">
        <v>45862</v>
      </c>
    </row>
    <row r="3178" spans="1:32" x14ac:dyDescent="0.3">
      <c r="A3178" t="s">
        <v>16434</v>
      </c>
      <c r="B3178">
        <v>111643</v>
      </c>
      <c r="C31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78" t="s">
        <v>1863</v>
      </c>
      <c r="E3178" t="s">
        <v>1878</v>
      </c>
      <c r="F3178" t="s">
        <v>2971</v>
      </c>
      <c r="G3178" t="s">
        <v>2904</v>
      </c>
      <c r="H3178" t="s">
        <v>20</v>
      </c>
      <c r="I3178" t="s">
        <v>12858</v>
      </c>
      <c r="K3178" t="s">
        <v>16435</v>
      </c>
      <c r="L3178" t="s">
        <v>12950</v>
      </c>
      <c r="M3178" t="s">
        <v>16436</v>
      </c>
      <c r="AD3178">
        <v>45862</v>
      </c>
    </row>
    <row r="3179" spans="1:32" x14ac:dyDescent="0.3">
      <c r="A3179" t="s">
        <v>16437</v>
      </c>
      <c r="B3179">
        <v>111648</v>
      </c>
      <c r="C31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79" t="s">
        <v>1873</v>
      </c>
      <c r="E3179" t="s">
        <v>1878</v>
      </c>
      <c r="F3179" t="s">
        <v>2942</v>
      </c>
      <c r="G3179" t="s">
        <v>2905</v>
      </c>
      <c r="H3179" t="s">
        <v>20</v>
      </c>
      <c r="I3179" t="s">
        <v>12858</v>
      </c>
      <c r="K3179" t="s">
        <v>16438</v>
      </c>
      <c r="L3179" t="s">
        <v>10792</v>
      </c>
      <c r="M3179" t="s">
        <v>16439</v>
      </c>
      <c r="N3179" t="s">
        <v>16440</v>
      </c>
      <c r="O3179" t="s">
        <v>16441</v>
      </c>
      <c r="Q3179" t="s">
        <v>16442</v>
      </c>
      <c r="R3179" t="s">
        <v>16443</v>
      </c>
      <c r="S3179" t="s">
        <v>16444</v>
      </c>
      <c r="AD3179">
        <v>45862</v>
      </c>
    </row>
    <row r="3180" spans="1:32" x14ac:dyDescent="0.3">
      <c r="A3180" t="s">
        <v>16445</v>
      </c>
      <c r="B3180">
        <v>111649</v>
      </c>
      <c r="C31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80" t="s">
        <v>1873</v>
      </c>
      <c r="E3180" t="s">
        <v>1878</v>
      </c>
      <c r="F3180" t="s">
        <v>2942</v>
      </c>
      <c r="G3180" t="s">
        <v>2901</v>
      </c>
      <c r="H3180" t="s">
        <v>20</v>
      </c>
      <c r="I3180" t="s">
        <v>12858</v>
      </c>
      <c r="K3180" t="s">
        <v>16446</v>
      </c>
      <c r="L3180" t="s">
        <v>12958</v>
      </c>
      <c r="M3180" t="s">
        <v>16447</v>
      </c>
      <c r="N3180" t="s">
        <v>16448</v>
      </c>
      <c r="O3180" t="s">
        <v>1929</v>
      </c>
      <c r="Q3180" t="s">
        <v>16449</v>
      </c>
      <c r="R3180" t="s">
        <v>13494</v>
      </c>
      <c r="S3180" t="s">
        <v>13249</v>
      </c>
      <c r="AD3180">
        <v>45862</v>
      </c>
    </row>
    <row r="3181" spans="1:32" x14ac:dyDescent="0.3">
      <c r="A3181" t="s">
        <v>16450</v>
      </c>
      <c r="B3181">
        <v>111662</v>
      </c>
      <c r="C31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81" t="s">
        <v>1863</v>
      </c>
      <c r="E3181" t="s">
        <v>1878</v>
      </c>
      <c r="F3181" t="s">
        <v>2942</v>
      </c>
      <c r="G3181" t="s">
        <v>2904</v>
      </c>
      <c r="H3181" t="s">
        <v>20</v>
      </c>
      <c r="I3181" t="s">
        <v>12858</v>
      </c>
      <c r="K3181" t="s">
        <v>16451</v>
      </c>
      <c r="L3181" t="s">
        <v>16452</v>
      </c>
      <c r="M3181" t="s">
        <v>16453</v>
      </c>
      <c r="N3181" t="s">
        <v>16454</v>
      </c>
      <c r="O3181" t="s">
        <v>16455</v>
      </c>
      <c r="Q3181" t="s">
        <v>16456</v>
      </c>
      <c r="R3181" t="s">
        <v>16457</v>
      </c>
      <c r="S3181" t="s">
        <v>13056</v>
      </c>
      <c r="AD3181">
        <v>45863</v>
      </c>
    </row>
    <row r="3182" spans="1:32" x14ac:dyDescent="0.3">
      <c r="A3182" t="s">
        <v>16458</v>
      </c>
      <c r="B3182">
        <v>111663</v>
      </c>
      <c r="C31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82" t="s">
        <v>1863</v>
      </c>
      <c r="E3182" t="s">
        <v>1878</v>
      </c>
      <c r="F3182" t="s">
        <v>2942</v>
      </c>
      <c r="G3182" t="s">
        <v>2905</v>
      </c>
      <c r="H3182" t="s">
        <v>20</v>
      </c>
      <c r="I3182" t="s">
        <v>12858</v>
      </c>
      <c r="K3182" t="s">
        <v>16459</v>
      </c>
      <c r="L3182" t="s">
        <v>10792</v>
      </c>
      <c r="M3182" t="s">
        <v>16460</v>
      </c>
      <c r="N3182" t="s">
        <v>16461</v>
      </c>
      <c r="O3182" t="s">
        <v>16462</v>
      </c>
      <c r="Q3182" t="s">
        <v>16463</v>
      </c>
      <c r="R3182" t="s">
        <v>16464</v>
      </c>
      <c r="S3182" t="s">
        <v>9417</v>
      </c>
      <c r="AD3182">
        <v>45863</v>
      </c>
    </row>
    <row r="3183" spans="1:32" x14ac:dyDescent="0.3">
      <c r="A3183" t="s">
        <v>16465</v>
      </c>
      <c r="B3183">
        <v>111664</v>
      </c>
      <c r="C31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83" t="s">
        <v>1863</v>
      </c>
      <c r="E3183" t="s">
        <v>2940</v>
      </c>
      <c r="F3183" t="s">
        <v>2942</v>
      </c>
      <c r="G3183" t="s">
        <v>2905</v>
      </c>
      <c r="H3183" t="s">
        <v>9</v>
      </c>
      <c r="I3183" t="s">
        <v>12858</v>
      </c>
      <c r="K3183" t="s">
        <v>14352</v>
      </c>
      <c r="L3183" t="s">
        <v>10792</v>
      </c>
      <c r="M3183" t="s">
        <v>16466</v>
      </c>
      <c r="AD3183">
        <v>45863</v>
      </c>
    </row>
    <row r="3184" spans="1:32" x14ac:dyDescent="0.3">
      <c r="A3184" t="s">
        <v>16467</v>
      </c>
      <c r="B3184">
        <v>111666</v>
      </c>
      <c r="C31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84" t="s">
        <v>1873</v>
      </c>
      <c r="E3184" t="s">
        <v>1878</v>
      </c>
      <c r="F3184" t="s">
        <v>2942</v>
      </c>
      <c r="G3184" t="s">
        <v>2901</v>
      </c>
      <c r="H3184" t="s">
        <v>20</v>
      </c>
      <c r="I3184" t="s">
        <v>12858</v>
      </c>
      <c r="K3184" t="s">
        <v>16438</v>
      </c>
      <c r="L3184" t="s">
        <v>10792</v>
      </c>
      <c r="M3184" t="s">
        <v>16468</v>
      </c>
      <c r="N3184" t="s">
        <v>16469</v>
      </c>
      <c r="O3184" t="s">
        <v>16470</v>
      </c>
      <c r="Q3184" t="s">
        <v>16471</v>
      </c>
      <c r="R3184" t="s">
        <v>13055</v>
      </c>
      <c r="S3184" t="s">
        <v>16472</v>
      </c>
      <c r="AD3184">
        <v>45863</v>
      </c>
    </row>
    <row r="3185" spans="1:30" x14ac:dyDescent="0.3">
      <c r="A3185" t="s">
        <v>16473</v>
      </c>
      <c r="B3185">
        <v>111707</v>
      </c>
      <c r="C31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85" t="s">
        <v>1890</v>
      </c>
      <c r="E3185" t="s">
        <v>1878</v>
      </c>
      <c r="F3185" t="s">
        <v>2942</v>
      </c>
      <c r="G3185" t="s">
        <v>2904</v>
      </c>
      <c r="H3185" t="s">
        <v>20</v>
      </c>
      <c r="I3185" t="s">
        <v>12858</v>
      </c>
      <c r="K3185" t="s">
        <v>16474</v>
      </c>
      <c r="L3185" t="s">
        <v>12967</v>
      </c>
      <c r="M3185" t="s">
        <v>16475</v>
      </c>
      <c r="N3185" t="s">
        <v>16476</v>
      </c>
      <c r="O3185" t="s">
        <v>16477</v>
      </c>
      <c r="Q3185" t="s">
        <v>16478</v>
      </c>
      <c r="R3185" t="s">
        <v>16479</v>
      </c>
      <c r="S3185" t="s">
        <v>12863</v>
      </c>
      <c r="AD3185">
        <v>45866</v>
      </c>
    </row>
    <row r="3186" spans="1:30" x14ac:dyDescent="0.3">
      <c r="A3186" t="s">
        <v>16480</v>
      </c>
      <c r="B3186">
        <v>111709</v>
      </c>
      <c r="C31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86" t="s">
        <v>1873</v>
      </c>
      <c r="E3186" t="s">
        <v>2940</v>
      </c>
      <c r="F3186" t="s">
        <v>2942</v>
      </c>
      <c r="G3186" t="s">
        <v>2901</v>
      </c>
      <c r="H3186" t="s">
        <v>9</v>
      </c>
      <c r="I3186" t="s">
        <v>12858</v>
      </c>
      <c r="K3186" t="s">
        <v>16256</v>
      </c>
      <c r="L3186" t="s">
        <v>12967</v>
      </c>
      <c r="M3186" t="s">
        <v>16481</v>
      </c>
      <c r="AD3186">
        <v>45866</v>
      </c>
    </row>
    <row r="3187" spans="1:30" x14ac:dyDescent="0.3">
      <c r="A3187" t="s">
        <v>16482</v>
      </c>
      <c r="B3187">
        <v>111744</v>
      </c>
      <c r="C31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87" t="s">
        <v>1873</v>
      </c>
      <c r="E3187" t="s">
        <v>1878</v>
      </c>
      <c r="F3187" t="s">
        <v>2942</v>
      </c>
      <c r="G3187" t="s">
        <v>2905</v>
      </c>
      <c r="H3187" t="s">
        <v>20</v>
      </c>
      <c r="I3187" t="s">
        <v>12858</v>
      </c>
      <c r="K3187" t="s">
        <v>16483</v>
      </c>
      <c r="L3187" t="s">
        <v>12958</v>
      </c>
      <c r="M3187" t="s">
        <v>16484</v>
      </c>
      <c r="N3187" t="s">
        <v>16485</v>
      </c>
      <c r="O3187" t="s">
        <v>16486</v>
      </c>
      <c r="Q3187" t="s">
        <v>16487</v>
      </c>
      <c r="R3187" t="s">
        <v>16488</v>
      </c>
      <c r="S3187" t="s">
        <v>16489</v>
      </c>
      <c r="AD3187">
        <v>45867</v>
      </c>
    </row>
    <row r="3188" spans="1:30" x14ac:dyDescent="0.3">
      <c r="A3188" t="s">
        <v>16490</v>
      </c>
      <c r="B3188">
        <v>111746</v>
      </c>
      <c r="C31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88" t="s">
        <v>1873</v>
      </c>
      <c r="E3188" t="s">
        <v>1878</v>
      </c>
      <c r="F3188" t="s">
        <v>2942</v>
      </c>
      <c r="G3188" t="s">
        <v>2905</v>
      </c>
      <c r="H3188" t="s">
        <v>20</v>
      </c>
      <c r="I3188" t="s">
        <v>12858</v>
      </c>
      <c r="K3188" t="s">
        <v>16491</v>
      </c>
      <c r="L3188" t="s">
        <v>12958</v>
      </c>
      <c r="M3188" t="s">
        <v>16492</v>
      </c>
      <c r="N3188" t="s">
        <v>16493</v>
      </c>
      <c r="O3188" t="s">
        <v>1929</v>
      </c>
      <c r="Q3188" t="s">
        <v>16494</v>
      </c>
      <c r="R3188" t="s">
        <v>14156</v>
      </c>
      <c r="S3188" t="s">
        <v>13249</v>
      </c>
      <c r="AD3188">
        <v>45867</v>
      </c>
    </row>
    <row r="3189" spans="1:30" x14ac:dyDescent="0.3">
      <c r="A3189" t="s">
        <v>16495</v>
      </c>
      <c r="B3189">
        <v>111788</v>
      </c>
      <c r="C31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189" t="s">
        <v>1863</v>
      </c>
      <c r="E3189" t="s">
        <v>1878</v>
      </c>
      <c r="F3189" t="s">
        <v>2971</v>
      </c>
      <c r="G3189" t="s">
        <v>2905</v>
      </c>
      <c r="H3189" t="s">
        <v>20</v>
      </c>
      <c r="I3189" t="s">
        <v>12858</v>
      </c>
      <c r="K3189" t="s">
        <v>13315</v>
      </c>
      <c r="L3189" t="s">
        <v>12967</v>
      </c>
      <c r="M3189" t="s">
        <v>16496</v>
      </c>
      <c r="S3189" t="s">
        <v>16497</v>
      </c>
      <c r="AD3189">
        <v>45868</v>
      </c>
    </row>
    <row r="3190" spans="1:30" x14ac:dyDescent="0.3">
      <c r="A3190" t="s">
        <v>16498</v>
      </c>
      <c r="B3190">
        <v>111789</v>
      </c>
      <c r="C31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90" t="s">
        <v>1863</v>
      </c>
      <c r="E3190" t="s">
        <v>1878</v>
      </c>
      <c r="F3190" t="s">
        <v>2942</v>
      </c>
      <c r="G3190" t="s">
        <v>2901</v>
      </c>
      <c r="H3190" t="s">
        <v>20</v>
      </c>
      <c r="I3190" t="s">
        <v>12858</v>
      </c>
      <c r="K3190" t="s">
        <v>16499</v>
      </c>
      <c r="L3190" t="s">
        <v>13041</v>
      </c>
      <c r="M3190" t="s">
        <v>16500</v>
      </c>
      <c r="N3190" t="s">
        <v>16501</v>
      </c>
      <c r="O3190" t="s">
        <v>16502</v>
      </c>
      <c r="Q3190" t="s">
        <v>16503</v>
      </c>
      <c r="R3190" t="s">
        <v>16504</v>
      </c>
      <c r="S3190" t="s">
        <v>16505</v>
      </c>
      <c r="AD3190">
        <v>45868</v>
      </c>
    </row>
    <row r="3191" spans="1:30" x14ac:dyDescent="0.3">
      <c r="A3191" t="s">
        <v>16506</v>
      </c>
      <c r="B3191">
        <v>111793</v>
      </c>
      <c r="C31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91" t="s">
        <v>1873</v>
      </c>
      <c r="E3191" t="s">
        <v>1878</v>
      </c>
      <c r="F3191" t="s">
        <v>2942</v>
      </c>
      <c r="G3191" t="s">
        <v>2901</v>
      </c>
      <c r="H3191" t="s">
        <v>20</v>
      </c>
      <c r="I3191" t="s">
        <v>12858</v>
      </c>
      <c r="K3191" t="s">
        <v>16507</v>
      </c>
      <c r="L3191" t="s">
        <v>12958</v>
      </c>
      <c r="M3191" t="s">
        <v>16508</v>
      </c>
      <c r="N3191" t="s">
        <v>16509</v>
      </c>
      <c r="O3191" t="s">
        <v>1929</v>
      </c>
      <c r="Q3191" t="s">
        <v>16510</v>
      </c>
      <c r="R3191" t="s">
        <v>16178</v>
      </c>
      <c r="S3191" t="s">
        <v>13249</v>
      </c>
      <c r="AD3191">
        <v>45868</v>
      </c>
    </row>
    <row r="3192" spans="1:30" x14ac:dyDescent="0.3">
      <c r="A3192" t="s">
        <v>16511</v>
      </c>
      <c r="B3192">
        <v>111841</v>
      </c>
      <c r="C31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92" t="s">
        <v>1873</v>
      </c>
      <c r="E3192" t="s">
        <v>2940</v>
      </c>
      <c r="F3192" t="s">
        <v>2942</v>
      </c>
      <c r="G3192" t="s">
        <v>2901</v>
      </c>
      <c r="H3192" t="s">
        <v>83</v>
      </c>
      <c r="I3192" t="s">
        <v>12858</v>
      </c>
      <c r="K3192" t="s">
        <v>16512</v>
      </c>
      <c r="L3192" t="s">
        <v>12958</v>
      </c>
      <c r="M3192" t="s">
        <v>16513</v>
      </c>
      <c r="N3192" t="s">
        <v>16514</v>
      </c>
      <c r="O3192" t="s">
        <v>16515</v>
      </c>
      <c r="Q3192" t="s">
        <v>16516</v>
      </c>
      <c r="R3192" t="s">
        <v>16517</v>
      </c>
      <c r="S3192" t="s">
        <v>16336</v>
      </c>
      <c r="AD3192">
        <v>45869</v>
      </c>
    </row>
    <row r="3193" spans="1:30" x14ac:dyDescent="0.3">
      <c r="A3193" t="s">
        <v>16518</v>
      </c>
      <c r="B3193">
        <v>111843</v>
      </c>
      <c r="C31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93" t="s">
        <v>1863</v>
      </c>
      <c r="E3193" t="s">
        <v>1878</v>
      </c>
      <c r="F3193" t="s">
        <v>2942</v>
      </c>
      <c r="G3193" t="s">
        <v>2905</v>
      </c>
      <c r="H3193" t="s">
        <v>20</v>
      </c>
      <c r="I3193" t="s">
        <v>12858</v>
      </c>
      <c r="K3193" t="s">
        <v>13203</v>
      </c>
      <c r="L3193" t="s">
        <v>12967</v>
      </c>
      <c r="M3193" t="s">
        <v>16519</v>
      </c>
      <c r="N3193" t="s">
        <v>16520</v>
      </c>
      <c r="O3193" t="s">
        <v>16521</v>
      </c>
      <c r="Q3193" t="s">
        <v>16522</v>
      </c>
      <c r="R3193" t="s">
        <v>16523</v>
      </c>
      <c r="S3193" t="s">
        <v>12998</v>
      </c>
      <c r="AD3193">
        <v>45869</v>
      </c>
    </row>
    <row r="3194" spans="1:30" x14ac:dyDescent="0.3">
      <c r="A3194" t="s">
        <v>16524</v>
      </c>
      <c r="B3194">
        <v>111854</v>
      </c>
      <c r="C31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94" t="s">
        <v>1863</v>
      </c>
      <c r="E3194" t="s">
        <v>1878</v>
      </c>
      <c r="F3194" t="s">
        <v>2942</v>
      </c>
      <c r="G3194" t="s">
        <v>2901</v>
      </c>
      <c r="H3194" t="s">
        <v>20</v>
      </c>
      <c r="I3194" t="s">
        <v>12858</v>
      </c>
      <c r="K3194" t="s">
        <v>16525</v>
      </c>
      <c r="L3194" t="s">
        <v>12967</v>
      </c>
      <c r="M3194" t="s">
        <v>16526</v>
      </c>
      <c r="N3194" t="s">
        <v>16527</v>
      </c>
      <c r="O3194" t="s">
        <v>16528</v>
      </c>
      <c r="Q3194" t="s">
        <v>16529</v>
      </c>
      <c r="R3194" t="s">
        <v>16530</v>
      </c>
      <c r="S3194" t="s">
        <v>16531</v>
      </c>
      <c r="AD3194">
        <v>45869</v>
      </c>
    </row>
    <row r="3195" spans="1:30" x14ac:dyDescent="0.3">
      <c r="A3195" t="s">
        <v>16532</v>
      </c>
      <c r="B3195">
        <v>111855</v>
      </c>
      <c r="C31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95" t="s">
        <v>1873</v>
      </c>
      <c r="E3195" t="s">
        <v>1878</v>
      </c>
      <c r="F3195" t="s">
        <v>2942</v>
      </c>
      <c r="G3195" t="s">
        <v>2901</v>
      </c>
      <c r="H3195" t="s">
        <v>20</v>
      </c>
      <c r="I3195" t="s">
        <v>12858</v>
      </c>
      <c r="K3195" t="s">
        <v>16533</v>
      </c>
      <c r="L3195" t="s">
        <v>12967</v>
      </c>
      <c r="M3195" t="s">
        <v>16534</v>
      </c>
      <c r="N3195" t="s">
        <v>16535</v>
      </c>
      <c r="O3195" t="s">
        <v>1929</v>
      </c>
      <c r="Q3195" t="s">
        <v>16536</v>
      </c>
      <c r="R3195" t="s">
        <v>16537</v>
      </c>
      <c r="S3195" t="s">
        <v>13011</v>
      </c>
      <c r="AD3195">
        <v>45869</v>
      </c>
    </row>
    <row r="3196" spans="1:30" x14ac:dyDescent="0.3">
      <c r="A3196" t="s">
        <v>16538</v>
      </c>
      <c r="B3196">
        <v>111874</v>
      </c>
      <c r="C31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96" t="s">
        <v>1863</v>
      </c>
      <c r="E3196" t="s">
        <v>1878</v>
      </c>
      <c r="F3196" t="s">
        <v>2942</v>
      </c>
      <c r="G3196" t="s">
        <v>2904</v>
      </c>
      <c r="H3196" t="s">
        <v>20</v>
      </c>
      <c r="I3196" t="s">
        <v>12858</v>
      </c>
      <c r="K3196" t="s">
        <v>16539</v>
      </c>
      <c r="L3196" t="s">
        <v>12958</v>
      </c>
      <c r="M3196" t="s">
        <v>16540</v>
      </c>
      <c r="N3196" t="s">
        <v>16541</v>
      </c>
      <c r="O3196" t="s">
        <v>14454</v>
      </c>
      <c r="Q3196" t="s">
        <v>16542</v>
      </c>
      <c r="R3196" t="s">
        <v>16543</v>
      </c>
      <c r="S3196" t="s">
        <v>16544</v>
      </c>
      <c r="AD3196">
        <v>45869</v>
      </c>
    </row>
    <row r="3197" spans="1:30" x14ac:dyDescent="0.3">
      <c r="A3197" t="s">
        <v>16545</v>
      </c>
      <c r="B3197">
        <v>111875</v>
      </c>
      <c r="C31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197" t="s">
        <v>1878</v>
      </c>
      <c r="F3197" t="s">
        <v>2971</v>
      </c>
      <c r="G3197" t="s">
        <v>2901</v>
      </c>
      <c r="H3197" t="s">
        <v>20</v>
      </c>
      <c r="I3197" t="s">
        <v>12858</v>
      </c>
      <c r="K3197" t="s">
        <v>16546</v>
      </c>
      <c r="L3197" t="s">
        <v>12958</v>
      </c>
      <c r="M3197" t="s">
        <v>16547</v>
      </c>
      <c r="U3197">
        <v>1</v>
      </c>
      <c r="V3197">
        <v>1</v>
      </c>
      <c r="AD3197">
        <v>45869</v>
      </c>
    </row>
    <row r="3198" spans="1:30" x14ac:dyDescent="0.3">
      <c r="A3198" t="s">
        <v>16548</v>
      </c>
      <c r="B3198">
        <v>111884</v>
      </c>
      <c r="C31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98" t="s">
        <v>1863</v>
      </c>
      <c r="E3198" t="s">
        <v>1878</v>
      </c>
      <c r="F3198" t="s">
        <v>2942</v>
      </c>
      <c r="G3198" t="s">
        <v>2901</v>
      </c>
      <c r="H3198" t="s">
        <v>20</v>
      </c>
      <c r="I3198" t="s">
        <v>12858</v>
      </c>
      <c r="K3198" t="s">
        <v>16549</v>
      </c>
      <c r="L3198" t="s">
        <v>13149</v>
      </c>
      <c r="M3198" t="s">
        <v>16550</v>
      </c>
      <c r="N3198" t="s">
        <v>16551</v>
      </c>
      <c r="O3198" t="s">
        <v>16552</v>
      </c>
      <c r="Q3198" t="s">
        <v>16553</v>
      </c>
      <c r="R3198" t="s">
        <v>16554</v>
      </c>
      <c r="S3198" t="s">
        <v>16555</v>
      </c>
      <c r="T3198" t="s">
        <v>16556</v>
      </c>
      <c r="AD3198">
        <v>45869</v>
      </c>
    </row>
    <row r="3199" spans="1:30" x14ac:dyDescent="0.3">
      <c r="A3199" t="s">
        <v>16557</v>
      </c>
      <c r="B3199">
        <v>111886</v>
      </c>
      <c r="C31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199" t="s">
        <v>1890</v>
      </c>
      <c r="E3199" t="s">
        <v>1878</v>
      </c>
      <c r="F3199" t="s">
        <v>2942</v>
      </c>
      <c r="G3199" t="s">
        <v>2905</v>
      </c>
      <c r="H3199" t="s">
        <v>20</v>
      </c>
      <c r="I3199" t="s">
        <v>12858</v>
      </c>
      <c r="K3199" t="s">
        <v>16558</v>
      </c>
      <c r="L3199" t="s">
        <v>12958</v>
      </c>
      <c r="M3199" t="s">
        <v>16559</v>
      </c>
      <c r="N3199" t="s">
        <v>16560</v>
      </c>
      <c r="O3199" t="s">
        <v>1929</v>
      </c>
      <c r="Q3199" t="s">
        <v>16561</v>
      </c>
      <c r="R3199" t="s">
        <v>13494</v>
      </c>
      <c r="S3199" t="s">
        <v>13249</v>
      </c>
      <c r="AD3199">
        <v>45869</v>
      </c>
    </row>
    <row r="3200" spans="1:30" x14ac:dyDescent="0.3">
      <c r="A3200" t="s">
        <v>16562</v>
      </c>
      <c r="B3200">
        <v>111919</v>
      </c>
      <c r="C32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00" t="s">
        <v>1873</v>
      </c>
      <c r="E3200" t="s">
        <v>1878</v>
      </c>
      <c r="F3200" t="s">
        <v>2942</v>
      </c>
      <c r="G3200" t="s">
        <v>2904</v>
      </c>
      <c r="H3200" t="s">
        <v>20</v>
      </c>
      <c r="I3200" t="s">
        <v>12858</v>
      </c>
      <c r="K3200" t="s">
        <v>16563</v>
      </c>
      <c r="L3200" t="s">
        <v>12967</v>
      </c>
      <c r="M3200" t="s">
        <v>16564</v>
      </c>
      <c r="N3200" t="s">
        <v>16565</v>
      </c>
      <c r="O3200" t="s">
        <v>16566</v>
      </c>
      <c r="Q3200" t="s">
        <v>16567</v>
      </c>
      <c r="R3200" t="s">
        <v>16568</v>
      </c>
      <c r="S3200" t="s">
        <v>7189</v>
      </c>
      <c r="AD3200">
        <v>45870</v>
      </c>
    </row>
    <row r="3201" spans="1:32" x14ac:dyDescent="0.3">
      <c r="A3201" t="s">
        <v>16569</v>
      </c>
      <c r="B3201">
        <v>111962</v>
      </c>
      <c r="C32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01" t="s">
        <v>1873</v>
      </c>
      <c r="E3201" t="s">
        <v>1878</v>
      </c>
      <c r="F3201" t="s">
        <v>2942</v>
      </c>
      <c r="G3201" t="s">
        <v>2905</v>
      </c>
      <c r="H3201" t="s">
        <v>20</v>
      </c>
      <c r="I3201" t="s">
        <v>12858</v>
      </c>
      <c r="K3201" t="s">
        <v>16570</v>
      </c>
      <c r="L3201" t="s">
        <v>12958</v>
      </c>
      <c r="M3201" t="s">
        <v>16571</v>
      </c>
      <c r="N3201" t="s">
        <v>16572</v>
      </c>
      <c r="O3201" t="s">
        <v>16573</v>
      </c>
      <c r="Q3201" t="s">
        <v>16574</v>
      </c>
      <c r="R3201" t="s">
        <v>16575</v>
      </c>
      <c r="S3201" t="s">
        <v>6477</v>
      </c>
      <c r="AD3201">
        <v>45873</v>
      </c>
    </row>
    <row r="3202" spans="1:32" x14ac:dyDescent="0.3">
      <c r="A3202" t="s">
        <v>16576</v>
      </c>
      <c r="B3202">
        <v>111966</v>
      </c>
      <c r="C32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02" t="s">
        <v>1890</v>
      </c>
      <c r="E3202" t="s">
        <v>1878</v>
      </c>
      <c r="F3202" t="s">
        <v>2942</v>
      </c>
      <c r="G3202" t="s">
        <v>2905</v>
      </c>
      <c r="H3202" t="s">
        <v>20</v>
      </c>
      <c r="I3202" t="s">
        <v>12858</v>
      </c>
      <c r="K3202" t="s">
        <v>16577</v>
      </c>
      <c r="L3202" t="s">
        <v>12967</v>
      </c>
      <c r="M3202" t="s">
        <v>16578</v>
      </c>
      <c r="N3202" t="s">
        <v>16579</v>
      </c>
      <c r="O3202" t="s">
        <v>16580</v>
      </c>
      <c r="Q3202" t="s">
        <v>16581</v>
      </c>
      <c r="R3202" t="s">
        <v>16582</v>
      </c>
      <c r="S3202" t="s">
        <v>16583</v>
      </c>
      <c r="AD3202">
        <v>45873</v>
      </c>
    </row>
    <row r="3203" spans="1:32" x14ac:dyDescent="0.3">
      <c r="A3203" t="s">
        <v>16584</v>
      </c>
      <c r="B3203">
        <v>111967</v>
      </c>
      <c r="C32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203" t="s">
        <v>1863</v>
      </c>
      <c r="E3203" t="s">
        <v>1878</v>
      </c>
      <c r="F3203" t="s">
        <v>2971</v>
      </c>
      <c r="G3203" t="s">
        <v>2901</v>
      </c>
      <c r="H3203" t="s">
        <v>20</v>
      </c>
      <c r="I3203" t="s">
        <v>12858</v>
      </c>
      <c r="K3203" t="s">
        <v>16585</v>
      </c>
      <c r="L3203" t="s">
        <v>10792</v>
      </c>
      <c r="M3203" t="s">
        <v>16586</v>
      </c>
      <c r="AD3203">
        <v>45873</v>
      </c>
    </row>
    <row r="3204" spans="1:32" x14ac:dyDescent="0.3">
      <c r="A3204" t="s">
        <v>16587</v>
      </c>
      <c r="B3204">
        <v>111978</v>
      </c>
      <c r="C32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04" t="s">
        <v>1873</v>
      </c>
      <c r="E3204" t="s">
        <v>2940</v>
      </c>
      <c r="F3204" t="s">
        <v>2942</v>
      </c>
      <c r="G3204" t="s">
        <v>2905</v>
      </c>
      <c r="H3204" t="s">
        <v>9</v>
      </c>
      <c r="I3204" t="s">
        <v>12858</v>
      </c>
      <c r="K3204" t="s">
        <v>16588</v>
      </c>
      <c r="L3204" t="s">
        <v>12958</v>
      </c>
      <c r="M3204" t="s">
        <v>16589</v>
      </c>
      <c r="AD3204">
        <v>45874</v>
      </c>
    </row>
    <row r="3205" spans="1:32" x14ac:dyDescent="0.3">
      <c r="A3205" t="s">
        <v>16590</v>
      </c>
      <c r="B3205">
        <v>111979</v>
      </c>
      <c r="C32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05" t="s">
        <v>1873</v>
      </c>
      <c r="E3205" t="s">
        <v>2940</v>
      </c>
      <c r="F3205" t="s">
        <v>2942</v>
      </c>
      <c r="G3205" t="s">
        <v>2905</v>
      </c>
      <c r="H3205" t="s">
        <v>9</v>
      </c>
      <c r="I3205" t="s">
        <v>12858</v>
      </c>
      <c r="K3205" t="s">
        <v>16588</v>
      </c>
      <c r="L3205" t="s">
        <v>12958</v>
      </c>
      <c r="M3205" t="s">
        <v>16591</v>
      </c>
      <c r="AD3205">
        <v>45874</v>
      </c>
    </row>
    <row r="3206" spans="1:32" x14ac:dyDescent="0.3">
      <c r="A3206" t="s">
        <v>16592</v>
      </c>
      <c r="B3206">
        <v>112019</v>
      </c>
      <c r="C32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06" t="s">
        <v>1863</v>
      </c>
      <c r="E3206" t="s">
        <v>1878</v>
      </c>
      <c r="F3206" t="s">
        <v>2942</v>
      </c>
      <c r="G3206" t="s">
        <v>2901</v>
      </c>
      <c r="H3206" t="s">
        <v>20</v>
      </c>
      <c r="I3206" t="s">
        <v>12858</v>
      </c>
      <c r="K3206" t="s">
        <v>16593</v>
      </c>
      <c r="L3206" t="s">
        <v>12967</v>
      </c>
      <c r="M3206" t="s">
        <v>16594</v>
      </c>
      <c r="N3206" t="s">
        <v>16595</v>
      </c>
      <c r="O3206" t="s">
        <v>16596</v>
      </c>
      <c r="Q3206" t="s">
        <v>16597</v>
      </c>
      <c r="R3206" t="s">
        <v>16582</v>
      </c>
      <c r="S3206" t="s">
        <v>16598</v>
      </c>
      <c r="T3206" t="s">
        <v>16599</v>
      </c>
      <c r="AD3206">
        <v>45874</v>
      </c>
    </row>
    <row r="3207" spans="1:32" x14ac:dyDescent="0.3">
      <c r="A3207" t="s">
        <v>16600</v>
      </c>
      <c r="B3207">
        <v>112024</v>
      </c>
      <c r="C32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07" t="s">
        <v>1873</v>
      </c>
      <c r="E3207" t="s">
        <v>1878</v>
      </c>
      <c r="F3207" t="s">
        <v>2942</v>
      </c>
      <c r="G3207" t="s">
        <v>2905</v>
      </c>
      <c r="H3207" t="s">
        <v>20</v>
      </c>
      <c r="I3207" t="s">
        <v>12858</v>
      </c>
      <c r="K3207" t="s">
        <v>16601</v>
      </c>
      <c r="L3207" t="s">
        <v>12967</v>
      </c>
      <c r="M3207" t="s">
        <v>16602</v>
      </c>
      <c r="N3207" t="s">
        <v>16603</v>
      </c>
      <c r="O3207" t="s">
        <v>16604</v>
      </c>
      <c r="Q3207" t="s">
        <v>16605</v>
      </c>
      <c r="R3207" t="s">
        <v>16606</v>
      </c>
      <c r="S3207" t="s">
        <v>7189</v>
      </c>
      <c r="AD3207">
        <v>45874</v>
      </c>
    </row>
    <row r="3208" spans="1:32" x14ac:dyDescent="0.3">
      <c r="A3208" t="s">
        <v>16607</v>
      </c>
      <c r="B3208">
        <v>112090</v>
      </c>
      <c r="C32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08" t="s">
        <v>1863</v>
      </c>
      <c r="E3208" t="s">
        <v>2940</v>
      </c>
      <c r="F3208" t="s">
        <v>2942</v>
      </c>
      <c r="G3208" t="s">
        <v>2905</v>
      </c>
      <c r="H3208" t="s">
        <v>9</v>
      </c>
      <c r="I3208" t="s">
        <v>12858</v>
      </c>
      <c r="K3208" t="s">
        <v>16608</v>
      </c>
      <c r="L3208" t="s">
        <v>10792</v>
      </c>
      <c r="M3208" t="s">
        <v>16609</v>
      </c>
      <c r="AD3208">
        <v>45875</v>
      </c>
    </row>
    <row r="3209" spans="1:32" x14ac:dyDescent="0.3">
      <c r="A3209" t="s">
        <v>16610</v>
      </c>
      <c r="B3209">
        <v>112094</v>
      </c>
      <c r="C32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209" t="s">
        <v>1873</v>
      </c>
      <c r="E3209" t="s">
        <v>1878</v>
      </c>
      <c r="F3209" t="s">
        <v>2971</v>
      </c>
      <c r="G3209" t="s">
        <v>2901</v>
      </c>
      <c r="H3209" t="s">
        <v>20</v>
      </c>
      <c r="I3209" t="s">
        <v>12858</v>
      </c>
      <c r="K3209" t="s">
        <v>16611</v>
      </c>
      <c r="L3209" t="s">
        <v>12967</v>
      </c>
      <c r="M3209" t="s">
        <v>16612</v>
      </c>
      <c r="R3209" t="s">
        <v>16613</v>
      </c>
      <c r="S3209" t="s">
        <v>16497</v>
      </c>
      <c r="AD3209">
        <v>45875</v>
      </c>
    </row>
    <row r="3210" spans="1:32" x14ac:dyDescent="0.3">
      <c r="A3210" t="s">
        <v>16614</v>
      </c>
      <c r="B3210">
        <v>112096</v>
      </c>
      <c r="C32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10" t="s">
        <v>1890</v>
      </c>
      <c r="E3210" t="s">
        <v>2940</v>
      </c>
      <c r="F3210" t="s">
        <v>2942</v>
      </c>
      <c r="G3210" t="s">
        <v>2905</v>
      </c>
      <c r="H3210" t="s">
        <v>9</v>
      </c>
      <c r="I3210" t="s">
        <v>12858</v>
      </c>
      <c r="K3210" t="s">
        <v>16615</v>
      </c>
      <c r="L3210" t="s">
        <v>13041</v>
      </c>
      <c r="M3210" t="s">
        <v>16616</v>
      </c>
      <c r="AD3210">
        <v>45875</v>
      </c>
    </row>
    <row r="3211" spans="1:32" x14ac:dyDescent="0.3">
      <c r="A3211" t="s">
        <v>16617</v>
      </c>
      <c r="B3211">
        <v>112097</v>
      </c>
      <c r="C32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211" t="s">
        <v>1863</v>
      </c>
      <c r="E3211" t="s">
        <v>2940</v>
      </c>
      <c r="F3211" t="s">
        <v>2971</v>
      </c>
      <c r="G3211" t="s">
        <v>2901</v>
      </c>
      <c r="H3211" t="s">
        <v>9</v>
      </c>
      <c r="I3211" t="s">
        <v>12858</v>
      </c>
      <c r="K3211" t="s">
        <v>16618</v>
      </c>
      <c r="L3211" t="s">
        <v>13089</v>
      </c>
      <c r="M3211" t="s">
        <v>16619</v>
      </c>
      <c r="AD3211">
        <v>45875</v>
      </c>
    </row>
    <row r="3212" spans="1:32" x14ac:dyDescent="0.3">
      <c r="A3212" t="s">
        <v>16620</v>
      </c>
      <c r="B3212">
        <v>112160</v>
      </c>
      <c r="C32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12" t="s">
        <v>1863</v>
      </c>
      <c r="E3212" t="s">
        <v>1878</v>
      </c>
      <c r="F3212" t="s">
        <v>2942</v>
      </c>
      <c r="G3212" t="s">
        <v>2905</v>
      </c>
      <c r="H3212" t="s">
        <v>20</v>
      </c>
      <c r="I3212" t="s">
        <v>12858</v>
      </c>
      <c r="K3212" t="s">
        <v>16621</v>
      </c>
      <c r="L3212" t="s">
        <v>10792</v>
      </c>
      <c r="M3212" t="s">
        <v>16622</v>
      </c>
      <c r="N3212" t="s">
        <v>16623</v>
      </c>
      <c r="O3212" t="s">
        <v>16624</v>
      </c>
      <c r="Q3212" t="s">
        <v>16625</v>
      </c>
      <c r="R3212" t="s">
        <v>16626</v>
      </c>
      <c r="S3212" t="s">
        <v>14382</v>
      </c>
      <c r="AA3212">
        <v>45961</v>
      </c>
      <c r="AD3212">
        <v>45876</v>
      </c>
      <c r="AE3212">
        <v>60</v>
      </c>
      <c r="AF3212">
        <v>46044</v>
      </c>
    </row>
    <row r="3213" spans="1:32" x14ac:dyDescent="0.3">
      <c r="A3213" t="s">
        <v>16627</v>
      </c>
      <c r="B3213">
        <v>112162</v>
      </c>
      <c r="C32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13" t="s">
        <v>1863</v>
      </c>
      <c r="E3213" t="s">
        <v>1878</v>
      </c>
      <c r="F3213" t="s">
        <v>2942</v>
      </c>
      <c r="G3213" t="s">
        <v>2904</v>
      </c>
      <c r="H3213" t="s">
        <v>20</v>
      </c>
      <c r="I3213" t="s">
        <v>12858</v>
      </c>
      <c r="K3213" t="s">
        <v>13563</v>
      </c>
      <c r="L3213" t="s">
        <v>12967</v>
      </c>
      <c r="M3213" t="s">
        <v>16628</v>
      </c>
      <c r="N3213" t="s">
        <v>16629</v>
      </c>
      <c r="O3213" t="s">
        <v>16630</v>
      </c>
      <c r="Q3213" t="s">
        <v>16631</v>
      </c>
      <c r="R3213" t="s">
        <v>16632</v>
      </c>
      <c r="S3213" t="s">
        <v>12998</v>
      </c>
      <c r="AD3213">
        <v>45876</v>
      </c>
    </row>
    <row r="3214" spans="1:32" x14ac:dyDescent="0.3">
      <c r="A3214" t="s">
        <v>16633</v>
      </c>
      <c r="B3214">
        <v>112183</v>
      </c>
      <c r="C32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214" t="s">
        <v>1878</v>
      </c>
      <c r="F3214" t="s">
        <v>2971</v>
      </c>
      <c r="G3214" t="s">
        <v>2904</v>
      </c>
      <c r="H3214" t="s">
        <v>20</v>
      </c>
      <c r="I3214" t="s">
        <v>12858</v>
      </c>
      <c r="K3214" t="s">
        <v>14400</v>
      </c>
      <c r="L3214" t="s">
        <v>10792</v>
      </c>
      <c r="M3214" t="s">
        <v>16634</v>
      </c>
      <c r="AD3214">
        <v>45877</v>
      </c>
    </row>
    <row r="3215" spans="1:32" x14ac:dyDescent="0.3">
      <c r="A3215" t="s">
        <v>16635</v>
      </c>
      <c r="B3215">
        <v>112189</v>
      </c>
      <c r="C32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15" t="s">
        <v>1863</v>
      </c>
      <c r="E3215" t="s">
        <v>2940</v>
      </c>
      <c r="F3215" t="s">
        <v>2942</v>
      </c>
      <c r="G3215" t="s">
        <v>2901</v>
      </c>
      <c r="H3215" t="s">
        <v>9</v>
      </c>
      <c r="I3215" t="s">
        <v>12858</v>
      </c>
      <c r="K3215" t="s">
        <v>16636</v>
      </c>
      <c r="L3215" t="s">
        <v>12958</v>
      </c>
      <c r="M3215" t="s">
        <v>16637</v>
      </c>
      <c r="AD3215">
        <v>45877</v>
      </c>
    </row>
    <row r="3216" spans="1:32" x14ac:dyDescent="0.3">
      <c r="A3216" t="s">
        <v>16638</v>
      </c>
      <c r="B3216">
        <v>112233</v>
      </c>
      <c r="C32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16" t="s">
        <v>1863</v>
      </c>
      <c r="E3216" t="s">
        <v>2940</v>
      </c>
      <c r="F3216" t="s">
        <v>2942</v>
      </c>
      <c r="G3216" t="s">
        <v>2905</v>
      </c>
      <c r="H3216" t="s">
        <v>9</v>
      </c>
      <c r="I3216" t="s">
        <v>12858</v>
      </c>
      <c r="K3216" t="s">
        <v>13896</v>
      </c>
      <c r="L3216" t="s">
        <v>12958</v>
      </c>
      <c r="M3216" t="s">
        <v>16639</v>
      </c>
      <c r="AD3216">
        <v>45880</v>
      </c>
    </row>
    <row r="3217" spans="1:30" x14ac:dyDescent="0.3">
      <c r="A3217" t="s">
        <v>16640</v>
      </c>
      <c r="B3217">
        <v>112259</v>
      </c>
      <c r="C32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17" t="s">
        <v>1897</v>
      </c>
      <c r="E3217" t="s">
        <v>1878</v>
      </c>
      <c r="F3217" t="s">
        <v>2942</v>
      </c>
      <c r="G3217" t="s">
        <v>2901</v>
      </c>
      <c r="H3217" t="s">
        <v>20</v>
      </c>
      <c r="I3217" t="s">
        <v>12858</v>
      </c>
      <c r="K3217" t="s">
        <v>16558</v>
      </c>
      <c r="L3217" t="s">
        <v>12958</v>
      </c>
      <c r="M3217" t="s">
        <v>16641</v>
      </c>
      <c r="N3217" t="s">
        <v>16640</v>
      </c>
      <c r="O3217" t="s">
        <v>1929</v>
      </c>
      <c r="Q3217" t="s">
        <v>16642</v>
      </c>
      <c r="R3217" t="s">
        <v>13494</v>
      </c>
      <c r="S3217" t="s">
        <v>13249</v>
      </c>
      <c r="AD3217">
        <v>45881</v>
      </c>
    </row>
    <row r="3218" spans="1:30" x14ac:dyDescent="0.3">
      <c r="A3218" t="s">
        <v>16643</v>
      </c>
      <c r="B3218">
        <v>112262</v>
      </c>
      <c r="C32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218" t="s">
        <v>1878</v>
      </c>
      <c r="F3218" t="s">
        <v>2971</v>
      </c>
      <c r="G3218" t="s">
        <v>2904</v>
      </c>
      <c r="H3218" t="s">
        <v>20</v>
      </c>
      <c r="I3218" t="s">
        <v>12858</v>
      </c>
      <c r="K3218" t="s">
        <v>14400</v>
      </c>
      <c r="L3218" t="s">
        <v>10792</v>
      </c>
      <c r="M3218" t="s">
        <v>16644</v>
      </c>
      <c r="AD3218">
        <v>45881</v>
      </c>
    </row>
    <row r="3219" spans="1:30" x14ac:dyDescent="0.3">
      <c r="A3219" t="s">
        <v>16645</v>
      </c>
      <c r="B3219">
        <v>112263</v>
      </c>
      <c r="C32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219" t="s">
        <v>1878</v>
      </c>
      <c r="F3219" t="s">
        <v>2971</v>
      </c>
      <c r="G3219" t="s">
        <v>2904</v>
      </c>
      <c r="H3219" t="s">
        <v>20</v>
      </c>
      <c r="I3219" t="s">
        <v>12858</v>
      </c>
      <c r="K3219" t="s">
        <v>14400</v>
      </c>
      <c r="L3219" t="s">
        <v>10792</v>
      </c>
      <c r="M3219" t="s">
        <v>16646</v>
      </c>
      <c r="AD3219">
        <v>45881</v>
      </c>
    </row>
    <row r="3220" spans="1:30" x14ac:dyDescent="0.3">
      <c r="A3220" t="s">
        <v>16647</v>
      </c>
      <c r="B3220">
        <v>112264</v>
      </c>
      <c r="C32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20" t="s">
        <v>1873</v>
      </c>
      <c r="E3220" t="s">
        <v>1878</v>
      </c>
      <c r="F3220" t="s">
        <v>2942</v>
      </c>
      <c r="G3220" t="s">
        <v>2905</v>
      </c>
      <c r="H3220" t="s">
        <v>20</v>
      </c>
      <c r="I3220" t="s">
        <v>12858</v>
      </c>
      <c r="K3220" t="s">
        <v>16648</v>
      </c>
      <c r="L3220" t="s">
        <v>10792</v>
      </c>
      <c r="M3220" t="s">
        <v>16649</v>
      </c>
      <c r="N3220" t="s">
        <v>16650</v>
      </c>
      <c r="O3220" t="s">
        <v>16651</v>
      </c>
      <c r="Q3220" t="s">
        <v>16652</v>
      </c>
      <c r="R3220" t="s">
        <v>16653</v>
      </c>
      <c r="S3220" t="s">
        <v>16654</v>
      </c>
      <c r="AD3220">
        <v>45881</v>
      </c>
    </row>
    <row r="3221" spans="1:30" x14ac:dyDescent="0.3">
      <c r="A3221" t="s">
        <v>16655</v>
      </c>
      <c r="B3221">
        <v>112272</v>
      </c>
      <c r="C32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21" t="s">
        <v>1873</v>
      </c>
      <c r="E3221" t="s">
        <v>2940</v>
      </c>
      <c r="F3221" t="s">
        <v>2942</v>
      </c>
      <c r="G3221" t="s">
        <v>2901</v>
      </c>
      <c r="H3221" t="s">
        <v>9</v>
      </c>
      <c r="I3221" t="s">
        <v>12858</v>
      </c>
      <c r="K3221" t="s">
        <v>16558</v>
      </c>
      <c r="L3221" t="s">
        <v>12958</v>
      </c>
      <c r="M3221" t="s">
        <v>16656</v>
      </c>
      <c r="AD3221">
        <v>45881</v>
      </c>
    </row>
    <row r="3222" spans="1:30" x14ac:dyDescent="0.3">
      <c r="A3222" t="s">
        <v>16657</v>
      </c>
      <c r="B3222">
        <v>112273</v>
      </c>
      <c r="C32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22" t="s">
        <v>1863</v>
      </c>
      <c r="E3222" t="s">
        <v>2940</v>
      </c>
      <c r="F3222" t="s">
        <v>2942</v>
      </c>
      <c r="G3222" t="s">
        <v>2901</v>
      </c>
      <c r="H3222" t="s">
        <v>83</v>
      </c>
      <c r="I3222" t="s">
        <v>12858</v>
      </c>
      <c r="K3222" t="s">
        <v>16658</v>
      </c>
      <c r="L3222" t="s">
        <v>13001</v>
      </c>
      <c r="M3222" t="s">
        <v>16659</v>
      </c>
      <c r="N3222" t="s">
        <v>16660</v>
      </c>
      <c r="O3222" t="s">
        <v>16661</v>
      </c>
      <c r="Q3222" t="s">
        <v>16662</v>
      </c>
      <c r="R3222" t="s">
        <v>16663</v>
      </c>
      <c r="S3222" t="s">
        <v>16664</v>
      </c>
      <c r="T3222" t="s">
        <v>14942</v>
      </c>
      <c r="AD3222">
        <v>45881</v>
      </c>
    </row>
    <row r="3223" spans="1:30" x14ac:dyDescent="0.3">
      <c r="A3223" t="s">
        <v>16665</v>
      </c>
      <c r="B3223">
        <v>112275</v>
      </c>
      <c r="C32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23" t="s">
        <v>1863</v>
      </c>
      <c r="E3223" t="s">
        <v>1878</v>
      </c>
      <c r="F3223" t="s">
        <v>2942</v>
      </c>
      <c r="G3223" t="s">
        <v>2904</v>
      </c>
      <c r="H3223" t="s">
        <v>9</v>
      </c>
      <c r="I3223" t="s">
        <v>12858</v>
      </c>
      <c r="K3223" t="s">
        <v>16666</v>
      </c>
      <c r="L3223" t="s">
        <v>16667</v>
      </c>
      <c r="M3223" t="s">
        <v>16668</v>
      </c>
      <c r="N3223" t="s">
        <v>16669</v>
      </c>
      <c r="O3223" t="s">
        <v>16670</v>
      </c>
      <c r="Q3223" t="s">
        <v>16671</v>
      </c>
      <c r="R3223" t="s">
        <v>16672</v>
      </c>
      <c r="S3223" t="s">
        <v>16673</v>
      </c>
      <c r="AD3223">
        <v>45881</v>
      </c>
    </row>
    <row r="3224" spans="1:30" x14ac:dyDescent="0.3">
      <c r="A3224" t="s">
        <v>16674</v>
      </c>
      <c r="B3224">
        <v>112271</v>
      </c>
      <c r="C32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24" t="s">
        <v>1863</v>
      </c>
      <c r="E3224" t="s">
        <v>2940</v>
      </c>
      <c r="F3224" t="s">
        <v>2942</v>
      </c>
      <c r="G3224" t="s">
        <v>2901</v>
      </c>
      <c r="H3224" t="s">
        <v>9</v>
      </c>
      <c r="I3224" t="s">
        <v>12858</v>
      </c>
      <c r="K3224" t="s">
        <v>16675</v>
      </c>
      <c r="L3224" t="s">
        <v>12958</v>
      </c>
      <c r="M3224" t="s">
        <v>16676</v>
      </c>
      <c r="AD3224">
        <v>45881</v>
      </c>
    </row>
    <row r="3225" spans="1:30" x14ac:dyDescent="0.3">
      <c r="A3225" t="s">
        <v>16677</v>
      </c>
      <c r="B3225">
        <v>112277</v>
      </c>
      <c r="C32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25" t="s">
        <v>1863</v>
      </c>
      <c r="E3225" t="s">
        <v>1878</v>
      </c>
      <c r="F3225" t="s">
        <v>2942</v>
      </c>
      <c r="G3225" t="s">
        <v>2905</v>
      </c>
      <c r="H3225" t="s">
        <v>20</v>
      </c>
      <c r="I3225" t="s">
        <v>12858</v>
      </c>
      <c r="K3225" t="s">
        <v>13203</v>
      </c>
      <c r="L3225" t="s">
        <v>12967</v>
      </c>
      <c r="M3225" t="s">
        <v>16678</v>
      </c>
      <c r="N3225" t="s">
        <v>16679</v>
      </c>
      <c r="O3225" t="s">
        <v>16680</v>
      </c>
      <c r="Q3225" t="s">
        <v>16681</v>
      </c>
      <c r="R3225" t="s">
        <v>16682</v>
      </c>
      <c r="S3225" t="s">
        <v>12998</v>
      </c>
      <c r="AD3225">
        <v>45881</v>
      </c>
    </row>
    <row r="3226" spans="1:30" x14ac:dyDescent="0.3">
      <c r="A3226" t="s">
        <v>16683</v>
      </c>
      <c r="B3226">
        <v>112278</v>
      </c>
      <c r="C32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26" t="s">
        <v>1863</v>
      </c>
      <c r="E3226" t="s">
        <v>1878</v>
      </c>
      <c r="F3226" t="s">
        <v>2942</v>
      </c>
      <c r="G3226" t="s">
        <v>2904</v>
      </c>
      <c r="H3226" t="s">
        <v>20</v>
      </c>
      <c r="I3226" t="s">
        <v>12858</v>
      </c>
      <c r="K3226" t="s">
        <v>13497</v>
      </c>
      <c r="L3226" t="s">
        <v>12967</v>
      </c>
      <c r="M3226" t="s">
        <v>16684</v>
      </c>
      <c r="N3226" t="s">
        <v>16685</v>
      </c>
      <c r="O3226" t="s">
        <v>12932</v>
      </c>
      <c r="Q3226" t="s">
        <v>16686</v>
      </c>
      <c r="R3226" t="s">
        <v>16687</v>
      </c>
      <c r="S3226" t="s">
        <v>12935</v>
      </c>
      <c r="AD3226">
        <v>45881</v>
      </c>
    </row>
    <row r="3227" spans="1:30" x14ac:dyDescent="0.3">
      <c r="A3227" t="s">
        <v>16688</v>
      </c>
      <c r="B3227">
        <v>109064</v>
      </c>
      <c r="C32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27" t="s">
        <v>1897</v>
      </c>
      <c r="E3227" t="s">
        <v>2940</v>
      </c>
      <c r="F3227" t="s">
        <v>2942</v>
      </c>
      <c r="G3227" t="s">
        <v>2901</v>
      </c>
      <c r="H3227" t="s">
        <v>9</v>
      </c>
      <c r="I3227" t="s">
        <v>12858</v>
      </c>
      <c r="K3227" t="s">
        <v>16689</v>
      </c>
      <c r="L3227" t="s">
        <v>2945</v>
      </c>
      <c r="M3227" t="s">
        <v>16690</v>
      </c>
      <c r="N3227" t="s">
        <v>16691</v>
      </c>
      <c r="O3227" t="s">
        <v>4698</v>
      </c>
      <c r="Q3227" t="s">
        <v>16692</v>
      </c>
      <c r="R3227" t="s">
        <v>16693</v>
      </c>
      <c r="S3227" t="s">
        <v>4701</v>
      </c>
      <c r="AD3227">
        <v>45832</v>
      </c>
    </row>
    <row r="3228" spans="1:30" x14ac:dyDescent="0.3">
      <c r="A3228" t="s">
        <v>16694</v>
      </c>
      <c r="B3228">
        <v>112344</v>
      </c>
      <c r="C32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28" t="s">
        <v>1873</v>
      </c>
      <c r="E3228" t="s">
        <v>1878</v>
      </c>
      <c r="F3228" t="s">
        <v>2942</v>
      </c>
      <c r="G3228" t="s">
        <v>2901</v>
      </c>
      <c r="H3228" t="s">
        <v>20</v>
      </c>
      <c r="I3228" t="s">
        <v>12858</v>
      </c>
      <c r="K3228" t="s">
        <v>16695</v>
      </c>
      <c r="L3228" t="s">
        <v>12929</v>
      </c>
      <c r="M3228" t="s">
        <v>16696</v>
      </c>
      <c r="N3228" t="s">
        <v>16697</v>
      </c>
      <c r="O3228" t="s">
        <v>3591</v>
      </c>
      <c r="Q3228" t="s">
        <v>16697</v>
      </c>
      <c r="R3228" t="s">
        <v>16698</v>
      </c>
      <c r="S3228" t="s">
        <v>3591</v>
      </c>
      <c r="AD3228">
        <v>45883</v>
      </c>
    </row>
    <row r="3229" spans="1:30" x14ac:dyDescent="0.3">
      <c r="A3229" t="s">
        <v>16699</v>
      </c>
      <c r="B3229">
        <v>112351</v>
      </c>
      <c r="C32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29" t="s">
        <v>1863</v>
      </c>
      <c r="E3229" t="s">
        <v>2940</v>
      </c>
      <c r="F3229" t="s">
        <v>2942</v>
      </c>
      <c r="G3229" t="s">
        <v>2904</v>
      </c>
      <c r="H3229" t="s">
        <v>9</v>
      </c>
      <c r="I3229" t="s">
        <v>12858</v>
      </c>
      <c r="K3229" t="s">
        <v>14098</v>
      </c>
      <c r="L3229" t="s">
        <v>12958</v>
      </c>
      <c r="M3229" t="s">
        <v>16700</v>
      </c>
      <c r="AD3229">
        <v>45883</v>
      </c>
    </row>
    <row r="3230" spans="1:30" x14ac:dyDescent="0.3">
      <c r="A3230" t="s">
        <v>16701</v>
      </c>
      <c r="B3230">
        <v>112354</v>
      </c>
      <c r="C32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30" t="s">
        <v>1890</v>
      </c>
      <c r="E3230" t="s">
        <v>1878</v>
      </c>
      <c r="F3230" t="s">
        <v>2942</v>
      </c>
      <c r="G3230" t="s">
        <v>2901</v>
      </c>
      <c r="H3230" t="s">
        <v>20</v>
      </c>
      <c r="I3230" t="s">
        <v>12858</v>
      </c>
      <c r="K3230" t="s">
        <v>16702</v>
      </c>
      <c r="L3230" t="s">
        <v>13089</v>
      </c>
      <c r="M3230" t="s">
        <v>16703</v>
      </c>
      <c r="N3230" t="s">
        <v>16704</v>
      </c>
      <c r="O3230" t="s">
        <v>16705</v>
      </c>
      <c r="Q3230" t="s">
        <v>16706</v>
      </c>
      <c r="R3230" t="s">
        <v>16707</v>
      </c>
      <c r="S3230" t="s">
        <v>16708</v>
      </c>
      <c r="AD3230">
        <v>45883</v>
      </c>
    </row>
    <row r="3231" spans="1:30" x14ac:dyDescent="0.3">
      <c r="A3231" t="s">
        <v>16709</v>
      </c>
      <c r="B3231">
        <v>112357</v>
      </c>
      <c r="C32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231" t="s">
        <v>1878</v>
      </c>
      <c r="F3231" t="s">
        <v>2971</v>
      </c>
      <c r="G3231" t="s">
        <v>2901</v>
      </c>
      <c r="H3231" t="s">
        <v>20</v>
      </c>
      <c r="I3231" t="s">
        <v>12858</v>
      </c>
      <c r="K3231" t="s">
        <v>14400</v>
      </c>
      <c r="L3231" t="s">
        <v>10792</v>
      </c>
      <c r="M3231" t="s">
        <v>16710</v>
      </c>
      <c r="AD3231">
        <v>45883</v>
      </c>
    </row>
    <row r="3232" spans="1:30" x14ac:dyDescent="0.3">
      <c r="A3232" t="s">
        <v>16711</v>
      </c>
      <c r="B3232">
        <v>112358</v>
      </c>
      <c r="C32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32" t="s">
        <v>1890</v>
      </c>
      <c r="E3232" t="s">
        <v>2940</v>
      </c>
      <c r="F3232" t="s">
        <v>2942</v>
      </c>
      <c r="G3232" t="s">
        <v>2904</v>
      </c>
      <c r="H3232" t="s">
        <v>9</v>
      </c>
      <c r="I3232" t="s">
        <v>12858</v>
      </c>
      <c r="K3232" t="s">
        <v>16712</v>
      </c>
      <c r="L3232" t="s">
        <v>12958</v>
      </c>
      <c r="M3232" t="s">
        <v>16713</v>
      </c>
      <c r="N3232" t="s">
        <v>16714</v>
      </c>
      <c r="O3232" t="s">
        <v>16715</v>
      </c>
      <c r="Q3232" t="s">
        <v>16716</v>
      </c>
      <c r="R3232" t="s">
        <v>16717</v>
      </c>
      <c r="S3232" t="s">
        <v>16544</v>
      </c>
      <c r="AD3232">
        <v>45883</v>
      </c>
    </row>
    <row r="3233" spans="1:32" x14ac:dyDescent="0.3">
      <c r="A3233" t="s">
        <v>16718</v>
      </c>
      <c r="B3233">
        <v>112360</v>
      </c>
      <c r="C32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33" t="s">
        <v>1873</v>
      </c>
      <c r="E3233" t="s">
        <v>1878</v>
      </c>
      <c r="F3233" t="s">
        <v>2942</v>
      </c>
      <c r="G3233" t="s">
        <v>2904</v>
      </c>
      <c r="H3233" t="s">
        <v>20</v>
      </c>
      <c r="I3233" t="s">
        <v>12858</v>
      </c>
      <c r="K3233" t="s">
        <v>13497</v>
      </c>
      <c r="L3233" t="s">
        <v>12967</v>
      </c>
      <c r="M3233" t="s">
        <v>16719</v>
      </c>
      <c r="N3233" t="s">
        <v>16720</v>
      </c>
      <c r="O3233" t="s">
        <v>16721</v>
      </c>
      <c r="Q3233" t="s">
        <v>16721</v>
      </c>
      <c r="R3233" t="s">
        <v>16722</v>
      </c>
      <c r="S3233" t="s">
        <v>12935</v>
      </c>
      <c r="AD3233">
        <v>45883</v>
      </c>
    </row>
    <row r="3234" spans="1:32" x14ac:dyDescent="0.3">
      <c r="A3234" t="s">
        <v>16723</v>
      </c>
      <c r="B3234">
        <v>112368</v>
      </c>
      <c r="C32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234" t="s">
        <v>1863</v>
      </c>
      <c r="E3234" t="s">
        <v>1878</v>
      </c>
      <c r="F3234" t="s">
        <v>2971</v>
      </c>
      <c r="G3234" t="s">
        <v>2904</v>
      </c>
      <c r="H3234" t="s">
        <v>20</v>
      </c>
      <c r="I3234" t="s">
        <v>12858</v>
      </c>
      <c r="K3234" t="s">
        <v>16724</v>
      </c>
      <c r="L3234" t="s">
        <v>12950</v>
      </c>
      <c r="M3234" t="s">
        <v>16725</v>
      </c>
      <c r="R3234" t="s">
        <v>16726</v>
      </c>
      <c r="S3234" t="s">
        <v>13936</v>
      </c>
      <c r="AA3234">
        <v>45812</v>
      </c>
      <c r="AD3234">
        <v>45883</v>
      </c>
      <c r="AE3234">
        <v>266</v>
      </c>
      <c r="AF3234">
        <v>46183</v>
      </c>
    </row>
    <row r="3235" spans="1:32" x14ac:dyDescent="0.3">
      <c r="A3235" t="s">
        <v>16727</v>
      </c>
      <c r="B3235">
        <v>112369</v>
      </c>
      <c r="C32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35" t="s">
        <v>1863</v>
      </c>
      <c r="E3235" t="s">
        <v>1878</v>
      </c>
      <c r="F3235" t="s">
        <v>2942</v>
      </c>
      <c r="G3235" t="s">
        <v>2901</v>
      </c>
      <c r="H3235" t="s">
        <v>20</v>
      </c>
      <c r="I3235" t="s">
        <v>12858</v>
      </c>
      <c r="K3235" t="s">
        <v>14694</v>
      </c>
      <c r="L3235" t="s">
        <v>12950</v>
      </c>
      <c r="M3235" t="s">
        <v>16728</v>
      </c>
      <c r="N3235" t="s">
        <v>16729</v>
      </c>
      <c r="O3235" t="s">
        <v>1929</v>
      </c>
      <c r="Q3235" t="s">
        <v>16730</v>
      </c>
      <c r="R3235" t="s">
        <v>5871</v>
      </c>
      <c r="S3235" t="s">
        <v>16731</v>
      </c>
      <c r="AD3235">
        <v>45883</v>
      </c>
    </row>
    <row r="3236" spans="1:32" x14ac:dyDescent="0.3">
      <c r="A3236" t="s">
        <v>16732</v>
      </c>
      <c r="B3236">
        <v>112376</v>
      </c>
      <c r="C32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36" t="s">
        <v>1863</v>
      </c>
      <c r="E3236" t="s">
        <v>1878</v>
      </c>
      <c r="F3236" t="s">
        <v>2942</v>
      </c>
      <c r="G3236" t="s">
        <v>2901</v>
      </c>
      <c r="H3236" t="s">
        <v>20</v>
      </c>
      <c r="I3236" t="s">
        <v>12858</v>
      </c>
      <c r="K3236" t="s">
        <v>16733</v>
      </c>
      <c r="L3236" t="s">
        <v>12967</v>
      </c>
      <c r="M3236" t="s">
        <v>16734</v>
      </c>
      <c r="N3236" t="s">
        <v>16735</v>
      </c>
      <c r="O3236" t="s">
        <v>16736</v>
      </c>
      <c r="Q3236" t="s">
        <v>16737</v>
      </c>
      <c r="R3236" t="s">
        <v>16738</v>
      </c>
      <c r="S3236" t="s">
        <v>7189</v>
      </c>
      <c r="AD3236">
        <v>45884</v>
      </c>
    </row>
    <row r="3237" spans="1:32" x14ac:dyDescent="0.3">
      <c r="A3237" t="s">
        <v>16739</v>
      </c>
      <c r="B3237">
        <v>112428</v>
      </c>
      <c r="C32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237" t="s">
        <v>1863</v>
      </c>
      <c r="E3237" t="s">
        <v>1878</v>
      </c>
      <c r="F3237" t="s">
        <v>2971</v>
      </c>
      <c r="G3237" t="s">
        <v>2901</v>
      </c>
      <c r="H3237" t="s">
        <v>20</v>
      </c>
      <c r="I3237" t="s">
        <v>12858</v>
      </c>
      <c r="K3237" t="s">
        <v>16740</v>
      </c>
      <c r="L3237" t="s">
        <v>12967</v>
      </c>
      <c r="M3237" t="s">
        <v>16741</v>
      </c>
      <c r="Q3237" t="s">
        <v>16742</v>
      </c>
      <c r="AD3237">
        <v>45887</v>
      </c>
    </row>
    <row r="3238" spans="1:32" x14ac:dyDescent="0.3">
      <c r="A3238" t="s">
        <v>16743</v>
      </c>
      <c r="B3238">
        <v>112435</v>
      </c>
      <c r="C32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38" t="s">
        <v>1863</v>
      </c>
      <c r="E3238" t="s">
        <v>1878</v>
      </c>
      <c r="F3238" t="s">
        <v>2942</v>
      </c>
      <c r="G3238" t="s">
        <v>2901</v>
      </c>
      <c r="H3238" t="s">
        <v>20</v>
      </c>
      <c r="I3238" t="s">
        <v>12858</v>
      </c>
      <c r="K3238" t="s">
        <v>16744</v>
      </c>
      <c r="L3238" t="s">
        <v>12950</v>
      </c>
      <c r="M3238" t="s">
        <v>16745</v>
      </c>
      <c r="N3238" t="s">
        <v>16746</v>
      </c>
      <c r="O3238" t="s">
        <v>1929</v>
      </c>
      <c r="Q3238" t="s">
        <v>16747</v>
      </c>
      <c r="R3238" t="s">
        <v>3616</v>
      </c>
      <c r="S3238" t="s">
        <v>16731</v>
      </c>
      <c r="AD3238">
        <v>45887</v>
      </c>
    </row>
    <row r="3239" spans="1:32" x14ac:dyDescent="0.3">
      <c r="A3239" t="s">
        <v>16748</v>
      </c>
      <c r="B3239">
        <v>112438</v>
      </c>
      <c r="C32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39" t="s">
        <v>1863</v>
      </c>
      <c r="E3239" t="s">
        <v>1878</v>
      </c>
      <c r="F3239" t="s">
        <v>2942</v>
      </c>
      <c r="G3239" t="s">
        <v>2905</v>
      </c>
      <c r="H3239" t="s">
        <v>20</v>
      </c>
      <c r="I3239" t="s">
        <v>12858</v>
      </c>
      <c r="K3239" t="s">
        <v>16570</v>
      </c>
      <c r="L3239" t="s">
        <v>12958</v>
      </c>
      <c r="M3239" t="s">
        <v>16749</v>
      </c>
      <c r="N3239" t="s">
        <v>16750</v>
      </c>
      <c r="O3239" t="s">
        <v>16751</v>
      </c>
      <c r="Q3239" t="s">
        <v>6416</v>
      </c>
      <c r="R3239" t="s">
        <v>16752</v>
      </c>
      <c r="S3239" t="s">
        <v>6477</v>
      </c>
      <c r="AD3239">
        <v>45887</v>
      </c>
    </row>
    <row r="3240" spans="1:32" x14ac:dyDescent="0.3">
      <c r="A3240" t="s">
        <v>16753</v>
      </c>
      <c r="B3240">
        <v>112439</v>
      </c>
      <c r="C32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40" t="s">
        <v>1863</v>
      </c>
      <c r="E3240" t="s">
        <v>1878</v>
      </c>
      <c r="F3240" t="s">
        <v>2942</v>
      </c>
      <c r="G3240" t="s">
        <v>2905</v>
      </c>
      <c r="H3240" t="s">
        <v>20</v>
      </c>
      <c r="I3240" t="s">
        <v>12858</v>
      </c>
      <c r="K3240" t="s">
        <v>13468</v>
      </c>
      <c r="L3240" t="s">
        <v>12967</v>
      </c>
      <c r="M3240" t="s">
        <v>16754</v>
      </c>
      <c r="N3240" t="s">
        <v>16755</v>
      </c>
      <c r="O3240" t="s">
        <v>13471</v>
      </c>
      <c r="Q3240" t="s">
        <v>16756</v>
      </c>
      <c r="R3240" t="s">
        <v>16757</v>
      </c>
      <c r="S3240" t="s">
        <v>13474</v>
      </c>
      <c r="AD3240">
        <v>45887</v>
      </c>
    </row>
    <row r="3241" spans="1:32" x14ac:dyDescent="0.3">
      <c r="A3241" t="s">
        <v>16758</v>
      </c>
      <c r="B3241">
        <v>112440</v>
      </c>
      <c r="C32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41" t="s">
        <v>1873</v>
      </c>
      <c r="E3241" t="s">
        <v>2940</v>
      </c>
      <c r="F3241" t="s">
        <v>2942</v>
      </c>
      <c r="G3241" t="s">
        <v>2905</v>
      </c>
      <c r="H3241" t="s">
        <v>9</v>
      </c>
      <c r="I3241" t="s">
        <v>12858</v>
      </c>
      <c r="K3241" t="s">
        <v>16588</v>
      </c>
      <c r="L3241" t="s">
        <v>12958</v>
      </c>
      <c r="M3241" t="s">
        <v>16759</v>
      </c>
      <c r="AD3241">
        <v>45887</v>
      </c>
    </row>
    <row r="3242" spans="1:32" x14ac:dyDescent="0.3">
      <c r="A3242" t="s">
        <v>16760</v>
      </c>
      <c r="B3242">
        <v>112442</v>
      </c>
      <c r="C32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42" t="s">
        <v>1863</v>
      </c>
      <c r="E3242" t="s">
        <v>1878</v>
      </c>
      <c r="F3242" t="s">
        <v>2942</v>
      </c>
      <c r="G3242" t="s">
        <v>2904</v>
      </c>
      <c r="H3242" t="s">
        <v>20</v>
      </c>
      <c r="I3242" t="s">
        <v>12858</v>
      </c>
      <c r="K3242" t="s">
        <v>16570</v>
      </c>
      <c r="L3242" t="s">
        <v>12958</v>
      </c>
      <c r="M3242" t="s">
        <v>16761</v>
      </c>
      <c r="N3242" t="s">
        <v>16762</v>
      </c>
      <c r="O3242" t="s">
        <v>16763</v>
      </c>
      <c r="Q3242" t="s">
        <v>16764</v>
      </c>
      <c r="R3242" t="s">
        <v>16765</v>
      </c>
      <c r="S3242" t="s">
        <v>6477</v>
      </c>
      <c r="AD3242">
        <v>45887</v>
      </c>
    </row>
    <row r="3243" spans="1:32" x14ac:dyDescent="0.3">
      <c r="A3243" t="s">
        <v>16766</v>
      </c>
      <c r="B3243">
        <v>112449</v>
      </c>
      <c r="C32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243" t="s">
        <v>1863</v>
      </c>
      <c r="E3243" t="s">
        <v>1878</v>
      </c>
      <c r="F3243" t="s">
        <v>2971</v>
      </c>
      <c r="G3243" t="s">
        <v>2904</v>
      </c>
      <c r="H3243" t="s">
        <v>20</v>
      </c>
      <c r="I3243" t="s">
        <v>12858</v>
      </c>
      <c r="K3243" t="s">
        <v>16744</v>
      </c>
      <c r="L3243" t="s">
        <v>12950</v>
      </c>
      <c r="M3243" t="s">
        <v>16767</v>
      </c>
      <c r="R3243" t="s">
        <v>16768</v>
      </c>
      <c r="AD3243">
        <v>45887</v>
      </c>
    </row>
    <row r="3244" spans="1:32" x14ac:dyDescent="0.3">
      <c r="A3244" t="s">
        <v>16769</v>
      </c>
      <c r="B3244">
        <v>112450</v>
      </c>
      <c r="C32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244" t="s">
        <v>1863</v>
      </c>
      <c r="E3244" t="s">
        <v>1878</v>
      </c>
      <c r="F3244" t="s">
        <v>2971</v>
      </c>
      <c r="G3244" t="s">
        <v>2904</v>
      </c>
      <c r="H3244" t="s">
        <v>20</v>
      </c>
      <c r="I3244" t="s">
        <v>12858</v>
      </c>
      <c r="K3244" t="s">
        <v>13927</v>
      </c>
      <c r="L3244" t="s">
        <v>12958</v>
      </c>
      <c r="M3244" t="s">
        <v>16770</v>
      </c>
      <c r="R3244" t="s">
        <v>16768</v>
      </c>
      <c r="S3244" t="s">
        <v>13936</v>
      </c>
      <c r="AD3244">
        <v>45887</v>
      </c>
    </row>
    <row r="3245" spans="1:32" x14ac:dyDescent="0.3">
      <c r="A3245" t="s">
        <v>16771</v>
      </c>
      <c r="B3245">
        <v>112452</v>
      </c>
      <c r="C32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45" t="s">
        <v>1863</v>
      </c>
      <c r="E3245" t="s">
        <v>1878</v>
      </c>
      <c r="F3245" t="s">
        <v>2942</v>
      </c>
      <c r="G3245" t="s">
        <v>2901</v>
      </c>
      <c r="H3245" t="s">
        <v>20</v>
      </c>
      <c r="I3245" t="s">
        <v>12858</v>
      </c>
      <c r="K3245" t="s">
        <v>16772</v>
      </c>
      <c r="L3245" t="s">
        <v>13001</v>
      </c>
      <c r="M3245" t="s">
        <v>16773</v>
      </c>
      <c r="N3245" t="s">
        <v>16774</v>
      </c>
      <c r="O3245" t="s">
        <v>1929</v>
      </c>
      <c r="Q3245" t="s">
        <v>16775</v>
      </c>
      <c r="R3245" t="s">
        <v>16776</v>
      </c>
      <c r="S3245" t="s">
        <v>16777</v>
      </c>
      <c r="AD3245">
        <v>45887</v>
      </c>
    </row>
    <row r="3246" spans="1:32" x14ac:dyDescent="0.3">
      <c r="A3246" t="s">
        <v>16778</v>
      </c>
      <c r="B3246">
        <v>112454</v>
      </c>
      <c r="C32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246" t="s">
        <v>1878</v>
      </c>
      <c r="F3246" t="s">
        <v>2971</v>
      </c>
      <c r="G3246" t="s">
        <v>2904</v>
      </c>
      <c r="H3246" t="s">
        <v>20</v>
      </c>
      <c r="I3246" t="s">
        <v>12858</v>
      </c>
      <c r="K3246" t="s">
        <v>14400</v>
      </c>
      <c r="L3246" t="s">
        <v>10792</v>
      </c>
      <c r="M3246" t="s">
        <v>16779</v>
      </c>
      <c r="AD3246">
        <v>45887</v>
      </c>
    </row>
    <row r="3247" spans="1:32" x14ac:dyDescent="0.3">
      <c r="A3247" t="s">
        <v>16780</v>
      </c>
      <c r="B3247">
        <v>112455</v>
      </c>
      <c r="C32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47" t="s">
        <v>1863</v>
      </c>
      <c r="E3247" t="s">
        <v>2940</v>
      </c>
      <c r="F3247" t="s">
        <v>2942</v>
      </c>
      <c r="G3247" t="s">
        <v>2904</v>
      </c>
      <c r="H3247" t="s">
        <v>9</v>
      </c>
      <c r="I3247" t="s">
        <v>12858</v>
      </c>
      <c r="K3247" t="s">
        <v>16418</v>
      </c>
      <c r="L3247" t="s">
        <v>10792</v>
      </c>
      <c r="M3247" t="s">
        <v>16781</v>
      </c>
      <c r="Q3247" t="s">
        <v>16782</v>
      </c>
      <c r="AD3247">
        <v>45887</v>
      </c>
    </row>
    <row r="3248" spans="1:32" x14ac:dyDescent="0.3">
      <c r="A3248" t="s">
        <v>16783</v>
      </c>
      <c r="B3248">
        <v>112480</v>
      </c>
      <c r="C32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48" t="s">
        <v>1873</v>
      </c>
      <c r="E3248" t="s">
        <v>2940</v>
      </c>
      <c r="F3248" t="s">
        <v>2942</v>
      </c>
      <c r="G3248" t="s">
        <v>2905</v>
      </c>
      <c r="H3248" t="s">
        <v>9</v>
      </c>
      <c r="I3248" t="s">
        <v>12858</v>
      </c>
      <c r="K3248" t="s">
        <v>16588</v>
      </c>
      <c r="L3248" t="s">
        <v>12958</v>
      </c>
      <c r="M3248" t="s">
        <v>16784</v>
      </c>
      <c r="AD3248">
        <v>45888</v>
      </c>
    </row>
    <row r="3249" spans="1:32" x14ac:dyDescent="0.3">
      <c r="A3249" t="s">
        <v>16785</v>
      </c>
      <c r="B3249">
        <v>112483</v>
      </c>
      <c r="C32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49" t="s">
        <v>1863</v>
      </c>
      <c r="E3249" t="s">
        <v>1878</v>
      </c>
      <c r="F3249" t="s">
        <v>2942</v>
      </c>
      <c r="G3249" t="s">
        <v>2905</v>
      </c>
      <c r="H3249" t="s">
        <v>20</v>
      </c>
      <c r="I3249" t="s">
        <v>12858</v>
      </c>
      <c r="K3249" t="s">
        <v>16786</v>
      </c>
      <c r="L3249" t="s">
        <v>12958</v>
      </c>
      <c r="M3249" t="s">
        <v>16787</v>
      </c>
      <c r="N3249" t="s">
        <v>16788</v>
      </c>
      <c r="O3249" t="s">
        <v>16789</v>
      </c>
      <c r="Q3249" t="s">
        <v>16790</v>
      </c>
      <c r="R3249" t="s">
        <v>16791</v>
      </c>
      <c r="S3249" t="s">
        <v>13957</v>
      </c>
      <c r="AD3249">
        <v>45888</v>
      </c>
    </row>
    <row r="3250" spans="1:32" x14ac:dyDescent="0.3">
      <c r="A3250" t="s">
        <v>16792</v>
      </c>
      <c r="B3250">
        <v>112494</v>
      </c>
      <c r="C32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50" t="s">
        <v>1873</v>
      </c>
      <c r="E3250" t="s">
        <v>1878</v>
      </c>
      <c r="F3250" t="s">
        <v>2942</v>
      </c>
      <c r="G3250" t="s">
        <v>2901</v>
      </c>
      <c r="H3250" t="s">
        <v>20</v>
      </c>
      <c r="I3250" t="s">
        <v>12858</v>
      </c>
      <c r="K3250" t="s">
        <v>16793</v>
      </c>
      <c r="L3250" t="s">
        <v>12967</v>
      </c>
      <c r="M3250" t="s">
        <v>16794</v>
      </c>
      <c r="N3250" t="s">
        <v>16795</v>
      </c>
      <c r="O3250" t="s">
        <v>16796</v>
      </c>
      <c r="Q3250" t="s">
        <v>16797</v>
      </c>
      <c r="R3250" t="s">
        <v>16798</v>
      </c>
      <c r="S3250" t="s">
        <v>1789</v>
      </c>
      <c r="AD3250">
        <v>45888</v>
      </c>
    </row>
    <row r="3251" spans="1:32" x14ac:dyDescent="0.3">
      <c r="A3251" t="s">
        <v>16799</v>
      </c>
      <c r="B3251">
        <v>112496</v>
      </c>
      <c r="C32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51" t="s">
        <v>1873</v>
      </c>
      <c r="E3251" t="s">
        <v>2940</v>
      </c>
      <c r="F3251" t="s">
        <v>2942</v>
      </c>
      <c r="G3251" t="s">
        <v>2901</v>
      </c>
      <c r="H3251" t="s">
        <v>9</v>
      </c>
      <c r="I3251" t="s">
        <v>12858</v>
      </c>
      <c r="K3251" t="s">
        <v>16800</v>
      </c>
      <c r="L3251" t="s">
        <v>12958</v>
      </c>
      <c r="M3251" t="s">
        <v>16801</v>
      </c>
      <c r="Q3251" t="s">
        <v>16802</v>
      </c>
      <c r="AD3251">
        <v>45888</v>
      </c>
    </row>
    <row r="3252" spans="1:32" x14ac:dyDescent="0.3">
      <c r="A3252" t="s">
        <v>16803</v>
      </c>
      <c r="B3252">
        <v>112512</v>
      </c>
      <c r="C32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52" t="s">
        <v>1863</v>
      </c>
      <c r="E3252" t="s">
        <v>2940</v>
      </c>
      <c r="F3252" t="s">
        <v>2942</v>
      </c>
      <c r="G3252" t="s">
        <v>2905</v>
      </c>
      <c r="H3252" t="s">
        <v>9</v>
      </c>
      <c r="I3252" t="s">
        <v>12858</v>
      </c>
      <c r="K3252" t="s">
        <v>13896</v>
      </c>
      <c r="L3252" t="s">
        <v>12958</v>
      </c>
      <c r="M3252" t="s">
        <v>16804</v>
      </c>
      <c r="AD3252">
        <v>45889</v>
      </c>
    </row>
    <row r="3253" spans="1:32" x14ac:dyDescent="0.3">
      <c r="A3253" t="s">
        <v>16805</v>
      </c>
      <c r="B3253">
        <v>112519</v>
      </c>
      <c r="C32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53" t="s">
        <v>1873</v>
      </c>
      <c r="E3253" t="s">
        <v>1878</v>
      </c>
      <c r="F3253" t="s">
        <v>2942</v>
      </c>
      <c r="G3253" t="s">
        <v>2901</v>
      </c>
      <c r="H3253" t="s">
        <v>20</v>
      </c>
      <c r="I3253" t="s">
        <v>12858</v>
      </c>
      <c r="K3253" t="s">
        <v>16793</v>
      </c>
      <c r="L3253" t="s">
        <v>12967</v>
      </c>
      <c r="M3253" t="s">
        <v>16806</v>
      </c>
      <c r="N3253" t="s">
        <v>16807</v>
      </c>
      <c r="O3253" t="s">
        <v>16808</v>
      </c>
      <c r="Q3253" t="s">
        <v>16797</v>
      </c>
      <c r="R3253" t="s">
        <v>16809</v>
      </c>
      <c r="S3253" t="s">
        <v>1789</v>
      </c>
      <c r="AD3253">
        <v>45889</v>
      </c>
    </row>
    <row r="3254" spans="1:32" x14ac:dyDescent="0.3">
      <c r="A3254" t="s">
        <v>16810</v>
      </c>
      <c r="B3254">
        <v>112520</v>
      </c>
      <c r="C32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54" t="s">
        <v>1890</v>
      </c>
      <c r="E3254" t="s">
        <v>1878</v>
      </c>
      <c r="F3254" t="s">
        <v>2942</v>
      </c>
      <c r="G3254" t="s">
        <v>2901</v>
      </c>
      <c r="H3254" t="s">
        <v>20</v>
      </c>
      <c r="I3254" t="s">
        <v>12858</v>
      </c>
      <c r="K3254" t="s">
        <v>16793</v>
      </c>
      <c r="L3254" t="s">
        <v>12967</v>
      </c>
      <c r="M3254" t="s">
        <v>16811</v>
      </c>
      <c r="N3254" t="s">
        <v>16812</v>
      </c>
      <c r="O3254" t="s">
        <v>16813</v>
      </c>
      <c r="Q3254" t="s">
        <v>16797</v>
      </c>
      <c r="R3254" t="s">
        <v>16814</v>
      </c>
      <c r="S3254" t="s">
        <v>1789</v>
      </c>
      <c r="AD3254">
        <v>45889</v>
      </c>
    </row>
    <row r="3255" spans="1:32" x14ac:dyDescent="0.3">
      <c r="A3255" t="s">
        <v>16815</v>
      </c>
      <c r="B3255">
        <v>112521</v>
      </c>
      <c r="C32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55" t="s">
        <v>1863</v>
      </c>
      <c r="E3255" t="s">
        <v>1878</v>
      </c>
      <c r="F3255" t="s">
        <v>2942</v>
      </c>
      <c r="G3255" t="s">
        <v>2905</v>
      </c>
      <c r="H3255" t="s">
        <v>20</v>
      </c>
      <c r="I3255" t="s">
        <v>12858</v>
      </c>
      <c r="K3255" t="s">
        <v>16816</v>
      </c>
      <c r="L3255" t="s">
        <v>12958</v>
      </c>
      <c r="M3255" t="s">
        <v>16817</v>
      </c>
      <c r="N3255" t="s">
        <v>16818</v>
      </c>
      <c r="O3255" t="s">
        <v>16819</v>
      </c>
      <c r="Q3255" t="s">
        <v>16820</v>
      </c>
      <c r="R3255" t="s">
        <v>16821</v>
      </c>
      <c r="S3255" t="s">
        <v>16822</v>
      </c>
      <c r="AD3255">
        <v>45889</v>
      </c>
    </row>
    <row r="3256" spans="1:32" x14ac:dyDescent="0.3">
      <c r="A3256" t="s">
        <v>16823</v>
      </c>
      <c r="B3256">
        <v>112596</v>
      </c>
      <c r="C32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256" t="s">
        <v>1873</v>
      </c>
      <c r="E3256" t="s">
        <v>2940</v>
      </c>
      <c r="F3256" t="s">
        <v>2971</v>
      </c>
      <c r="G3256" t="s">
        <v>2905</v>
      </c>
      <c r="H3256" t="s">
        <v>9</v>
      </c>
      <c r="I3256" t="s">
        <v>12858</v>
      </c>
      <c r="K3256" t="s">
        <v>16824</v>
      </c>
      <c r="L3256" t="s">
        <v>13149</v>
      </c>
      <c r="M3256" t="s">
        <v>16825</v>
      </c>
      <c r="AD3256">
        <v>45891</v>
      </c>
    </row>
    <row r="3257" spans="1:32" x14ac:dyDescent="0.3">
      <c r="A3257" t="s">
        <v>16826</v>
      </c>
      <c r="B3257">
        <v>112633</v>
      </c>
      <c r="C32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257" t="s">
        <v>1878</v>
      </c>
      <c r="F3257" t="s">
        <v>2942</v>
      </c>
      <c r="G3257" t="s">
        <v>2901</v>
      </c>
      <c r="H3257" t="s">
        <v>20</v>
      </c>
      <c r="I3257" t="s">
        <v>12858</v>
      </c>
      <c r="K3257" t="s">
        <v>16827</v>
      </c>
      <c r="L3257" t="s">
        <v>13149</v>
      </c>
      <c r="M3257" t="s">
        <v>16828</v>
      </c>
      <c r="N3257" t="s">
        <v>16829</v>
      </c>
      <c r="O3257" t="s">
        <v>16830</v>
      </c>
      <c r="Q3257" t="s">
        <v>16831</v>
      </c>
      <c r="R3257" t="s">
        <v>16832</v>
      </c>
      <c r="S3257" t="s">
        <v>16833</v>
      </c>
      <c r="AA3257">
        <v>45964</v>
      </c>
      <c r="AD3257">
        <v>45895</v>
      </c>
      <c r="AE3257">
        <v>107</v>
      </c>
      <c r="AF3257">
        <v>46112</v>
      </c>
    </row>
    <row r="3258" spans="1:32" x14ac:dyDescent="0.3">
      <c r="A3258" t="s">
        <v>16834</v>
      </c>
      <c r="B3258">
        <v>112649</v>
      </c>
      <c r="C32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58" t="s">
        <v>1873</v>
      </c>
      <c r="E3258" t="s">
        <v>2940</v>
      </c>
      <c r="F3258" t="s">
        <v>2942</v>
      </c>
      <c r="G3258" t="s">
        <v>2901</v>
      </c>
      <c r="H3258" t="s">
        <v>83</v>
      </c>
      <c r="I3258" t="s">
        <v>12858</v>
      </c>
      <c r="K3258" t="s">
        <v>16835</v>
      </c>
      <c r="L3258" t="s">
        <v>12929</v>
      </c>
      <c r="M3258" t="s">
        <v>16836</v>
      </c>
      <c r="N3258" t="s">
        <v>16837</v>
      </c>
      <c r="O3258" t="s">
        <v>16838</v>
      </c>
      <c r="Q3258" t="s">
        <v>16839</v>
      </c>
      <c r="R3258" t="s">
        <v>16840</v>
      </c>
      <c r="S3258" t="s">
        <v>16841</v>
      </c>
      <c r="AD3258">
        <v>45895</v>
      </c>
    </row>
    <row r="3259" spans="1:32" x14ac:dyDescent="0.3">
      <c r="A3259" t="s">
        <v>16842</v>
      </c>
      <c r="B3259">
        <v>112652</v>
      </c>
      <c r="C32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59" t="s">
        <v>1873</v>
      </c>
      <c r="E3259" t="s">
        <v>2940</v>
      </c>
      <c r="F3259" t="s">
        <v>2942</v>
      </c>
      <c r="G3259" t="s">
        <v>2901</v>
      </c>
      <c r="H3259" t="s">
        <v>9</v>
      </c>
      <c r="I3259" t="s">
        <v>12858</v>
      </c>
      <c r="K3259" t="s">
        <v>14344</v>
      </c>
      <c r="L3259" t="s">
        <v>12958</v>
      </c>
      <c r="M3259" t="s">
        <v>16843</v>
      </c>
      <c r="Q3259" t="s">
        <v>16844</v>
      </c>
      <c r="AD3259">
        <v>45895</v>
      </c>
    </row>
    <row r="3260" spans="1:32" x14ac:dyDescent="0.3">
      <c r="A3260" t="s">
        <v>16845</v>
      </c>
      <c r="B3260">
        <v>112674</v>
      </c>
      <c r="C32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60" t="s">
        <v>1863</v>
      </c>
      <c r="E3260" t="s">
        <v>1878</v>
      </c>
      <c r="F3260" t="s">
        <v>2942</v>
      </c>
      <c r="G3260" t="s">
        <v>2905</v>
      </c>
      <c r="H3260" t="s">
        <v>20</v>
      </c>
      <c r="I3260" t="s">
        <v>12858</v>
      </c>
      <c r="K3260" t="s">
        <v>16846</v>
      </c>
      <c r="L3260" t="s">
        <v>12958</v>
      </c>
      <c r="M3260" t="s">
        <v>16847</v>
      </c>
      <c r="N3260" t="s">
        <v>16848</v>
      </c>
      <c r="O3260" t="s">
        <v>16849</v>
      </c>
      <c r="Q3260" t="s">
        <v>16850</v>
      </c>
      <c r="R3260" t="s">
        <v>16851</v>
      </c>
      <c r="S3260" t="s">
        <v>16852</v>
      </c>
      <c r="AD3260">
        <v>45895</v>
      </c>
    </row>
    <row r="3261" spans="1:32" x14ac:dyDescent="0.3">
      <c r="A3261" t="s">
        <v>16853</v>
      </c>
      <c r="B3261">
        <v>112681</v>
      </c>
      <c r="C32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261" t="s">
        <v>1890</v>
      </c>
      <c r="E3261" t="s">
        <v>1878</v>
      </c>
      <c r="F3261" t="s">
        <v>2971</v>
      </c>
      <c r="G3261" t="s">
        <v>2901</v>
      </c>
      <c r="H3261" t="s">
        <v>20</v>
      </c>
      <c r="I3261" t="s">
        <v>12858</v>
      </c>
      <c r="K3261" t="s">
        <v>16854</v>
      </c>
      <c r="L3261" t="s">
        <v>16855</v>
      </c>
      <c r="M3261" t="s">
        <v>16856</v>
      </c>
      <c r="S3261" t="s">
        <v>3591</v>
      </c>
      <c r="AD3261">
        <v>45895</v>
      </c>
    </row>
    <row r="3262" spans="1:32" x14ac:dyDescent="0.3">
      <c r="A3262" t="s">
        <v>16857</v>
      </c>
      <c r="B3262">
        <v>112778</v>
      </c>
      <c r="C32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262" t="s">
        <v>1878</v>
      </c>
      <c r="F3262" t="s">
        <v>2971</v>
      </c>
      <c r="G3262" t="s">
        <v>2901</v>
      </c>
      <c r="H3262" t="s">
        <v>20</v>
      </c>
      <c r="I3262" t="s">
        <v>12858</v>
      </c>
      <c r="K3262" t="s">
        <v>16858</v>
      </c>
      <c r="L3262" t="s">
        <v>10792</v>
      </c>
      <c r="M3262" t="s">
        <v>16859</v>
      </c>
      <c r="R3262" t="s">
        <v>16857</v>
      </c>
      <c r="AD3262">
        <v>45898</v>
      </c>
    </row>
    <row r="3263" spans="1:32" x14ac:dyDescent="0.3">
      <c r="A3263" t="s">
        <v>16860</v>
      </c>
      <c r="B3263">
        <v>112780</v>
      </c>
      <c r="C32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263" t="s">
        <v>1890</v>
      </c>
      <c r="E3263" t="s">
        <v>1878</v>
      </c>
      <c r="F3263" t="s">
        <v>2971</v>
      </c>
      <c r="G3263" t="s">
        <v>2904</v>
      </c>
      <c r="H3263" t="s">
        <v>20</v>
      </c>
      <c r="I3263" t="s">
        <v>12858</v>
      </c>
      <c r="K3263" t="s">
        <v>16861</v>
      </c>
      <c r="L3263" t="s">
        <v>12967</v>
      </c>
      <c r="M3263" t="s">
        <v>16862</v>
      </c>
      <c r="AD3263">
        <v>45898</v>
      </c>
    </row>
    <row r="3264" spans="1:32" x14ac:dyDescent="0.3">
      <c r="A3264" t="s">
        <v>16863</v>
      </c>
      <c r="B3264">
        <v>112783</v>
      </c>
      <c r="C32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64" t="s">
        <v>1873</v>
      </c>
      <c r="E3264" t="s">
        <v>1878</v>
      </c>
      <c r="F3264" t="s">
        <v>2942</v>
      </c>
      <c r="G3264" t="s">
        <v>2901</v>
      </c>
      <c r="H3264" t="s">
        <v>20</v>
      </c>
      <c r="I3264" t="s">
        <v>12858</v>
      </c>
      <c r="K3264" t="s">
        <v>16864</v>
      </c>
      <c r="L3264" t="s">
        <v>12958</v>
      </c>
      <c r="M3264" t="s">
        <v>16865</v>
      </c>
      <c r="N3264" t="s">
        <v>16866</v>
      </c>
      <c r="O3264" t="s">
        <v>1929</v>
      </c>
      <c r="Q3264" t="s">
        <v>16867</v>
      </c>
      <c r="R3264" t="s">
        <v>16868</v>
      </c>
      <c r="S3264" t="s">
        <v>16869</v>
      </c>
      <c r="AD3264">
        <v>45898</v>
      </c>
    </row>
    <row r="3265" spans="1:30" x14ac:dyDescent="0.3">
      <c r="A3265" t="s">
        <v>16870</v>
      </c>
      <c r="B3265">
        <v>112784</v>
      </c>
      <c r="C32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65" t="s">
        <v>1863</v>
      </c>
      <c r="E3265" t="s">
        <v>1878</v>
      </c>
      <c r="F3265" t="s">
        <v>2942</v>
      </c>
      <c r="G3265" t="s">
        <v>2901</v>
      </c>
      <c r="H3265" t="s">
        <v>20</v>
      </c>
      <c r="I3265" t="s">
        <v>12858</v>
      </c>
      <c r="K3265" t="s">
        <v>16744</v>
      </c>
      <c r="L3265" t="s">
        <v>16871</v>
      </c>
      <c r="M3265" t="s">
        <v>16872</v>
      </c>
      <c r="N3265" t="s">
        <v>16873</v>
      </c>
      <c r="O3265" t="s">
        <v>1929</v>
      </c>
      <c r="Q3265" t="s">
        <v>16874</v>
      </c>
      <c r="R3265" t="s">
        <v>16875</v>
      </c>
      <c r="S3265" t="s">
        <v>13936</v>
      </c>
      <c r="AD3265">
        <v>45898</v>
      </c>
    </row>
    <row r="3266" spans="1:30" x14ac:dyDescent="0.3">
      <c r="A3266" t="s">
        <v>16876</v>
      </c>
      <c r="B3266">
        <v>112846</v>
      </c>
      <c r="C32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66" t="s">
        <v>1863</v>
      </c>
      <c r="E3266" t="s">
        <v>1878</v>
      </c>
      <c r="F3266" t="s">
        <v>2942</v>
      </c>
      <c r="G3266" t="s">
        <v>2904</v>
      </c>
      <c r="H3266" t="s">
        <v>20</v>
      </c>
      <c r="I3266" t="s">
        <v>12858</v>
      </c>
      <c r="K3266" t="s">
        <v>16877</v>
      </c>
      <c r="L3266" t="s">
        <v>12958</v>
      </c>
      <c r="M3266" t="s">
        <v>16878</v>
      </c>
      <c r="N3266" t="s">
        <v>16879</v>
      </c>
      <c r="O3266" t="s">
        <v>16880</v>
      </c>
      <c r="Q3266" t="s">
        <v>16881</v>
      </c>
      <c r="R3266" t="s">
        <v>16882</v>
      </c>
      <c r="S3266" t="s">
        <v>16883</v>
      </c>
      <c r="AD3266">
        <v>45903</v>
      </c>
    </row>
    <row r="3267" spans="1:30" x14ac:dyDescent="0.3">
      <c r="A3267" t="s">
        <v>16884</v>
      </c>
      <c r="B3267">
        <v>112867</v>
      </c>
      <c r="C32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267" t="s">
        <v>1878</v>
      </c>
      <c r="F3267" t="s">
        <v>2971</v>
      </c>
      <c r="G3267" t="s">
        <v>2905</v>
      </c>
      <c r="H3267" t="s">
        <v>20</v>
      </c>
      <c r="I3267" t="s">
        <v>12858</v>
      </c>
      <c r="K3267" t="s">
        <v>13974</v>
      </c>
      <c r="L3267" t="s">
        <v>12967</v>
      </c>
      <c r="M3267" t="s">
        <v>16885</v>
      </c>
      <c r="AD3267">
        <v>45904</v>
      </c>
    </row>
    <row r="3268" spans="1:30" x14ac:dyDescent="0.3">
      <c r="A3268" t="s">
        <v>16886</v>
      </c>
      <c r="B3268">
        <v>112872</v>
      </c>
      <c r="C32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68" t="s">
        <v>1863</v>
      </c>
      <c r="E3268" t="s">
        <v>1878</v>
      </c>
      <c r="F3268" t="s">
        <v>2942</v>
      </c>
      <c r="G3268" t="s">
        <v>2901</v>
      </c>
      <c r="H3268" t="s">
        <v>20</v>
      </c>
      <c r="I3268" t="s">
        <v>12858</v>
      </c>
      <c r="K3268" t="s">
        <v>16816</v>
      </c>
      <c r="L3268" t="s">
        <v>12958</v>
      </c>
      <c r="M3268" t="s">
        <v>16887</v>
      </c>
      <c r="N3268" t="s">
        <v>16888</v>
      </c>
      <c r="O3268" t="s">
        <v>16889</v>
      </c>
      <c r="Q3268" t="s">
        <v>16890</v>
      </c>
      <c r="R3268" t="s">
        <v>16886</v>
      </c>
      <c r="S3268" t="s">
        <v>16891</v>
      </c>
      <c r="AD3268">
        <v>45904</v>
      </c>
    </row>
    <row r="3269" spans="1:30" x14ac:dyDescent="0.3">
      <c r="A3269" t="s">
        <v>16892</v>
      </c>
      <c r="B3269">
        <v>112874</v>
      </c>
      <c r="C32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69" t="s">
        <v>1873</v>
      </c>
      <c r="E3269" t="s">
        <v>1878</v>
      </c>
      <c r="F3269" t="s">
        <v>2942</v>
      </c>
      <c r="G3269" t="s">
        <v>2904</v>
      </c>
      <c r="H3269" t="s">
        <v>20</v>
      </c>
      <c r="I3269" t="s">
        <v>12858</v>
      </c>
      <c r="K3269" t="s">
        <v>16893</v>
      </c>
      <c r="L3269" t="s">
        <v>12938</v>
      </c>
      <c r="M3269" t="s">
        <v>16894</v>
      </c>
      <c r="N3269" t="s">
        <v>16895</v>
      </c>
      <c r="O3269" t="s">
        <v>16896</v>
      </c>
      <c r="Q3269" t="s">
        <v>16897</v>
      </c>
      <c r="R3269" t="s">
        <v>16898</v>
      </c>
      <c r="S3269" t="s">
        <v>16899</v>
      </c>
      <c r="AD3269">
        <v>45904</v>
      </c>
    </row>
    <row r="3270" spans="1:30" x14ac:dyDescent="0.3">
      <c r="A3270" t="s">
        <v>16900</v>
      </c>
      <c r="B3270">
        <v>112877</v>
      </c>
      <c r="C32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70" t="s">
        <v>1873</v>
      </c>
      <c r="E3270" t="s">
        <v>1878</v>
      </c>
      <c r="F3270" t="s">
        <v>2942</v>
      </c>
      <c r="G3270" t="s">
        <v>2901</v>
      </c>
      <c r="H3270" t="s">
        <v>20</v>
      </c>
      <c r="I3270" t="s">
        <v>12858</v>
      </c>
      <c r="K3270" t="s">
        <v>16558</v>
      </c>
      <c r="L3270" t="s">
        <v>12958</v>
      </c>
      <c r="M3270" t="s">
        <v>16901</v>
      </c>
      <c r="N3270" t="s">
        <v>16901</v>
      </c>
      <c r="O3270" t="s">
        <v>1929</v>
      </c>
      <c r="Q3270" t="s">
        <v>16901</v>
      </c>
      <c r="R3270" t="s">
        <v>16902</v>
      </c>
      <c r="S3270" t="s">
        <v>16429</v>
      </c>
      <c r="AD3270">
        <v>45904</v>
      </c>
    </row>
    <row r="3271" spans="1:30" x14ac:dyDescent="0.3">
      <c r="A3271" t="s">
        <v>16903</v>
      </c>
      <c r="B3271">
        <v>112879</v>
      </c>
      <c r="C32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71" t="s">
        <v>1890</v>
      </c>
      <c r="E3271" t="s">
        <v>1878</v>
      </c>
      <c r="F3271" t="s">
        <v>2942</v>
      </c>
      <c r="G3271" t="s">
        <v>2901</v>
      </c>
      <c r="H3271" t="s">
        <v>20</v>
      </c>
      <c r="I3271" t="s">
        <v>12858</v>
      </c>
      <c r="K3271" t="s">
        <v>16558</v>
      </c>
      <c r="L3271" t="s">
        <v>12958</v>
      </c>
      <c r="M3271" t="s">
        <v>16904</v>
      </c>
      <c r="N3271" t="s">
        <v>16905</v>
      </c>
      <c r="O3271" t="s">
        <v>1929</v>
      </c>
      <c r="Q3271" t="s">
        <v>16906</v>
      </c>
      <c r="R3271" t="s">
        <v>13511</v>
      </c>
      <c r="S3271" t="s">
        <v>13249</v>
      </c>
      <c r="AD3271">
        <v>45904</v>
      </c>
    </row>
    <row r="3272" spans="1:30" x14ac:dyDescent="0.3">
      <c r="A3272" t="s">
        <v>16907</v>
      </c>
      <c r="B3272">
        <v>112913</v>
      </c>
      <c r="C32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72" t="s">
        <v>1863</v>
      </c>
      <c r="E3272" t="s">
        <v>1878</v>
      </c>
      <c r="F3272" t="s">
        <v>2942</v>
      </c>
      <c r="G3272" t="s">
        <v>2901</v>
      </c>
      <c r="H3272" t="s">
        <v>20</v>
      </c>
      <c r="I3272" t="s">
        <v>12858</v>
      </c>
      <c r="K3272" t="s">
        <v>16908</v>
      </c>
      <c r="L3272" t="s">
        <v>13041</v>
      </c>
      <c r="M3272" t="s">
        <v>16909</v>
      </c>
      <c r="N3272" t="s">
        <v>16910</v>
      </c>
      <c r="O3272" t="s">
        <v>16911</v>
      </c>
      <c r="Q3272" t="s">
        <v>16912</v>
      </c>
      <c r="R3272" t="s">
        <v>16913</v>
      </c>
      <c r="S3272" t="s">
        <v>16914</v>
      </c>
      <c r="AD3272">
        <v>45905</v>
      </c>
    </row>
    <row r="3273" spans="1:30" x14ac:dyDescent="0.3">
      <c r="A3273" t="s">
        <v>16915</v>
      </c>
      <c r="B3273">
        <v>112915</v>
      </c>
      <c r="C32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73" t="s">
        <v>1873</v>
      </c>
      <c r="E3273" t="s">
        <v>1878</v>
      </c>
      <c r="F3273" t="s">
        <v>2942</v>
      </c>
      <c r="G3273" t="s">
        <v>2901</v>
      </c>
      <c r="H3273" t="s">
        <v>20</v>
      </c>
      <c r="I3273" t="s">
        <v>12858</v>
      </c>
      <c r="K3273" t="s">
        <v>16916</v>
      </c>
      <c r="L3273" t="s">
        <v>13089</v>
      </c>
      <c r="M3273" t="s">
        <v>16917</v>
      </c>
      <c r="N3273" t="s">
        <v>16918</v>
      </c>
      <c r="O3273" t="s">
        <v>16919</v>
      </c>
      <c r="Q3273" t="s">
        <v>16920</v>
      </c>
      <c r="R3273" t="s">
        <v>16921</v>
      </c>
      <c r="S3273" t="s">
        <v>14042</v>
      </c>
      <c r="AD3273">
        <v>45905</v>
      </c>
    </row>
    <row r="3274" spans="1:30" x14ac:dyDescent="0.3">
      <c r="A3274" t="s">
        <v>16922</v>
      </c>
      <c r="B3274">
        <v>112916</v>
      </c>
      <c r="C32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274" t="s">
        <v>1873</v>
      </c>
      <c r="E3274" t="s">
        <v>1878</v>
      </c>
      <c r="F3274" t="s">
        <v>2971</v>
      </c>
      <c r="G3274" t="s">
        <v>2905</v>
      </c>
      <c r="H3274" t="s">
        <v>20</v>
      </c>
      <c r="I3274" t="s">
        <v>12858</v>
      </c>
      <c r="K3274" t="s">
        <v>16923</v>
      </c>
      <c r="L3274" t="s">
        <v>12967</v>
      </c>
      <c r="M3274" t="s">
        <v>16924</v>
      </c>
      <c r="S3274" t="s">
        <v>16925</v>
      </c>
      <c r="AD3274">
        <v>45905</v>
      </c>
    </row>
    <row r="3275" spans="1:30" x14ac:dyDescent="0.3">
      <c r="A3275" t="s">
        <v>16926</v>
      </c>
      <c r="B3275">
        <v>112921</v>
      </c>
      <c r="C32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75" t="s">
        <v>1873</v>
      </c>
      <c r="E3275" t="s">
        <v>2940</v>
      </c>
      <c r="F3275" t="s">
        <v>2942</v>
      </c>
      <c r="G3275" t="s">
        <v>2905</v>
      </c>
      <c r="H3275" t="s">
        <v>9</v>
      </c>
      <c r="I3275" t="s">
        <v>12858</v>
      </c>
      <c r="K3275" t="s">
        <v>16927</v>
      </c>
      <c r="L3275" t="s">
        <v>12938</v>
      </c>
      <c r="M3275" t="s">
        <v>16928</v>
      </c>
      <c r="N3275" t="s">
        <v>16929</v>
      </c>
      <c r="O3275" t="s">
        <v>16930</v>
      </c>
      <c r="Q3275" t="s">
        <v>16931</v>
      </c>
      <c r="AD3275">
        <v>45905</v>
      </c>
    </row>
    <row r="3276" spans="1:30" x14ac:dyDescent="0.3">
      <c r="A3276" t="s">
        <v>16932</v>
      </c>
      <c r="B3276">
        <v>112922</v>
      </c>
      <c r="C32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76" t="s">
        <v>1863</v>
      </c>
      <c r="E3276" t="s">
        <v>1878</v>
      </c>
      <c r="F3276" t="s">
        <v>2942</v>
      </c>
      <c r="G3276" t="s">
        <v>2901</v>
      </c>
      <c r="H3276" t="s">
        <v>20</v>
      </c>
      <c r="I3276" t="s">
        <v>12858</v>
      </c>
      <c r="K3276" t="s">
        <v>16933</v>
      </c>
      <c r="L3276" t="s">
        <v>12938</v>
      </c>
      <c r="M3276" t="s">
        <v>16934</v>
      </c>
      <c r="N3276" t="s">
        <v>16935</v>
      </c>
      <c r="O3276" t="s">
        <v>16936</v>
      </c>
      <c r="Q3276" t="s">
        <v>16937</v>
      </c>
      <c r="R3276" t="s">
        <v>16938</v>
      </c>
      <c r="S3276" t="s">
        <v>12944</v>
      </c>
      <c r="AD3276">
        <v>45905</v>
      </c>
    </row>
    <row r="3277" spans="1:30" x14ac:dyDescent="0.3">
      <c r="A3277" t="s">
        <v>16939</v>
      </c>
      <c r="B3277">
        <v>112924</v>
      </c>
      <c r="C32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77" t="s">
        <v>1863</v>
      </c>
      <c r="E3277" t="s">
        <v>2940</v>
      </c>
      <c r="F3277" t="s">
        <v>2942</v>
      </c>
      <c r="G3277" t="s">
        <v>2904</v>
      </c>
      <c r="H3277" t="s">
        <v>9</v>
      </c>
      <c r="I3277" t="s">
        <v>12858</v>
      </c>
      <c r="K3277" t="s">
        <v>16940</v>
      </c>
      <c r="L3277" t="s">
        <v>12958</v>
      </c>
      <c r="M3277" t="s">
        <v>16941</v>
      </c>
      <c r="AD3277">
        <v>45905</v>
      </c>
    </row>
    <row r="3278" spans="1:30" x14ac:dyDescent="0.3">
      <c r="A3278" t="s">
        <v>16942</v>
      </c>
      <c r="B3278">
        <v>109875</v>
      </c>
      <c r="C32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278" t="s">
        <v>1878</v>
      </c>
      <c r="F3278" t="s">
        <v>2942</v>
      </c>
      <c r="G3278" t="s">
        <v>2904</v>
      </c>
      <c r="H3278" t="s">
        <v>20</v>
      </c>
      <c r="I3278" t="s">
        <v>12858</v>
      </c>
      <c r="K3278" t="s">
        <v>11061</v>
      </c>
      <c r="L3278" t="s">
        <v>16943</v>
      </c>
      <c r="M3278" t="s">
        <v>16944</v>
      </c>
      <c r="AD3278">
        <v>45834</v>
      </c>
    </row>
    <row r="3279" spans="1:30" x14ac:dyDescent="0.3">
      <c r="A3279" t="s">
        <v>16945</v>
      </c>
      <c r="B3279">
        <v>112996</v>
      </c>
      <c r="C32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279" t="s">
        <v>1863</v>
      </c>
      <c r="E3279" t="s">
        <v>1878</v>
      </c>
      <c r="F3279" t="s">
        <v>2971</v>
      </c>
      <c r="G3279" t="s">
        <v>2904</v>
      </c>
      <c r="H3279" t="s">
        <v>20</v>
      </c>
      <c r="I3279" t="s">
        <v>12858</v>
      </c>
      <c r="K3279" t="s">
        <v>14467</v>
      </c>
      <c r="L3279" t="s">
        <v>12967</v>
      </c>
      <c r="M3279" t="s">
        <v>16946</v>
      </c>
      <c r="S3279" t="s">
        <v>14469</v>
      </c>
      <c r="AD3279">
        <v>45909</v>
      </c>
    </row>
    <row r="3280" spans="1:30" x14ac:dyDescent="0.3">
      <c r="A3280" t="s">
        <v>16947</v>
      </c>
      <c r="B3280">
        <v>113025</v>
      </c>
      <c r="C32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80" t="s">
        <v>1873</v>
      </c>
      <c r="E3280" t="s">
        <v>1878</v>
      </c>
      <c r="F3280" t="s">
        <v>2942</v>
      </c>
      <c r="G3280" t="s">
        <v>2901</v>
      </c>
      <c r="H3280" t="s">
        <v>20</v>
      </c>
      <c r="I3280" t="s">
        <v>12858</v>
      </c>
      <c r="K3280" t="s">
        <v>16558</v>
      </c>
      <c r="L3280" t="s">
        <v>12958</v>
      </c>
      <c r="M3280" t="s">
        <v>16948</v>
      </c>
      <c r="N3280" t="s">
        <v>16949</v>
      </c>
      <c r="O3280" t="s">
        <v>1929</v>
      </c>
      <c r="Q3280" t="s">
        <v>16950</v>
      </c>
      <c r="R3280" t="s">
        <v>16951</v>
      </c>
      <c r="S3280" t="s">
        <v>14299</v>
      </c>
      <c r="AD3280">
        <v>45909</v>
      </c>
    </row>
    <row r="3281" spans="1:30" x14ac:dyDescent="0.3">
      <c r="A3281" t="s">
        <v>16952</v>
      </c>
      <c r="B3281">
        <v>113026</v>
      </c>
      <c r="C32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81" t="s">
        <v>1873</v>
      </c>
      <c r="E3281" t="s">
        <v>1878</v>
      </c>
      <c r="F3281" t="s">
        <v>2942</v>
      </c>
      <c r="G3281" t="s">
        <v>2901</v>
      </c>
      <c r="H3281" t="s">
        <v>20</v>
      </c>
      <c r="I3281" t="s">
        <v>12858</v>
      </c>
      <c r="K3281" t="s">
        <v>16953</v>
      </c>
      <c r="L3281" t="s">
        <v>12967</v>
      </c>
      <c r="M3281" t="s">
        <v>16954</v>
      </c>
      <c r="N3281" t="s">
        <v>16955</v>
      </c>
      <c r="O3281" t="s">
        <v>12932</v>
      </c>
      <c r="Q3281" t="s">
        <v>16956</v>
      </c>
      <c r="R3281" t="s">
        <v>16957</v>
      </c>
      <c r="S3281" t="s">
        <v>7999</v>
      </c>
      <c r="AD3281">
        <v>45909</v>
      </c>
    </row>
    <row r="3282" spans="1:30" x14ac:dyDescent="0.3">
      <c r="A3282" t="s">
        <v>16958</v>
      </c>
      <c r="B3282">
        <v>113092</v>
      </c>
      <c r="C32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82" t="s">
        <v>1863</v>
      </c>
      <c r="E3282" t="s">
        <v>1878</v>
      </c>
      <c r="F3282" t="s">
        <v>2942</v>
      </c>
      <c r="G3282" t="s">
        <v>2905</v>
      </c>
      <c r="H3282" t="s">
        <v>20</v>
      </c>
      <c r="I3282" t="s">
        <v>12858</v>
      </c>
      <c r="K3282" t="s">
        <v>16959</v>
      </c>
      <c r="L3282" t="s">
        <v>13089</v>
      </c>
      <c r="M3282" t="s">
        <v>16960</v>
      </c>
      <c r="N3282" t="s">
        <v>16961</v>
      </c>
      <c r="O3282" t="s">
        <v>3591</v>
      </c>
      <c r="Q3282" t="s">
        <v>16962</v>
      </c>
      <c r="R3282" t="s">
        <v>16963</v>
      </c>
      <c r="S3282" t="s">
        <v>16964</v>
      </c>
      <c r="AD3282">
        <v>45911</v>
      </c>
    </row>
    <row r="3283" spans="1:30" x14ac:dyDescent="0.3">
      <c r="A3283" t="s">
        <v>16965</v>
      </c>
      <c r="B3283">
        <v>113093</v>
      </c>
      <c r="C32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283" t="s">
        <v>1873</v>
      </c>
      <c r="E3283" t="s">
        <v>2940</v>
      </c>
      <c r="F3283" t="s">
        <v>2971</v>
      </c>
      <c r="G3283" t="s">
        <v>2905</v>
      </c>
      <c r="H3283" t="s">
        <v>83</v>
      </c>
      <c r="I3283" t="s">
        <v>12858</v>
      </c>
      <c r="K3283" t="s">
        <v>16966</v>
      </c>
      <c r="L3283" t="s">
        <v>12958</v>
      </c>
      <c r="M3283" t="s">
        <v>16967</v>
      </c>
      <c r="AD3283">
        <v>45911</v>
      </c>
    </row>
    <row r="3284" spans="1:30" x14ac:dyDescent="0.3">
      <c r="A3284" t="s">
        <v>16968</v>
      </c>
      <c r="B3284">
        <v>113094</v>
      </c>
      <c r="C32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84" t="s">
        <v>1863</v>
      </c>
      <c r="E3284" t="s">
        <v>1878</v>
      </c>
      <c r="F3284" t="s">
        <v>2942</v>
      </c>
      <c r="G3284" t="s">
        <v>2905</v>
      </c>
      <c r="H3284" t="s">
        <v>20</v>
      </c>
      <c r="I3284" t="s">
        <v>12858</v>
      </c>
      <c r="K3284" t="s">
        <v>16969</v>
      </c>
      <c r="L3284" t="s">
        <v>12938</v>
      </c>
      <c r="M3284" t="s">
        <v>16970</v>
      </c>
      <c r="N3284" t="s">
        <v>16971</v>
      </c>
      <c r="O3284" t="s">
        <v>16972</v>
      </c>
      <c r="Q3284" t="s">
        <v>16973</v>
      </c>
      <c r="R3284" t="s">
        <v>16974</v>
      </c>
      <c r="S3284" t="s">
        <v>16975</v>
      </c>
      <c r="AD3284">
        <v>45911</v>
      </c>
    </row>
    <row r="3285" spans="1:30" x14ac:dyDescent="0.3">
      <c r="A3285" t="s">
        <v>16976</v>
      </c>
      <c r="B3285">
        <v>113107</v>
      </c>
      <c r="C32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85" t="s">
        <v>1863</v>
      </c>
      <c r="E3285" t="s">
        <v>2940</v>
      </c>
      <c r="F3285" t="s">
        <v>2942</v>
      </c>
      <c r="G3285" t="s">
        <v>2905</v>
      </c>
      <c r="H3285" t="s">
        <v>9</v>
      </c>
      <c r="I3285" t="s">
        <v>12858</v>
      </c>
      <c r="K3285" t="s">
        <v>16977</v>
      </c>
      <c r="L3285" t="s">
        <v>10792</v>
      </c>
      <c r="M3285" t="s">
        <v>16978</v>
      </c>
      <c r="N3285" t="s">
        <v>16979</v>
      </c>
      <c r="O3285" t="s">
        <v>16980</v>
      </c>
      <c r="Q3285" t="s">
        <v>16981</v>
      </c>
      <c r="R3285" t="s">
        <v>16982</v>
      </c>
      <c r="S3285" t="s">
        <v>13626</v>
      </c>
      <c r="AD3285">
        <v>45911</v>
      </c>
    </row>
    <row r="3286" spans="1:30" x14ac:dyDescent="0.3">
      <c r="A3286" t="s">
        <v>16983</v>
      </c>
      <c r="B3286">
        <v>113108</v>
      </c>
      <c r="C32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86" t="s">
        <v>1873</v>
      </c>
      <c r="E3286" t="s">
        <v>1878</v>
      </c>
      <c r="F3286" t="s">
        <v>2942</v>
      </c>
      <c r="G3286" t="s">
        <v>2905</v>
      </c>
      <c r="H3286" t="s">
        <v>20</v>
      </c>
      <c r="I3286" t="s">
        <v>12858</v>
      </c>
      <c r="K3286" t="s">
        <v>16984</v>
      </c>
      <c r="L3286" t="s">
        <v>12938</v>
      </c>
      <c r="M3286" t="s">
        <v>16985</v>
      </c>
      <c r="N3286" t="s">
        <v>16986</v>
      </c>
      <c r="O3286" t="s">
        <v>3591</v>
      </c>
      <c r="Q3286" t="s">
        <v>16987</v>
      </c>
      <c r="R3286" t="s">
        <v>16988</v>
      </c>
      <c r="S3286" t="s">
        <v>16989</v>
      </c>
      <c r="AD3286">
        <v>45911</v>
      </c>
    </row>
    <row r="3287" spans="1:30" x14ac:dyDescent="0.3">
      <c r="A3287" t="s">
        <v>16990</v>
      </c>
      <c r="B3287">
        <v>113161</v>
      </c>
      <c r="C32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3287" t="s">
        <v>1863</v>
      </c>
      <c r="E3287" t="s">
        <v>2940</v>
      </c>
      <c r="F3287" t="s">
        <v>2942</v>
      </c>
      <c r="G3287" t="s">
        <v>2903</v>
      </c>
      <c r="H3287" t="s">
        <v>9</v>
      </c>
      <c r="I3287" t="s">
        <v>12858</v>
      </c>
      <c r="K3287" t="s">
        <v>16991</v>
      </c>
      <c r="L3287" t="s">
        <v>12958</v>
      </c>
      <c r="M3287" t="s">
        <v>16992</v>
      </c>
      <c r="N3287" t="s">
        <v>16993</v>
      </c>
      <c r="Q3287" t="s">
        <v>16994</v>
      </c>
      <c r="AD3287">
        <v>45915</v>
      </c>
    </row>
    <row r="3288" spans="1:30" x14ac:dyDescent="0.3">
      <c r="A3288" t="s">
        <v>16995</v>
      </c>
      <c r="B3288">
        <v>113164</v>
      </c>
      <c r="C32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88" t="s">
        <v>1863</v>
      </c>
      <c r="E3288" t="s">
        <v>1878</v>
      </c>
      <c r="F3288" t="s">
        <v>2942</v>
      </c>
      <c r="G3288" t="s">
        <v>2904</v>
      </c>
      <c r="H3288" t="s">
        <v>20</v>
      </c>
      <c r="I3288" t="s">
        <v>12858</v>
      </c>
      <c r="K3288" t="s">
        <v>16996</v>
      </c>
      <c r="L3288" t="s">
        <v>13041</v>
      </c>
      <c r="M3288" t="s">
        <v>16997</v>
      </c>
      <c r="N3288" t="s">
        <v>16998</v>
      </c>
      <c r="O3288" t="s">
        <v>16999</v>
      </c>
      <c r="Q3288" t="s">
        <v>17000</v>
      </c>
      <c r="R3288" t="s">
        <v>17001</v>
      </c>
      <c r="S3288" t="s">
        <v>17002</v>
      </c>
      <c r="AD3288">
        <v>45915</v>
      </c>
    </row>
    <row r="3289" spans="1:30" x14ac:dyDescent="0.3">
      <c r="A3289" t="s">
        <v>17003</v>
      </c>
      <c r="B3289">
        <v>113165</v>
      </c>
      <c r="C32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89" t="s">
        <v>1873</v>
      </c>
      <c r="E3289" t="s">
        <v>1878</v>
      </c>
      <c r="F3289" t="s">
        <v>2942</v>
      </c>
      <c r="G3289" t="s">
        <v>2901</v>
      </c>
      <c r="H3289" t="s">
        <v>20</v>
      </c>
      <c r="I3289" t="s">
        <v>12858</v>
      </c>
      <c r="K3289" t="s">
        <v>17004</v>
      </c>
      <c r="L3289" t="s">
        <v>12967</v>
      </c>
      <c r="M3289" t="s">
        <v>17005</v>
      </c>
      <c r="N3289" t="s">
        <v>17006</v>
      </c>
      <c r="O3289" t="s">
        <v>17007</v>
      </c>
      <c r="Q3289" t="s">
        <v>17008</v>
      </c>
      <c r="R3289" t="s">
        <v>17009</v>
      </c>
      <c r="S3289" t="s">
        <v>7189</v>
      </c>
      <c r="AD3289">
        <v>45915</v>
      </c>
    </row>
    <row r="3290" spans="1:30" x14ac:dyDescent="0.3">
      <c r="A3290" t="s">
        <v>17010</v>
      </c>
      <c r="B3290">
        <v>113166</v>
      </c>
      <c r="C32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290" t="s">
        <v>1878</v>
      </c>
      <c r="F3290" t="s">
        <v>2971</v>
      </c>
      <c r="G3290" t="s">
        <v>2904</v>
      </c>
      <c r="H3290" t="s">
        <v>20</v>
      </c>
      <c r="I3290" t="s">
        <v>12858</v>
      </c>
      <c r="K3290" t="s">
        <v>13872</v>
      </c>
      <c r="L3290" t="s">
        <v>12950</v>
      </c>
      <c r="M3290" t="s">
        <v>17011</v>
      </c>
      <c r="R3290" t="s">
        <v>17012</v>
      </c>
      <c r="AD3290">
        <v>45915</v>
      </c>
    </row>
    <row r="3291" spans="1:30" x14ac:dyDescent="0.3">
      <c r="A3291" t="s">
        <v>17013</v>
      </c>
      <c r="B3291">
        <v>113167</v>
      </c>
      <c r="C32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291" t="s">
        <v>1878</v>
      </c>
      <c r="F3291" t="s">
        <v>2971</v>
      </c>
      <c r="G3291" t="s">
        <v>2904</v>
      </c>
      <c r="H3291" t="s">
        <v>20</v>
      </c>
      <c r="I3291" t="s">
        <v>12858</v>
      </c>
      <c r="K3291" t="s">
        <v>13872</v>
      </c>
      <c r="L3291" t="s">
        <v>12950</v>
      </c>
      <c r="M3291" t="s">
        <v>16280</v>
      </c>
      <c r="R3291" t="s">
        <v>17014</v>
      </c>
      <c r="AD3291">
        <v>45915</v>
      </c>
    </row>
    <row r="3292" spans="1:30" x14ac:dyDescent="0.3">
      <c r="A3292" t="s">
        <v>17015</v>
      </c>
      <c r="B3292">
        <v>113172</v>
      </c>
      <c r="C32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92" t="s">
        <v>1863</v>
      </c>
      <c r="E3292" t="s">
        <v>2940</v>
      </c>
      <c r="F3292" t="s">
        <v>2942</v>
      </c>
      <c r="G3292" t="s">
        <v>2905</v>
      </c>
      <c r="H3292" t="s">
        <v>83</v>
      </c>
      <c r="I3292" t="s">
        <v>12858</v>
      </c>
      <c r="K3292" t="s">
        <v>17016</v>
      </c>
      <c r="L3292" t="s">
        <v>17017</v>
      </c>
      <c r="M3292" t="s">
        <v>17018</v>
      </c>
      <c r="N3292" t="s">
        <v>17019</v>
      </c>
      <c r="O3292" t="s">
        <v>6337</v>
      </c>
      <c r="Q3292" t="s">
        <v>17020</v>
      </c>
      <c r="R3292" t="s">
        <v>17021</v>
      </c>
      <c r="S3292" t="s">
        <v>17022</v>
      </c>
      <c r="T3292" t="s">
        <v>17023</v>
      </c>
      <c r="AD3292">
        <v>45915</v>
      </c>
    </row>
    <row r="3293" spans="1:30" x14ac:dyDescent="0.3">
      <c r="A3293" t="s">
        <v>17024</v>
      </c>
      <c r="B3293">
        <v>113182</v>
      </c>
      <c r="C32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93" t="s">
        <v>1863</v>
      </c>
      <c r="E3293" t="s">
        <v>2940</v>
      </c>
      <c r="F3293" t="s">
        <v>2942</v>
      </c>
      <c r="G3293" t="s">
        <v>2904</v>
      </c>
      <c r="H3293" t="s">
        <v>9</v>
      </c>
      <c r="I3293" t="s">
        <v>12858</v>
      </c>
      <c r="K3293" t="s">
        <v>16499</v>
      </c>
      <c r="L3293" t="s">
        <v>13041</v>
      </c>
      <c r="M3293" t="s">
        <v>17025</v>
      </c>
      <c r="N3293" t="s">
        <v>17026</v>
      </c>
      <c r="O3293" t="s">
        <v>1929</v>
      </c>
      <c r="Q3293" t="s">
        <v>17027</v>
      </c>
      <c r="AD3293">
        <v>45916</v>
      </c>
    </row>
    <row r="3294" spans="1:30" x14ac:dyDescent="0.3">
      <c r="A3294" t="s">
        <v>17028</v>
      </c>
      <c r="B3294">
        <v>113201</v>
      </c>
      <c r="C32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94" t="s">
        <v>1873</v>
      </c>
      <c r="E3294" t="s">
        <v>2940</v>
      </c>
      <c r="F3294" t="s">
        <v>2942</v>
      </c>
      <c r="G3294" t="s">
        <v>2901</v>
      </c>
      <c r="H3294" t="s">
        <v>9</v>
      </c>
      <c r="I3294" t="s">
        <v>12858</v>
      </c>
      <c r="K3294" t="s">
        <v>16558</v>
      </c>
      <c r="L3294" t="s">
        <v>12958</v>
      </c>
      <c r="M3294" t="s">
        <v>17029</v>
      </c>
      <c r="AD3294">
        <v>45916</v>
      </c>
    </row>
    <row r="3295" spans="1:30" x14ac:dyDescent="0.3">
      <c r="A3295" t="s">
        <v>17030</v>
      </c>
      <c r="B3295">
        <v>113202</v>
      </c>
      <c r="C32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95" t="s">
        <v>1873</v>
      </c>
      <c r="E3295" t="s">
        <v>1878</v>
      </c>
      <c r="F3295" t="s">
        <v>2942</v>
      </c>
      <c r="G3295" t="s">
        <v>2905</v>
      </c>
      <c r="H3295" t="s">
        <v>20</v>
      </c>
      <c r="I3295" t="s">
        <v>12858</v>
      </c>
      <c r="K3295" t="s">
        <v>13251</v>
      </c>
      <c r="L3295" t="s">
        <v>10792</v>
      </c>
      <c r="M3295" t="s">
        <v>17031</v>
      </c>
      <c r="N3295" t="s">
        <v>17032</v>
      </c>
      <c r="O3295" t="s">
        <v>17033</v>
      </c>
      <c r="Q3295" t="s">
        <v>17034</v>
      </c>
      <c r="R3295" t="s">
        <v>17030</v>
      </c>
      <c r="S3295" t="s">
        <v>13135</v>
      </c>
      <c r="AD3295">
        <v>45916</v>
      </c>
    </row>
    <row r="3296" spans="1:30" x14ac:dyDescent="0.3">
      <c r="A3296" t="s">
        <v>17035</v>
      </c>
      <c r="B3296">
        <v>113208</v>
      </c>
      <c r="C32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96" t="s">
        <v>1873</v>
      </c>
      <c r="E3296" t="s">
        <v>1878</v>
      </c>
      <c r="F3296" t="s">
        <v>2942</v>
      </c>
      <c r="G3296" t="s">
        <v>2901</v>
      </c>
      <c r="H3296" t="s">
        <v>20</v>
      </c>
      <c r="I3296" t="s">
        <v>12858</v>
      </c>
      <c r="K3296" t="s">
        <v>13191</v>
      </c>
      <c r="L3296" t="s">
        <v>10792</v>
      </c>
      <c r="M3296" t="s">
        <v>17036</v>
      </c>
      <c r="N3296" t="s">
        <v>17037</v>
      </c>
      <c r="O3296" t="s">
        <v>3591</v>
      </c>
      <c r="Q3296" t="s">
        <v>17038</v>
      </c>
      <c r="R3296" t="s">
        <v>17039</v>
      </c>
      <c r="S3296" t="s">
        <v>17040</v>
      </c>
      <c r="AD3296">
        <v>45916</v>
      </c>
    </row>
    <row r="3297" spans="1:32" x14ac:dyDescent="0.3">
      <c r="A3297" t="s">
        <v>17041</v>
      </c>
      <c r="B3297">
        <v>113232</v>
      </c>
      <c r="C32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97" t="s">
        <v>1863</v>
      </c>
      <c r="E3297" t="s">
        <v>2940</v>
      </c>
      <c r="F3297" t="s">
        <v>2942</v>
      </c>
      <c r="G3297" t="s">
        <v>2901</v>
      </c>
      <c r="H3297" t="s">
        <v>9</v>
      </c>
      <c r="I3297" t="s">
        <v>12858</v>
      </c>
      <c r="K3297" t="s">
        <v>17042</v>
      </c>
      <c r="L3297" t="s">
        <v>12929</v>
      </c>
      <c r="M3297" t="s">
        <v>17043</v>
      </c>
      <c r="N3297" t="s">
        <v>17044</v>
      </c>
      <c r="O3297" t="s">
        <v>17045</v>
      </c>
      <c r="Q3297" t="s">
        <v>17046</v>
      </c>
      <c r="R3297" t="s">
        <v>17041</v>
      </c>
      <c r="S3297" t="s">
        <v>17047</v>
      </c>
      <c r="AD3297">
        <v>45917</v>
      </c>
    </row>
    <row r="3298" spans="1:32" x14ac:dyDescent="0.3">
      <c r="A3298" t="s">
        <v>17048</v>
      </c>
      <c r="B3298">
        <v>113236</v>
      </c>
      <c r="C32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98" t="s">
        <v>1863</v>
      </c>
      <c r="E3298" t="s">
        <v>1878</v>
      </c>
      <c r="F3298" t="s">
        <v>2942</v>
      </c>
      <c r="G3298" t="s">
        <v>2901</v>
      </c>
      <c r="H3298" t="s">
        <v>20</v>
      </c>
      <c r="I3298" t="s">
        <v>12858</v>
      </c>
      <c r="K3298" t="s">
        <v>16136</v>
      </c>
      <c r="L3298" t="s">
        <v>12967</v>
      </c>
      <c r="M3298" t="s">
        <v>17049</v>
      </c>
      <c r="N3298" t="s">
        <v>17050</v>
      </c>
      <c r="O3298" t="s">
        <v>17051</v>
      </c>
      <c r="Q3298" t="s">
        <v>17052</v>
      </c>
      <c r="R3298" t="s">
        <v>17053</v>
      </c>
      <c r="S3298" t="s">
        <v>5165</v>
      </c>
      <c r="AD3298">
        <v>45917</v>
      </c>
    </row>
    <row r="3299" spans="1:32" x14ac:dyDescent="0.3">
      <c r="A3299" t="s">
        <v>17054</v>
      </c>
      <c r="B3299">
        <v>113287</v>
      </c>
      <c r="C32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299" t="s">
        <v>1863</v>
      </c>
      <c r="E3299" t="s">
        <v>1878</v>
      </c>
      <c r="F3299" t="s">
        <v>2942</v>
      </c>
      <c r="G3299" t="s">
        <v>2901</v>
      </c>
      <c r="H3299" t="s">
        <v>4265</v>
      </c>
      <c r="I3299" t="s">
        <v>12858</v>
      </c>
      <c r="K3299" t="s">
        <v>17055</v>
      </c>
      <c r="L3299" t="s">
        <v>12967</v>
      </c>
      <c r="M3299" t="s">
        <v>17056</v>
      </c>
      <c r="N3299" t="s">
        <v>17057</v>
      </c>
      <c r="O3299" t="s">
        <v>17058</v>
      </c>
      <c r="Q3299" t="s">
        <v>17059</v>
      </c>
      <c r="R3299" t="s">
        <v>17060</v>
      </c>
      <c r="S3299" t="s">
        <v>17061</v>
      </c>
      <c r="AA3299">
        <v>45896</v>
      </c>
      <c r="AD3299">
        <v>45918</v>
      </c>
      <c r="AE3299">
        <v>45</v>
      </c>
      <c r="AF3299">
        <v>45958</v>
      </c>
    </row>
    <row r="3300" spans="1:32" x14ac:dyDescent="0.3">
      <c r="A3300" t="s">
        <v>17062</v>
      </c>
      <c r="B3300">
        <v>113289</v>
      </c>
      <c r="C33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300" t="s">
        <v>1878</v>
      </c>
      <c r="F3300" t="s">
        <v>2971</v>
      </c>
      <c r="G3300" t="s">
        <v>2901</v>
      </c>
      <c r="H3300" t="s">
        <v>20</v>
      </c>
      <c r="I3300" t="s">
        <v>12858</v>
      </c>
      <c r="K3300" t="s">
        <v>17063</v>
      </c>
      <c r="L3300" t="s">
        <v>12967</v>
      </c>
      <c r="M3300" t="s">
        <v>17064</v>
      </c>
      <c r="S3300" t="s">
        <v>13234</v>
      </c>
      <c r="AD3300">
        <v>45918</v>
      </c>
    </row>
    <row r="3301" spans="1:32" x14ac:dyDescent="0.3">
      <c r="A3301" t="s">
        <v>17065</v>
      </c>
      <c r="B3301">
        <v>113301</v>
      </c>
      <c r="C33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01" t="s">
        <v>1873</v>
      </c>
      <c r="E3301" t="s">
        <v>1878</v>
      </c>
      <c r="F3301" t="s">
        <v>2942</v>
      </c>
      <c r="G3301" t="s">
        <v>2901</v>
      </c>
      <c r="H3301" t="s">
        <v>20</v>
      </c>
      <c r="I3301" t="s">
        <v>12858</v>
      </c>
      <c r="K3301" t="s">
        <v>17066</v>
      </c>
      <c r="L3301" t="s">
        <v>13041</v>
      </c>
      <c r="M3301" t="s">
        <v>17067</v>
      </c>
      <c r="N3301" t="s">
        <v>17068</v>
      </c>
      <c r="O3301" t="s">
        <v>17069</v>
      </c>
      <c r="Q3301" t="s">
        <v>17070</v>
      </c>
      <c r="R3301" t="s">
        <v>16504</v>
      </c>
      <c r="S3301" t="s">
        <v>17071</v>
      </c>
      <c r="AD3301">
        <v>45918</v>
      </c>
    </row>
    <row r="3302" spans="1:32" x14ac:dyDescent="0.3">
      <c r="A3302" t="s">
        <v>17072</v>
      </c>
      <c r="B3302">
        <v>113309</v>
      </c>
      <c r="C33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02" t="s">
        <v>1863</v>
      </c>
      <c r="E3302" t="s">
        <v>1878</v>
      </c>
      <c r="F3302" t="s">
        <v>2942</v>
      </c>
      <c r="G3302" t="s">
        <v>2905</v>
      </c>
      <c r="H3302" t="s">
        <v>20</v>
      </c>
      <c r="I3302" t="s">
        <v>12858</v>
      </c>
      <c r="K3302" t="s">
        <v>15969</v>
      </c>
      <c r="L3302" t="s">
        <v>10792</v>
      </c>
      <c r="M3302" t="s">
        <v>17073</v>
      </c>
      <c r="N3302" t="s">
        <v>17074</v>
      </c>
      <c r="O3302" t="s">
        <v>15972</v>
      </c>
      <c r="Q3302" t="s">
        <v>17075</v>
      </c>
      <c r="R3302" t="s">
        <v>17076</v>
      </c>
      <c r="S3302" t="s">
        <v>17077</v>
      </c>
      <c r="AD3302">
        <v>45918</v>
      </c>
    </row>
    <row r="3303" spans="1:32" x14ac:dyDescent="0.3">
      <c r="A3303" t="s">
        <v>17078</v>
      </c>
      <c r="B3303">
        <v>113313</v>
      </c>
      <c r="C33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03" t="s">
        <v>1873</v>
      </c>
      <c r="E3303" t="s">
        <v>2940</v>
      </c>
      <c r="F3303" t="s">
        <v>2942</v>
      </c>
      <c r="G3303" t="s">
        <v>2904</v>
      </c>
      <c r="H3303" t="s">
        <v>9</v>
      </c>
      <c r="I3303" t="s">
        <v>12858</v>
      </c>
      <c r="K3303" t="s">
        <v>17079</v>
      </c>
      <c r="L3303" t="s">
        <v>12958</v>
      </c>
      <c r="M3303" t="s">
        <v>17080</v>
      </c>
      <c r="Q3303" t="s">
        <v>17081</v>
      </c>
      <c r="AD3303">
        <v>45918</v>
      </c>
    </row>
    <row r="3304" spans="1:32" x14ac:dyDescent="0.3">
      <c r="A3304" t="s">
        <v>17082</v>
      </c>
      <c r="B3304">
        <v>113317</v>
      </c>
      <c r="C33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04" t="s">
        <v>1863</v>
      </c>
      <c r="E3304" t="s">
        <v>1878</v>
      </c>
      <c r="F3304" t="s">
        <v>2942</v>
      </c>
      <c r="G3304" t="s">
        <v>2905</v>
      </c>
      <c r="H3304" t="s">
        <v>20</v>
      </c>
      <c r="I3304" t="s">
        <v>12858</v>
      </c>
      <c r="K3304" t="s">
        <v>14085</v>
      </c>
      <c r="L3304" t="s">
        <v>12967</v>
      </c>
      <c r="M3304" t="s">
        <v>17083</v>
      </c>
      <c r="N3304" t="s">
        <v>17084</v>
      </c>
      <c r="O3304" t="s">
        <v>17085</v>
      </c>
      <c r="Q3304" t="s">
        <v>17086</v>
      </c>
      <c r="R3304" t="s">
        <v>17087</v>
      </c>
      <c r="S3304" t="s">
        <v>17088</v>
      </c>
      <c r="AD3304">
        <v>45918</v>
      </c>
    </row>
    <row r="3305" spans="1:32" x14ac:dyDescent="0.3">
      <c r="A3305" t="s">
        <v>17089</v>
      </c>
      <c r="B3305">
        <v>113319</v>
      </c>
      <c r="C33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305" t="s">
        <v>1878</v>
      </c>
      <c r="F3305" t="s">
        <v>2971</v>
      </c>
      <c r="G3305" t="s">
        <v>2904</v>
      </c>
      <c r="H3305" t="s">
        <v>20</v>
      </c>
      <c r="I3305" t="s">
        <v>12858</v>
      </c>
      <c r="K3305" t="s">
        <v>17090</v>
      </c>
      <c r="L3305" t="s">
        <v>12967</v>
      </c>
      <c r="M3305" t="s">
        <v>17091</v>
      </c>
      <c r="S3305" t="s">
        <v>17092</v>
      </c>
      <c r="AD3305">
        <v>45918</v>
      </c>
    </row>
    <row r="3306" spans="1:32" x14ac:dyDescent="0.3">
      <c r="A3306" t="s">
        <v>17093</v>
      </c>
      <c r="B3306">
        <v>113361</v>
      </c>
      <c r="C33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06" t="s">
        <v>1863</v>
      </c>
      <c r="E3306" t="s">
        <v>1878</v>
      </c>
      <c r="F3306" t="s">
        <v>2942</v>
      </c>
      <c r="G3306" t="s">
        <v>2901</v>
      </c>
      <c r="H3306" t="s">
        <v>20</v>
      </c>
      <c r="I3306" t="s">
        <v>12858</v>
      </c>
      <c r="K3306" t="s">
        <v>17094</v>
      </c>
      <c r="L3306" t="s">
        <v>12958</v>
      </c>
      <c r="M3306" t="s">
        <v>17095</v>
      </c>
      <c r="N3306" t="s">
        <v>17096</v>
      </c>
      <c r="O3306" t="s">
        <v>1929</v>
      </c>
      <c r="Q3306" t="s">
        <v>17097</v>
      </c>
      <c r="R3306" t="s">
        <v>17098</v>
      </c>
      <c r="S3306" t="s">
        <v>16429</v>
      </c>
      <c r="AD3306">
        <v>45919</v>
      </c>
    </row>
    <row r="3307" spans="1:32" x14ac:dyDescent="0.3">
      <c r="A3307" t="s">
        <v>17099</v>
      </c>
      <c r="B3307">
        <v>113362</v>
      </c>
      <c r="C33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07" t="s">
        <v>1863</v>
      </c>
      <c r="E3307" t="s">
        <v>1878</v>
      </c>
      <c r="F3307" t="s">
        <v>2942</v>
      </c>
      <c r="G3307" t="s">
        <v>2905</v>
      </c>
      <c r="H3307" t="s">
        <v>20</v>
      </c>
      <c r="I3307" t="s">
        <v>12858</v>
      </c>
      <c r="K3307" t="s">
        <v>17100</v>
      </c>
      <c r="L3307" t="s">
        <v>12938</v>
      </c>
      <c r="M3307" t="s">
        <v>17101</v>
      </c>
      <c r="N3307" t="s">
        <v>17102</v>
      </c>
      <c r="O3307" t="s">
        <v>17103</v>
      </c>
      <c r="Q3307" t="s">
        <v>17104</v>
      </c>
      <c r="R3307" t="s">
        <v>17105</v>
      </c>
      <c r="S3307" t="s">
        <v>4603</v>
      </c>
      <c r="AD3307">
        <v>45919</v>
      </c>
    </row>
    <row r="3308" spans="1:32" x14ac:dyDescent="0.3">
      <c r="A3308" t="s">
        <v>17106</v>
      </c>
      <c r="B3308">
        <v>113363</v>
      </c>
      <c r="C33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08" t="s">
        <v>1863</v>
      </c>
      <c r="E3308" t="s">
        <v>1878</v>
      </c>
      <c r="F3308" t="s">
        <v>2942</v>
      </c>
      <c r="G3308" t="s">
        <v>2901</v>
      </c>
      <c r="H3308" t="s">
        <v>20</v>
      </c>
      <c r="I3308" t="s">
        <v>12858</v>
      </c>
      <c r="K3308" t="s">
        <v>14486</v>
      </c>
      <c r="L3308" t="s">
        <v>12967</v>
      </c>
      <c r="M3308" t="s">
        <v>17107</v>
      </c>
      <c r="N3308" t="s">
        <v>17108</v>
      </c>
      <c r="O3308" t="s">
        <v>17109</v>
      </c>
      <c r="Q3308" t="s">
        <v>17110</v>
      </c>
      <c r="R3308" t="s">
        <v>17111</v>
      </c>
      <c r="S3308" t="s">
        <v>14492</v>
      </c>
      <c r="AD3308">
        <v>45919</v>
      </c>
    </row>
    <row r="3309" spans="1:32" x14ac:dyDescent="0.3">
      <c r="A3309" t="s">
        <v>17112</v>
      </c>
      <c r="B3309">
        <v>113364</v>
      </c>
      <c r="C33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09" t="s">
        <v>1873</v>
      </c>
      <c r="E3309" t="s">
        <v>2940</v>
      </c>
      <c r="F3309" t="s">
        <v>2942</v>
      </c>
      <c r="G3309" t="s">
        <v>2904</v>
      </c>
      <c r="H3309" t="s">
        <v>9</v>
      </c>
      <c r="I3309" t="s">
        <v>12858</v>
      </c>
      <c r="K3309" t="s">
        <v>17113</v>
      </c>
      <c r="L3309" t="s">
        <v>10792</v>
      </c>
      <c r="M3309" t="s">
        <v>17114</v>
      </c>
      <c r="N3309" t="s">
        <v>17115</v>
      </c>
      <c r="O3309" t="s">
        <v>17116</v>
      </c>
      <c r="Q3309" t="s">
        <v>17117</v>
      </c>
      <c r="S3309" t="s">
        <v>14026</v>
      </c>
      <c r="AD3309">
        <v>45919</v>
      </c>
    </row>
    <row r="3310" spans="1:32" x14ac:dyDescent="0.3">
      <c r="A3310" t="s">
        <v>17118</v>
      </c>
      <c r="B3310">
        <v>113365</v>
      </c>
      <c r="C33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10" t="s">
        <v>1873</v>
      </c>
      <c r="E3310" t="s">
        <v>1878</v>
      </c>
      <c r="F3310" t="s">
        <v>2971</v>
      </c>
      <c r="G3310" t="s">
        <v>2901</v>
      </c>
      <c r="H3310" t="s">
        <v>20</v>
      </c>
      <c r="I3310" t="s">
        <v>12858</v>
      </c>
      <c r="K3310" t="s">
        <v>17119</v>
      </c>
      <c r="L3310" t="s">
        <v>12950</v>
      </c>
      <c r="M3310" t="s">
        <v>17120</v>
      </c>
      <c r="R3310" t="s">
        <v>17121</v>
      </c>
      <c r="S3310" t="s">
        <v>17122</v>
      </c>
      <c r="AD3310">
        <v>45919</v>
      </c>
    </row>
    <row r="3311" spans="1:32" x14ac:dyDescent="0.3">
      <c r="A3311" t="s">
        <v>17123</v>
      </c>
      <c r="B3311">
        <v>113368</v>
      </c>
      <c r="C33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11" t="s">
        <v>1863</v>
      </c>
      <c r="E3311" t="s">
        <v>1878</v>
      </c>
      <c r="F3311" t="s">
        <v>2942</v>
      </c>
      <c r="G3311" t="s">
        <v>2901</v>
      </c>
      <c r="H3311" t="s">
        <v>20</v>
      </c>
      <c r="I3311" t="s">
        <v>12858</v>
      </c>
      <c r="K3311" t="s">
        <v>14486</v>
      </c>
      <c r="L3311" t="s">
        <v>12967</v>
      </c>
      <c r="M3311" t="s">
        <v>17124</v>
      </c>
      <c r="N3311" t="s">
        <v>17125</v>
      </c>
      <c r="O3311" t="s">
        <v>17126</v>
      </c>
      <c r="Q3311" t="s">
        <v>17127</v>
      </c>
      <c r="R3311" t="s">
        <v>17128</v>
      </c>
      <c r="S3311" t="s">
        <v>14492</v>
      </c>
      <c r="AD3311">
        <v>45919</v>
      </c>
    </row>
    <row r="3312" spans="1:32" x14ac:dyDescent="0.3">
      <c r="A3312" t="s">
        <v>17129</v>
      </c>
      <c r="B3312">
        <v>113385</v>
      </c>
      <c r="C33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12" t="s">
        <v>1863</v>
      </c>
      <c r="E3312" t="s">
        <v>1878</v>
      </c>
      <c r="F3312" t="s">
        <v>2942</v>
      </c>
      <c r="G3312" t="s">
        <v>2905</v>
      </c>
      <c r="H3312" t="s">
        <v>20</v>
      </c>
      <c r="I3312" t="s">
        <v>12858</v>
      </c>
      <c r="K3312" t="s">
        <v>17130</v>
      </c>
      <c r="L3312" t="s">
        <v>13041</v>
      </c>
      <c r="M3312" t="s">
        <v>17131</v>
      </c>
      <c r="N3312" t="s">
        <v>17132</v>
      </c>
      <c r="O3312" t="s">
        <v>17133</v>
      </c>
      <c r="Q3312" t="s">
        <v>17134</v>
      </c>
      <c r="R3312" t="s">
        <v>16504</v>
      </c>
      <c r="S3312" t="s">
        <v>17135</v>
      </c>
      <c r="AD3312">
        <v>45919</v>
      </c>
    </row>
    <row r="3313" spans="1:32" x14ac:dyDescent="0.3">
      <c r="A3313" t="s">
        <v>17136</v>
      </c>
      <c r="B3313">
        <v>113405</v>
      </c>
      <c r="C33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13" t="s">
        <v>1863</v>
      </c>
      <c r="E3313" t="s">
        <v>1878</v>
      </c>
      <c r="F3313" t="s">
        <v>2942</v>
      </c>
      <c r="G3313" t="s">
        <v>2901</v>
      </c>
      <c r="H3313" t="s">
        <v>20</v>
      </c>
      <c r="I3313" t="s">
        <v>12858</v>
      </c>
      <c r="K3313" t="s">
        <v>17137</v>
      </c>
      <c r="L3313" t="s">
        <v>12967</v>
      </c>
      <c r="M3313" t="s">
        <v>17138</v>
      </c>
      <c r="N3313" t="s">
        <v>17139</v>
      </c>
      <c r="O3313" t="s">
        <v>17140</v>
      </c>
      <c r="Q3313" t="s">
        <v>17141</v>
      </c>
      <c r="R3313" t="s">
        <v>17142</v>
      </c>
      <c r="S3313" t="s">
        <v>17143</v>
      </c>
      <c r="AD3313">
        <v>45922</v>
      </c>
    </row>
    <row r="3314" spans="1:32" x14ac:dyDescent="0.3">
      <c r="A3314" t="s">
        <v>17144</v>
      </c>
      <c r="B3314">
        <v>113443</v>
      </c>
      <c r="C33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14" t="s">
        <v>1863</v>
      </c>
      <c r="E3314" t="s">
        <v>1878</v>
      </c>
      <c r="F3314" t="s">
        <v>2971</v>
      </c>
      <c r="G3314" t="s">
        <v>2904</v>
      </c>
      <c r="H3314" t="s">
        <v>20</v>
      </c>
      <c r="I3314" t="s">
        <v>12858</v>
      </c>
      <c r="K3314" t="s">
        <v>17145</v>
      </c>
      <c r="L3314" t="s">
        <v>12950</v>
      </c>
      <c r="M3314" t="s">
        <v>17146</v>
      </c>
      <c r="R3314" t="s">
        <v>17147</v>
      </c>
      <c r="AD3314">
        <v>45923</v>
      </c>
    </row>
    <row r="3315" spans="1:32" x14ac:dyDescent="0.3">
      <c r="A3315" t="s">
        <v>17148</v>
      </c>
      <c r="B3315">
        <v>113455</v>
      </c>
      <c r="C33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15" t="s">
        <v>1863</v>
      </c>
      <c r="E3315" t="s">
        <v>2940</v>
      </c>
      <c r="F3315" t="s">
        <v>2942</v>
      </c>
      <c r="G3315" t="s">
        <v>2901</v>
      </c>
      <c r="H3315" t="s">
        <v>9</v>
      </c>
      <c r="I3315" t="s">
        <v>12858</v>
      </c>
      <c r="K3315" t="s">
        <v>16940</v>
      </c>
      <c r="L3315" t="s">
        <v>12958</v>
      </c>
      <c r="M3315" t="s">
        <v>17149</v>
      </c>
      <c r="AD3315">
        <v>45923</v>
      </c>
    </row>
    <row r="3316" spans="1:32" x14ac:dyDescent="0.3">
      <c r="A3316" t="s">
        <v>17150</v>
      </c>
      <c r="B3316">
        <v>113456</v>
      </c>
      <c r="C33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16" t="s">
        <v>1863</v>
      </c>
      <c r="E3316" t="s">
        <v>2940</v>
      </c>
      <c r="F3316" t="s">
        <v>2942</v>
      </c>
      <c r="G3316" t="s">
        <v>2901</v>
      </c>
      <c r="H3316" t="s">
        <v>9</v>
      </c>
      <c r="I3316" t="s">
        <v>12858</v>
      </c>
      <c r="K3316" t="s">
        <v>17151</v>
      </c>
      <c r="L3316" t="s">
        <v>12958</v>
      </c>
      <c r="M3316" t="s">
        <v>17152</v>
      </c>
      <c r="AD3316">
        <v>45923</v>
      </c>
    </row>
    <row r="3317" spans="1:32" x14ac:dyDescent="0.3">
      <c r="A3317" t="s">
        <v>17153</v>
      </c>
      <c r="B3317">
        <v>113512</v>
      </c>
      <c r="C33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E3317" t="s">
        <v>1878</v>
      </c>
      <c r="F3317" t="s">
        <v>2942</v>
      </c>
      <c r="G3317" t="s">
        <v>2901</v>
      </c>
      <c r="H3317" t="s">
        <v>20</v>
      </c>
      <c r="I3317" t="s">
        <v>12858</v>
      </c>
      <c r="K3317" t="s">
        <v>16558</v>
      </c>
      <c r="L3317" t="s">
        <v>12958</v>
      </c>
      <c r="M3317" t="s">
        <v>17154</v>
      </c>
      <c r="N3317" t="s">
        <v>17155</v>
      </c>
      <c r="O3317" t="s">
        <v>1929</v>
      </c>
      <c r="Q3317" t="s">
        <v>17156</v>
      </c>
      <c r="R3317" t="s">
        <v>17157</v>
      </c>
      <c r="S3317" t="s">
        <v>14299</v>
      </c>
      <c r="AD3317">
        <v>45924</v>
      </c>
    </row>
    <row r="3318" spans="1:32" x14ac:dyDescent="0.3">
      <c r="A3318" t="s">
        <v>17158</v>
      </c>
      <c r="B3318">
        <v>113521</v>
      </c>
      <c r="C33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18" t="s">
        <v>1873</v>
      </c>
      <c r="E3318" t="s">
        <v>1878</v>
      </c>
      <c r="F3318" t="s">
        <v>2942</v>
      </c>
      <c r="G3318" t="s">
        <v>2901</v>
      </c>
      <c r="H3318" t="s">
        <v>20</v>
      </c>
      <c r="I3318" t="s">
        <v>12858</v>
      </c>
      <c r="K3318" t="s">
        <v>17159</v>
      </c>
      <c r="L3318" t="s">
        <v>12958</v>
      </c>
      <c r="M3318" t="s">
        <v>17160</v>
      </c>
      <c r="N3318" t="s">
        <v>17161</v>
      </c>
      <c r="O3318" t="s">
        <v>17162</v>
      </c>
      <c r="Q3318" t="s">
        <v>17163</v>
      </c>
      <c r="R3318" t="s">
        <v>17164</v>
      </c>
      <c r="S3318" t="s">
        <v>17165</v>
      </c>
      <c r="AD3318">
        <v>45924</v>
      </c>
    </row>
    <row r="3319" spans="1:32" x14ac:dyDescent="0.3">
      <c r="A3319" t="s">
        <v>17166</v>
      </c>
      <c r="B3319">
        <v>113522</v>
      </c>
      <c r="C33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19" t="s">
        <v>1873</v>
      </c>
      <c r="E3319" t="s">
        <v>2940</v>
      </c>
      <c r="F3319" t="s">
        <v>2942</v>
      </c>
      <c r="G3319" t="s">
        <v>2901</v>
      </c>
      <c r="H3319" t="s">
        <v>9</v>
      </c>
      <c r="I3319" t="s">
        <v>12858</v>
      </c>
      <c r="K3319" t="s">
        <v>17167</v>
      </c>
      <c r="L3319" t="s">
        <v>12958</v>
      </c>
      <c r="M3319" t="s">
        <v>17168</v>
      </c>
      <c r="AD3319">
        <v>45924</v>
      </c>
    </row>
    <row r="3320" spans="1:32" x14ac:dyDescent="0.3">
      <c r="A3320" t="s">
        <v>17169</v>
      </c>
      <c r="B3320">
        <v>113524</v>
      </c>
      <c r="C33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20" t="s">
        <v>1863</v>
      </c>
      <c r="E3320" t="s">
        <v>1878</v>
      </c>
      <c r="F3320" t="s">
        <v>2942</v>
      </c>
      <c r="G3320" t="s">
        <v>2905</v>
      </c>
      <c r="H3320" t="s">
        <v>20</v>
      </c>
      <c r="I3320" t="s">
        <v>12858</v>
      </c>
      <c r="K3320" t="s">
        <v>17170</v>
      </c>
      <c r="L3320" t="s">
        <v>10792</v>
      </c>
      <c r="M3320" t="s">
        <v>17171</v>
      </c>
      <c r="N3320" t="s">
        <v>17172</v>
      </c>
      <c r="O3320" t="s">
        <v>17173</v>
      </c>
      <c r="Q3320" t="s">
        <v>17174</v>
      </c>
      <c r="R3320" t="s">
        <v>17175</v>
      </c>
      <c r="S3320" t="s">
        <v>17176</v>
      </c>
      <c r="AD3320">
        <v>45924</v>
      </c>
    </row>
    <row r="3321" spans="1:32" x14ac:dyDescent="0.3">
      <c r="A3321" t="s">
        <v>17177</v>
      </c>
      <c r="B3321">
        <v>113525</v>
      </c>
      <c r="C33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21" t="s">
        <v>1890</v>
      </c>
      <c r="E3321" t="s">
        <v>1878</v>
      </c>
      <c r="F3321" t="s">
        <v>2942</v>
      </c>
      <c r="G3321" t="s">
        <v>2901</v>
      </c>
      <c r="H3321" t="s">
        <v>20</v>
      </c>
      <c r="I3321" t="s">
        <v>12858</v>
      </c>
      <c r="K3321" t="s">
        <v>17178</v>
      </c>
      <c r="L3321" t="s">
        <v>12950</v>
      </c>
      <c r="M3321" t="s">
        <v>17179</v>
      </c>
      <c r="N3321" t="s">
        <v>17180</v>
      </c>
      <c r="O3321" t="s">
        <v>2567</v>
      </c>
      <c r="Q3321" t="s">
        <v>17181</v>
      </c>
      <c r="R3321" t="s">
        <v>17182</v>
      </c>
      <c r="S3321" t="s">
        <v>17122</v>
      </c>
      <c r="AD3321">
        <v>45924</v>
      </c>
    </row>
    <row r="3322" spans="1:32" x14ac:dyDescent="0.3">
      <c r="A3322" t="s">
        <v>17183</v>
      </c>
      <c r="B3322">
        <v>113526</v>
      </c>
      <c r="C33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22" t="s">
        <v>1863</v>
      </c>
      <c r="E3322" t="s">
        <v>1878</v>
      </c>
      <c r="F3322" t="s">
        <v>2942</v>
      </c>
      <c r="G3322" t="s">
        <v>2905</v>
      </c>
      <c r="H3322" t="s">
        <v>20</v>
      </c>
      <c r="I3322" t="s">
        <v>12858</v>
      </c>
      <c r="K3322" t="s">
        <v>17184</v>
      </c>
      <c r="L3322" t="s">
        <v>12950</v>
      </c>
      <c r="M3322" t="s">
        <v>17185</v>
      </c>
      <c r="N3322" t="s">
        <v>17186</v>
      </c>
      <c r="O3322" t="s">
        <v>17187</v>
      </c>
      <c r="Q3322" t="s">
        <v>17188</v>
      </c>
      <c r="R3322" t="s">
        <v>17189</v>
      </c>
      <c r="S3322" t="s">
        <v>13939</v>
      </c>
      <c r="AD3322">
        <v>45924</v>
      </c>
    </row>
    <row r="3323" spans="1:32" x14ac:dyDescent="0.3">
      <c r="A3323" t="s">
        <v>17190</v>
      </c>
      <c r="B3323">
        <v>113527</v>
      </c>
      <c r="C33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23" t="s">
        <v>1863</v>
      </c>
      <c r="E3323" t="s">
        <v>1878</v>
      </c>
      <c r="F3323" t="s">
        <v>2942</v>
      </c>
      <c r="G3323" t="s">
        <v>2905</v>
      </c>
      <c r="H3323" t="s">
        <v>20</v>
      </c>
      <c r="I3323" t="s">
        <v>12858</v>
      </c>
      <c r="K3323" t="s">
        <v>17191</v>
      </c>
      <c r="L3323" t="s">
        <v>12967</v>
      </c>
      <c r="M3323" t="s">
        <v>17192</v>
      </c>
      <c r="N3323" t="s">
        <v>17193</v>
      </c>
      <c r="O3323" t="s">
        <v>17194</v>
      </c>
      <c r="Q3323" t="s">
        <v>17195</v>
      </c>
      <c r="R3323" t="s">
        <v>17196</v>
      </c>
      <c r="S3323" t="s">
        <v>14237</v>
      </c>
      <c r="AD3323">
        <v>45924</v>
      </c>
    </row>
    <row r="3324" spans="1:32" x14ac:dyDescent="0.3">
      <c r="A3324" t="s">
        <v>17197</v>
      </c>
      <c r="B3324">
        <v>113537</v>
      </c>
      <c r="C33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24" t="s">
        <v>1873</v>
      </c>
      <c r="E3324" t="s">
        <v>1878</v>
      </c>
      <c r="F3324" t="s">
        <v>2942</v>
      </c>
      <c r="G3324" t="s">
        <v>2904</v>
      </c>
      <c r="H3324" t="s">
        <v>20</v>
      </c>
      <c r="I3324" t="s">
        <v>12858</v>
      </c>
      <c r="K3324" t="s">
        <v>17198</v>
      </c>
      <c r="L3324" t="s">
        <v>12958</v>
      </c>
      <c r="M3324" t="s">
        <v>17199</v>
      </c>
      <c r="N3324" t="s">
        <v>17200</v>
      </c>
      <c r="O3324" t="s">
        <v>17201</v>
      </c>
      <c r="Q3324" t="s">
        <v>17202</v>
      </c>
      <c r="R3324" t="s">
        <v>17203</v>
      </c>
      <c r="S3324" t="s">
        <v>14711</v>
      </c>
      <c r="AA3324">
        <v>45495</v>
      </c>
      <c r="AD3324">
        <v>45925</v>
      </c>
      <c r="AE3324">
        <v>535</v>
      </c>
      <c r="AF3324">
        <v>46241</v>
      </c>
    </row>
    <row r="3325" spans="1:32" x14ac:dyDescent="0.3">
      <c r="A3325" t="s">
        <v>17204</v>
      </c>
      <c r="B3325">
        <v>113544</v>
      </c>
      <c r="C33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25" t="s">
        <v>1863</v>
      </c>
      <c r="E3325" t="s">
        <v>1878</v>
      </c>
      <c r="F3325" t="s">
        <v>2942</v>
      </c>
      <c r="G3325" t="s">
        <v>2901</v>
      </c>
      <c r="H3325" t="s">
        <v>20</v>
      </c>
      <c r="I3325" t="s">
        <v>12858</v>
      </c>
      <c r="K3325" t="s">
        <v>12966</v>
      </c>
      <c r="L3325" t="s">
        <v>12967</v>
      </c>
      <c r="M3325" t="s">
        <v>17205</v>
      </c>
      <c r="N3325" t="s">
        <v>17206</v>
      </c>
      <c r="O3325" t="s">
        <v>16374</v>
      </c>
      <c r="Q3325" t="s">
        <v>17207</v>
      </c>
      <c r="R3325" t="s">
        <v>17208</v>
      </c>
      <c r="S3325" t="s">
        <v>13128</v>
      </c>
      <c r="AD3325">
        <v>45925</v>
      </c>
    </row>
    <row r="3326" spans="1:32" x14ac:dyDescent="0.3">
      <c r="A3326" t="s">
        <v>17209</v>
      </c>
      <c r="B3326">
        <v>113557</v>
      </c>
      <c r="C33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26" t="s">
        <v>1873</v>
      </c>
      <c r="E3326" t="s">
        <v>1878</v>
      </c>
      <c r="F3326" t="s">
        <v>2942</v>
      </c>
      <c r="G3326" t="s">
        <v>2901</v>
      </c>
      <c r="H3326" t="s">
        <v>20</v>
      </c>
      <c r="I3326" t="s">
        <v>12858</v>
      </c>
      <c r="K3326" t="s">
        <v>16563</v>
      </c>
      <c r="L3326" t="s">
        <v>12967</v>
      </c>
      <c r="M3326" t="s">
        <v>17210</v>
      </c>
      <c r="N3326" t="s">
        <v>17211</v>
      </c>
      <c r="O3326" t="s">
        <v>17212</v>
      </c>
      <c r="Q3326" t="s">
        <v>17213</v>
      </c>
      <c r="R3326" t="s">
        <v>17214</v>
      </c>
      <c r="S3326" t="s">
        <v>7189</v>
      </c>
      <c r="AD3326">
        <v>45926</v>
      </c>
    </row>
    <row r="3327" spans="1:32" x14ac:dyDescent="0.3">
      <c r="A3327" t="s">
        <v>17215</v>
      </c>
      <c r="B3327">
        <v>113588</v>
      </c>
      <c r="C33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27" t="s">
        <v>1863</v>
      </c>
      <c r="E3327" t="s">
        <v>2940</v>
      </c>
      <c r="F3327" t="s">
        <v>2942</v>
      </c>
      <c r="G3327" t="s">
        <v>2901</v>
      </c>
      <c r="H3327" t="s">
        <v>9</v>
      </c>
      <c r="I3327" t="s">
        <v>12858</v>
      </c>
      <c r="K3327" t="s">
        <v>17216</v>
      </c>
      <c r="L3327" t="s">
        <v>12958</v>
      </c>
      <c r="M3327" t="s">
        <v>17217</v>
      </c>
      <c r="N3327" t="s">
        <v>17218</v>
      </c>
      <c r="O3327" t="s">
        <v>5406</v>
      </c>
      <c r="Q3327" t="s">
        <v>17219</v>
      </c>
      <c r="R3327" t="s">
        <v>17220</v>
      </c>
      <c r="S3327" t="s">
        <v>12955</v>
      </c>
      <c r="AD3327">
        <v>45929</v>
      </c>
    </row>
    <row r="3328" spans="1:32" x14ac:dyDescent="0.3">
      <c r="A3328" t="s">
        <v>17221</v>
      </c>
      <c r="B3328">
        <v>113589</v>
      </c>
      <c r="C33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28" t="s">
        <v>1863</v>
      </c>
      <c r="E3328" t="s">
        <v>1878</v>
      </c>
      <c r="F3328" t="s">
        <v>2942</v>
      </c>
      <c r="G3328" t="s">
        <v>2904</v>
      </c>
      <c r="H3328" t="s">
        <v>20</v>
      </c>
      <c r="I3328" t="s">
        <v>12858</v>
      </c>
      <c r="K3328" t="s">
        <v>17222</v>
      </c>
      <c r="L3328" t="s">
        <v>12967</v>
      </c>
      <c r="M3328" t="s">
        <v>17223</v>
      </c>
      <c r="N3328" t="s">
        <v>17224</v>
      </c>
      <c r="O3328" t="s">
        <v>16374</v>
      </c>
      <c r="Q3328" t="s">
        <v>17225</v>
      </c>
      <c r="R3328" t="s">
        <v>17226</v>
      </c>
      <c r="S3328" t="s">
        <v>12863</v>
      </c>
      <c r="AD3328">
        <v>45929</v>
      </c>
    </row>
    <row r="3329" spans="1:32" x14ac:dyDescent="0.3">
      <c r="A3329" t="s">
        <v>17227</v>
      </c>
      <c r="B3329">
        <v>113590</v>
      </c>
      <c r="C33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29" t="s">
        <v>1863</v>
      </c>
      <c r="E3329" t="s">
        <v>1878</v>
      </c>
      <c r="F3329" t="s">
        <v>2942</v>
      </c>
      <c r="G3329" t="s">
        <v>2901</v>
      </c>
      <c r="H3329" t="s">
        <v>2077</v>
      </c>
      <c r="I3329" t="s">
        <v>12858</v>
      </c>
      <c r="K3329" t="s">
        <v>17228</v>
      </c>
      <c r="L3329" t="s">
        <v>13041</v>
      </c>
      <c r="M3329" t="s">
        <v>17229</v>
      </c>
      <c r="N3329" t="s">
        <v>17230</v>
      </c>
      <c r="O3329" t="s">
        <v>17231</v>
      </c>
      <c r="Q3329" t="s">
        <v>17232</v>
      </c>
      <c r="R3329" t="s">
        <v>17233</v>
      </c>
      <c r="S3329" t="s">
        <v>17234</v>
      </c>
      <c r="AA3329">
        <v>45973</v>
      </c>
      <c r="AD3329">
        <v>45929</v>
      </c>
      <c r="AE3329">
        <v>75</v>
      </c>
      <c r="AF3329">
        <v>46077</v>
      </c>
    </row>
    <row r="3330" spans="1:32" x14ac:dyDescent="0.3">
      <c r="A3330" t="s">
        <v>17235</v>
      </c>
      <c r="B3330">
        <v>113591</v>
      </c>
      <c r="C33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30" t="s">
        <v>1873</v>
      </c>
      <c r="E3330" t="s">
        <v>1878</v>
      </c>
      <c r="F3330" t="s">
        <v>2942</v>
      </c>
      <c r="G3330" t="s">
        <v>2901</v>
      </c>
      <c r="H3330" t="s">
        <v>20</v>
      </c>
      <c r="I3330" t="s">
        <v>12858</v>
      </c>
      <c r="K3330" t="s">
        <v>17236</v>
      </c>
      <c r="L3330" t="s">
        <v>12958</v>
      </c>
      <c r="M3330" t="s">
        <v>17237</v>
      </c>
      <c r="N3330" t="s">
        <v>17238</v>
      </c>
      <c r="O3330" t="s">
        <v>1929</v>
      </c>
      <c r="Q3330" t="s">
        <v>17239</v>
      </c>
      <c r="R3330" t="s">
        <v>13494</v>
      </c>
      <c r="S3330" t="s">
        <v>13249</v>
      </c>
      <c r="AD3330">
        <v>45929</v>
      </c>
    </row>
    <row r="3331" spans="1:32" x14ac:dyDescent="0.3">
      <c r="A3331" t="s">
        <v>17240</v>
      </c>
      <c r="B3331">
        <v>113592</v>
      </c>
      <c r="C33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31" t="s">
        <v>1863</v>
      </c>
      <c r="E3331" t="s">
        <v>1878</v>
      </c>
      <c r="F3331" t="s">
        <v>2942</v>
      </c>
      <c r="G3331" t="s">
        <v>2905</v>
      </c>
      <c r="H3331" t="s">
        <v>20</v>
      </c>
      <c r="I3331" t="s">
        <v>12858</v>
      </c>
      <c r="K3331" t="s">
        <v>17241</v>
      </c>
      <c r="L3331" t="s">
        <v>12967</v>
      </c>
      <c r="M3331" t="s">
        <v>17242</v>
      </c>
      <c r="N3331" t="s">
        <v>17243</v>
      </c>
      <c r="O3331" t="s">
        <v>17244</v>
      </c>
      <c r="Q3331" t="s">
        <v>17245</v>
      </c>
      <c r="R3331" t="s">
        <v>17246</v>
      </c>
      <c r="S3331" t="s">
        <v>16598</v>
      </c>
      <c r="AD3331">
        <v>45929</v>
      </c>
    </row>
    <row r="3332" spans="1:32" x14ac:dyDescent="0.3">
      <c r="A3332" t="s">
        <v>17247</v>
      </c>
      <c r="B3332">
        <v>113634</v>
      </c>
      <c r="C33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32" t="s">
        <v>1863</v>
      </c>
      <c r="E3332" t="s">
        <v>1878</v>
      </c>
      <c r="F3332" t="s">
        <v>2942</v>
      </c>
      <c r="G3332" t="s">
        <v>2901</v>
      </c>
      <c r="H3332" t="s">
        <v>20</v>
      </c>
      <c r="I3332" t="s">
        <v>12858</v>
      </c>
      <c r="K3332" t="s">
        <v>17248</v>
      </c>
      <c r="L3332" t="s">
        <v>12958</v>
      </c>
      <c r="M3332" t="s">
        <v>17249</v>
      </c>
      <c r="N3332" t="s">
        <v>17250</v>
      </c>
      <c r="O3332" t="s">
        <v>17251</v>
      </c>
      <c r="Q3332" t="s">
        <v>17252</v>
      </c>
      <c r="R3332" t="s">
        <v>17253</v>
      </c>
      <c r="S3332" t="s">
        <v>16489</v>
      </c>
      <c r="AD3332">
        <v>45930</v>
      </c>
    </row>
    <row r="3333" spans="1:32" x14ac:dyDescent="0.3">
      <c r="A3333" t="s">
        <v>17254</v>
      </c>
      <c r="B3333">
        <v>113637</v>
      </c>
      <c r="C33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333" t="s">
        <v>2940</v>
      </c>
      <c r="F3333" t="s">
        <v>2971</v>
      </c>
      <c r="G3333" t="s">
        <v>2901</v>
      </c>
      <c r="H3333" t="s">
        <v>9</v>
      </c>
      <c r="I3333" t="s">
        <v>12858</v>
      </c>
      <c r="K3333" t="s">
        <v>14379</v>
      </c>
      <c r="L3333" t="s">
        <v>10792</v>
      </c>
      <c r="M3333" t="s">
        <v>17255</v>
      </c>
      <c r="S3333" t="s">
        <v>17040</v>
      </c>
      <c r="AD3333">
        <v>45930</v>
      </c>
    </row>
    <row r="3334" spans="1:32" x14ac:dyDescent="0.3">
      <c r="A3334" t="s">
        <v>17256</v>
      </c>
      <c r="B3334">
        <v>113638</v>
      </c>
      <c r="C33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34" t="s">
        <v>1863</v>
      </c>
      <c r="E3334" t="s">
        <v>2940</v>
      </c>
      <c r="F3334" t="s">
        <v>2971</v>
      </c>
      <c r="G3334" t="s">
        <v>2905</v>
      </c>
      <c r="H3334" t="s">
        <v>9</v>
      </c>
      <c r="I3334" t="s">
        <v>12858</v>
      </c>
      <c r="K3334" t="s">
        <v>17257</v>
      </c>
      <c r="L3334" t="s">
        <v>10792</v>
      </c>
      <c r="M3334" t="s">
        <v>17258</v>
      </c>
      <c r="S3334" t="s">
        <v>17040</v>
      </c>
      <c r="AD3334">
        <v>45930</v>
      </c>
    </row>
    <row r="3335" spans="1:32" x14ac:dyDescent="0.3">
      <c r="A3335" t="s">
        <v>17259</v>
      </c>
      <c r="B3335">
        <v>113688</v>
      </c>
      <c r="C33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35" t="s">
        <v>1890</v>
      </c>
      <c r="E3335" t="s">
        <v>1878</v>
      </c>
      <c r="F3335" t="s">
        <v>2942</v>
      </c>
      <c r="G3335" t="s">
        <v>2905</v>
      </c>
      <c r="H3335" t="s">
        <v>20</v>
      </c>
      <c r="I3335" t="s">
        <v>12858</v>
      </c>
      <c r="K3335" t="s">
        <v>13375</v>
      </c>
      <c r="L3335" t="s">
        <v>12967</v>
      </c>
      <c r="M3335" t="s">
        <v>17260</v>
      </c>
      <c r="N3335" t="s">
        <v>17261</v>
      </c>
      <c r="O3335" t="s">
        <v>17262</v>
      </c>
      <c r="Q3335" t="s">
        <v>17263</v>
      </c>
      <c r="R3335" t="s">
        <v>17264</v>
      </c>
      <c r="S3335" t="s">
        <v>17265</v>
      </c>
      <c r="AD3335">
        <v>45931</v>
      </c>
    </row>
    <row r="3336" spans="1:32" x14ac:dyDescent="0.3">
      <c r="A3336" t="s">
        <v>17266</v>
      </c>
      <c r="B3336">
        <v>113690</v>
      </c>
      <c r="C33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36" t="s">
        <v>1863</v>
      </c>
      <c r="E3336" t="s">
        <v>2940</v>
      </c>
      <c r="F3336" t="s">
        <v>2942</v>
      </c>
      <c r="G3336" t="s">
        <v>2901</v>
      </c>
      <c r="H3336" t="s">
        <v>83</v>
      </c>
      <c r="I3336" t="s">
        <v>12858</v>
      </c>
      <c r="K3336" t="s">
        <v>17267</v>
      </c>
      <c r="L3336" t="s">
        <v>14120</v>
      </c>
      <c r="M3336" t="s">
        <v>17268</v>
      </c>
      <c r="N3336" t="s">
        <v>17269</v>
      </c>
      <c r="O3336" t="s">
        <v>17270</v>
      </c>
      <c r="Q3336" t="s">
        <v>17271</v>
      </c>
      <c r="R3336" t="s">
        <v>17272</v>
      </c>
      <c r="S3336" t="s">
        <v>17273</v>
      </c>
      <c r="AD3336">
        <v>45931</v>
      </c>
    </row>
    <row r="3337" spans="1:32" x14ac:dyDescent="0.3">
      <c r="A3337" t="s">
        <v>17274</v>
      </c>
      <c r="B3337">
        <v>113732</v>
      </c>
      <c r="C33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37" t="s">
        <v>1863</v>
      </c>
      <c r="E3337" t="s">
        <v>1878</v>
      </c>
      <c r="F3337" t="s">
        <v>2942</v>
      </c>
      <c r="G3337" t="s">
        <v>2905</v>
      </c>
      <c r="H3337" t="s">
        <v>20</v>
      </c>
      <c r="I3337" t="s">
        <v>12858</v>
      </c>
      <c r="K3337" t="s">
        <v>17275</v>
      </c>
      <c r="L3337" t="s">
        <v>10792</v>
      </c>
      <c r="M3337" t="s">
        <v>17276</v>
      </c>
      <c r="N3337" t="s">
        <v>17277</v>
      </c>
      <c r="O3337" t="s">
        <v>17278</v>
      </c>
      <c r="Q3337" t="s">
        <v>17279</v>
      </c>
      <c r="R3337" t="s">
        <v>16707</v>
      </c>
      <c r="S3337" t="s">
        <v>14342</v>
      </c>
      <c r="AD3337">
        <v>45933</v>
      </c>
    </row>
    <row r="3338" spans="1:32" x14ac:dyDescent="0.3">
      <c r="A3338" t="s">
        <v>17280</v>
      </c>
      <c r="B3338">
        <v>113734</v>
      </c>
      <c r="C33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38" t="s">
        <v>1890</v>
      </c>
      <c r="E3338" t="s">
        <v>2940</v>
      </c>
      <c r="F3338" t="s">
        <v>2942</v>
      </c>
      <c r="G3338" t="s">
        <v>2905</v>
      </c>
      <c r="H3338" t="s">
        <v>83</v>
      </c>
      <c r="I3338" t="s">
        <v>12858</v>
      </c>
      <c r="K3338" t="s">
        <v>17281</v>
      </c>
      <c r="L3338" t="s">
        <v>12958</v>
      </c>
      <c r="M3338" t="s">
        <v>17282</v>
      </c>
      <c r="N3338" t="s">
        <v>17283</v>
      </c>
      <c r="O3338" t="s">
        <v>17284</v>
      </c>
      <c r="Q3338" t="s">
        <v>17285</v>
      </c>
      <c r="R3338" t="s">
        <v>6582</v>
      </c>
      <c r="S3338" t="s">
        <v>17286</v>
      </c>
      <c r="AD3338">
        <v>45933</v>
      </c>
    </row>
    <row r="3339" spans="1:32" x14ac:dyDescent="0.3">
      <c r="A3339" t="s">
        <v>17287</v>
      </c>
      <c r="B3339">
        <v>113735</v>
      </c>
      <c r="C33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39" t="s">
        <v>1863</v>
      </c>
      <c r="E3339" t="s">
        <v>1878</v>
      </c>
      <c r="F3339" t="s">
        <v>2942</v>
      </c>
      <c r="G3339" t="s">
        <v>2901</v>
      </c>
      <c r="H3339" t="s">
        <v>20</v>
      </c>
      <c r="I3339" t="s">
        <v>12858</v>
      </c>
      <c r="K3339" t="s">
        <v>17288</v>
      </c>
      <c r="L3339" t="s">
        <v>12958</v>
      </c>
      <c r="M3339" t="s">
        <v>17289</v>
      </c>
      <c r="N3339" t="s">
        <v>17290</v>
      </c>
      <c r="O3339" t="s">
        <v>1929</v>
      </c>
      <c r="Q3339" t="s">
        <v>17291</v>
      </c>
      <c r="R3339" t="s">
        <v>17292</v>
      </c>
      <c r="S3339" t="s">
        <v>16869</v>
      </c>
      <c r="AD3339">
        <v>45933</v>
      </c>
    </row>
    <row r="3340" spans="1:32" x14ac:dyDescent="0.3">
      <c r="A3340" t="s">
        <v>17293</v>
      </c>
      <c r="B3340">
        <v>113736</v>
      </c>
      <c r="C33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40" t="s">
        <v>1863</v>
      </c>
      <c r="E3340" t="s">
        <v>1878</v>
      </c>
      <c r="F3340" t="s">
        <v>2942</v>
      </c>
      <c r="G3340" t="s">
        <v>2905</v>
      </c>
      <c r="H3340" t="s">
        <v>20</v>
      </c>
      <c r="I3340" t="s">
        <v>12858</v>
      </c>
      <c r="K3340" t="s">
        <v>17294</v>
      </c>
      <c r="L3340" t="s">
        <v>12958</v>
      </c>
      <c r="M3340" t="s">
        <v>17295</v>
      </c>
      <c r="N3340" t="s">
        <v>17296</v>
      </c>
      <c r="O3340" t="s">
        <v>1929</v>
      </c>
      <c r="Q3340" t="s">
        <v>17297</v>
      </c>
      <c r="R3340" t="s">
        <v>17298</v>
      </c>
      <c r="S3340" t="s">
        <v>16869</v>
      </c>
      <c r="AD3340">
        <v>45933</v>
      </c>
    </row>
    <row r="3341" spans="1:32" x14ac:dyDescent="0.3">
      <c r="A3341" t="s">
        <v>17299</v>
      </c>
      <c r="B3341">
        <v>113737</v>
      </c>
      <c r="C33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41" t="s">
        <v>1890</v>
      </c>
      <c r="E3341" t="s">
        <v>1878</v>
      </c>
      <c r="F3341" t="s">
        <v>2942</v>
      </c>
      <c r="G3341" t="s">
        <v>2904</v>
      </c>
      <c r="H3341" t="s">
        <v>20</v>
      </c>
      <c r="I3341" t="s">
        <v>12858</v>
      </c>
      <c r="K3341" t="s">
        <v>17167</v>
      </c>
      <c r="L3341" t="s">
        <v>12958</v>
      </c>
      <c r="M3341" t="s">
        <v>17300</v>
      </c>
      <c r="N3341" t="s">
        <v>17301</v>
      </c>
      <c r="O3341" t="s">
        <v>1929</v>
      </c>
      <c r="Q3341" t="s">
        <v>17301</v>
      </c>
      <c r="R3341" t="s">
        <v>13494</v>
      </c>
      <c r="S3341" t="s">
        <v>16123</v>
      </c>
      <c r="AD3341">
        <v>45933</v>
      </c>
    </row>
    <row r="3342" spans="1:32" x14ac:dyDescent="0.3">
      <c r="A3342" t="s">
        <v>17302</v>
      </c>
      <c r="B3342">
        <v>113738</v>
      </c>
      <c r="C33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42" t="s">
        <v>1873</v>
      </c>
      <c r="E3342" t="s">
        <v>1878</v>
      </c>
      <c r="F3342" t="s">
        <v>2942</v>
      </c>
      <c r="G3342" t="s">
        <v>2901</v>
      </c>
      <c r="H3342" t="s">
        <v>20</v>
      </c>
      <c r="I3342" t="s">
        <v>12858</v>
      </c>
      <c r="K3342" t="s">
        <v>17167</v>
      </c>
      <c r="L3342" t="s">
        <v>12958</v>
      </c>
      <c r="M3342" t="s">
        <v>17303</v>
      </c>
      <c r="N3342" t="s">
        <v>17304</v>
      </c>
      <c r="O3342" t="s">
        <v>1929</v>
      </c>
      <c r="Q3342" t="s">
        <v>17304</v>
      </c>
      <c r="R3342" t="s">
        <v>13494</v>
      </c>
      <c r="S3342" t="s">
        <v>13249</v>
      </c>
      <c r="AD3342">
        <v>45933</v>
      </c>
    </row>
    <row r="3343" spans="1:32" x14ac:dyDescent="0.3">
      <c r="A3343" t="s">
        <v>17305</v>
      </c>
      <c r="B3343">
        <v>113741</v>
      </c>
      <c r="C33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43" t="s">
        <v>1873</v>
      </c>
      <c r="E3343" t="s">
        <v>1878</v>
      </c>
      <c r="F3343" t="s">
        <v>2942</v>
      </c>
      <c r="G3343" t="s">
        <v>2901</v>
      </c>
      <c r="H3343" t="s">
        <v>20</v>
      </c>
      <c r="I3343" t="s">
        <v>12858</v>
      </c>
      <c r="K3343" t="s">
        <v>17167</v>
      </c>
      <c r="L3343" t="s">
        <v>12958</v>
      </c>
      <c r="M3343" t="s">
        <v>17306</v>
      </c>
      <c r="N3343" t="s">
        <v>17307</v>
      </c>
      <c r="O3343" t="s">
        <v>1929</v>
      </c>
      <c r="Q3343" t="s">
        <v>17307</v>
      </c>
      <c r="R3343" t="s">
        <v>13494</v>
      </c>
      <c r="S3343" t="s">
        <v>13249</v>
      </c>
      <c r="AD3343">
        <v>45933</v>
      </c>
    </row>
    <row r="3344" spans="1:32" x14ac:dyDescent="0.3">
      <c r="A3344" t="s">
        <v>17308</v>
      </c>
      <c r="B3344">
        <v>113744</v>
      </c>
      <c r="C33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44" t="s">
        <v>1890</v>
      </c>
      <c r="E3344" t="s">
        <v>1878</v>
      </c>
      <c r="F3344" t="s">
        <v>2942</v>
      </c>
      <c r="G3344" t="s">
        <v>2901</v>
      </c>
      <c r="H3344" t="s">
        <v>20</v>
      </c>
      <c r="I3344" t="s">
        <v>12858</v>
      </c>
      <c r="K3344" t="s">
        <v>17309</v>
      </c>
      <c r="L3344" t="s">
        <v>12950</v>
      </c>
      <c r="M3344" t="s">
        <v>17310</v>
      </c>
      <c r="N3344" t="s">
        <v>17311</v>
      </c>
      <c r="O3344" t="s">
        <v>2567</v>
      </c>
      <c r="Q3344" t="s">
        <v>17312</v>
      </c>
      <c r="R3344" t="s">
        <v>17313</v>
      </c>
      <c r="S3344" t="s">
        <v>17314</v>
      </c>
      <c r="AD3344">
        <v>45933</v>
      </c>
    </row>
    <row r="3345" spans="1:30" x14ac:dyDescent="0.3">
      <c r="A3345" t="s">
        <v>17315</v>
      </c>
      <c r="B3345">
        <v>113746</v>
      </c>
      <c r="C33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45" t="s">
        <v>1863</v>
      </c>
      <c r="E3345" t="s">
        <v>1878</v>
      </c>
      <c r="F3345" t="s">
        <v>2942</v>
      </c>
      <c r="G3345" t="s">
        <v>2905</v>
      </c>
      <c r="H3345" t="s">
        <v>20</v>
      </c>
      <c r="I3345" t="s">
        <v>12858</v>
      </c>
      <c r="K3345" t="s">
        <v>17316</v>
      </c>
      <c r="L3345" t="s">
        <v>12967</v>
      </c>
      <c r="M3345" t="s">
        <v>17317</v>
      </c>
      <c r="N3345" t="s">
        <v>17318</v>
      </c>
      <c r="O3345" t="s">
        <v>6337</v>
      </c>
      <c r="Q3345" t="s">
        <v>17319</v>
      </c>
      <c r="R3345" t="s">
        <v>17320</v>
      </c>
      <c r="S3345" t="s">
        <v>17321</v>
      </c>
      <c r="AD3345">
        <v>45933</v>
      </c>
    </row>
    <row r="3346" spans="1:30" x14ac:dyDescent="0.3">
      <c r="A3346" t="s">
        <v>17322</v>
      </c>
      <c r="B3346">
        <v>113747</v>
      </c>
      <c r="C33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46" t="s">
        <v>1873</v>
      </c>
      <c r="E3346" t="s">
        <v>1878</v>
      </c>
      <c r="F3346" t="s">
        <v>2942</v>
      </c>
      <c r="G3346" t="s">
        <v>2904</v>
      </c>
      <c r="H3346" t="s">
        <v>20</v>
      </c>
      <c r="I3346" t="s">
        <v>12858</v>
      </c>
      <c r="K3346" t="s">
        <v>17323</v>
      </c>
      <c r="L3346" t="s">
        <v>12958</v>
      </c>
      <c r="M3346" t="s">
        <v>17324</v>
      </c>
      <c r="N3346" t="s">
        <v>17325</v>
      </c>
      <c r="O3346" t="s">
        <v>17326</v>
      </c>
      <c r="Q3346" t="s">
        <v>17327</v>
      </c>
      <c r="R3346" t="s">
        <v>17328</v>
      </c>
      <c r="S3346" t="s">
        <v>17329</v>
      </c>
      <c r="AD3346">
        <v>45933</v>
      </c>
    </row>
    <row r="3347" spans="1:30" x14ac:dyDescent="0.3">
      <c r="A3347" t="s">
        <v>17330</v>
      </c>
      <c r="B3347">
        <v>113750</v>
      </c>
      <c r="C33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47" t="s">
        <v>1863</v>
      </c>
      <c r="E3347" t="s">
        <v>2940</v>
      </c>
      <c r="F3347" t="s">
        <v>2942</v>
      </c>
      <c r="G3347" t="s">
        <v>2901</v>
      </c>
      <c r="H3347" t="s">
        <v>9</v>
      </c>
      <c r="I3347" t="s">
        <v>12858</v>
      </c>
      <c r="K3347" t="s">
        <v>17331</v>
      </c>
      <c r="L3347" t="s">
        <v>12958</v>
      </c>
      <c r="M3347" t="s">
        <v>17332</v>
      </c>
      <c r="N3347" t="s">
        <v>17333</v>
      </c>
      <c r="O3347" t="s">
        <v>2567</v>
      </c>
      <c r="Q3347" t="s">
        <v>17334</v>
      </c>
      <c r="S3347" t="s">
        <v>17335</v>
      </c>
      <c r="AD3347">
        <v>45933</v>
      </c>
    </row>
    <row r="3348" spans="1:30" x14ac:dyDescent="0.3">
      <c r="A3348" t="s">
        <v>17336</v>
      </c>
      <c r="B3348">
        <v>113752</v>
      </c>
      <c r="C33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48" t="s">
        <v>1863</v>
      </c>
      <c r="E3348" t="s">
        <v>1878</v>
      </c>
      <c r="F3348" t="s">
        <v>2942</v>
      </c>
      <c r="G3348" t="s">
        <v>2901</v>
      </c>
      <c r="H3348" t="s">
        <v>20</v>
      </c>
      <c r="I3348" t="s">
        <v>12858</v>
      </c>
      <c r="K3348" t="s">
        <v>16136</v>
      </c>
      <c r="L3348" t="s">
        <v>12967</v>
      </c>
      <c r="M3348" t="s">
        <v>17337</v>
      </c>
      <c r="N3348" t="s">
        <v>17338</v>
      </c>
      <c r="O3348" t="s">
        <v>17339</v>
      </c>
      <c r="Q3348" t="s">
        <v>17340</v>
      </c>
      <c r="R3348" t="s">
        <v>17341</v>
      </c>
      <c r="S3348" t="s">
        <v>1929</v>
      </c>
      <c r="AD3348">
        <v>45933</v>
      </c>
    </row>
    <row r="3349" spans="1:30" x14ac:dyDescent="0.3">
      <c r="A3349" t="s">
        <v>17342</v>
      </c>
      <c r="B3349">
        <v>113753</v>
      </c>
      <c r="C33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49" t="s">
        <v>1890</v>
      </c>
      <c r="E3349" t="s">
        <v>1878</v>
      </c>
      <c r="F3349" t="s">
        <v>2942</v>
      </c>
      <c r="G3349" t="s">
        <v>2901</v>
      </c>
      <c r="H3349" t="s">
        <v>20</v>
      </c>
      <c r="I3349" t="s">
        <v>12858</v>
      </c>
      <c r="K3349" t="s">
        <v>17167</v>
      </c>
      <c r="L3349" t="s">
        <v>12958</v>
      </c>
      <c r="M3349" t="s">
        <v>17343</v>
      </c>
      <c r="N3349" t="s">
        <v>17344</v>
      </c>
      <c r="O3349" t="s">
        <v>1929</v>
      </c>
      <c r="Q3349" t="s">
        <v>17345</v>
      </c>
      <c r="R3349" t="s">
        <v>13494</v>
      </c>
      <c r="S3349" t="s">
        <v>13249</v>
      </c>
      <c r="AD3349">
        <v>45933</v>
      </c>
    </row>
    <row r="3350" spans="1:30" x14ac:dyDescent="0.3">
      <c r="A3350" t="s">
        <v>17346</v>
      </c>
      <c r="B3350">
        <v>113754</v>
      </c>
      <c r="C33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50" t="s">
        <v>1873</v>
      </c>
      <c r="E3350" t="s">
        <v>1878</v>
      </c>
      <c r="F3350" t="s">
        <v>2942</v>
      </c>
      <c r="G3350" t="s">
        <v>2905</v>
      </c>
      <c r="H3350" t="s">
        <v>20</v>
      </c>
      <c r="I3350" t="s">
        <v>12858</v>
      </c>
      <c r="K3350" t="s">
        <v>13203</v>
      </c>
      <c r="L3350" t="s">
        <v>12967</v>
      </c>
      <c r="M3350" t="s">
        <v>17347</v>
      </c>
      <c r="N3350" t="s">
        <v>17348</v>
      </c>
      <c r="O3350" t="s">
        <v>17349</v>
      </c>
      <c r="Q3350" t="s">
        <v>17350</v>
      </c>
      <c r="R3350" t="s">
        <v>17351</v>
      </c>
      <c r="S3350" t="s">
        <v>12998</v>
      </c>
      <c r="AD3350">
        <v>45933</v>
      </c>
    </row>
    <row r="3351" spans="1:30" x14ac:dyDescent="0.3">
      <c r="A3351" t="s">
        <v>17352</v>
      </c>
      <c r="B3351">
        <v>113757</v>
      </c>
      <c r="C33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51" t="s">
        <v>1873</v>
      </c>
      <c r="E3351" t="s">
        <v>2940</v>
      </c>
      <c r="F3351" t="s">
        <v>2942</v>
      </c>
      <c r="G3351" t="s">
        <v>2901</v>
      </c>
      <c r="H3351" t="s">
        <v>9</v>
      </c>
      <c r="I3351" t="s">
        <v>12858</v>
      </c>
      <c r="K3351" t="s">
        <v>16558</v>
      </c>
      <c r="L3351" t="s">
        <v>12958</v>
      </c>
      <c r="M3351" t="s">
        <v>17353</v>
      </c>
      <c r="Q3351" t="s">
        <v>17354</v>
      </c>
      <c r="AD3351">
        <v>45933</v>
      </c>
    </row>
    <row r="3352" spans="1:30" x14ac:dyDescent="0.3">
      <c r="A3352" t="s">
        <v>17355</v>
      </c>
      <c r="B3352">
        <v>113786</v>
      </c>
      <c r="C33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52" t="s">
        <v>1873</v>
      </c>
      <c r="E3352" t="s">
        <v>1878</v>
      </c>
      <c r="F3352" t="s">
        <v>2942</v>
      </c>
      <c r="G3352" t="s">
        <v>2901</v>
      </c>
      <c r="H3352" t="s">
        <v>20</v>
      </c>
      <c r="I3352" t="s">
        <v>12858</v>
      </c>
      <c r="K3352" t="s">
        <v>17356</v>
      </c>
      <c r="L3352" t="s">
        <v>12958</v>
      </c>
      <c r="M3352" t="s">
        <v>17357</v>
      </c>
      <c r="N3352" t="s">
        <v>17358</v>
      </c>
      <c r="O3352" t="s">
        <v>1929</v>
      </c>
      <c r="Q3352" t="s">
        <v>17359</v>
      </c>
      <c r="R3352" t="s">
        <v>13215</v>
      </c>
      <c r="S3352" t="s">
        <v>13249</v>
      </c>
      <c r="AD3352">
        <v>45936</v>
      </c>
    </row>
    <row r="3353" spans="1:30" x14ac:dyDescent="0.3">
      <c r="A3353" t="s">
        <v>17360</v>
      </c>
      <c r="B3353">
        <v>113787</v>
      </c>
      <c r="C33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53" t="s">
        <v>1873</v>
      </c>
      <c r="E3353" t="s">
        <v>2940</v>
      </c>
      <c r="F3353" t="s">
        <v>2942</v>
      </c>
      <c r="G3353" t="s">
        <v>2901</v>
      </c>
      <c r="H3353" t="s">
        <v>9</v>
      </c>
      <c r="I3353" t="s">
        <v>12858</v>
      </c>
      <c r="K3353" t="s">
        <v>17361</v>
      </c>
      <c r="L3353" t="s">
        <v>13001</v>
      </c>
      <c r="M3353" t="s">
        <v>17362</v>
      </c>
      <c r="N3353" t="s">
        <v>17363</v>
      </c>
      <c r="O3353" t="s">
        <v>17364</v>
      </c>
      <c r="Q3353" t="s">
        <v>17365</v>
      </c>
      <c r="S3353" t="s">
        <v>17366</v>
      </c>
      <c r="T3353" t="s">
        <v>15564</v>
      </c>
      <c r="AD3353">
        <v>45936</v>
      </c>
    </row>
    <row r="3354" spans="1:30" x14ac:dyDescent="0.3">
      <c r="A3354" t="s">
        <v>17367</v>
      </c>
      <c r="B3354">
        <v>113788</v>
      </c>
      <c r="C33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54" t="s">
        <v>1863</v>
      </c>
      <c r="E3354" t="s">
        <v>1878</v>
      </c>
      <c r="F3354" t="s">
        <v>2942</v>
      </c>
      <c r="G3354" t="s">
        <v>2901</v>
      </c>
      <c r="H3354" t="s">
        <v>20</v>
      </c>
      <c r="I3354" t="s">
        <v>12858</v>
      </c>
      <c r="K3354" t="s">
        <v>16306</v>
      </c>
      <c r="L3354" t="s">
        <v>12967</v>
      </c>
      <c r="M3354" t="s">
        <v>17368</v>
      </c>
      <c r="N3354" t="s">
        <v>17369</v>
      </c>
      <c r="O3354" t="s">
        <v>17370</v>
      </c>
      <c r="Q3354" t="s">
        <v>17371</v>
      </c>
      <c r="R3354" t="s">
        <v>17372</v>
      </c>
      <c r="S3354" t="s">
        <v>12863</v>
      </c>
      <c r="AD3354">
        <v>45936</v>
      </c>
    </row>
    <row r="3355" spans="1:30" x14ac:dyDescent="0.3">
      <c r="A3355" t="s">
        <v>17373</v>
      </c>
      <c r="B3355">
        <v>113793</v>
      </c>
      <c r="C33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55" t="s">
        <v>1873</v>
      </c>
      <c r="E3355" t="s">
        <v>2940</v>
      </c>
      <c r="F3355" t="s">
        <v>2942</v>
      </c>
      <c r="G3355" t="s">
        <v>2901</v>
      </c>
      <c r="H3355" t="s">
        <v>9</v>
      </c>
      <c r="I3355" t="s">
        <v>12858</v>
      </c>
      <c r="K3355" t="s">
        <v>17167</v>
      </c>
      <c r="L3355" t="s">
        <v>12958</v>
      </c>
      <c r="M3355" t="s">
        <v>17374</v>
      </c>
      <c r="AD3355">
        <v>45936</v>
      </c>
    </row>
    <row r="3356" spans="1:30" x14ac:dyDescent="0.3">
      <c r="A3356" t="s">
        <v>17375</v>
      </c>
      <c r="B3356">
        <v>113794</v>
      </c>
      <c r="C33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56" t="s">
        <v>1873</v>
      </c>
      <c r="E3356" t="s">
        <v>1878</v>
      </c>
      <c r="F3356" t="s">
        <v>2942</v>
      </c>
      <c r="G3356" t="s">
        <v>2905</v>
      </c>
      <c r="H3356" t="s">
        <v>20</v>
      </c>
      <c r="I3356" t="s">
        <v>12858</v>
      </c>
      <c r="K3356" t="s">
        <v>13375</v>
      </c>
      <c r="L3356" t="s">
        <v>12967</v>
      </c>
      <c r="M3356" t="s">
        <v>17376</v>
      </c>
      <c r="N3356" t="s">
        <v>17377</v>
      </c>
      <c r="O3356" t="s">
        <v>17378</v>
      </c>
      <c r="Q3356" t="s">
        <v>17379</v>
      </c>
      <c r="R3356" t="s">
        <v>17380</v>
      </c>
      <c r="S3356" t="s">
        <v>7189</v>
      </c>
      <c r="AD3356">
        <v>45936</v>
      </c>
    </row>
    <row r="3357" spans="1:30" x14ac:dyDescent="0.3">
      <c r="A3357" t="s">
        <v>17381</v>
      </c>
      <c r="B3357">
        <v>113795</v>
      </c>
      <c r="C33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57" t="s">
        <v>1873</v>
      </c>
      <c r="E3357" t="s">
        <v>2940</v>
      </c>
      <c r="F3357" t="s">
        <v>2942</v>
      </c>
      <c r="G3357" t="s">
        <v>2904</v>
      </c>
      <c r="H3357" t="s">
        <v>9</v>
      </c>
      <c r="I3357" t="s">
        <v>12858</v>
      </c>
      <c r="K3357" t="s">
        <v>17382</v>
      </c>
      <c r="L3357" t="s">
        <v>12938</v>
      </c>
      <c r="M3357" t="s">
        <v>17383</v>
      </c>
      <c r="Q3357" t="s">
        <v>16897</v>
      </c>
      <c r="AD3357">
        <v>45936</v>
      </c>
    </row>
    <row r="3358" spans="1:30" x14ac:dyDescent="0.3">
      <c r="A3358" t="s">
        <v>17384</v>
      </c>
      <c r="B3358">
        <v>113796</v>
      </c>
      <c r="C33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58" t="s">
        <v>1863</v>
      </c>
      <c r="E3358" t="s">
        <v>1878</v>
      </c>
      <c r="F3358" t="s">
        <v>2942</v>
      </c>
      <c r="G3358" t="s">
        <v>2901</v>
      </c>
      <c r="H3358" t="s">
        <v>20</v>
      </c>
      <c r="I3358" t="s">
        <v>12858</v>
      </c>
      <c r="K3358" t="s">
        <v>17385</v>
      </c>
      <c r="L3358" t="s">
        <v>13149</v>
      </c>
      <c r="M3358" t="s">
        <v>17386</v>
      </c>
      <c r="N3358" t="s">
        <v>17387</v>
      </c>
      <c r="O3358" t="s">
        <v>5696</v>
      </c>
      <c r="Q3358" t="s">
        <v>17388</v>
      </c>
      <c r="R3358" t="s">
        <v>17389</v>
      </c>
      <c r="S3358" t="s">
        <v>17390</v>
      </c>
      <c r="AD3358">
        <v>45936</v>
      </c>
    </row>
    <row r="3359" spans="1:30" x14ac:dyDescent="0.3">
      <c r="A3359" t="s">
        <v>17391</v>
      </c>
      <c r="B3359">
        <v>113826</v>
      </c>
      <c r="C33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59" t="s">
        <v>1863</v>
      </c>
      <c r="E3359" t="s">
        <v>1878</v>
      </c>
      <c r="F3359" t="s">
        <v>2971</v>
      </c>
      <c r="G3359" t="s">
        <v>2901</v>
      </c>
      <c r="H3359" t="s">
        <v>20</v>
      </c>
      <c r="I3359" t="s">
        <v>12858</v>
      </c>
      <c r="K3359" t="s">
        <v>16854</v>
      </c>
      <c r="L3359" t="s">
        <v>10792</v>
      </c>
      <c r="M3359" t="s">
        <v>17392</v>
      </c>
      <c r="S3359" t="s">
        <v>1929</v>
      </c>
      <c r="AD3359">
        <v>45937</v>
      </c>
    </row>
    <row r="3360" spans="1:30" x14ac:dyDescent="0.3">
      <c r="A3360" t="s">
        <v>17393</v>
      </c>
      <c r="B3360">
        <v>113827</v>
      </c>
      <c r="C33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60" t="s">
        <v>1863</v>
      </c>
      <c r="E3360" t="s">
        <v>1878</v>
      </c>
      <c r="F3360" t="s">
        <v>2971</v>
      </c>
      <c r="G3360" t="s">
        <v>2901</v>
      </c>
      <c r="H3360" t="s">
        <v>20</v>
      </c>
      <c r="I3360" t="s">
        <v>12858</v>
      </c>
      <c r="K3360" t="s">
        <v>16854</v>
      </c>
      <c r="L3360" t="s">
        <v>10792</v>
      </c>
      <c r="M3360" t="s">
        <v>17394</v>
      </c>
      <c r="AD3360">
        <v>45937</v>
      </c>
    </row>
    <row r="3361" spans="1:32" x14ac:dyDescent="0.3">
      <c r="A3361" t="s">
        <v>17395</v>
      </c>
      <c r="B3361">
        <v>113832</v>
      </c>
      <c r="C33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61" t="s">
        <v>1863</v>
      </c>
      <c r="E3361" t="s">
        <v>1878</v>
      </c>
      <c r="F3361" t="s">
        <v>2942</v>
      </c>
      <c r="G3361" t="s">
        <v>2901</v>
      </c>
      <c r="H3361" t="s">
        <v>20</v>
      </c>
      <c r="I3361" t="s">
        <v>12858</v>
      </c>
      <c r="K3361" t="s">
        <v>17396</v>
      </c>
      <c r="L3361" t="s">
        <v>12967</v>
      </c>
      <c r="M3361" t="s">
        <v>17397</v>
      </c>
      <c r="N3361" t="s">
        <v>17398</v>
      </c>
      <c r="O3361" t="s">
        <v>13231</v>
      </c>
      <c r="Q3361" t="s">
        <v>17399</v>
      </c>
      <c r="R3361" t="s">
        <v>17400</v>
      </c>
      <c r="S3361" t="s">
        <v>14237</v>
      </c>
      <c r="AD3361">
        <v>45937</v>
      </c>
    </row>
    <row r="3362" spans="1:32" x14ac:dyDescent="0.3">
      <c r="A3362" t="s">
        <v>17401</v>
      </c>
      <c r="B3362">
        <v>113855</v>
      </c>
      <c r="C33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62" t="s">
        <v>1863</v>
      </c>
      <c r="E3362" t="s">
        <v>1878</v>
      </c>
      <c r="F3362" t="s">
        <v>2942</v>
      </c>
      <c r="G3362" t="s">
        <v>2901</v>
      </c>
      <c r="H3362" t="s">
        <v>20</v>
      </c>
      <c r="I3362" t="s">
        <v>12858</v>
      </c>
      <c r="K3362" t="s">
        <v>17402</v>
      </c>
      <c r="L3362" t="s">
        <v>12958</v>
      </c>
      <c r="M3362" t="s">
        <v>17403</v>
      </c>
      <c r="N3362" t="s">
        <v>17404</v>
      </c>
      <c r="O3362" t="s">
        <v>3591</v>
      </c>
      <c r="Q3362" t="s">
        <v>17405</v>
      </c>
      <c r="R3362" t="s">
        <v>17406</v>
      </c>
      <c r="S3362" t="s">
        <v>16336</v>
      </c>
      <c r="T3362" t="s">
        <v>17407</v>
      </c>
      <c r="U3362">
        <v>1</v>
      </c>
      <c r="V3362">
        <v>1</v>
      </c>
      <c r="AD3362">
        <v>45938</v>
      </c>
    </row>
    <row r="3363" spans="1:32" x14ac:dyDescent="0.3">
      <c r="A3363" t="s">
        <v>17408</v>
      </c>
      <c r="B3363">
        <v>113858</v>
      </c>
      <c r="C33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63" t="s">
        <v>1873</v>
      </c>
      <c r="E3363" t="s">
        <v>1878</v>
      </c>
      <c r="F3363" t="s">
        <v>2942</v>
      </c>
      <c r="G3363" t="s">
        <v>2901</v>
      </c>
      <c r="H3363" t="s">
        <v>20</v>
      </c>
      <c r="I3363" t="s">
        <v>12858</v>
      </c>
      <c r="K3363" t="s">
        <v>17159</v>
      </c>
      <c r="L3363" t="s">
        <v>12958</v>
      </c>
      <c r="M3363" t="s">
        <v>17409</v>
      </c>
      <c r="N3363" t="s">
        <v>17410</v>
      </c>
      <c r="O3363" t="s">
        <v>17411</v>
      </c>
      <c r="Q3363" t="s">
        <v>17412</v>
      </c>
      <c r="R3363" t="s">
        <v>17413</v>
      </c>
      <c r="S3363" t="s">
        <v>16336</v>
      </c>
      <c r="T3363" t="s">
        <v>17414</v>
      </c>
      <c r="AD3363">
        <v>45938</v>
      </c>
    </row>
    <row r="3364" spans="1:32" x14ac:dyDescent="0.3">
      <c r="A3364" t="s">
        <v>17415</v>
      </c>
      <c r="B3364">
        <v>113859</v>
      </c>
      <c r="C33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64" t="s">
        <v>1863</v>
      </c>
      <c r="E3364" t="s">
        <v>1878</v>
      </c>
      <c r="F3364" t="s">
        <v>2942</v>
      </c>
      <c r="G3364" t="s">
        <v>2904</v>
      </c>
      <c r="H3364" t="s">
        <v>20</v>
      </c>
      <c r="I3364" t="s">
        <v>12858</v>
      </c>
      <c r="K3364" t="s">
        <v>17416</v>
      </c>
      <c r="L3364" t="s">
        <v>12958</v>
      </c>
      <c r="M3364" t="s">
        <v>17417</v>
      </c>
      <c r="N3364" t="s">
        <v>17418</v>
      </c>
      <c r="O3364" t="s">
        <v>1929</v>
      </c>
      <c r="Q3364" t="s">
        <v>17419</v>
      </c>
      <c r="R3364" t="s">
        <v>17420</v>
      </c>
      <c r="S3364" t="s">
        <v>17421</v>
      </c>
      <c r="T3364" t="s">
        <v>17422</v>
      </c>
      <c r="AD3364">
        <v>45938</v>
      </c>
    </row>
    <row r="3365" spans="1:32" x14ac:dyDescent="0.3">
      <c r="A3365" t="s">
        <v>17423</v>
      </c>
      <c r="B3365">
        <v>113860</v>
      </c>
      <c r="C33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65" t="s">
        <v>1863</v>
      </c>
      <c r="E3365" t="s">
        <v>1878</v>
      </c>
      <c r="F3365" t="s">
        <v>2942</v>
      </c>
      <c r="G3365" t="s">
        <v>2904</v>
      </c>
      <c r="H3365" t="s">
        <v>20</v>
      </c>
      <c r="I3365" t="s">
        <v>12858</v>
      </c>
      <c r="K3365" t="s">
        <v>58</v>
      </c>
      <c r="L3365" t="s">
        <v>13041</v>
      </c>
      <c r="M3365" t="s">
        <v>17424</v>
      </c>
      <c r="N3365" t="s">
        <v>17425</v>
      </c>
      <c r="O3365" t="s">
        <v>17426</v>
      </c>
      <c r="Q3365" t="s">
        <v>17427</v>
      </c>
      <c r="R3365" t="s">
        <v>17428</v>
      </c>
      <c r="S3365" t="s">
        <v>16914</v>
      </c>
      <c r="AD3365">
        <v>45938</v>
      </c>
    </row>
    <row r="3366" spans="1:32" x14ac:dyDescent="0.3">
      <c r="A3366" t="s">
        <v>17429</v>
      </c>
      <c r="B3366">
        <v>113864</v>
      </c>
      <c r="C33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66" t="s">
        <v>1873</v>
      </c>
      <c r="E3366" t="s">
        <v>1878</v>
      </c>
      <c r="F3366" t="s">
        <v>2971</v>
      </c>
      <c r="G3366" t="s">
        <v>2905</v>
      </c>
      <c r="H3366" t="s">
        <v>20</v>
      </c>
      <c r="I3366" t="s">
        <v>12858</v>
      </c>
      <c r="K3366" t="s">
        <v>16611</v>
      </c>
      <c r="L3366" t="s">
        <v>12967</v>
      </c>
      <c r="M3366" t="s">
        <v>17430</v>
      </c>
      <c r="R3366" t="s">
        <v>16613</v>
      </c>
      <c r="S3366" t="s">
        <v>16497</v>
      </c>
      <c r="AD3366">
        <v>45938</v>
      </c>
    </row>
    <row r="3367" spans="1:32" x14ac:dyDescent="0.3">
      <c r="A3367" t="s">
        <v>17431</v>
      </c>
      <c r="B3367">
        <v>113888</v>
      </c>
      <c r="C33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67" t="s">
        <v>1863</v>
      </c>
      <c r="E3367" t="s">
        <v>1878</v>
      </c>
      <c r="F3367" t="s">
        <v>2942</v>
      </c>
      <c r="G3367" t="s">
        <v>2901</v>
      </c>
      <c r="H3367" t="s">
        <v>20</v>
      </c>
      <c r="I3367" t="s">
        <v>12858</v>
      </c>
      <c r="K3367" t="s">
        <v>17432</v>
      </c>
      <c r="L3367" t="s">
        <v>12958</v>
      </c>
      <c r="M3367" t="s">
        <v>17433</v>
      </c>
      <c r="N3367" t="s">
        <v>17434</v>
      </c>
      <c r="O3367" t="s">
        <v>17435</v>
      </c>
      <c r="Q3367" t="s">
        <v>17436</v>
      </c>
      <c r="R3367" t="s">
        <v>17437</v>
      </c>
      <c r="S3367" t="s">
        <v>8793</v>
      </c>
      <c r="AD3367">
        <v>45939</v>
      </c>
    </row>
    <row r="3368" spans="1:32" x14ac:dyDescent="0.3">
      <c r="A3368" t="s">
        <v>17438</v>
      </c>
      <c r="B3368">
        <v>113891</v>
      </c>
      <c r="C33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68" t="s">
        <v>1873</v>
      </c>
      <c r="E3368" t="s">
        <v>1878</v>
      </c>
      <c r="F3368" t="s">
        <v>2942</v>
      </c>
      <c r="G3368" t="s">
        <v>2901</v>
      </c>
      <c r="H3368" t="s">
        <v>20</v>
      </c>
      <c r="I3368" t="s">
        <v>12858</v>
      </c>
      <c r="K3368" t="s">
        <v>16793</v>
      </c>
      <c r="L3368" t="s">
        <v>12967</v>
      </c>
      <c r="M3368" t="s">
        <v>17439</v>
      </c>
      <c r="N3368" t="s">
        <v>17440</v>
      </c>
      <c r="O3368" t="s">
        <v>16808</v>
      </c>
      <c r="Q3368" t="s">
        <v>16797</v>
      </c>
      <c r="R3368" t="s">
        <v>17441</v>
      </c>
      <c r="S3368" t="s">
        <v>1789</v>
      </c>
      <c r="AD3368">
        <v>45939</v>
      </c>
    </row>
    <row r="3369" spans="1:32" x14ac:dyDescent="0.3">
      <c r="A3369" t="s">
        <v>17442</v>
      </c>
      <c r="B3369">
        <v>113892</v>
      </c>
      <c r="C33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69" t="s">
        <v>1873</v>
      </c>
      <c r="E3369" t="s">
        <v>1878</v>
      </c>
      <c r="F3369" t="s">
        <v>2942</v>
      </c>
      <c r="G3369" t="s">
        <v>2901</v>
      </c>
      <c r="H3369" t="s">
        <v>20</v>
      </c>
      <c r="I3369" t="s">
        <v>12858</v>
      </c>
      <c r="K3369" t="s">
        <v>17443</v>
      </c>
      <c r="L3369" t="s">
        <v>12958</v>
      </c>
      <c r="M3369" t="s">
        <v>17444</v>
      </c>
      <c r="N3369" t="s">
        <v>17445</v>
      </c>
      <c r="O3369" t="s">
        <v>1929</v>
      </c>
      <c r="Q3369" t="s">
        <v>17446</v>
      </c>
      <c r="R3369" t="s">
        <v>13494</v>
      </c>
      <c r="S3369" t="s">
        <v>13249</v>
      </c>
      <c r="AD3369">
        <v>45939</v>
      </c>
    </row>
    <row r="3370" spans="1:32" x14ac:dyDescent="0.3">
      <c r="A3370" t="s">
        <v>17447</v>
      </c>
      <c r="B3370">
        <v>113893</v>
      </c>
      <c r="C33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70" t="s">
        <v>1873</v>
      </c>
      <c r="E3370" t="s">
        <v>2940</v>
      </c>
      <c r="F3370" t="s">
        <v>2942</v>
      </c>
      <c r="G3370" t="s">
        <v>2901</v>
      </c>
      <c r="H3370" t="s">
        <v>9</v>
      </c>
      <c r="I3370" t="s">
        <v>12858</v>
      </c>
      <c r="K3370" t="s">
        <v>17443</v>
      </c>
      <c r="L3370" t="s">
        <v>12958</v>
      </c>
      <c r="M3370" t="s">
        <v>17448</v>
      </c>
      <c r="AD3370">
        <v>45939</v>
      </c>
    </row>
    <row r="3371" spans="1:32" x14ac:dyDescent="0.3">
      <c r="A3371" t="s">
        <v>17449</v>
      </c>
      <c r="B3371">
        <v>113894</v>
      </c>
      <c r="C33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71" t="s">
        <v>1890</v>
      </c>
      <c r="E3371" t="s">
        <v>2940</v>
      </c>
      <c r="F3371" t="s">
        <v>2942</v>
      </c>
      <c r="G3371" t="s">
        <v>2901</v>
      </c>
      <c r="H3371" t="s">
        <v>9</v>
      </c>
      <c r="I3371" t="s">
        <v>12858</v>
      </c>
      <c r="K3371" t="s">
        <v>17443</v>
      </c>
      <c r="L3371" t="s">
        <v>12958</v>
      </c>
      <c r="M3371" t="s">
        <v>17450</v>
      </c>
      <c r="AD3371">
        <v>45939</v>
      </c>
    </row>
    <row r="3372" spans="1:32" x14ac:dyDescent="0.3">
      <c r="A3372" t="s">
        <v>17451</v>
      </c>
      <c r="B3372">
        <v>113918</v>
      </c>
      <c r="C33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72" t="s">
        <v>1863</v>
      </c>
      <c r="E3372" t="s">
        <v>1878</v>
      </c>
      <c r="F3372" t="s">
        <v>2971</v>
      </c>
      <c r="G3372" t="s">
        <v>2901</v>
      </c>
      <c r="H3372" t="s">
        <v>20</v>
      </c>
      <c r="I3372" t="s">
        <v>12858</v>
      </c>
      <c r="K3372" t="s">
        <v>17443</v>
      </c>
      <c r="L3372" t="s">
        <v>12958</v>
      </c>
      <c r="M3372" t="s">
        <v>17452</v>
      </c>
      <c r="R3372" t="s">
        <v>17453</v>
      </c>
      <c r="S3372" t="s">
        <v>17454</v>
      </c>
      <c r="AD3372">
        <v>45940</v>
      </c>
    </row>
    <row r="3373" spans="1:32" x14ac:dyDescent="0.3">
      <c r="A3373" t="s">
        <v>17455</v>
      </c>
      <c r="B3373">
        <v>113919</v>
      </c>
      <c r="C33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373" t="s">
        <v>1878</v>
      </c>
      <c r="F3373" t="s">
        <v>2971</v>
      </c>
      <c r="G3373" t="s">
        <v>2905</v>
      </c>
      <c r="H3373" t="s">
        <v>20</v>
      </c>
      <c r="I3373" t="s">
        <v>12858</v>
      </c>
      <c r="K3373" t="s">
        <v>17443</v>
      </c>
      <c r="L3373" t="s">
        <v>12958</v>
      </c>
      <c r="M3373" t="s">
        <v>17456</v>
      </c>
      <c r="R3373" t="s">
        <v>17453</v>
      </c>
      <c r="S3373" t="s">
        <v>17454</v>
      </c>
      <c r="AD3373">
        <v>45940</v>
      </c>
    </row>
    <row r="3374" spans="1:32" x14ac:dyDescent="0.3">
      <c r="A3374" t="s">
        <v>17457</v>
      </c>
      <c r="B3374">
        <v>113920</v>
      </c>
      <c r="C33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74" t="s">
        <v>1873</v>
      </c>
      <c r="E3374" t="s">
        <v>1878</v>
      </c>
      <c r="F3374" t="s">
        <v>2971</v>
      </c>
      <c r="G3374" t="s">
        <v>2905</v>
      </c>
      <c r="H3374" t="s">
        <v>20</v>
      </c>
      <c r="I3374" t="s">
        <v>12858</v>
      </c>
      <c r="K3374" t="s">
        <v>17443</v>
      </c>
      <c r="L3374" t="s">
        <v>12958</v>
      </c>
      <c r="M3374" t="s">
        <v>17458</v>
      </c>
      <c r="R3374" t="s">
        <v>17453</v>
      </c>
      <c r="S3374" t="s">
        <v>17454</v>
      </c>
      <c r="AA3374">
        <v>45952</v>
      </c>
      <c r="AD3374">
        <v>45940</v>
      </c>
      <c r="AE3374">
        <v>60</v>
      </c>
      <c r="AF3374">
        <v>46035</v>
      </c>
    </row>
    <row r="3375" spans="1:32" x14ac:dyDescent="0.3">
      <c r="A3375" t="s">
        <v>17459</v>
      </c>
      <c r="B3375">
        <v>113924</v>
      </c>
      <c r="C33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75" t="s">
        <v>1863</v>
      </c>
      <c r="E3375" t="s">
        <v>1878</v>
      </c>
      <c r="F3375" t="s">
        <v>2971</v>
      </c>
      <c r="G3375" t="s">
        <v>2905</v>
      </c>
      <c r="H3375" t="s">
        <v>20</v>
      </c>
      <c r="I3375" t="s">
        <v>12858</v>
      </c>
      <c r="K3375" t="s">
        <v>17460</v>
      </c>
      <c r="L3375" t="s">
        <v>12958</v>
      </c>
      <c r="M3375" t="s">
        <v>17461</v>
      </c>
      <c r="R3375" t="s">
        <v>17462</v>
      </c>
      <c r="S3375" t="s">
        <v>14435</v>
      </c>
      <c r="AD3375">
        <v>45940</v>
      </c>
    </row>
    <row r="3376" spans="1:32" x14ac:dyDescent="0.3">
      <c r="A3376" t="s">
        <v>17463</v>
      </c>
      <c r="B3376">
        <v>113925</v>
      </c>
      <c r="C33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376" t="s">
        <v>1878</v>
      </c>
      <c r="F3376" t="s">
        <v>2971</v>
      </c>
      <c r="G3376" t="s">
        <v>2905</v>
      </c>
      <c r="H3376" t="s">
        <v>20</v>
      </c>
      <c r="I3376" t="s">
        <v>12858</v>
      </c>
      <c r="K3376" t="s">
        <v>16064</v>
      </c>
      <c r="L3376" t="s">
        <v>12929</v>
      </c>
      <c r="M3376" t="s">
        <v>17464</v>
      </c>
      <c r="AD3376">
        <v>45940</v>
      </c>
    </row>
    <row r="3377" spans="1:30" x14ac:dyDescent="0.3">
      <c r="A3377" t="s">
        <v>17465</v>
      </c>
      <c r="B3377">
        <v>113926</v>
      </c>
      <c r="C33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77" t="s">
        <v>1863</v>
      </c>
      <c r="E3377" t="s">
        <v>1878</v>
      </c>
      <c r="F3377" t="s">
        <v>2942</v>
      </c>
      <c r="G3377" t="s">
        <v>2904</v>
      </c>
      <c r="H3377" t="s">
        <v>20</v>
      </c>
      <c r="I3377" t="s">
        <v>12858</v>
      </c>
      <c r="K3377" t="s">
        <v>17466</v>
      </c>
      <c r="L3377" t="s">
        <v>12958</v>
      </c>
      <c r="M3377" t="s">
        <v>17467</v>
      </c>
      <c r="N3377" t="s">
        <v>17468</v>
      </c>
      <c r="O3377" t="s">
        <v>17469</v>
      </c>
      <c r="Q3377" t="s">
        <v>17470</v>
      </c>
      <c r="R3377" t="s">
        <v>17203</v>
      </c>
      <c r="S3377" t="s">
        <v>17471</v>
      </c>
      <c r="T3377" t="s">
        <v>17472</v>
      </c>
      <c r="AD3377">
        <v>45940</v>
      </c>
    </row>
    <row r="3378" spans="1:30" x14ac:dyDescent="0.3">
      <c r="A3378" t="s">
        <v>17473</v>
      </c>
      <c r="B3378">
        <v>113928</v>
      </c>
      <c r="C33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378" t="s">
        <v>1878</v>
      </c>
      <c r="F3378" t="s">
        <v>2971</v>
      </c>
      <c r="G3378" t="s">
        <v>2901</v>
      </c>
      <c r="H3378" t="s">
        <v>20</v>
      </c>
      <c r="I3378" t="s">
        <v>12858</v>
      </c>
      <c r="K3378" t="s">
        <v>15833</v>
      </c>
      <c r="L3378" t="s">
        <v>10792</v>
      </c>
      <c r="M3378" t="s">
        <v>17474</v>
      </c>
      <c r="AD3378">
        <v>45940</v>
      </c>
    </row>
    <row r="3379" spans="1:30" x14ac:dyDescent="0.3">
      <c r="A3379" t="s">
        <v>17475</v>
      </c>
      <c r="B3379">
        <v>113929</v>
      </c>
      <c r="C33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379" t="s">
        <v>1878</v>
      </c>
      <c r="F3379" t="s">
        <v>2971</v>
      </c>
      <c r="G3379" t="s">
        <v>2901</v>
      </c>
      <c r="H3379" t="s">
        <v>20</v>
      </c>
      <c r="I3379" t="s">
        <v>12858</v>
      </c>
      <c r="K3379" t="s">
        <v>15833</v>
      </c>
      <c r="L3379" t="s">
        <v>10792</v>
      </c>
      <c r="M3379" t="s">
        <v>17476</v>
      </c>
      <c r="AD3379">
        <v>45940</v>
      </c>
    </row>
    <row r="3380" spans="1:30" x14ac:dyDescent="0.3">
      <c r="A3380" t="s">
        <v>17477</v>
      </c>
      <c r="B3380">
        <v>113930</v>
      </c>
      <c r="C33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80" t="s">
        <v>1873</v>
      </c>
      <c r="E3380" t="s">
        <v>2940</v>
      </c>
      <c r="F3380" t="s">
        <v>2942</v>
      </c>
      <c r="G3380" t="s">
        <v>2905</v>
      </c>
      <c r="H3380" t="s">
        <v>9</v>
      </c>
      <c r="I3380" t="s">
        <v>12858</v>
      </c>
      <c r="K3380" t="s">
        <v>17478</v>
      </c>
      <c r="L3380" t="s">
        <v>12958</v>
      </c>
      <c r="M3380" t="s">
        <v>17479</v>
      </c>
      <c r="AD3380">
        <v>45940</v>
      </c>
    </row>
    <row r="3381" spans="1:30" x14ac:dyDescent="0.3">
      <c r="A3381" t="s">
        <v>17480</v>
      </c>
      <c r="B3381">
        <v>113931</v>
      </c>
      <c r="C33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81" t="s">
        <v>1863</v>
      </c>
      <c r="E3381" t="s">
        <v>1878</v>
      </c>
      <c r="F3381" t="s">
        <v>2942</v>
      </c>
      <c r="G3381" t="s">
        <v>2905</v>
      </c>
      <c r="H3381" t="s">
        <v>20</v>
      </c>
      <c r="I3381" t="s">
        <v>12858</v>
      </c>
      <c r="K3381" t="s">
        <v>17481</v>
      </c>
      <c r="L3381" t="s">
        <v>13041</v>
      </c>
      <c r="M3381" t="s">
        <v>17482</v>
      </c>
      <c r="N3381" t="s">
        <v>17483</v>
      </c>
      <c r="O3381" t="s">
        <v>17484</v>
      </c>
      <c r="Q3381" t="s">
        <v>17485</v>
      </c>
      <c r="R3381" t="s">
        <v>17486</v>
      </c>
      <c r="S3381" t="s">
        <v>17487</v>
      </c>
      <c r="AD3381">
        <v>45940</v>
      </c>
    </row>
    <row r="3382" spans="1:30" x14ac:dyDescent="0.3">
      <c r="A3382" t="s">
        <v>17488</v>
      </c>
      <c r="B3382">
        <v>113933</v>
      </c>
      <c r="C33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82" t="s">
        <v>1863</v>
      </c>
      <c r="E3382" t="s">
        <v>2940</v>
      </c>
      <c r="F3382" t="s">
        <v>2971</v>
      </c>
      <c r="G3382" t="s">
        <v>2905</v>
      </c>
      <c r="H3382" t="s">
        <v>9</v>
      </c>
      <c r="I3382" t="s">
        <v>12858</v>
      </c>
      <c r="K3382" t="s">
        <v>14379</v>
      </c>
      <c r="L3382" t="s">
        <v>10792</v>
      </c>
      <c r="M3382" t="s">
        <v>17489</v>
      </c>
      <c r="S3382" t="s">
        <v>17040</v>
      </c>
      <c r="AD3382">
        <v>45940</v>
      </c>
    </row>
    <row r="3383" spans="1:30" x14ac:dyDescent="0.3">
      <c r="A3383" t="s">
        <v>17490</v>
      </c>
      <c r="B3383">
        <v>113934</v>
      </c>
      <c r="C33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83" t="s">
        <v>1863</v>
      </c>
      <c r="E3383" t="s">
        <v>2940</v>
      </c>
      <c r="F3383" t="s">
        <v>2971</v>
      </c>
      <c r="G3383" t="s">
        <v>2905</v>
      </c>
      <c r="H3383" t="s">
        <v>9</v>
      </c>
      <c r="I3383" t="s">
        <v>12858</v>
      </c>
      <c r="K3383" t="s">
        <v>14379</v>
      </c>
      <c r="L3383" t="s">
        <v>10792</v>
      </c>
      <c r="M3383" t="s">
        <v>17491</v>
      </c>
      <c r="S3383" t="s">
        <v>17040</v>
      </c>
      <c r="AD3383">
        <v>45940</v>
      </c>
    </row>
    <row r="3384" spans="1:30" x14ac:dyDescent="0.3">
      <c r="A3384" t="s">
        <v>17492</v>
      </c>
      <c r="B3384">
        <v>113935</v>
      </c>
      <c r="C33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84" t="s">
        <v>1863</v>
      </c>
      <c r="E3384" t="s">
        <v>2940</v>
      </c>
      <c r="F3384" t="s">
        <v>2971</v>
      </c>
      <c r="G3384" t="s">
        <v>2905</v>
      </c>
      <c r="H3384" t="s">
        <v>9</v>
      </c>
      <c r="I3384" t="s">
        <v>12858</v>
      </c>
      <c r="K3384" t="s">
        <v>14379</v>
      </c>
      <c r="L3384" t="s">
        <v>10792</v>
      </c>
      <c r="M3384" t="s">
        <v>17493</v>
      </c>
      <c r="S3384" t="s">
        <v>17040</v>
      </c>
      <c r="AD3384">
        <v>45940</v>
      </c>
    </row>
    <row r="3385" spans="1:30" x14ac:dyDescent="0.3">
      <c r="A3385" t="s">
        <v>17494</v>
      </c>
      <c r="B3385">
        <v>113936</v>
      </c>
      <c r="C33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385" t="s">
        <v>1863</v>
      </c>
      <c r="E3385" t="s">
        <v>2940</v>
      </c>
      <c r="F3385" t="s">
        <v>2971</v>
      </c>
      <c r="G3385" t="s">
        <v>2905</v>
      </c>
      <c r="H3385" t="s">
        <v>9</v>
      </c>
      <c r="I3385" t="s">
        <v>12858</v>
      </c>
      <c r="K3385" t="s">
        <v>14379</v>
      </c>
      <c r="L3385" t="s">
        <v>10792</v>
      </c>
      <c r="M3385" t="s">
        <v>17495</v>
      </c>
      <c r="S3385" t="s">
        <v>17040</v>
      </c>
      <c r="AD3385">
        <v>45940</v>
      </c>
    </row>
    <row r="3386" spans="1:30" x14ac:dyDescent="0.3">
      <c r="A3386" t="s">
        <v>17496</v>
      </c>
      <c r="B3386">
        <v>113938</v>
      </c>
      <c r="C33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86" t="s">
        <v>1863</v>
      </c>
      <c r="E3386" t="s">
        <v>1878</v>
      </c>
      <c r="F3386" t="s">
        <v>2942</v>
      </c>
      <c r="G3386" t="s">
        <v>2901</v>
      </c>
      <c r="H3386" t="s">
        <v>20</v>
      </c>
      <c r="I3386" t="s">
        <v>12858</v>
      </c>
      <c r="K3386" t="s">
        <v>17497</v>
      </c>
      <c r="L3386" t="s">
        <v>12958</v>
      </c>
      <c r="M3386" t="s">
        <v>17498</v>
      </c>
      <c r="N3386" t="s">
        <v>17499</v>
      </c>
      <c r="O3386" t="s">
        <v>3591</v>
      </c>
      <c r="Q3386" t="s">
        <v>17500</v>
      </c>
      <c r="R3386" t="s">
        <v>17501</v>
      </c>
      <c r="S3386" t="s">
        <v>14350</v>
      </c>
      <c r="AD3386">
        <v>45943</v>
      </c>
    </row>
    <row r="3387" spans="1:30" x14ac:dyDescent="0.3">
      <c r="A3387" t="s">
        <v>17502</v>
      </c>
      <c r="B3387">
        <v>113946</v>
      </c>
      <c r="C33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87" t="s">
        <v>1873</v>
      </c>
      <c r="E3387" t="s">
        <v>2940</v>
      </c>
      <c r="F3387" t="s">
        <v>2942</v>
      </c>
      <c r="G3387" t="s">
        <v>2905</v>
      </c>
      <c r="H3387" t="s">
        <v>9</v>
      </c>
      <c r="I3387" t="s">
        <v>12858</v>
      </c>
      <c r="K3387" t="s">
        <v>17503</v>
      </c>
      <c r="L3387" t="s">
        <v>12958</v>
      </c>
      <c r="M3387" t="s">
        <v>17504</v>
      </c>
      <c r="N3387" t="s">
        <v>17505</v>
      </c>
      <c r="O3387" t="s">
        <v>3591</v>
      </c>
      <c r="Q3387" t="s">
        <v>17506</v>
      </c>
      <c r="AD3387">
        <v>45943</v>
      </c>
    </row>
    <row r="3388" spans="1:30" x14ac:dyDescent="0.3">
      <c r="A3388" t="s">
        <v>17507</v>
      </c>
      <c r="B3388">
        <v>113947</v>
      </c>
      <c r="C33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88" t="s">
        <v>1863</v>
      </c>
      <c r="E3388" t="s">
        <v>1878</v>
      </c>
      <c r="F3388" t="s">
        <v>2942</v>
      </c>
      <c r="G3388" t="s">
        <v>2904</v>
      </c>
      <c r="H3388" t="s">
        <v>20</v>
      </c>
      <c r="I3388" t="s">
        <v>12858</v>
      </c>
      <c r="K3388" t="s">
        <v>17508</v>
      </c>
      <c r="L3388" t="s">
        <v>12958</v>
      </c>
      <c r="M3388" t="s">
        <v>17509</v>
      </c>
      <c r="N3388" t="s">
        <v>17510</v>
      </c>
      <c r="O3388" t="s">
        <v>17511</v>
      </c>
      <c r="Q3388" t="s">
        <v>17512</v>
      </c>
      <c r="R3388" t="s">
        <v>17513</v>
      </c>
      <c r="S3388" t="s">
        <v>13862</v>
      </c>
      <c r="AD3388">
        <v>45943</v>
      </c>
    </row>
    <row r="3389" spans="1:30" x14ac:dyDescent="0.3">
      <c r="A3389" t="s">
        <v>17514</v>
      </c>
      <c r="B3389">
        <v>113949</v>
      </c>
      <c r="C33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89" t="s">
        <v>1863</v>
      </c>
      <c r="E3389" t="s">
        <v>1878</v>
      </c>
      <c r="F3389" t="s">
        <v>2942</v>
      </c>
      <c r="G3389" t="s">
        <v>2905</v>
      </c>
      <c r="H3389" t="s">
        <v>20</v>
      </c>
      <c r="I3389" t="s">
        <v>12858</v>
      </c>
      <c r="K3389" t="s">
        <v>17515</v>
      </c>
      <c r="L3389" t="s">
        <v>12950</v>
      </c>
      <c r="M3389" t="s">
        <v>17516</v>
      </c>
      <c r="N3389" t="s">
        <v>17517</v>
      </c>
      <c r="O3389" t="s">
        <v>17518</v>
      </c>
      <c r="Q3389" t="s">
        <v>17519</v>
      </c>
      <c r="R3389" t="s">
        <v>17520</v>
      </c>
      <c r="S3389" t="s">
        <v>12955</v>
      </c>
      <c r="AD3389">
        <v>45943</v>
      </c>
    </row>
    <row r="3390" spans="1:30" x14ac:dyDescent="0.3">
      <c r="A3390" t="s">
        <v>17521</v>
      </c>
      <c r="B3390">
        <v>113951</v>
      </c>
      <c r="C33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90" t="s">
        <v>1863</v>
      </c>
      <c r="E3390" t="s">
        <v>1878</v>
      </c>
      <c r="F3390" t="s">
        <v>2942</v>
      </c>
      <c r="G3390" t="s">
        <v>2905</v>
      </c>
      <c r="H3390" t="s">
        <v>20</v>
      </c>
      <c r="I3390" t="s">
        <v>12858</v>
      </c>
      <c r="K3390" t="s">
        <v>13526</v>
      </c>
      <c r="L3390" t="s">
        <v>12967</v>
      </c>
      <c r="M3390" t="s">
        <v>17522</v>
      </c>
      <c r="N3390" t="s">
        <v>17523</v>
      </c>
      <c r="O3390" t="s">
        <v>17524</v>
      </c>
      <c r="Q3390" t="s">
        <v>17525</v>
      </c>
      <c r="R3390" t="s">
        <v>17526</v>
      </c>
      <c r="S3390" t="s">
        <v>14237</v>
      </c>
      <c r="AD3390">
        <v>45943</v>
      </c>
    </row>
    <row r="3391" spans="1:30" x14ac:dyDescent="0.3">
      <c r="A3391" t="s">
        <v>17527</v>
      </c>
      <c r="B3391">
        <v>113953</v>
      </c>
      <c r="C33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91" t="s">
        <v>1863</v>
      </c>
      <c r="E3391" t="s">
        <v>2940</v>
      </c>
      <c r="F3391" t="s">
        <v>2942</v>
      </c>
      <c r="G3391" t="s">
        <v>2905</v>
      </c>
      <c r="H3391" t="s">
        <v>9</v>
      </c>
      <c r="I3391" t="s">
        <v>12858</v>
      </c>
      <c r="K3391" t="s">
        <v>16256</v>
      </c>
      <c r="L3391" t="s">
        <v>12967</v>
      </c>
      <c r="M3391" t="s">
        <v>17528</v>
      </c>
      <c r="N3391" t="s">
        <v>17529</v>
      </c>
      <c r="O3391" t="s">
        <v>17530</v>
      </c>
      <c r="Q3391" t="s">
        <v>17531</v>
      </c>
      <c r="R3391" t="s">
        <v>17532</v>
      </c>
      <c r="S3391" t="s">
        <v>17533</v>
      </c>
      <c r="AD3391">
        <v>45943</v>
      </c>
    </row>
    <row r="3392" spans="1:30" x14ac:dyDescent="0.3">
      <c r="A3392" t="s">
        <v>17534</v>
      </c>
      <c r="B3392">
        <v>113954</v>
      </c>
      <c r="C33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92" t="s">
        <v>1873</v>
      </c>
      <c r="E3392" t="s">
        <v>1878</v>
      </c>
      <c r="F3392" t="s">
        <v>2942</v>
      </c>
      <c r="G3392" t="s">
        <v>2901</v>
      </c>
      <c r="H3392" t="s">
        <v>20</v>
      </c>
      <c r="I3392" t="s">
        <v>12858</v>
      </c>
      <c r="K3392" t="s">
        <v>17535</v>
      </c>
      <c r="L3392" t="s">
        <v>12967</v>
      </c>
      <c r="M3392" t="s">
        <v>17536</v>
      </c>
      <c r="N3392" t="s">
        <v>17537</v>
      </c>
      <c r="O3392" t="s">
        <v>17538</v>
      </c>
      <c r="Q3392" t="s">
        <v>17539</v>
      </c>
      <c r="R3392" t="s">
        <v>17540</v>
      </c>
      <c r="S3392" t="s">
        <v>17533</v>
      </c>
      <c r="AD3392">
        <v>45943</v>
      </c>
    </row>
    <row r="3393" spans="1:30" x14ac:dyDescent="0.3">
      <c r="A3393" t="s">
        <v>17541</v>
      </c>
      <c r="B3393">
        <v>113955</v>
      </c>
      <c r="C33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93" t="s">
        <v>1873</v>
      </c>
      <c r="E3393" t="s">
        <v>1878</v>
      </c>
      <c r="F3393" t="s">
        <v>2942</v>
      </c>
      <c r="G3393" t="s">
        <v>2905</v>
      </c>
      <c r="H3393" t="s">
        <v>20</v>
      </c>
      <c r="I3393" t="s">
        <v>12858</v>
      </c>
      <c r="K3393" t="s">
        <v>17542</v>
      </c>
      <c r="L3393" t="s">
        <v>12958</v>
      </c>
      <c r="M3393" t="s">
        <v>17543</v>
      </c>
      <c r="N3393" t="s">
        <v>17544</v>
      </c>
      <c r="O3393" t="s">
        <v>17545</v>
      </c>
      <c r="Q3393" t="s">
        <v>17546</v>
      </c>
      <c r="R3393" t="s">
        <v>17203</v>
      </c>
      <c r="S3393" t="s">
        <v>17547</v>
      </c>
      <c r="AD3393">
        <v>45943</v>
      </c>
    </row>
    <row r="3394" spans="1:30" x14ac:dyDescent="0.3">
      <c r="A3394" t="s">
        <v>17548</v>
      </c>
      <c r="B3394">
        <v>113956</v>
      </c>
      <c r="C33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94" t="s">
        <v>1873</v>
      </c>
      <c r="E3394" t="s">
        <v>1878</v>
      </c>
      <c r="F3394" t="s">
        <v>2942</v>
      </c>
      <c r="G3394" t="s">
        <v>2905</v>
      </c>
      <c r="H3394" t="s">
        <v>20</v>
      </c>
      <c r="I3394" t="s">
        <v>12858</v>
      </c>
      <c r="K3394" t="s">
        <v>16438</v>
      </c>
      <c r="L3394" t="s">
        <v>10792</v>
      </c>
      <c r="M3394" t="s">
        <v>17549</v>
      </c>
      <c r="N3394" t="s">
        <v>17550</v>
      </c>
      <c r="O3394" t="s">
        <v>17551</v>
      </c>
      <c r="Q3394" t="s">
        <v>17552</v>
      </c>
      <c r="R3394" t="s">
        <v>17553</v>
      </c>
      <c r="S3394" t="s">
        <v>17554</v>
      </c>
      <c r="T3394" t="s">
        <v>14359</v>
      </c>
      <c r="AD3394">
        <v>45943</v>
      </c>
    </row>
    <row r="3395" spans="1:30" x14ac:dyDescent="0.3">
      <c r="A3395" t="s">
        <v>17555</v>
      </c>
      <c r="B3395">
        <v>113957</v>
      </c>
      <c r="C33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95" t="s">
        <v>1873</v>
      </c>
      <c r="E3395" t="s">
        <v>1878</v>
      </c>
      <c r="F3395" t="s">
        <v>2942</v>
      </c>
      <c r="G3395" t="s">
        <v>2901</v>
      </c>
      <c r="H3395" t="s">
        <v>20</v>
      </c>
      <c r="I3395" t="s">
        <v>12858</v>
      </c>
      <c r="K3395" t="s">
        <v>17556</v>
      </c>
      <c r="L3395" t="s">
        <v>12958</v>
      </c>
      <c r="M3395" t="s">
        <v>17557</v>
      </c>
      <c r="N3395" t="s">
        <v>17558</v>
      </c>
      <c r="O3395" t="s">
        <v>1929</v>
      </c>
      <c r="Q3395" t="s">
        <v>17559</v>
      </c>
      <c r="R3395" t="s">
        <v>17560</v>
      </c>
      <c r="S3395" t="s">
        <v>17561</v>
      </c>
      <c r="AD3395">
        <v>45943</v>
      </c>
    </row>
    <row r="3396" spans="1:30" x14ac:dyDescent="0.3">
      <c r="A3396" t="s">
        <v>17562</v>
      </c>
      <c r="B3396">
        <v>113959</v>
      </c>
      <c r="C33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96" t="s">
        <v>1863</v>
      </c>
      <c r="E3396" t="s">
        <v>1878</v>
      </c>
      <c r="F3396" t="s">
        <v>2942</v>
      </c>
      <c r="G3396" t="s">
        <v>2904</v>
      </c>
      <c r="H3396" t="s">
        <v>20</v>
      </c>
      <c r="I3396" t="s">
        <v>12858</v>
      </c>
      <c r="K3396" t="s">
        <v>17563</v>
      </c>
      <c r="L3396" t="s">
        <v>12958</v>
      </c>
      <c r="M3396" t="s">
        <v>17564</v>
      </c>
      <c r="N3396" t="s">
        <v>17565</v>
      </c>
      <c r="O3396" t="s">
        <v>17566</v>
      </c>
      <c r="Q3396" t="s">
        <v>17567</v>
      </c>
      <c r="R3396" t="s">
        <v>17568</v>
      </c>
      <c r="S3396" t="s">
        <v>8793</v>
      </c>
      <c r="AD3396">
        <v>45943</v>
      </c>
    </row>
    <row r="3397" spans="1:30" x14ac:dyDescent="0.3">
      <c r="A3397" t="s">
        <v>17569</v>
      </c>
      <c r="B3397">
        <v>113960</v>
      </c>
      <c r="C33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97" t="s">
        <v>1863</v>
      </c>
      <c r="E3397" t="s">
        <v>1878</v>
      </c>
      <c r="F3397" t="s">
        <v>2942</v>
      </c>
      <c r="G3397" t="s">
        <v>2904</v>
      </c>
      <c r="H3397" t="s">
        <v>20</v>
      </c>
      <c r="I3397" t="s">
        <v>12858</v>
      </c>
      <c r="K3397" t="s">
        <v>17570</v>
      </c>
      <c r="L3397" t="s">
        <v>12958</v>
      </c>
      <c r="M3397" t="s">
        <v>17571</v>
      </c>
      <c r="N3397" t="s">
        <v>17572</v>
      </c>
      <c r="O3397" t="s">
        <v>17573</v>
      </c>
      <c r="Q3397" t="s">
        <v>17574</v>
      </c>
      <c r="S3397" t="s">
        <v>13862</v>
      </c>
      <c r="AD3397">
        <v>45943</v>
      </c>
    </row>
    <row r="3398" spans="1:30" x14ac:dyDescent="0.3">
      <c r="A3398" t="s">
        <v>17575</v>
      </c>
      <c r="B3398">
        <v>113961</v>
      </c>
      <c r="C33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98" t="s">
        <v>1873</v>
      </c>
      <c r="E3398" t="s">
        <v>2940</v>
      </c>
      <c r="F3398" t="s">
        <v>2942</v>
      </c>
      <c r="G3398" t="s">
        <v>2905</v>
      </c>
      <c r="H3398" t="s">
        <v>9</v>
      </c>
      <c r="I3398" t="s">
        <v>12858</v>
      </c>
      <c r="K3398" t="s">
        <v>17576</v>
      </c>
      <c r="L3398" t="s">
        <v>13041</v>
      </c>
      <c r="M3398" t="s">
        <v>17577</v>
      </c>
      <c r="N3398" t="s">
        <v>17578</v>
      </c>
      <c r="O3398" t="s">
        <v>17579</v>
      </c>
      <c r="Q3398" t="s">
        <v>17580</v>
      </c>
      <c r="R3398" t="s">
        <v>6582</v>
      </c>
      <c r="S3398" t="s">
        <v>17581</v>
      </c>
      <c r="AD3398">
        <v>45943</v>
      </c>
    </row>
    <row r="3399" spans="1:30" x14ac:dyDescent="0.3">
      <c r="A3399" t="s">
        <v>17582</v>
      </c>
      <c r="B3399">
        <v>113985</v>
      </c>
      <c r="C33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399" t="s">
        <v>1873</v>
      </c>
      <c r="E3399" t="s">
        <v>1878</v>
      </c>
      <c r="F3399" t="s">
        <v>2942</v>
      </c>
      <c r="G3399" t="s">
        <v>2905</v>
      </c>
      <c r="H3399" t="s">
        <v>20</v>
      </c>
      <c r="I3399" t="s">
        <v>12858</v>
      </c>
      <c r="K3399" t="s">
        <v>16611</v>
      </c>
      <c r="L3399" t="s">
        <v>12967</v>
      </c>
      <c r="M3399" t="s">
        <v>17583</v>
      </c>
      <c r="N3399" t="s">
        <v>17584</v>
      </c>
      <c r="O3399" t="s">
        <v>17585</v>
      </c>
      <c r="Q3399" t="s">
        <v>17586</v>
      </c>
      <c r="R3399" t="s">
        <v>17587</v>
      </c>
      <c r="S3399" t="s">
        <v>12935</v>
      </c>
      <c r="AD3399">
        <v>45944</v>
      </c>
    </row>
    <row r="3400" spans="1:30" x14ac:dyDescent="0.3">
      <c r="A3400" t="s">
        <v>17588</v>
      </c>
      <c r="B3400">
        <v>113986</v>
      </c>
      <c r="C34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400" t="s">
        <v>1878</v>
      </c>
      <c r="F3400" t="s">
        <v>2971</v>
      </c>
      <c r="G3400" t="s">
        <v>2901</v>
      </c>
      <c r="H3400" t="s">
        <v>20</v>
      </c>
      <c r="I3400" t="s">
        <v>12858</v>
      </c>
      <c r="K3400" t="s">
        <v>17589</v>
      </c>
      <c r="L3400" t="s">
        <v>13001</v>
      </c>
      <c r="M3400" t="s">
        <v>17590</v>
      </c>
      <c r="AD3400">
        <v>45944</v>
      </c>
    </row>
    <row r="3401" spans="1:30" x14ac:dyDescent="0.3">
      <c r="A3401" t="s">
        <v>17591</v>
      </c>
      <c r="B3401">
        <v>113987</v>
      </c>
      <c r="C34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01" t="s">
        <v>1873</v>
      </c>
      <c r="E3401" t="s">
        <v>2940</v>
      </c>
      <c r="F3401" t="s">
        <v>2942</v>
      </c>
      <c r="G3401" t="s">
        <v>2901</v>
      </c>
      <c r="H3401" t="s">
        <v>9</v>
      </c>
      <c r="I3401" t="s">
        <v>12858</v>
      </c>
      <c r="K3401" t="s">
        <v>17592</v>
      </c>
      <c r="L3401" t="s">
        <v>12958</v>
      </c>
      <c r="M3401" t="s">
        <v>17593</v>
      </c>
      <c r="Q3401" t="s">
        <v>17594</v>
      </c>
      <c r="AD3401">
        <v>45944</v>
      </c>
    </row>
    <row r="3402" spans="1:30" x14ac:dyDescent="0.3">
      <c r="A3402" t="s">
        <v>17595</v>
      </c>
      <c r="B3402">
        <v>113988</v>
      </c>
      <c r="C34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402" t="s">
        <v>1878</v>
      </c>
      <c r="F3402" t="s">
        <v>2971</v>
      </c>
      <c r="G3402" t="s">
        <v>2903</v>
      </c>
      <c r="H3402" t="s">
        <v>20</v>
      </c>
      <c r="I3402" t="s">
        <v>12858</v>
      </c>
      <c r="K3402" t="s">
        <v>17596</v>
      </c>
      <c r="L3402" t="s">
        <v>10792</v>
      </c>
      <c r="M3402" t="s">
        <v>17597</v>
      </c>
      <c r="AD3402">
        <v>45944</v>
      </c>
    </row>
    <row r="3403" spans="1:30" x14ac:dyDescent="0.3">
      <c r="A3403" t="s">
        <v>17598</v>
      </c>
      <c r="B3403">
        <v>113989</v>
      </c>
      <c r="C34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03" t="s">
        <v>1863</v>
      </c>
      <c r="E3403" t="s">
        <v>1878</v>
      </c>
      <c r="F3403" t="s">
        <v>2942</v>
      </c>
      <c r="G3403" t="s">
        <v>2905</v>
      </c>
      <c r="H3403" t="s">
        <v>20</v>
      </c>
      <c r="I3403" t="s">
        <v>12858</v>
      </c>
      <c r="K3403" t="s">
        <v>17599</v>
      </c>
      <c r="L3403" t="s">
        <v>12958</v>
      </c>
      <c r="M3403" t="s">
        <v>17600</v>
      </c>
      <c r="N3403" t="s">
        <v>17601</v>
      </c>
      <c r="O3403" t="s">
        <v>17602</v>
      </c>
      <c r="Q3403" t="s">
        <v>17603</v>
      </c>
      <c r="R3403" t="s">
        <v>17604</v>
      </c>
      <c r="S3403" t="s">
        <v>17605</v>
      </c>
      <c r="AD3403">
        <v>45944</v>
      </c>
    </row>
    <row r="3404" spans="1:30" x14ac:dyDescent="0.3">
      <c r="A3404" t="s">
        <v>17606</v>
      </c>
      <c r="B3404">
        <v>113990</v>
      </c>
      <c r="C34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04" t="s">
        <v>1873</v>
      </c>
      <c r="E3404" t="s">
        <v>1878</v>
      </c>
      <c r="F3404" t="s">
        <v>2942</v>
      </c>
      <c r="G3404" t="s">
        <v>2905</v>
      </c>
      <c r="H3404" t="s">
        <v>20</v>
      </c>
      <c r="I3404" t="s">
        <v>12858</v>
      </c>
      <c r="K3404" t="s">
        <v>17607</v>
      </c>
      <c r="L3404" t="s">
        <v>12967</v>
      </c>
      <c r="M3404" t="s">
        <v>17608</v>
      </c>
      <c r="N3404" t="s">
        <v>17609</v>
      </c>
      <c r="O3404" t="s">
        <v>17610</v>
      </c>
      <c r="Q3404" t="s">
        <v>17611</v>
      </c>
      <c r="R3404" t="s">
        <v>17612</v>
      </c>
      <c r="S3404" t="s">
        <v>12935</v>
      </c>
      <c r="AD3404">
        <v>45944</v>
      </c>
    </row>
    <row r="3405" spans="1:30" x14ac:dyDescent="0.3">
      <c r="A3405" t="s">
        <v>17613</v>
      </c>
      <c r="B3405">
        <v>113997</v>
      </c>
      <c r="C34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405" t="s">
        <v>1878</v>
      </c>
      <c r="F3405" t="s">
        <v>2971</v>
      </c>
      <c r="G3405" t="s">
        <v>2901</v>
      </c>
      <c r="H3405" t="s">
        <v>20</v>
      </c>
      <c r="I3405" t="s">
        <v>12858</v>
      </c>
      <c r="K3405" t="s">
        <v>17614</v>
      </c>
      <c r="L3405" t="s">
        <v>12958</v>
      </c>
      <c r="M3405" t="s">
        <v>17615</v>
      </c>
      <c r="R3405" t="s">
        <v>17616</v>
      </c>
      <c r="AD3405">
        <v>45944</v>
      </c>
    </row>
    <row r="3406" spans="1:30" x14ac:dyDescent="0.3">
      <c r="A3406" t="s">
        <v>17617</v>
      </c>
      <c r="B3406">
        <v>114015</v>
      </c>
      <c r="C34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06" t="s">
        <v>1873</v>
      </c>
      <c r="E3406" t="s">
        <v>2940</v>
      </c>
      <c r="F3406" t="s">
        <v>2942</v>
      </c>
      <c r="G3406" t="s">
        <v>2901</v>
      </c>
      <c r="H3406" t="s">
        <v>9</v>
      </c>
      <c r="I3406" t="s">
        <v>12858</v>
      </c>
      <c r="K3406" t="s">
        <v>17618</v>
      </c>
      <c r="L3406" t="s">
        <v>12958</v>
      </c>
      <c r="M3406" t="s">
        <v>17619</v>
      </c>
      <c r="AD3406">
        <v>45945</v>
      </c>
    </row>
    <row r="3407" spans="1:30" x14ac:dyDescent="0.3">
      <c r="A3407" t="s">
        <v>17620</v>
      </c>
      <c r="B3407">
        <v>114048</v>
      </c>
      <c r="C34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07" t="s">
        <v>1873</v>
      </c>
      <c r="E3407" t="s">
        <v>2940</v>
      </c>
      <c r="F3407" t="s">
        <v>2942</v>
      </c>
      <c r="G3407" t="s">
        <v>2905</v>
      </c>
      <c r="H3407" t="s">
        <v>9</v>
      </c>
      <c r="I3407" t="s">
        <v>12858</v>
      </c>
      <c r="K3407" t="s">
        <v>17621</v>
      </c>
      <c r="L3407" t="s">
        <v>13041</v>
      </c>
      <c r="M3407" t="s">
        <v>17622</v>
      </c>
      <c r="N3407" t="s">
        <v>17623</v>
      </c>
      <c r="O3407" t="s">
        <v>17624</v>
      </c>
      <c r="Q3407" t="s">
        <v>17625</v>
      </c>
      <c r="S3407" t="s">
        <v>15461</v>
      </c>
      <c r="AD3407">
        <v>45945</v>
      </c>
    </row>
    <row r="3408" spans="1:30" x14ac:dyDescent="0.3">
      <c r="A3408" t="s">
        <v>17626</v>
      </c>
      <c r="B3408">
        <v>114216</v>
      </c>
      <c r="C34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08" t="s">
        <v>1873</v>
      </c>
      <c r="E3408" t="s">
        <v>1878</v>
      </c>
      <c r="F3408" t="s">
        <v>2942</v>
      </c>
      <c r="G3408" t="s">
        <v>2901</v>
      </c>
      <c r="H3408" t="s">
        <v>20</v>
      </c>
      <c r="I3408" t="s">
        <v>12858</v>
      </c>
      <c r="K3408" t="s">
        <v>17627</v>
      </c>
      <c r="L3408" t="s">
        <v>12967</v>
      </c>
      <c r="M3408" t="s">
        <v>17628</v>
      </c>
      <c r="N3408" t="s">
        <v>17629</v>
      </c>
      <c r="O3408" t="s">
        <v>17630</v>
      </c>
      <c r="Q3408" t="s">
        <v>17631</v>
      </c>
      <c r="R3408" t="s">
        <v>17632</v>
      </c>
      <c r="S3408" t="s">
        <v>7872</v>
      </c>
      <c r="AD3408">
        <v>45950</v>
      </c>
    </row>
    <row r="3409" spans="1:30" x14ac:dyDescent="0.3">
      <c r="A3409" t="s">
        <v>17633</v>
      </c>
      <c r="B3409">
        <v>114219</v>
      </c>
      <c r="C34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409" t="s">
        <v>1863</v>
      </c>
      <c r="E3409" t="s">
        <v>1878</v>
      </c>
      <c r="F3409" t="s">
        <v>2971</v>
      </c>
      <c r="G3409" t="s">
        <v>2901</v>
      </c>
      <c r="H3409" t="s">
        <v>20</v>
      </c>
      <c r="I3409" t="s">
        <v>12858</v>
      </c>
      <c r="K3409" t="s">
        <v>17634</v>
      </c>
      <c r="L3409" t="s">
        <v>12967</v>
      </c>
      <c r="M3409" t="s">
        <v>17635</v>
      </c>
      <c r="S3409" t="s">
        <v>17636</v>
      </c>
      <c r="AD3409">
        <v>45950</v>
      </c>
    </row>
    <row r="3410" spans="1:30" x14ac:dyDescent="0.3">
      <c r="A3410" t="s">
        <v>17637</v>
      </c>
      <c r="B3410">
        <v>114220</v>
      </c>
      <c r="C34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10" t="s">
        <v>1873</v>
      </c>
      <c r="E3410" t="s">
        <v>1878</v>
      </c>
      <c r="F3410" t="s">
        <v>2942</v>
      </c>
      <c r="G3410" t="s">
        <v>2901</v>
      </c>
      <c r="H3410" t="s">
        <v>20</v>
      </c>
      <c r="I3410" t="s">
        <v>12858</v>
      </c>
      <c r="K3410" t="s">
        <v>17638</v>
      </c>
      <c r="L3410" t="s">
        <v>13138</v>
      </c>
      <c r="M3410" t="s">
        <v>17639</v>
      </c>
      <c r="N3410" t="s">
        <v>17640</v>
      </c>
      <c r="O3410" t="s">
        <v>17641</v>
      </c>
      <c r="Q3410" t="s">
        <v>17642</v>
      </c>
      <c r="R3410" t="s">
        <v>17643</v>
      </c>
      <c r="S3410" t="s">
        <v>1140</v>
      </c>
      <c r="AD3410">
        <v>45950</v>
      </c>
    </row>
    <row r="3411" spans="1:30" x14ac:dyDescent="0.3">
      <c r="A3411" t="s">
        <v>17644</v>
      </c>
      <c r="B3411">
        <v>114222</v>
      </c>
      <c r="C34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11" t="s">
        <v>1873</v>
      </c>
      <c r="E3411" t="s">
        <v>1878</v>
      </c>
      <c r="F3411" t="s">
        <v>2942</v>
      </c>
      <c r="G3411" t="s">
        <v>2901</v>
      </c>
      <c r="H3411" t="s">
        <v>20</v>
      </c>
      <c r="I3411" t="s">
        <v>12858</v>
      </c>
      <c r="K3411" t="s">
        <v>17645</v>
      </c>
      <c r="L3411" t="s">
        <v>12958</v>
      </c>
      <c r="M3411" t="s">
        <v>17646</v>
      </c>
      <c r="N3411" t="s">
        <v>17647</v>
      </c>
      <c r="O3411" t="s">
        <v>1929</v>
      </c>
      <c r="Q3411" t="s">
        <v>17648</v>
      </c>
      <c r="R3411" t="s">
        <v>13494</v>
      </c>
      <c r="S3411" t="s">
        <v>13249</v>
      </c>
      <c r="AD3411">
        <v>45950</v>
      </c>
    </row>
    <row r="3412" spans="1:30" x14ac:dyDescent="0.3">
      <c r="A3412" t="s">
        <v>17649</v>
      </c>
      <c r="B3412">
        <v>114223</v>
      </c>
      <c r="C34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12" t="s">
        <v>1873</v>
      </c>
      <c r="E3412" t="s">
        <v>1878</v>
      </c>
      <c r="F3412" t="s">
        <v>2942</v>
      </c>
      <c r="G3412" t="s">
        <v>2901</v>
      </c>
      <c r="H3412" t="s">
        <v>20</v>
      </c>
      <c r="I3412" t="s">
        <v>12858</v>
      </c>
      <c r="K3412" t="s">
        <v>17638</v>
      </c>
      <c r="L3412" t="s">
        <v>13138</v>
      </c>
      <c r="M3412" t="s">
        <v>17650</v>
      </c>
      <c r="N3412" t="s">
        <v>17651</v>
      </c>
      <c r="O3412" t="s">
        <v>17652</v>
      </c>
      <c r="Q3412" t="s">
        <v>17653</v>
      </c>
      <c r="R3412" t="s">
        <v>17654</v>
      </c>
      <c r="S3412" t="s">
        <v>1140</v>
      </c>
      <c r="AD3412">
        <v>45950</v>
      </c>
    </row>
    <row r="3413" spans="1:30" x14ac:dyDescent="0.3">
      <c r="A3413" t="s">
        <v>17655</v>
      </c>
      <c r="B3413">
        <v>114226</v>
      </c>
      <c r="C34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413" t="s">
        <v>1873</v>
      </c>
      <c r="E3413" t="s">
        <v>2940</v>
      </c>
      <c r="F3413" t="s">
        <v>2971</v>
      </c>
      <c r="G3413" t="s">
        <v>2905</v>
      </c>
      <c r="H3413" t="s">
        <v>83</v>
      </c>
      <c r="I3413" t="s">
        <v>12858</v>
      </c>
      <c r="K3413" t="s">
        <v>17656</v>
      </c>
      <c r="L3413" t="s">
        <v>12958</v>
      </c>
      <c r="M3413" t="s">
        <v>17657</v>
      </c>
      <c r="R3413" t="s">
        <v>17658</v>
      </c>
      <c r="S3413" t="s">
        <v>16429</v>
      </c>
      <c r="AD3413">
        <v>45950</v>
      </c>
    </row>
    <row r="3414" spans="1:30" x14ac:dyDescent="0.3">
      <c r="A3414" t="s">
        <v>17659</v>
      </c>
      <c r="B3414">
        <v>114227</v>
      </c>
      <c r="C34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14" t="s">
        <v>1873</v>
      </c>
      <c r="E3414" t="s">
        <v>1878</v>
      </c>
      <c r="F3414" t="s">
        <v>2942</v>
      </c>
      <c r="G3414" t="s">
        <v>2901</v>
      </c>
      <c r="H3414" t="s">
        <v>20</v>
      </c>
      <c r="I3414" t="s">
        <v>12858</v>
      </c>
      <c r="K3414" t="s">
        <v>17645</v>
      </c>
      <c r="L3414" t="s">
        <v>12958</v>
      </c>
      <c r="M3414" t="s">
        <v>17660</v>
      </c>
      <c r="N3414" t="s">
        <v>17661</v>
      </c>
      <c r="O3414" t="s">
        <v>1929</v>
      </c>
      <c r="Q3414" t="s">
        <v>17662</v>
      </c>
      <c r="R3414" t="s">
        <v>13511</v>
      </c>
      <c r="S3414" t="s">
        <v>13249</v>
      </c>
      <c r="AD3414">
        <v>45950</v>
      </c>
    </row>
    <row r="3415" spans="1:30" x14ac:dyDescent="0.3">
      <c r="A3415" t="s">
        <v>17663</v>
      </c>
      <c r="B3415">
        <v>114228</v>
      </c>
      <c r="C34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415" t="s">
        <v>1873</v>
      </c>
      <c r="E3415" t="s">
        <v>2940</v>
      </c>
      <c r="F3415" t="s">
        <v>2971</v>
      </c>
      <c r="G3415" t="s">
        <v>2905</v>
      </c>
      <c r="H3415" t="s">
        <v>83</v>
      </c>
      <c r="I3415" t="s">
        <v>12858</v>
      </c>
      <c r="K3415" t="s">
        <v>17664</v>
      </c>
      <c r="L3415" t="s">
        <v>12958</v>
      </c>
      <c r="M3415" t="s">
        <v>17665</v>
      </c>
      <c r="R3415" t="s">
        <v>17666</v>
      </c>
      <c r="S3415" t="s">
        <v>17667</v>
      </c>
      <c r="AD3415">
        <v>45950</v>
      </c>
    </row>
    <row r="3416" spans="1:30" x14ac:dyDescent="0.3">
      <c r="A3416" t="s">
        <v>17668</v>
      </c>
      <c r="B3416">
        <v>114230</v>
      </c>
      <c r="C34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16" t="s">
        <v>1873</v>
      </c>
      <c r="E3416" t="s">
        <v>1878</v>
      </c>
      <c r="F3416" t="s">
        <v>2942</v>
      </c>
      <c r="G3416" t="s">
        <v>2905</v>
      </c>
      <c r="H3416" t="s">
        <v>20</v>
      </c>
      <c r="I3416" t="s">
        <v>12858</v>
      </c>
      <c r="K3416" t="s">
        <v>14486</v>
      </c>
      <c r="L3416" t="s">
        <v>12967</v>
      </c>
      <c r="M3416" t="s">
        <v>17669</v>
      </c>
      <c r="N3416" t="s">
        <v>17670</v>
      </c>
      <c r="O3416" t="s">
        <v>17671</v>
      </c>
      <c r="Q3416" t="s">
        <v>17672</v>
      </c>
      <c r="R3416" t="s">
        <v>6582</v>
      </c>
      <c r="S3416" t="s">
        <v>14492</v>
      </c>
      <c r="AD3416">
        <v>45950</v>
      </c>
    </row>
    <row r="3417" spans="1:30" x14ac:dyDescent="0.3">
      <c r="A3417" t="s">
        <v>17673</v>
      </c>
      <c r="B3417">
        <v>114266</v>
      </c>
      <c r="C34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17" t="s">
        <v>1863</v>
      </c>
      <c r="E3417" t="s">
        <v>1878</v>
      </c>
      <c r="F3417" t="s">
        <v>2942</v>
      </c>
      <c r="G3417" t="s">
        <v>2905</v>
      </c>
      <c r="H3417" t="s">
        <v>20</v>
      </c>
      <c r="I3417" t="s">
        <v>12858</v>
      </c>
      <c r="K3417" t="s">
        <v>13789</v>
      </c>
      <c r="L3417" t="s">
        <v>10792</v>
      </c>
      <c r="M3417" t="s">
        <v>17674</v>
      </c>
      <c r="N3417" t="s">
        <v>17675</v>
      </c>
      <c r="O3417" t="s">
        <v>17676</v>
      </c>
      <c r="Q3417" t="s">
        <v>17677</v>
      </c>
      <c r="R3417" t="s">
        <v>17678</v>
      </c>
      <c r="S3417" t="s">
        <v>14026</v>
      </c>
      <c r="AD3417">
        <v>45951</v>
      </c>
    </row>
    <row r="3418" spans="1:30" x14ac:dyDescent="0.3">
      <c r="A3418" t="s">
        <v>17679</v>
      </c>
      <c r="B3418">
        <v>114267</v>
      </c>
      <c r="C34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18" t="s">
        <v>1863</v>
      </c>
      <c r="E3418" t="s">
        <v>1878</v>
      </c>
      <c r="F3418" t="s">
        <v>2942</v>
      </c>
      <c r="G3418" t="s">
        <v>2901</v>
      </c>
      <c r="H3418" t="s">
        <v>20</v>
      </c>
      <c r="I3418" t="s">
        <v>12858</v>
      </c>
      <c r="K3418" t="s">
        <v>13789</v>
      </c>
      <c r="L3418" t="s">
        <v>10792</v>
      </c>
      <c r="M3418" t="s">
        <v>17680</v>
      </c>
      <c r="N3418" t="s">
        <v>17681</v>
      </c>
      <c r="O3418" t="s">
        <v>17682</v>
      </c>
      <c r="Q3418" t="s">
        <v>17683</v>
      </c>
      <c r="R3418" t="s">
        <v>17678</v>
      </c>
      <c r="S3418" t="s">
        <v>14026</v>
      </c>
      <c r="AD3418">
        <v>45951</v>
      </c>
    </row>
    <row r="3419" spans="1:30" x14ac:dyDescent="0.3">
      <c r="A3419" t="s">
        <v>17684</v>
      </c>
      <c r="B3419">
        <v>114268</v>
      </c>
      <c r="C34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19" t="s">
        <v>1873</v>
      </c>
      <c r="E3419" t="s">
        <v>1878</v>
      </c>
      <c r="F3419" t="s">
        <v>2942</v>
      </c>
      <c r="G3419" t="s">
        <v>2901</v>
      </c>
      <c r="H3419" t="s">
        <v>20</v>
      </c>
      <c r="I3419" t="s">
        <v>12858</v>
      </c>
      <c r="K3419" t="s">
        <v>17685</v>
      </c>
      <c r="L3419" t="s">
        <v>12958</v>
      </c>
      <c r="M3419" t="s">
        <v>17686</v>
      </c>
      <c r="N3419" t="s">
        <v>17687</v>
      </c>
      <c r="O3419" t="s">
        <v>1865</v>
      </c>
      <c r="Q3419" t="s">
        <v>17688</v>
      </c>
      <c r="R3419" t="s">
        <v>17689</v>
      </c>
      <c r="S3419" t="s">
        <v>17690</v>
      </c>
      <c r="AD3419">
        <v>45951</v>
      </c>
    </row>
    <row r="3420" spans="1:30" x14ac:dyDescent="0.3">
      <c r="A3420" t="s">
        <v>17691</v>
      </c>
      <c r="B3420">
        <v>114271</v>
      </c>
      <c r="C34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20" t="s">
        <v>1863</v>
      </c>
      <c r="E3420" t="s">
        <v>1878</v>
      </c>
      <c r="F3420" t="s">
        <v>2942</v>
      </c>
      <c r="G3420" t="s">
        <v>2904</v>
      </c>
      <c r="H3420" t="s">
        <v>20</v>
      </c>
      <c r="I3420" t="s">
        <v>12858</v>
      </c>
      <c r="K3420" t="s">
        <v>17692</v>
      </c>
      <c r="L3420" t="s">
        <v>12967</v>
      </c>
      <c r="M3420" t="s">
        <v>17693</v>
      </c>
      <c r="N3420" t="s">
        <v>17694</v>
      </c>
      <c r="O3420" t="s">
        <v>17695</v>
      </c>
      <c r="Q3420" t="s">
        <v>17696</v>
      </c>
      <c r="R3420" t="s">
        <v>17697</v>
      </c>
      <c r="S3420" t="s">
        <v>17698</v>
      </c>
      <c r="AD3420">
        <v>45951</v>
      </c>
    </row>
    <row r="3421" spans="1:30" x14ac:dyDescent="0.3">
      <c r="A3421" t="s">
        <v>17699</v>
      </c>
      <c r="B3421">
        <v>114272</v>
      </c>
      <c r="C34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421" t="s">
        <v>1878</v>
      </c>
      <c r="F3421" t="s">
        <v>2971</v>
      </c>
      <c r="G3421" t="s">
        <v>2904</v>
      </c>
      <c r="H3421" t="s">
        <v>20</v>
      </c>
      <c r="I3421" t="s">
        <v>12858</v>
      </c>
      <c r="K3421" t="s">
        <v>13718</v>
      </c>
      <c r="L3421" t="s">
        <v>13001</v>
      </c>
      <c r="M3421" t="s">
        <v>17700</v>
      </c>
      <c r="AD3421">
        <v>45951</v>
      </c>
    </row>
    <row r="3422" spans="1:30" x14ac:dyDescent="0.3">
      <c r="A3422" t="s">
        <v>17701</v>
      </c>
      <c r="B3422">
        <v>114273</v>
      </c>
      <c r="C34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422" t="s">
        <v>1878</v>
      </c>
      <c r="F3422" t="s">
        <v>2971</v>
      </c>
      <c r="G3422" t="s">
        <v>2904</v>
      </c>
      <c r="H3422" t="s">
        <v>20</v>
      </c>
      <c r="I3422" t="s">
        <v>12858</v>
      </c>
      <c r="K3422" t="s">
        <v>13718</v>
      </c>
      <c r="L3422" t="s">
        <v>13001</v>
      </c>
      <c r="M3422" t="s">
        <v>17702</v>
      </c>
      <c r="AD3422">
        <v>45951</v>
      </c>
    </row>
    <row r="3423" spans="1:30" x14ac:dyDescent="0.3">
      <c r="A3423" t="s">
        <v>17703</v>
      </c>
      <c r="B3423">
        <v>114274</v>
      </c>
      <c r="C34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423" t="s">
        <v>1878</v>
      </c>
      <c r="F3423" t="s">
        <v>2971</v>
      </c>
      <c r="G3423" t="s">
        <v>2901</v>
      </c>
      <c r="H3423" t="s">
        <v>20</v>
      </c>
      <c r="I3423" t="s">
        <v>12858</v>
      </c>
      <c r="K3423" t="s">
        <v>13718</v>
      </c>
      <c r="L3423" t="s">
        <v>13001</v>
      </c>
      <c r="M3423" t="s">
        <v>17704</v>
      </c>
      <c r="AD3423">
        <v>45951</v>
      </c>
    </row>
    <row r="3424" spans="1:30" x14ac:dyDescent="0.3">
      <c r="A3424" t="s">
        <v>17705</v>
      </c>
      <c r="B3424">
        <v>114275</v>
      </c>
      <c r="C34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424" t="s">
        <v>1863</v>
      </c>
      <c r="E3424" t="s">
        <v>1878</v>
      </c>
      <c r="F3424" t="s">
        <v>2971</v>
      </c>
      <c r="G3424" t="s">
        <v>2904</v>
      </c>
      <c r="H3424" t="s">
        <v>20</v>
      </c>
      <c r="I3424" t="s">
        <v>12858</v>
      </c>
      <c r="K3424" t="s">
        <v>13718</v>
      </c>
      <c r="L3424" t="s">
        <v>13001</v>
      </c>
      <c r="M3424" t="s">
        <v>17706</v>
      </c>
      <c r="AD3424">
        <v>45951</v>
      </c>
    </row>
    <row r="3425" spans="1:30" x14ac:dyDescent="0.3">
      <c r="A3425" t="s">
        <v>17707</v>
      </c>
      <c r="B3425">
        <v>114277</v>
      </c>
      <c r="C34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25" t="s">
        <v>1863</v>
      </c>
      <c r="E3425" t="s">
        <v>2940</v>
      </c>
      <c r="F3425" t="s">
        <v>2942</v>
      </c>
      <c r="G3425" t="s">
        <v>2904</v>
      </c>
      <c r="H3425" t="s">
        <v>83</v>
      </c>
      <c r="I3425" t="s">
        <v>12858</v>
      </c>
      <c r="K3425" t="s">
        <v>17708</v>
      </c>
      <c r="L3425" t="s">
        <v>13041</v>
      </c>
      <c r="M3425" t="s">
        <v>17709</v>
      </c>
      <c r="N3425" t="s">
        <v>17710</v>
      </c>
      <c r="O3425" t="s">
        <v>17711</v>
      </c>
      <c r="Q3425" t="s">
        <v>17712</v>
      </c>
      <c r="R3425" t="s">
        <v>16504</v>
      </c>
      <c r="S3425" t="s">
        <v>16673</v>
      </c>
      <c r="AD3425">
        <v>45951</v>
      </c>
    </row>
    <row r="3426" spans="1:30" x14ac:dyDescent="0.3">
      <c r="A3426" t="s">
        <v>17713</v>
      </c>
      <c r="B3426">
        <v>114280</v>
      </c>
      <c r="C34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426" t="s">
        <v>1878</v>
      </c>
      <c r="F3426" t="s">
        <v>2971</v>
      </c>
      <c r="G3426" t="s">
        <v>2904</v>
      </c>
      <c r="H3426" t="s">
        <v>20</v>
      </c>
      <c r="I3426" t="s">
        <v>12858</v>
      </c>
      <c r="K3426" t="s">
        <v>13718</v>
      </c>
      <c r="L3426" t="s">
        <v>13001</v>
      </c>
      <c r="M3426" t="s">
        <v>17714</v>
      </c>
      <c r="AD3426">
        <v>45951</v>
      </c>
    </row>
    <row r="3427" spans="1:30" x14ac:dyDescent="0.3">
      <c r="A3427" t="s">
        <v>17715</v>
      </c>
      <c r="B3427">
        <v>114296</v>
      </c>
      <c r="C34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27" t="s">
        <v>1873</v>
      </c>
      <c r="E3427" t="s">
        <v>2940</v>
      </c>
      <c r="F3427" t="s">
        <v>2942</v>
      </c>
      <c r="G3427" t="s">
        <v>2905</v>
      </c>
      <c r="H3427" t="s">
        <v>9</v>
      </c>
      <c r="I3427" t="s">
        <v>12858</v>
      </c>
      <c r="K3427" t="s">
        <v>17716</v>
      </c>
      <c r="L3427" t="s">
        <v>12938</v>
      </c>
      <c r="M3427" t="s">
        <v>17717</v>
      </c>
      <c r="AD3427">
        <v>45952</v>
      </c>
    </row>
    <row r="3428" spans="1:30" x14ac:dyDescent="0.3">
      <c r="A3428" t="s">
        <v>17718</v>
      </c>
      <c r="B3428">
        <v>114298</v>
      </c>
      <c r="C34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28" t="s">
        <v>1863</v>
      </c>
      <c r="E3428" t="s">
        <v>2940</v>
      </c>
      <c r="F3428" t="s">
        <v>2942</v>
      </c>
      <c r="G3428" t="s">
        <v>2901</v>
      </c>
      <c r="H3428" t="s">
        <v>9</v>
      </c>
      <c r="I3428" t="s">
        <v>12858</v>
      </c>
      <c r="K3428" t="s">
        <v>17719</v>
      </c>
      <c r="L3428" t="s">
        <v>10792</v>
      </c>
      <c r="M3428" t="s">
        <v>17720</v>
      </c>
      <c r="AD3428">
        <v>45952</v>
      </c>
    </row>
    <row r="3429" spans="1:30" x14ac:dyDescent="0.3">
      <c r="A3429" t="s">
        <v>17721</v>
      </c>
      <c r="B3429">
        <v>114300</v>
      </c>
      <c r="C34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29" t="s">
        <v>1863</v>
      </c>
      <c r="E3429" t="s">
        <v>1878</v>
      </c>
      <c r="F3429" t="s">
        <v>2942</v>
      </c>
      <c r="G3429" t="s">
        <v>2901</v>
      </c>
      <c r="H3429" t="s">
        <v>20</v>
      </c>
      <c r="I3429" t="s">
        <v>12858</v>
      </c>
      <c r="K3429" t="s">
        <v>14486</v>
      </c>
      <c r="L3429" t="s">
        <v>12967</v>
      </c>
      <c r="M3429" t="s">
        <v>17722</v>
      </c>
      <c r="N3429" t="s">
        <v>17723</v>
      </c>
      <c r="O3429" t="s">
        <v>17724</v>
      </c>
      <c r="Q3429" t="s">
        <v>17725</v>
      </c>
      <c r="R3429" t="s">
        <v>6582</v>
      </c>
      <c r="S3429" t="s">
        <v>14492</v>
      </c>
      <c r="AD3429">
        <v>45952</v>
      </c>
    </row>
    <row r="3430" spans="1:30" x14ac:dyDescent="0.3">
      <c r="A3430" t="s">
        <v>17726</v>
      </c>
      <c r="B3430">
        <v>114309</v>
      </c>
      <c r="C34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30" t="s">
        <v>1863</v>
      </c>
      <c r="E3430" t="s">
        <v>1878</v>
      </c>
      <c r="F3430" t="s">
        <v>2942</v>
      </c>
      <c r="G3430" t="s">
        <v>2901</v>
      </c>
      <c r="H3430" t="s">
        <v>20</v>
      </c>
      <c r="I3430" t="s">
        <v>12858</v>
      </c>
      <c r="K3430" t="s">
        <v>14486</v>
      </c>
      <c r="L3430" t="s">
        <v>12967</v>
      </c>
      <c r="M3430" t="s">
        <v>17727</v>
      </c>
      <c r="N3430" t="s">
        <v>17728</v>
      </c>
      <c r="O3430" t="s">
        <v>17729</v>
      </c>
      <c r="Q3430" t="s">
        <v>17730</v>
      </c>
      <c r="R3430" t="s">
        <v>6582</v>
      </c>
      <c r="S3430" t="s">
        <v>14492</v>
      </c>
      <c r="AD3430">
        <v>45952</v>
      </c>
    </row>
    <row r="3431" spans="1:30" x14ac:dyDescent="0.3">
      <c r="A3431" t="s">
        <v>17731</v>
      </c>
      <c r="B3431">
        <v>114338</v>
      </c>
      <c r="C34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31" t="s">
        <v>1863</v>
      </c>
      <c r="E3431" t="s">
        <v>1878</v>
      </c>
      <c r="F3431" t="s">
        <v>2942</v>
      </c>
      <c r="G3431" t="s">
        <v>2901</v>
      </c>
      <c r="H3431" t="s">
        <v>20</v>
      </c>
      <c r="I3431" t="s">
        <v>12858</v>
      </c>
      <c r="K3431" t="s">
        <v>17732</v>
      </c>
      <c r="L3431" t="s">
        <v>10792</v>
      </c>
      <c r="M3431" t="s">
        <v>17733</v>
      </c>
      <c r="N3431" t="s">
        <v>17734</v>
      </c>
      <c r="O3431" t="s">
        <v>17735</v>
      </c>
      <c r="Q3431" t="s">
        <v>17736</v>
      </c>
      <c r="R3431" t="s">
        <v>16707</v>
      </c>
      <c r="S3431" t="s">
        <v>1929</v>
      </c>
      <c r="AD3431">
        <v>45953</v>
      </c>
    </row>
    <row r="3432" spans="1:30" x14ac:dyDescent="0.3">
      <c r="A3432" t="s">
        <v>17737</v>
      </c>
      <c r="B3432">
        <v>114341</v>
      </c>
      <c r="C34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32" t="s">
        <v>1863</v>
      </c>
      <c r="E3432" t="s">
        <v>1878</v>
      </c>
      <c r="F3432" t="s">
        <v>2942</v>
      </c>
      <c r="G3432" t="s">
        <v>2901</v>
      </c>
      <c r="H3432" t="s">
        <v>20</v>
      </c>
      <c r="I3432" t="s">
        <v>12858</v>
      </c>
      <c r="K3432" t="s">
        <v>17738</v>
      </c>
      <c r="L3432" t="s">
        <v>10792</v>
      </c>
      <c r="M3432" t="s">
        <v>17739</v>
      </c>
      <c r="N3432" t="s">
        <v>17740</v>
      </c>
      <c r="O3432" t="s">
        <v>17741</v>
      </c>
      <c r="Q3432" t="s">
        <v>17742</v>
      </c>
      <c r="R3432" t="s">
        <v>17743</v>
      </c>
      <c r="S3432" t="s">
        <v>17744</v>
      </c>
      <c r="AD3432">
        <v>45953</v>
      </c>
    </row>
    <row r="3433" spans="1:30" x14ac:dyDescent="0.3">
      <c r="A3433" t="s">
        <v>17745</v>
      </c>
      <c r="B3433">
        <v>114345</v>
      </c>
      <c r="C34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33" t="s">
        <v>1863</v>
      </c>
      <c r="E3433" t="s">
        <v>2940</v>
      </c>
      <c r="F3433" t="s">
        <v>2942</v>
      </c>
      <c r="G3433" t="s">
        <v>2905</v>
      </c>
      <c r="H3433" t="s">
        <v>9</v>
      </c>
      <c r="I3433" t="s">
        <v>12858</v>
      </c>
      <c r="K3433" t="s">
        <v>17746</v>
      </c>
      <c r="L3433" t="s">
        <v>10792</v>
      </c>
      <c r="M3433" t="s">
        <v>17747</v>
      </c>
      <c r="R3433" t="s">
        <v>16707</v>
      </c>
      <c r="S3433" t="s">
        <v>14342</v>
      </c>
      <c r="AD3433">
        <v>45953</v>
      </c>
    </row>
    <row r="3434" spans="1:30" x14ac:dyDescent="0.3">
      <c r="A3434" t="s">
        <v>17748</v>
      </c>
      <c r="B3434">
        <v>114371</v>
      </c>
      <c r="C34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34" t="s">
        <v>1873</v>
      </c>
      <c r="E3434" t="s">
        <v>2940</v>
      </c>
      <c r="F3434" t="s">
        <v>2942</v>
      </c>
      <c r="G3434" t="s">
        <v>2901</v>
      </c>
      <c r="H3434" t="s">
        <v>9</v>
      </c>
      <c r="I3434" t="s">
        <v>12858</v>
      </c>
      <c r="K3434" t="s">
        <v>17749</v>
      </c>
      <c r="L3434" t="s">
        <v>12958</v>
      </c>
      <c r="M3434" t="s">
        <v>17750</v>
      </c>
      <c r="N3434" t="s">
        <v>17751</v>
      </c>
      <c r="O3434" t="s">
        <v>1929</v>
      </c>
      <c r="Q3434" t="s">
        <v>17752</v>
      </c>
      <c r="R3434" t="s">
        <v>13511</v>
      </c>
      <c r="S3434" t="s">
        <v>13242</v>
      </c>
      <c r="AD3434">
        <v>45954</v>
      </c>
    </row>
    <row r="3435" spans="1:30" x14ac:dyDescent="0.3">
      <c r="A3435" t="s">
        <v>17753</v>
      </c>
      <c r="B3435">
        <v>114384</v>
      </c>
      <c r="C34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35" t="s">
        <v>1873</v>
      </c>
      <c r="E3435" t="s">
        <v>1878</v>
      </c>
      <c r="F3435" t="s">
        <v>2942</v>
      </c>
      <c r="G3435" t="s">
        <v>2901</v>
      </c>
      <c r="H3435" t="s">
        <v>20</v>
      </c>
      <c r="I3435" t="s">
        <v>12858</v>
      </c>
      <c r="K3435" t="s">
        <v>17645</v>
      </c>
      <c r="L3435" t="s">
        <v>12958</v>
      </c>
      <c r="M3435" t="s">
        <v>17754</v>
      </c>
      <c r="N3435" t="s">
        <v>17755</v>
      </c>
      <c r="O3435" t="s">
        <v>1929</v>
      </c>
      <c r="Q3435" t="s">
        <v>17756</v>
      </c>
      <c r="R3435" t="s">
        <v>13494</v>
      </c>
      <c r="S3435" t="s">
        <v>13249</v>
      </c>
      <c r="AD3435">
        <v>45954</v>
      </c>
    </row>
    <row r="3436" spans="1:30" x14ac:dyDescent="0.3">
      <c r="A3436" t="s">
        <v>17757</v>
      </c>
      <c r="B3436">
        <v>114385</v>
      </c>
      <c r="C34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36" t="s">
        <v>1863</v>
      </c>
      <c r="E3436" t="s">
        <v>2940</v>
      </c>
      <c r="F3436" t="s">
        <v>2942</v>
      </c>
      <c r="G3436" t="s">
        <v>2905</v>
      </c>
      <c r="H3436" t="s">
        <v>9</v>
      </c>
      <c r="I3436" t="s">
        <v>12858</v>
      </c>
      <c r="K3436" t="s">
        <v>17758</v>
      </c>
      <c r="L3436" t="s">
        <v>12938</v>
      </c>
      <c r="M3436" t="s">
        <v>17759</v>
      </c>
      <c r="N3436" t="s">
        <v>17760</v>
      </c>
      <c r="O3436" t="s">
        <v>1929</v>
      </c>
      <c r="Q3436" t="s">
        <v>17761</v>
      </c>
      <c r="R3436" t="s">
        <v>3616</v>
      </c>
      <c r="S3436" t="s">
        <v>17762</v>
      </c>
      <c r="AD3436">
        <v>45954</v>
      </c>
    </row>
    <row r="3437" spans="1:30" x14ac:dyDescent="0.3">
      <c r="A3437" t="s">
        <v>17763</v>
      </c>
      <c r="B3437">
        <v>114388</v>
      </c>
      <c r="C34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37" t="s">
        <v>1873</v>
      </c>
      <c r="E3437" t="s">
        <v>1878</v>
      </c>
      <c r="F3437" t="s">
        <v>2942</v>
      </c>
      <c r="G3437" t="s">
        <v>2905</v>
      </c>
      <c r="H3437" t="s">
        <v>20</v>
      </c>
      <c r="I3437" t="s">
        <v>12858</v>
      </c>
      <c r="K3437" t="s">
        <v>13735</v>
      </c>
      <c r="L3437" t="s">
        <v>12967</v>
      </c>
      <c r="M3437" t="s">
        <v>17764</v>
      </c>
      <c r="N3437" t="s">
        <v>17765</v>
      </c>
      <c r="O3437" t="s">
        <v>17766</v>
      </c>
      <c r="Q3437" t="s">
        <v>17767</v>
      </c>
      <c r="R3437" t="s">
        <v>17768</v>
      </c>
      <c r="S3437" t="s">
        <v>17769</v>
      </c>
      <c r="AD3437">
        <v>45956</v>
      </c>
    </row>
    <row r="3438" spans="1:30" x14ac:dyDescent="0.3">
      <c r="A3438" t="s">
        <v>17770</v>
      </c>
      <c r="B3438">
        <v>114390</v>
      </c>
      <c r="C34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38" t="s">
        <v>1863</v>
      </c>
      <c r="E3438" t="s">
        <v>1878</v>
      </c>
      <c r="F3438" t="s">
        <v>2942</v>
      </c>
      <c r="G3438" t="s">
        <v>2901</v>
      </c>
      <c r="H3438" t="s">
        <v>20</v>
      </c>
      <c r="I3438" t="s">
        <v>12858</v>
      </c>
      <c r="K3438" t="s">
        <v>17771</v>
      </c>
      <c r="L3438" t="s">
        <v>10792</v>
      </c>
      <c r="M3438" t="s">
        <v>17772</v>
      </c>
      <c r="N3438" t="s">
        <v>17773</v>
      </c>
      <c r="O3438" t="s">
        <v>17774</v>
      </c>
      <c r="Q3438" t="s">
        <v>17775</v>
      </c>
      <c r="R3438" t="s">
        <v>17776</v>
      </c>
      <c r="S3438" t="s">
        <v>17777</v>
      </c>
      <c r="AD3438">
        <v>45956</v>
      </c>
    </row>
    <row r="3439" spans="1:30" x14ac:dyDescent="0.3">
      <c r="A3439" t="s">
        <v>17778</v>
      </c>
      <c r="B3439">
        <v>114391</v>
      </c>
      <c r="C34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39" t="s">
        <v>1873</v>
      </c>
      <c r="E3439" t="s">
        <v>1878</v>
      </c>
      <c r="F3439" t="s">
        <v>2942</v>
      </c>
      <c r="G3439" t="s">
        <v>2901</v>
      </c>
      <c r="H3439" t="s">
        <v>20</v>
      </c>
      <c r="I3439" t="s">
        <v>12858</v>
      </c>
      <c r="K3439" t="s">
        <v>17779</v>
      </c>
      <c r="L3439" t="s">
        <v>12958</v>
      </c>
      <c r="M3439" t="s">
        <v>17780</v>
      </c>
      <c r="N3439" t="s">
        <v>17781</v>
      </c>
      <c r="O3439" t="s">
        <v>17782</v>
      </c>
      <c r="Q3439" t="s">
        <v>17783</v>
      </c>
      <c r="R3439" t="s">
        <v>17784</v>
      </c>
      <c r="S3439" t="s">
        <v>13249</v>
      </c>
      <c r="T3439" t="s">
        <v>17785</v>
      </c>
      <c r="AD3439">
        <v>45956</v>
      </c>
    </row>
    <row r="3440" spans="1:30" x14ac:dyDescent="0.3">
      <c r="A3440" t="s">
        <v>17786</v>
      </c>
      <c r="B3440">
        <v>114404</v>
      </c>
      <c r="C34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40" t="s">
        <v>1873</v>
      </c>
      <c r="E3440" t="s">
        <v>1878</v>
      </c>
      <c r="F3440" t="s">
        <v>2942</v>
      </c>
      <c r="G3440" t="s">
        <v>2901</v>
      </c>
      <c r="H3440" t="s">
        <v>20</v>
      </c>
      <c r="I3440" t="s">
        <v>12858</v>
      </c>
      <c r="K3440" t="s">
        <v>17787</v>
      </c>
      <c r="L3440" t="s">
        <v>13138</v>
      </c>
      <c r="M3440" t="s">
        <v>17788</v>
      </c>
      <c r="N3440" t="s">
        <v>17789</v>
      </c>
      <c r="O3440" t="s">
        <v>17652</v>
      </c>
      <c r="Q3440" t="s">
        <v>17790</v>
      </c>
      <c r="R3440" t="s">
        <v>6582</v>
      </c>
      <c r="S3440" t="s">
        <v>1140</v>
      </c>
      <c r="AD3440">
        <v>45957</v>
      </c>
    </row>
    <row r="3441" spans="1:30" x14ac:dyDescent="0.3">
      <c r="A3441" t="s">
        <v>17791</v>
      </c>
      <c r="B3441">
        <v>114405</v>
      </c>
      <c r="C34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41" t="s">
        <v>1873</v>
      </c>
      <c r="E3441" t="s">
        <v>1878</v>
      </c>
      <c r="F3441" t="s">
        <v>2942</v>
      </c>
      <c r="G3441" t="s">
        <v>2901</v>
      </c>
      <c r="H3441" t="s">
        <v>20</v>
      </c>
      <c r="I3441" t="s">
        <v>12858</v>
      </c>
      <c r="K3441" t="s">
        <v>17792</v>
      </c>
      <c r="L3441" t="s">
        <v>12958</v>
      </c>
      <c r="M3441" t="s">
        <v>17793</v>
      </c>
      <c r="N3441" t="s">
        <v>17794</v>
      </c>
      <c r="O3441" t="s">
        <v>1929</v>
      </c>
      <c r="Q3441" t="s">
        <v>17795</v>
      </c>
      <c r="R3441" t="s">
        <v>13511</v>
      </c>
      <c r="S3441" t="s">
        <v>17796</v>
      </c>
      <c r="AD3441">
        <v>45957</v>
      </c>
    </row>
    <row r="3442" spans="1:30" x14ac:dyDescent="0.3">
      <c r="A3442" t="s">
        <v>17797</v>
      </c>
      <c r="B3442">
        <v>114406</v>
      </c>
      <c r="C34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42" t="s">
        <v>1873</v>
      </c>
      <c r="E3442" t="s">
        <v>1878</v>
      </c>
      <c r="F3442" t="s">
        <v>2942</v>
      </c>
      <c r="G3442" t="s">
        <v>2905</v>
      </c>
      <c r="H3442" t="s">
        <v>20</v>
      </c>
      <c r="I3442" t="s">
        <v>12858</v>
      </c>
      <c r="K3442" t="s">
        <v>17798</v>
      </c>
      <c r="L3442" t="s">
        <v>12958</v>
      </c>
      <c r="M3442" t="s">
        <v>17799</v>
      </c>
      <c r="N3442" t="s">
        <v>17800</v>
      </c>
      <c r="O3442" t="s">
        <v>1929</v>
      </c>
      <c r="Q3442" t="s">
        <v>17801</v>
      </c>
      <c r="R3442" t="s">
        <v>13494</v>
      </c>
      <c r="S3442" t="s">
        <v>13249</v>
      </c>
      <c r="AD3442">
        <v>45957</v>
      </c>
    </row>
    <row r="3443" spans="1:30" x14ac:dyDescent="0.3">
      <c r="A3443" t="s">
        <v>17802</v>
      </c>
      <c r="B3443">
        <v>114407</v>
      </c>
      <c r="C34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43" t="s">
        <v>1863</v>
      </c>
      <c r="E3443" t="s">
        <v>1878</v>
      </c>
      <c r="F3443" t="s">
        <v>2942</v>
      </c>
      <c r="G3443" t="s">
        <v>2905</v>
      </c>
      <c r="H3443" t="s">
        <v>20</v>
      </c>
      <c r="I3443" t="s">
        <v>12858</v>
      </c>
      <c r="K3443" t="s">
        <v>17803</v>
      </c>
      <c r="L3443" t="s">
        <v>12958</v>
      </c>
      <c r="M3443" t="s">
        <v>17804</v>
      </c>
      <c r="N3443" t="s">
        <v>17805</v>
      </c>
      <c r="O3443" t="s">
        <v>17806</v>
      </c>
      <c r="Q3443" t="s">
        <v>17807</v>
      </c>
      <c r="R3443" t="s">
        <v>17808</v>
      </c>
      <c r="S3443" t="s">
        <v>6477</v>
      </c>
      <c r="AD3443">
        <v>45957</v>
      </c>
    </row>
    <row r="3444" spans="1:30" x14ac:dyDescent="0.3">
      <c r="A3444" t="s">
        <v>17809</v>
      </c>
      <c r="B3444">
        <v>114419</v>
      </c>
      <c r="C34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444" t="s">
        <v>1863</v>
      </c>
      <c r="E3444" t="s">
        <v>1878</v>
      </c>
      <c r="F3444" t="s">
        <v>2971</v>
      </c>
      <c r="G3444" t="s">
        <v>2905</v>
      </c>
      <c r="H3444" t="s">
        <v>20</v>
      </c>
      <c r="I3444" t="s">
        <v>12858</v>
      </c>
      <c r="K3444" t="s">
        <v>17810</v>
      </c>
      <c r="L3444" t="s">
        <v>12967</v>
      </c>
      <c r="M3444" t="s">
        <v>17811</v>
      </c>
      <c r="AD3444">
        <v>45958</v>
      </c>
    </row>
    <row r="3445" spans="1:30" x14ac:dyDescent="0.3">
      <c r="A3445" t="s">
        <v>17812</v>
      </c>
      <c r="B3445">
        <v>114426</v>
      </c>
      <c r="C34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45" t="s">
        <v>1863</v>
      </c>
      <c r="E3445" t="s">
        <v>1878</v>
      </c>
      <c r="F3445" t="s">
        <v>2942</v>
      </c>
      <c r="G3445" t="s">
        <v>2905</v>
      </c>
      <c r="H3445" t="s">
        <v>20</v>
      </c>
      <c r="I3445" t="s">
        <v>12858</v>
      </c>
      <c r="K3445" t="s">
        <v>17813</v>
      </c>
      <c r="L3445" t="s">
        <v>12938</v>
      </c>
      <c r="M3445" t="s">
        <v>17814</v>
      </c>
      <c r="N3445" t="s">
        <v>17815</v>
      </c>
      <c r="O3445" t="s">
        <v>17816</v>
      </c>
      <c r="Q3445" t="s">
        <v>17817</v>
      </c>
      <c r="R3445" t="s">
        <v>17818</v>
      </c>
      <c r="S3445" t="s">
        <v>17819</v>
      </c>
      <c r="AD3445">
        <v>45958</v>
      </c>
    </row>
    <row r="3446" spans="1:30" x14ac:dyDescent="0.3">
      <c r="A3446" t="s">
        <v>17820</v>
      </c>
      <c r="B3446">
        <v>114429</v>
      </c>
      <c r="C34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46" t="s">
        <v>1863</v>
      </c>
      <c r="E3446" t="s">
        <v>2237</v>
      </c>
      <c r="F3446" t="s">
        <v>2942</v>
      </c>
      <c r="G3446" t="s">
        <v>2905</v>
      </c>
      <c r="H3446" t="s">
        <v>9</v>
      </c>
      <c r="I3446" t="s">
        <v>12858</v>
      </c>
      <c r="K3446" t="s">
        <v>17821</v>
      </c>
      <c r="L3446" t="s">
        <v>10792</v>
      </c>
      <c r="M3446" t="s">
        <v>17822</v>
      </c>
      <c r="AD3446">
        <v>45958</v>
      </c>
    </row>
    <row r="3447" spans="1:30" x14ac:dyDescent="0.3">
      <c r="A3447" t="s">
        <v>17823</v>
      </c>
      <c r="B3447">
        <v>114432</v>
      </c>
      <c r="C34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47" t="s">
        <v>1873</v>
      </c>
      <c r="E3447" t="s">
        <v>2940</v>
      </c>
      <c r="F3447" t="s">
        <v>2942</v>
      </c>
      <c r="G3447" t="s">
        <v>2901</v>
      </c>
      <c r="H3447" t="s">
        <v>9</v>
      </c>
      <c r="I3447" t="s">
        <v>12858</v>
      </c>
      <c r="K3447" t="s">
        <v>17824</v>
      </c>
      <c r="L3447" t="s">
        <v>12958</v>
      </c>
      <c r="M3447" t="s">
        <v>17825</v>
      </c>
      <c r="AD3447">
        <v>45958</v>
      </c>
    </row>
    <row r="3448" spans="1:30" x14ac:dyDescent="0.3">
      <c r="A3448" t="s">
        <v>17826</v>
      </c>
      <c r="B3448">
        <v>114433</v>
      </c>
      <c r="C34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48" t="s">
        <v>1863</v>
      </c>
      <c r="E3448" t="s">
        <v>2940</v>
      </c>
      <c r="F3448" t="s">
        <v>2942</v>
      </c>
      <c r="G3448" t="s">
        <v>2904</v>
      </c>
      <c r="H3448" t="s">
        <v>83</v>
      </c>
      <c r="I3448" t="s">
        <v>12858</v>
      </c>
      <c r="K3448" t="s">
        <v>17827</v>
      </c>
      <c r="L3448" t="s">
        <v>13041</v>
      </c>
      <c r="M3448" t="s">
        <v>17828</v>
      </c>
      <c r="N3448" t="s">
        <v>17829</v>
      </c>
      <c r="O3448" t="s">
        <v>17830</v>
      </c>
      <c r="Q3448" t="s">
        <v>17831</v>
      </c>
      <c r="R3448" t="s">
        <v>16504</v>
      </c>
      <c r="S3448" t="s">
        <v>17832</v>
      </c>
      <c r="AD3448">
        <v>45958</v>
      </c>
    </row>
    <row r="3449" spans="1:30" x14ac:dyDescent="0.3">
      <c r="A3449" t="s">
        <v>17833</v>
      </c>
      <c r="B3449">
        <v>114473</v>
      </c>
      <c r="C34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49" t="s">
        <v>1863</v>
      </c>
      <c r="E3449" t="s">
        <v>1878</v>
      </c>
      <c r="F3449" t="s">
        <v>2942</v>
      </c>
      <c r="G3449" t="s">
        <v>2904</v>
      </c>
      <c r="H3449" t="s">
        <v>20</v>
      </c>
      <c r="I3449" t="s">
        <v>12858</v>
      </c>
      <c r="K3449" t="s">
        <v>17834</v>
      </c>
      <c r="L3449" t="s">
        <v>13149</v>
      </c>
      <c r="M3449" t="s">
        <v>17835</v>
      </c>
      <c r="N3449" t="s">
        <v>17836</v>
      </c>
      <c r="O3449" t="s">
        <v>17837</v>
      </c>
      <c r="Q3449" t="s">
        <v>17838</v>
      </c>
      <c r="R3449" t="s">
        <v>17839</v>
      </c>
      <c r="S3449" t="s">
        <v>14575</v>
      </c>
      <c r="AD3449">
        <v>45959</v>
      </c>
    </row>
    <row r="3450" spans="1:30" x14ac:dyDescent="0.3">
      <c r="A3450" t="s">
        <v>17840</v>
      </c>
      <c r="B3450">
        <v>114480</v>
      </c>
      <c r="C34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50" t="s">
        <v>1873</v>
      </c>
      <c r="E3450" t="s">
        <v>2940</v>
      </c>
      <c r="F3450" t="s">
        <v>2942</v>
      </c>
      <c r="G3450" t="s">
        <v>2901</v>
      </c>
      <c r="H3450" t="s">
        <v>9</v>
      </c>
      <c r="I3450" t="s">
        <v>12858</v>
      </c>
      <c r="K3450" t="s">
        <v>17645</v>
      </c>
      <c r="L3450" t="s">
        <v>12958</v>
      </c>
      <c r="M3450" t="s">
        <v>17841</v>
      </c>
      <c r="AD3450">
        <v>45959</v>
      </c>
    </row>
    <row r="3451" spans="1:30" x14ac:dyDescent="0.3">
      <c r="A3451" t="s">
        <v>17842</v>
      </c>
      <c r="B3451">
        <v>114481</v>
      </c>
      <c r="C34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451" t="s">
        <v>1878</v>
      </c>
      <c r="F3451" t="s">
        <v>2971</v>
      </c>
      <c r="G3451" t="s">
        <v>2904</v>
      </c>
      <c r="H3451" t="s">
        <v>20</v>
      </c>
      <c r="I3451" t="s">
        <v>12858</v>
      </c>
      <c r="K3451" t="s">
        <v>17843</v>
      </c>
      <c r="L3451" t="s">
        <v>12938</v>
      </c>
      <c r="M3451" t="s">
        <v>17844</v>
      </c>
      <c r="AD3451">
        <v>45959</v>
      </c>
    </row>
    <row r="3452" spans="1:30" x14ac:dyDescent="0.3">
      <c r="A3452" t="s">
        <v>17845</v>
      </c>
      <c r="B3452">
        <v>114484</v>
      </c>
      <c r="C34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52" t="s">
        <v>1863</v>
      </c>
      <c r="E3452" t="s">
        <v>1878</v>
      </c>
      <c r="F3452" t="s">
        <v>2942</v>
      </c>
      <c r="G3452" t="s">
        <v>2901</v>
      </c>
      <c r="H3452" t="s">
        <v>20</v>
      </c>
      <c r="I3452" t="s">
        <v>12858</v>
      </c>
      <c r="K3452" t="s">
        <v>17846</v>
      </c>
      <c r="L3452" t="s">
        <v>12967</v>
      </c>
      <c r="M3452" t="s">
        <v>17847</v>
      </c>
      <c r="N3452" t="s">
        <v>17848</v>
      </c>
      <c r="O3452" t="s">
        <v>1929</v>
      </c>
      <c r="Q3452" t="s">
        <v>17849</v>
      </c>
      <c r="R3452" t="s">
        <v>17850</v>
      </c>
      <c r="S3452" t="s">
        <v>17851</v>
      </c>
      <c r="AD3452">
        <v>45959</v>
      </c>
    </row>
    <row r="3453" spans="1:30" x14ac:dyDescent="0.3">
      <c r="A3453" t="s">
        <v>17852</v>
      </c>
      <c r="B3453">
        <v>114486</v>
      </c>
      <c r="C34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53" t="s">
        <v>1863</v>
      </c>
      <c r="E3453" t="s">
        <v>1878</v>
      </c>
      <c r="F3453" t="s">
        <v>2942</v>
      </c>
      <c r="G3453" t="s">
        <v>2905</v>
      </c>
      <c r="H3453" t="s">
        <v>20</v>
      </c>
      <c r="I3453" t="s">
        <v>12858</v>
      </c>
      <c r="K3453" t="s">
        <v>17853</v>
      </c>
      <c r="L3453" t="s">
        <v>10792</v>
      </c>
      <c r="M3453" t="s">
        <v>17854</v>
      </c>
      <c r="N3453" t="s">
        <v>17855</v>
      </c>
      <c r="O3453" t="s">
        <v>2567</v>
      </c>
      <c r="Q3453" t="s">
        <v>17856</v>
      </c>
      <c r="R3453" t="s">
        <v>16707</v>
      </c>
      <c r="S3453" t="s">
        <v>1929</v>
      </c>
      <c r="T3453" t="s">
        <v>2567</v>
      </c>
      <c r="AD3453">
        <v>45959</v>
      </c>
    </row>
    <row r="3454" spans="1:30" x14ac:dyDescent="0.3">
      <c r="A3454" t="s">
        <v>17857</v>
      </c>
      <c r="B3454">
        <v>114551</v>
      </c>
      <c r="C34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54" t="s">
        <v>1863</v>
      </c>
      <c r="E3454" t="s">
        <v>1878</v>
      </c>
      <c r="F3454" t="s">
        <v>2942</v>
      </c>
      <c r="G3454" t="s">
        <v>2901</v>
      </c>
      <c r="H3454" t="s">
        <v>20</v>
      </c>
      <c r="I3454" t="s">
        <v>12858</v>
      </c>
      <c r="K3454" t="s">
        <v>17846</v>
      </c>
      <c r="L3454" t="s">
        <v>12967</v>
      </c>
      <c r="M3454" t="s">
        <v>17858</v>
      </c>
      <c r="N3454" t="s">
        <v>17848</v>
      </c>
      <c r="O3454" t="s">
        <v>1929</v>
      </c>
      <c r="Q3454" t="s">
        <v>17859</v>
      </c>
      <c r="R3454" t="s">
        <v>17860</v>
      </c>
      <c r="S3454" t="s">
        <v>17851</v>
      </c>
      <c r="AD3454">
        <v>45961</v>
      </c>
    </row>
    <row r="3455" spans="1:30" x14ac:dyDescent="0.3">
      <c r="A3455" t="s">
        <v>17861</v>
      </c>
      <c r="B3455">
        <v>114550</v>
      </c>
      <c r="C34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55" t="s">
        <v>1873</v>
      </c>
      <c r="E3455" t="s">
        <v>1878</v>
      </c>
      <c r="F3455" t="s">
        <v>2942</v>
      </c>
      <c r="G3455" t="s">
        <v>2901</v>
      </c>
      <c r="H3455" t="s">
        <v>20</v>
      </c>
      <c r="I3455" t="s">
        <v>12858</v>
      </c>
      <c r="K3455" t="s">
        <v>16136</v>
      </c>
      <c r="L3455" t="s">
        <v>12967</v>
      </c>
      <c r="M3455" t="s">
        <v>17862</v>
      </c>
      <c r="N3455" t="s">
        <v>17863</v>
      </c>
      <c r="O3455" t="s">
        <v>17864</v>
      </c>
      <c r="Q3455" t="s">
        <v>17865</v>
      </c>
      <c r="R3455" t="s">
        <v>17866</v>
      </c>
      <c r="S3455" t="s">
        <v>2412</v>
      </c>
      <c r="AD3455">
        <v>45961</v>
      </c>
    </row>
    <row r="3456" spans="1:30" x14ac:dyDescent="0.3">
      <c r="A3456" t="s">
        <v>17867</v>
      </c>
      <c r="B3456">
        <v>114556</v>
      </c>
      <c r="C34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56" t="s">
        <v>1873</v>
      </c>
      <c r="E3456" t="s">
        <v>1878</v>
      </c>
      <c r="F3456" t="s">
        <v>2942</v>
      </c>
      <c r="G3456" t="s">
        <v>2904</v>
      </c>
      <c r="H3456" t="s">
        <v>20</v>
      </c>
      <c r="I3456" t="s">
        <v>12858</v>
      </c>
      <c r="K3456" t="s">
        <v>17868</v>
      </c>
      <c r="L3456" t="s">
        <v>12958</v>
      </c>
      <c r="M3456" t="s">
        <v>17869</v>
      </c>
      <c r="N3456" t="s">
        <v>17870</v>
      </c>
      <c r="O3456" t="s">
        <v>17871</v>
      </c>
      <c r="Q3456" t="s">
        <v>17872</v>
      </c>
      <c r="R3456" t="s">
        <v>17462</v>
      </c>
      <c r="S3456" t="s">
        <v>13249</v>
      </c>
      <c r="AD3456">
        <v>45961</v>
      </c>
    </row>
    <row r="3457" spans="1:32" x14ac:dyDescent="0.3">
      <c r="A3457" t="s">
        <v>17873</v>
      </c>
      <c r="B3457">
        <v>114561</v>
      </c>
      <c r="C34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57" t="s">
        <v>1863</v>
      </c>
      <c r="E3457" t="s">
        <v>1878</v>
      </c>
      <c r="F3457" t="s">
        <v>2942</v>
      </c>
      <c r="G3457" t="s">
        <v>2905</v>
      </c>
      <c r="H3457" t="s">
        <v>20</v>
      </c>
      <c r="I3457" t="s">
        <v>12858</v>
      </c>
      <c r="K3457" t="s">
        <v>14344</v>
      </c>
      <c r="L3457" t="s">
        <v>12958</v>
      </c>
      <c r="M3457" t="s">
        <v>17874</v>
      </c>
      <c r="N3457" t="s">
        <v>17875</v>
      </c>
      <c r="O3457" t="s">
        <v>17876</v>
      </c>
      <c r="Q3457" t="s">
        <v>17877</v>
      </c>
      <c r="R3457" t="s">
        <v>17501</v>
      </c>
      <c r="S3457" t="s">
        <v>14350</v>
      </c>
      <c r="AD3457">
        <v>45961</v>
      </c>
    </row>
    <row r="3458" spans="1:32" x14ac:dyDescent="0.3">
      <c r="A3458" t="s">
        <v>17878</v>
      </c>
      <c r="B3458">
        <v>114568</v>
      </c>
      <c r="C34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58" t="s">
        <v>1873</v>
      </c>
      <c r="E3458" t="s">
        <v>1878</v>
      </c>
      <c r="F3458" t="s">
        <v>2942</v>
      </c>
      <c r="G3458" t="s">
        <v>2901</v>
      </c>
      <c r="H3458" t="s">
        <v>20</v>
      </c>
      <c r="I3458" t="s">
        <v>12858</v>
      </c>
      <c r="K3458" t="s">
        <v>17879</v>
      </c>
      <c r="L3458" t="s">
        <v>12938</v>
      </c>
      <c r="M3458" t="s">
        <v>17880</v>
      </c>
      <c r="N3458" t="s">
        <v>17881</v>
      </c>
      <c r="O3458" t="s">
        <v>17882</v>
      </c>
      <c r="Q3458" t="s">
        <v>17883</v>
      </c>
      <c r="R3458" t="s">
        <v>17884</v>
      </c>
      <c r="S3458" t="s">
        <v>17885</v>
      </c>
      <c r="AD3458">
        <v>45961</v>
      </c>
    </row>
    <row r="3459" spans="1:32" x14ac:dyDescent="0.3">
      <c r="A3459" t="s">
        <v>17886</v>
      </c>
      <c r="B3459">
        <v>114569</v>
      </c>
      <c r="C34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459" t="s">
        <v>1863</v>
      </c>
      <c r="E3459" t="s">
        <v>2940</v>
      </c>
      <c r="F3459" t="s">
        <v>2971</v>
      </c>
      <c r="G3459" t="s">
        <v>2904</v>
      </c>
      <c r="H3459" t="s">
        <v>9</v>
      </c>
      <c r="I3459" t="s">
        <v>12858</v>
      </c>
      <c r="K3459" t="s">
        <v>17887</v>
      </c>
      <c r="L3459" t="s">
        <v>12967</v>
      </c>
      <c r="M3459" t="s">
        <v>17888</v>
      </c>
      <c r="AD3459">
        <v>45961</v>
      </c>
    </row>
    <row r="3460" spans="1:32" x14ac:dyDescent="0.3">
      <c r="A3460" t="s">
        <v>17889</v>
      </c>
      <c r="B3460">
        <v>114531</v>
      </c>
      <c r="C34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60" t="s">
        <v>1873</v>
      </c>
      <c r="E3460" t="s">
        <v>2940</v>
      </c>
      <c r="F3460" t="s">
        <v>2942</v>
      </c>
      <c r="G3460" t="s">
        <v>2901</v>
      </c>
      <c r="H3460" t="s">
        <v>83</v>
      </c>
      <c r="I3460" t="s">
        <v>12858</v>
      </c>
      <c r="K3460" t="s">
        <v>17890</v>
      </c>
      <c r="L3460" t="s">
        <v>2963</v>
      </c>
      <c r="M3460" t="s">
        <v>17891</v>
      </c>
      <c r="N3460" t="s">
        <v>17892</v>
      </c>
      <c r="O3460" t="s">
        <v>17893</v>
      </c>
      <c r="Q3460" t="s">
        <v>17894</v>
      </c>
      <c r="R3460" t="s">
        <v>17895</v>
      </c>
      <c r="S3460" t="s">
        <v>16336</v>
      </c>
      <c r="AD3460">
        <v>45960</v>
      </c>
    </row>
    <row r="3461" spans="1:32" x14ac:dyDescent="0.3">
      <c r="A3461" t="s">
        <v>17896</v>
      </c>
      <c r="B3461">
        <v>114577</v>
      </c>
      <c r="C34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61" t="s">
        <v>1873</v>
      </c>
      <c r="E3461" t="s">
        <v>2940</v>
      </c>
      <c r="F3461" t="s">
        <v>2942</v>
      </c>
      <c r="G3461" t="s">
        <v>2904</v>
      </c>
      <c r="H3461" t="s">
        <v>9</v>
      </c>
      <c r="I3461" t="s">
        <v>12858</v>
      </c>
      <c r="K3461" t="s">
        <v>17897</v>
      </c>
      <c r="L3461" t="s">
        <v>12938</v>
      </c>
      <c r="M3461" t="s">
        <v>17898</v>
      </c>
      <c r="Q3461" t="s">
        <v>17899</v>
      </c>
      <c r="AD3461">
        <v>45964</v>
      </c>
    </row>
    <row r="3462" spans="1:32" x14ac:dyDescent="0.3">
      <c r="A3462" t="s">
        <v>17900</v>
      </c>
      <c r="B3462">
        <v>114579</v>
      </c>
      <c r="C34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62" t="s">
        <v>1873</v>
      </c>
      <c r="E3462" t="s">
        <v>2940</v>
      </c>
      <c r="F3462" t="s">
        <v>2942</v>
      </c>
      <c r="G3462" t="s">
        <v>2905</v>
      </c>
      <c r="H3462" t="s">
        <v>9</v>
      </c>
      <c r="I3462" t="s">
        <v>12858</v>
      </c>
      <c r="K3462" t="s">
        <v>17901</v>
      </c>
      <c r="L3462" t="s">
        <v>12958</v>
      </c>
      <c r="M3462" t="s">
        <v>17902</v>
      </c>
      <c r="N3462" t="s">
        <v>17903</v>
      </c>
      <c r="O3462" t="s">
        <v>2567</v>
      </c>
      <c r="Q3462" t="s">
        <v>17904</v>
      </c>
      <c r="AD3462">
        <v>45964</v>
      </c>
    </row>
    <row r="3463" spans="1:32" x14ac:dyDescent="0.3">
      <c r="A3463" t="s">
        <v>17905</v>
      </c>
      <c r="B3463">
        <v>114661</v>
      </c>
      <c r="C34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63" t="s">
        <v>1873</v>
      </c>
      <c r="E3463" t="s">
        <v>1878</v>
      </c>
      <c r="F3463" t="s">
        <v>2942</v>
      </c>
      <c r="G3463" t="s">
        <v>2905</v>
      </c>
      <c r="H3463" t="s">
        <v>20</v>
      </c>
      <c r="I3463" t="s">
        <v>12858</v>
      </c>
      <c r="K3463" t="s">
        <v>17906</v>
      </c>
      <c r="L3463" t="s">
        <v>12958</v>
      </c>
      <c r="M3463" t="s">
        <v>17907</v>
      </c>
      <c r="N3463" t="s">
        <v>17908</v>
      </c>
      <c r="O3463" t="s">
        <v>17909</v>
      </c>
      <c r="Q3463" t="s">
        <v>17910</v>
      </c>
      <c r="R3463" t="s">
        <v>17911</v>
      </c>
      <c r="S3463" t="s">
        <v>17912</v>
      </c>
      <c r="AD3463">
        <v>45966</v>
      </c>
    </row>
    <row r="3464" spans="1:32" x14ac:dyDescent="0.3">
      <c r="A3464" t="s">
        <v>17913</v>
      </c>
      <c r="B3464">
        <v>114663</v>
      </c>
      <c r="C34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64" t="s">
        <v>1873</v>
      </c>
      <c r="E3464" t="s">
        <v>1878</v>
      </c>
      <c r="F3464" t="s">
        <v>2942</v>
      </c>
      <c r="G3464" t="s">
        <v>2904</v>
      </c>
      <c r="H3464" t="s">
        <v>20</v>
      </c>
      <c r="I3464" t="s">
        <v>12858</v>
      </c>
      <c r="K3464" t="s">
        <v>17914</v>
      </c>
      <c r="L3464" t="s">
        <v>12967</v>
      </c>
      <c r="M3464" t="s">
        <v>17915</v>
      </c>
      <c r="N3464" t="s">
        <v>17916</v>
      </c>
      <c r="O3464" t="s">
        <v>17917</v>
      </c>
      <c r="Q3464" t="s">
        <v>17918</v>
      </c>
      <c r="R3464" t="s">
        <v>17919</v>
      </c>
      <c r="S3464" t="s">
        <v>17920</v>
      </c>
      <c r="AD3464">
        <v>45966</v>
      </c>
    </row>
    <row r="3465" spans="1:32" x14ac:dyDescent="0.3">
      <c r="A3465" t="s">
        <v>17921</v>
      </c>
      <c r="B3465">
        <v>114664</v>
      </c>
      <c r="C34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65" t="s">
        <v>1863</v>
      </c>
      <c r="E3465" t="s">
        <v>1878</v>
      </c>
      <c r="F3465" t="s">
        <v>2942</v>
      </c>
      <c r="G3465" t="s">
        <v>2901</v>
      </c>
      <c r="H3465" t="s">
        <v>20</v>
      </c>
      <c r="I3465" t="s">
        <v>12858</v>
      </c>
      <c r="K3465" t="s">
        <v>17922</v>
      </c>
      <c r="L3465" t="s">
        <v>12958</v>
      </c>
      <c r="M3465" t="s">
        <v>17923</v>
      </c>
      <c r="N3465" t="s">
        <v>17924</v>
      </c>
      <c r="O3465" t="s">
        <v>17925</v>
      </c>
      <c r="Q3465" t="s">
        <v>17926</v>
      </c>
      <c r="R3465" t="s">
        <v>17927</v>
      </c>
      <c r="S3465" t="s">
        <v>13700</v>
      </c>
      <c r="AD3465">
        <v>45966</v>
      </c>
    </row>
    <row r="3466" spans="1:32" x14ac:dyDescent="0.3">
      <c r="A3466" t="s">
        <v>17928</v>
      </c>
      <c r="B3466">
        <v>114666</v>
      </c>
      <c r="C34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66" t="s">
        <v>1873</v>
      </c>
      <c r="E3466" t="s">
        <v>2940</v>
      </c>
      <c r="F3466" t="s">
        <v>2942</v>
      </c>
      <c r="G3466" t="s">
        <v>2901</v>
      </c>
      <c r="H3466" t="s">
        <v>9</v>
      </c>
      <c r="I3466" t="s">
        <v>12858</v>
      </c>
      <c r="K3466" t="s">
        <v>17443</v>
      </c>
      <c r="L3466" t="s">
        <v>12958</v>
      </c>
      <c r="M3466" t="s">
        <v>17929</v>
      </c>
      <c r="AD3466">
        <v>45966</v>
      </c>
    </row>
    <row r="3467" spans="1:32" x14ac:dyDescent="0.3">
      <c r="A3467" t="s">
        <v>17930</v>
      </c>
      <c r="B3467">
        <v>114717</v>
      </c>
      <c r="C34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67" t="s">
        <v>1873</v>
      </c>
      <c r="E3467" t="s">
        <v>1878</v>
      </c>
      <c r="F3467" t="s">
        <v>2942</v>
      </c>
      <c r="G3467" t="s">
        <v>2905</v>
      </c>
      <c r="H3467" t="s">
        <v>20</v>
      </c>
      <c r="I3467" t="s">
        <v>12858</v>
      </c>
      <c r="K3467" t="s">
        <v>16438</v>
      </c>
      <c r="L3467" t="s">
        <v>10792</v>
      </c>
      <c r="M3467" t="s">
        <v>17931</v>
      </c>
      <c r="N3467" t="s">
        <v>17932</v>
      </c>
      <c r="O3467" t="s">
        <v>17933</v>
      </c>
      <c r="Q3467" t="s">
        <v>17934</v>
      </c>
      <c r="R3467" t="s">
        <v>13055</v>
      </c>
      <c r="S3467" t="s">
        <v>13679</v>
      </c>
      <c r="AD3467">
        <v>45967</v>
      </c>
    </row>
    <row r="3468" spans="1:32" x14ac:dyDescent="0.3">
      <c r="A3468" t="s">
        <v>17935</v>
      </c>
      <c r="B3468">
        <v>114718</v>
      </c>
      <c r="C34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68" t="s">
        <v>1873</v>
      </c>
      <c r="E3468" t="s">
        <v>1878</v>
      </c>
      <c r="F3468" t="s">
        <v>2942</v>
      </c>
      <c r="G3468" t="s">
        <v>2905</v>
      </c>
      <c r="H3468" t="s">
        <v>20</v>
      </c>
      <c r="I3468" t="s">
        <v>12858</v>
      </c>
      <c r="K3468" t="s">
        <v>16438</v>
      </c>
      <c r="L3468" t="s">
        <v>10792</v>
      </c>
      <c r="M3468" t="s">
        <v>17936</v>
      </c>
      <c r="N3468" t="s">
        <v>17937</v>
      </c>
      <c r="O3468" t="s">
        <v>17938</v>
      </c>
      <c r="Q3468" t="s">
        <v>17939</v>
      </c>
      <c r="R3468" t="s">
        <v>17940</v>
      </c>
      <c r="S3468" t="s">
        <v>17941</v>
      </c>
      <c r="AD3468">
        <v>45967</v>
      </c>
    </row>
    <row r="3469" spans="1:32" x14ac:dyDescent="0.3">
      <c r="A3469" t="s">
        <v>17942</v>
      </c>
      <c r="B3469">
        <v>114719</v>
      </c>
      <c r="C34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69" t="s">
        <v>1863</v>
      </c>
      <c r="E3469" t="s">
        <v>1878</v>
      </c>
      <c r="F3469" t="s">
        <v>2942</v>
      </c>
      <c r="G3469" t="s">
        <v>2904</v>
      </c>
      <c r="H3469" t="s">
        <v>20</v>
      </c>
      <c r="I3469" t="s">
        <v>12858</v>
      </c>
      <c r="K3469" t="s">
        <v>17943</v>
      </c>
      <c r="L3469" t="s">
        <v>12950</v>
      </c>
      <c r="M3469" t="s">
        <v>17944</v>
      </c>
      <c r="N3469" t="s">
        <v>17945</v>
      </c>
      <c r="O3469" t="s">
        <v>1929</v>
      </c>
      <c r="Q3469" t="s">
        <v>17946</v>
      </c>
      <c r="R3469" t="s">
        <v>12989</v>
      </c>
      <c r="S3469" t="s">
        <v>17947</v>
      </c>
      <c r="AD3469">
        <v>45967</v>
      </c>
    </row>
    <row r="3470" spans="1:32" x14ac:dyDescent="0.3">
      <c r="A3470" t="s">
        <v>17948</v>
      </c>
      <c r="B3470">
        <v>114720</v>
      </c>
      <c r="C34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70" t="s">
        <v>1863</v>
      </c>
      <c r="E3470" t="s">
        <v>2940</v>
      </c>
      <c r="F3470" t="s">
        <v>2942</v>
      </c>
      <c r="G3470" t="s">
        <v>2904</v>
      </c>
      <c r="H3470" t="s">
        <v>9</v>
      </c>
      <c r="I3470" t="s">
        <v>12858</v>
      </c>
      <c r="K3470" t="s">
        <v>17949</v>
      </c>
      <c r="L3470" t="s">
        <v>12958</v>
      </c>
      <c r="M3470" t="s">
        <v>17950</v>
      </c>
      <c r="AD3470">
        <v>45967</v>
      </c>
    </row>
    <row r="3471" spans="1:32" x14ac:dyDescent="0.3">
      <c r="A3471" t="s">
        <v>17951</v>
      </c>
      <c r="B3471">
        <v>114721</v>
      </c>
      <c r="C34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71" t="s">
        <v>1890</v>
      </c>
      <c r="E3471" t="s">
        <v>1878</v>
      </c>
      <c r="F3471" t="s">
        <v>2942</v>
      </c>
      <c r="G3471" t="s">
        <v>2901</v>
      </c>
      <c r="H3471" t="s">
        <v>20</v>
      </c>
      <c r="I3471" t="s">
        <v>12858</v>
      </c>
      <c r="K3471" t="s">
        <v>17952</v>
      </c>
      <c r="L3471" t="s">
        <v>12958</v>
      </c>
      <c r="M3471" t="s">
        <v>17953</v>
      </c>
      <c r="N3471" t="s">
        <v>6451</v>
      </c>
      <c r="O3471" t="s">
        <v>6452</v>
      </c>
      <c r="Q3471" t="s">
        <v>6453</v>
      </c>
      <c r="R3471" t="s">
        <v>17954</v>
      </c>
      <c r="S3471" t="s">
        <v>13957</v>
      </c>
      <c r="AD3471">
        <v>45967</v>
      </c>
    </row>
    <row r="3472" spans="1:32" x14ac:dyDescent="0.3">
      <c r="A3472" t="s">
        <v>17955</v>
      </c>
      <c r="B3472">
        <v>114722</v>
      </c>
      <c r="C34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72" t="s">
        <v>1873</v>
      </c>
      <c r="E3472" t="s">
        <v>1878</v>
      </c>
      <c r="F3472" t="s">
        <v>2942</v>
      </c>
      <c r="G3472" t="s">
        <v>2905</v>
      </c>
      <c r="H3472" t="s">
        <v>20</v>
      </c>
      <c r="I3472" t="s">
        <v>12858</v>
      </c>
      <c r="K3472" t="s">
        <v>17956</v>
      </c>
      <c r="L3472" t="s">
        <v>13149</v>
      </c>
      <c r="M3472" t="s">
        <v>17957</v>
      </c>
      <c r="N3472" t="s">
        <v>17958</v>
      </c>
      <c r="O3472" t="s">
        <v>17959</v>
      </c>
      <c r="Q3472" t="s">
        <v>17960</v>
      </c>
      <c r="R3472" t="s">
        <v>17389</v>
      </c>
      <c r="S3472" t="s">
        <v>17961</v>
      </c>
      <c r="T3472" t="s">
        <v>17961</v>
      </c>
      <c r="AA3472">
        <v>46097</v>
      </c>
      <c r="AD3472">
        <v>45967</v>
      </c>
      <c r="AE3472">
        <v>1</v>
      </c>
      <c r="AF3472">
        <v>46097</v>
      </c>
    </row>
    <row r="3473" spans="1:32" x14ac:dyDescent="0.3">
      <c r="A3473" t="s">
        <v>17962</v>
      </c>
      <c r="B3473">
        <v>114723</v>
      </c>
      <c r="C34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73" t="s">
        <v>1873</v>
      </c>
      <c r="E3473" t="s">
        <v>1878</v>
      </c>
      <c r="F3473" t="s">
        <v>2942</v>
      </c>
      <c r="G3473" t="s">
        <v>2905</v>
      </c>
      <c r="H3473" t="s">
        <v>20</v>
      </c>
      <c r="I3473" t="s">
        <v>12858</v>
      </c>
      <c r="K3473" t="s">
        <v>17963</v>
      </c>
      <c r="L3473" t="s">
        <v>12958</v>
      </c>
      <c r="M3473" t="s">
        <v>17964</v>
      </c>
      <c r="N3473" t="s">
        <v>17965</v>
      </c>
      <c r="O3473" t="s">
        <v>17966</v>
      </c>
      <c r="Q3473" t="s">
        <v>17967</v>
      </c>
      <c r="R3473" t="s">
        <v>17968</v>
      </c>
      <c r="S3473" t="s">
        <v>14416</v>
      </c>
      <c r="AD3473">
        <v>45967</v>
      </c>
    </row>
    <row r="3474" spans="1:32" x14ac:dyDescent="0.3">
      <c r="A3474" t="s">
        <v>17969</v>
      </c>
      <c r="B3474">
        <v>114776</v>
      </c>
      <c r="C34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74" t="s">
        <v>1863</v>
      </c>
      <c r="E3474" t="s">
        <v>1878</v>
      </c>
      <c r="F3474" t="s">
        <v>2942</v>
      </c>
      <c r="G3474" t="s">
        <v>2904</v>
      </c>
      <c r="H3474" t="s">
        <v>20</v>
      </c>
      <c r="I3474" t="s">
        <v>12858</v>
      </c>
      <c r="K3474" t="s">
        <v>16214</v>
      </c>
      <c r="L3474" t="s">
        <v>12958</v>
      </c>
      <c r="M3474" t="s">
        <v>17970</v>
      </c>
      <c r="N3474" t="s">
        <v>17971</v>
      </c>
      <c r="O3474" t="s">
        <v>17972</v>
      </c>
      <c r="Q3474" t="s">
        <v>17973</v>
      </c>
      <c r="R3474" t="s">
        <v>17974</v>
      </c>
      <c r="S3474" t="s">
        <v>16489</v>
      </c>
      <c r="AD3474">
        <v>45971</v>
      </c>
    </row>
    <row r="3475" spans="1:32" x14ac:dyDescent="0.3">
      <c r="A3475" t="s">
        <v>17975</v>
      </c>
      <c r="B3475">
        <v>114781</v>
      </c>
      <c r="C34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75" t="s">
        <v>1873</v>
      </c>
      <c r="E3475" t="s">
        <v>1878</v>
      </c>
      <c r="F3475" t="s">
        <v>2942</v>
      </c>
      <c r="G3475" t="s">
        <v>2905</v>
      </c>
      <c r="H3475" t="s">
        <v>20</v>
      </c>
      <c r="I3475" t="s">
        <v>12858</v>
      </c>
      <c r="K3475" t="s">
        <v>16438</v>
      </c>
      <c r="L3475" t="s">
        <v>10792</v>
      </c>
      <c r="M3475" t="s">
        <v>17976</v>
      </c>
      <c r="N3475" t="s">
        <v>17977</v>
      </c>
      <c r="O3475" t="s">
        <v>17978</v>
      </c>
      <c r="Q3475" t="s">
        <v>17979</v>
      </c>
      <c r="R3475" t="s">
        <v>17940</v>
      </c>
      <c r="S3475" t="s">
        <v>17941</v>
      </c>
      <c r="AD3475">
        <v>45971</v>
      </c>
    </row>
    <row r="3476" spans="1:32" x14ac:dyDescent="0.3">
      <c r="A3476" t="s">
        <v>17980</v>
      </c>
      <c r="B3476">
        <v>114782</v>
      </c>
      <c r="C34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76" t="s">
        <v>1863</v>
      </c>
      <c r="E3476" t="s">
        <v>1878</v>
      </c>
      <c r="F3476" t="s">
        <v>2942</v>
      </c>
      <c r="G3476" t="s">
        <v>2904</v>
      </c>
      <c r="H3476" t="s">
        <v>20</v>
      </c>
      <c r="I3476" t="s">
        <v>12858</v>
      </c>
      <c r="K3476" t="s">
        <v>13563</v>
      </c>
      <c r="L3476" t="s">
        <v>12967</v>
      </c>
      <c r="M3476" t="s">
        <v>17981</v>
      </c>
      <c r="N3476" t="s">
        <v>17982</v>
      </c>
      <c r="O3476" t="s">
        <v>17983</v>
      </c>
      <c r="Q3476" t="s">
        <v>17984</v>
      </c>
      <c r="R3476" t="s">
        <v>17985</v>
      </c>
      <c r="S3476" t="s">
        <v>12998</v>
      </c>
      <c r="AD3476">
        <v>45971</v>
      </c>
    </row>
    <row r="3477" spans="1:32" x14ac:dyDescent="0.3">
      <c r="A3477" t="s">
        <v>17986</v>
      </c>
      <c r="B3477">
        <v>114784</v>
      </c>
      <c r="C34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77" t="s">
        <v>1873</v>
      </c>
      <c r="E3477" t="s">
        <v>1878</v>
      </c>
      <c r="F3477" t="s">
        <v>2942</v>
      </c>
      <c r="G3477" t="s">
        <v>2901</v>
      </c>
      <c r="H3477" t="s">
        <v>20</v>
      </c>
      <c r="I3477" t="s">
        <v>12858</v>
      </c>
      <c r="K3477" t="s">
        <v>17645</v>
      </c>
      <c r="L3477" t="s">
        <v>12958</v>
      </c>
      <c r="M3477" t="s">
        <v>17987</v>
      </c>
      <c r="N3477" t="s">
        <v>17988</v>
      </c>
      <c r="O3477" t="s">
        <v>1929</v>
      </c>
      <c r="Q3477" t="s">
        <v>17989</v>
      </c>
      <c r="R3477" t="s">
        <v>13494</v>
      </c>
      <c r="S3477" t="s">
        <v>13249</v>
      </c>
      <c r="AD3477">
        <v>45971</v>
      </c>
    </row>
    <row r="3478" spans="1:32" x14ac:dyDescent="0.3">
      <c r="A3478" t="s">
        <v>17990</v>
      </c>
      <c r="B3478">
        <v>114786</v>
      </c>
      <c r="C34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78" t="s">
        <v>1863</v>
      </c>
      <c r="E3478" t="s">
        <v>1878</v>
      </c>
      <c r="F3478" t="s">
        <v>2942</v>
      </c>
      <c r="G3478" t="s">
        <v>2901</v>
      </c>
      <c r="H3478" t="s">
        <v>20</v>
      </c>
      <c r="I3478" t="s">
        <v>12858</v>
      </c>
      <c r="K3478" t="s">
        <v>12966</v>
      </c>
      <c r="L3478" t="s">
        <v>12967</v>
      </c>
      <c r="M3478" t="s">
        <v>17991</v>
      </c>
      <c r="N3478" t="s">
        <v>17992</v>
      </c>
      <c r="O3478" t="s">
        <v>17993</v>
      </c>
      <c r="Q3478" t="s">
        <v>17994</v>
      </c>
      <c r="R3478" t="s">
        <v>17995</v>
      </c>
      <c r="S3478" t="s">
        <v>17996</v>
      </c>
      <c r="AD3478">
        <v>45971</v>
      </c>
    </row>
    <row r="3479" spans="1:32" x14ac:dyDescent="0.3">
      <c r="A3479" t="s">
        <v>17997</v>
      </c>
      <c r="B3479">
        <v>114787</v>
      </c>
      <c r="C34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79" t="s">
        <v>1873</v>
      </c>
      <c r="E3479" t="s">
        <v>1878</v>
      </c>
      <c r="F3479" t="s">
        <v>2942</v>
      </c>
      <c r="G3479" t="s">
        <v>2901</v>
      </c>
      <c r="H3479" t="s">
        <v>20</v>
      </c>
      <c r="I3479" t="s">
        <v>12858</v>
      </c>
      <c r="K3479" t="s">
        <v>17645</v>
      </c>
      <c r="L3479" t="s">
        <v>12958</v>
      </c>
      <c r="M3479" t="s">
        <v>17998</v>
      </c>
      <c r="N3479" t="s">
        <v>17999</v>
      </c>
      <c r="O3479" t="s">
        <v>1929</v>
      </c>
      <c r="Q3479" t="s">
        <v>18000</v>
      </c>
      <c r="R3479" t="s">
        <v>16133</v>
      </c>
      <c r="S3479" t="s">
        <v>13249</v>
      </c>
      <c r="AD3479">
        <v>45971</v>
      </c>
    </row>
    <row r="3480" spans="1:32" x14ac:dyDescent="0.3">
      <c r="A3480" t="s">
        <v>18001</v>
      </c>
      <c r="B3480">
        <v>114788</v>
      </c>
      <c r="C34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80" t="s">
        <v>1873</v>
      </c>
      <c r="E3480" t="s">
        <v>1878</v>
      </c>
      <c r="F3480" t="s">
        <v>2942</v>
      </c>
      <c r="G3480" t="s">
        <v>2901</v>
      </c>
      <c r="H3480" t="s">
        <v>20</v>
      </c>
      <c r="I3480" t="s">
        <v>12858</v>
      </c>
      <c r="K3480" t="s">
        <v>18002</v>
      </c>
      <c r="L3480" t="s">
        <v>10792</v>
      </c>
      <c r="M3480" t="s">
        <v>18003</v>
      </c>
      <c r="N3480" t="s">
        <v>18004</v>
      </c>
      <c r="O3480" t="s">
        <v>18005</v>
      </c>
      <c r="Q3480" t="s">
        <v>18006</v>
      </c>
      <c r="R3480" t="s">
        <v>16187</v>
      </c>
      <c r="S3480" t="s">
        <v>13135</v>
      </c>
      <c r="AD3480">
        <v>45971</v>
      </c>
    </row>
    <row r="3481" spans="1:32" x14ac:dyDescent="0.3">
      <c r="A3481" t="s">
        <v>18007</v>
      </c>
      <c r="B3481">
        <v>114803</v>
      </c>
      <c r="C34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81" t="s">
        <v>1873</v>
      </c>
      <c r="E3481" t="s">
        <v>1878</v>
      </c>
      <c r="F3481" t="s">
        <v>2942</v>
      </c>
      <c r="G3481" t="s">
        <v>2905</v>
      </c>
      <c r="H3481" t="s">
        <v>20</v>
      </c>
      <c r="I3481" t="s">
        <v>12858</v>
      </c>
      <c r="K3481" t="s">
        <v>18008</v>
      </c>
      <c r="L3481" t="s">
        <v>10792</v>
      </c>
      <c r="M3481" t="s">
        <v>18009</v>
      </c>
      <c r="N3481" t="s">
        <v>18010</v>
      </c>
      <c r="O3481" t="s">
        <v>18011</v>
      </c>
      <c r="Q3481" t="s">
        <v>18012</v>
      </c>
      <c r="R3481" t="s">
        <v>18013</v>
      </c>
      <c r="S3481" t="s">
        <v>17941</v>
      </c>
      <c r="AD3481">
        <v>45972</v>
      </c>
    </row>
    <row r="3482" spans="1:32" x14ac:dyDescent="0.3">
      <c r="A3482" t="s">
        <v>18014</v>
      </c>
      <c r="B3482">
        <v>114804</v>
      </c>
      <c r="C34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82" t="s">
        <v>1863</v>
      </c>
      <c r="E3482" t="s">
        <v>1878</v>
      </c>
      <c r="F3482" t="s">
        <v>2942</v>
      </c>
      <c r="G3482" t="s">
        <v>2905</v>
      </c>
      <c r="H3482" t="s">
        <v>20</v>
      </c>
      <c r="I3482" t="s">
        <v>12858</v>
      </c>
      <c r="K3482" t="s">
        <v>18015</v>
      </c>
      <c r="L3482" t="s">
        <v>12958</v>
      </c>
      <c r="M3482" t="s">
        <v>18016</v>
      </c>
      <c r="N3482" t="s">
        <v>18017</v>
      </c>
      <c r="O3482" t="s">
        <v>18018</v>
      </c>
      <c r="Q3482" t="s">
        <v>18019</v>
      </c>
      <c r="R3482" t="s">
        <v>18020</v>
      </c>
      <c r="S3482" t="s">
        <v>18021</v>
      </c>
      <c r="AD3482">
        <v>45972</v>
      </c>
    </row>
    <row r="3483" spans="1:32" x14ac:dyDescent="0.3">
      <c r="A3483" t="s">
        <v>18022</v>
      </c>
      <c r="B3483">
        <v>114805</v>
      </c>
      <c r="C34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83" t="s">
        <v>1873</v>
      </c>
      <c r="E3483" t="s">
        <v>2940</v>
      </c>
      <c r="F3483" t="s">
        <v>2942</v>
      </c>
      <c r="G3483" t="s">
        <v>2901</v>
      </c>
      <c r="H3483" t="s">
        <v>9</v>
      </c>
      <c r="I3483" t="s">
        <v>12858</v>
      </c>
      <c r="K3483" t="s">
        <v>18023</v>
      </c>
      <c r="L3483" t="s">
        <v>12967</v>
      </c>
      <c r="M3483" t="s">
        <v>18024</v>
      </c>
      <c r="N3483" t="s">
        <v>18025</v>
      </c>
      <c r="O3483" t="s">
        <v>18026</v>
      </c>
      <c r="Q3483" t="s">
        <v>18027</v>
      </c>
      <c r="R3483" t="s">
        <v>18028</v>
      </c>
      <c r="S3483" t="s">
        <v>1929</v>
      </c>
      <c r="AD3483">
        <v>45972</v>
      </c>
    </row>
    <row r="3484" spans="1:32" x14ac:dyDescent="0.3">
      <c r="A3484" t="s">
        <v>18029</v>
      </c>
      <c r="B3484">
        <v>114806</v>
      </c>
      <c r="C34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84" t="s">
        <v>1863</v>
      </c>
      <c r="E3484" t="s">
        <v>1878</v>
      </c>
      <c r="F3484" t="s">
        <v>2942</v>
      </c>
      <c r="G3484" t="s">
        <v>2905</v>
      </c>
      <c r="H3484" t="s">
        <v>20</v>
      </c>
      <c r="I3484" t="s">
        <v>12858</v>
      </c>
      <c r="K3484" t="s">
        <v>18030</v>
      </c>
      <c r="L3484" t="s">
        <v>12958</v>
      </c>
      <c r="M3484" t="s">
        <v>18031</v>
      </c>
      <c r="N3484" t="s">
        <v>18032</v>
      </c>
      <c r="O3484" t="s">
        <v>18033</v>
      </c>
      <c r="Q3484" t="s">
        <v>18034</v>
      </c>
      <c r="R3484" t="s">
        <v>18035</v>
      </c>
      <c r="S3484" t="s">
        <v>8793</v>
      </c>
      <c r="AD3484">
        <v>45972</v>
      </c>
    </row>
    <row r="3485" spans="1:32" x14ac:dyDescent="0.3">
      <c r="A3485" t="s">
        <v>18036</v>
      </c>
      <c r="B3485">
        <v>114807</v>
      </c>
      <c r="C34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85" t="s">
        <v>1873</v>
      </c>
      <c r="E3485" t="s">
        <v>1878</v>
      </c>
      <c r="F3485" t="s">
        <v>2942</v>
      </c>
      <c r="G3485" t="s">
        <v>2905</v>
      </c>
      <c r="H3485" t="s">
        <v>20</v>
      </c>
      <c r="I3485" t="s">
        <v>12858</v>
      </c>
      <c r="K3485" t="s">
        <v>18037</v>
      </c>
      <c r="L3485" t="s">
        <v>12967</v>
      </c>
      <c r="M3485" t="s">
        <v>18038</v>
      </c>
      <c r="N3485" t="s">
        <v>18039</v>
      </c>
      <c r="O3485" t="s">
        <v>18040</v>
      </c>
      <c r="Q3485" t="s">
        <v>18041</v>
      </c>
      <c r="R3485" t="s">
        <v>18042</v>
      </c>
      <c r="S3485" t="s">
        <v>18043</v>
      </c>
      <c r="AD3485">
        <v>45972</v>
      </c>
    </row>
    <row r="3486" spans="1:32" x14ac:dyDescent="0.3">
      <c r="A3486" t="s">
        <v>18044</v>
      </c>
      <c r="B3486">
        <v>114809</v>
      </c>
      <c r="C34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86" t="s">
        <v>1863</v>
      </c>
      <c r="E3486" t="s">
        <v>1878</v>
      </c>
      <c r="F3486" t="s">
        <v>2942</v>
      </c>
      <c r="G3486" t="s">
        <v>2901</v>
      </c>
      <c r="H3486" t="s">
        <v>2077</v>
      </c>
      <c r="I3486" t="s">
        <v>12858</v>
      </c>
      <c r="K3486" t="s">
        <v>18045</v>
      </c>
      <c r="L3486" t="s">
        <v>12958</v>
      </c>
      <c r="M3486" t="s">
        <v>18046</v>
      </c>
      <c r="N3486" t="s">
        <v>18047</v>
      </c>
      <c r="O3486" t="s">
        <v>18048</v>
      </c>
      <c r="Q3486" t="s">
        <v>18049</v>
      </c>
      <c r="R3486" t="s">
        <v>18050</v>
      </c>
      <c r="S3486" t="s">
        <v>18051</v>
      </c>
      <c r="AA3486">
        <v>46036</v>
      </c>
      <c r="AD3486">
        <v>45972</v>
      </c>
      <c r="AE3486">
        <v>50</v>
      </c>
      <c r="AF3486">
        <v>46105</v>
      </c>
    </row>
    <row r="3487" spans="1:32" x14ac:dyDescent="0.3">
      <c r="A3487" t="s">
        <v>18052</v>
      </c>
      <c r="B3487">
        <v>114837</v>
      </c>
      <c r="C34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487" t="s">
        <v>1863</v>
      </c>
      <c r="E3487" t="s">
        <v>1878</v>
      </c>
      <c r="F3487" t="s">
        <v>2971</v>
      </c>
      <c r="G3487" t="s">
        <v>2905</v>
      </c>
      <c r="H3487" t="s">
        <v>20</v>
      </c>
      <c r="I3487" t="s">
        <v>12858</v>
      </c>
      <c r="K3487" t="s">
        <v>18053</v>
      </c>
      <c r="L3487" t="s">
        <v>12967</v>
      </c>
      <c r="M3487" t="s">
        <v>18054</v>
      </c>
      <c r="AD3487">
        <v>45973</v>
      </c>
    </row>
    <row r="3488" spans="1:32" x14ac:dyDescent="0.3">
      <c r="A3488" t="s">
        <v>18055</v>
      </c>
      <c r="B3488">
        <v>114843</v>
      </c>
      <c r="C34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88" t="s">
        <v>1863</v>
      </c>
      <c r="E3488" t="s">
        <v>1878</v>
      </c>
      <c r="F3488" t="s">
        <v>2942</v>
      </c>
      <c r="G3488" t="s">
        <v>2904</v>
      </c>
      <c r="H3488" t="s">
        <v>20</v>
      </c>
      <c r="I3488" t="s">
        <v>12858</v>
      </c>
      <c r="K3488" t="s">
        <v>18056</v>
      </c>
      <c r="L3488" t="s">
        <v>12967</v>
      </c>
      <c r="M3488" t="s">
        <v>18057</v>
      </c>
      <c r="N3488" t="s">
        <v>18058</v>
      </c>
      <c r="O3488" t="s">
        <v>18059</v>
      </c>
      <c r="Q3488" t="s">
        <v>18060</v>
      </c>
      <c r="R3488" t="s">
        <v>18061</v>
      </c>
      <c r="S3488" t="s">
        <v>1789</v>
      </c>
      <c r="AD3488">
        <v>45973</v>
      </c>
    </row>
    <row r="3489" spans="1:32" x14ac:dyDescent="0.3">
      <c r="A3489" t="s">
        <v>18062</v>
      </c>
      <c r="B3489">
        <v>114853</v>
      </c>
      <c r="C34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89" t="s">
        <v>1890</v>
      </c>
      <c r="E3489" t="s">
        <v>2940</v>
      </c>
      <c r="F3489" t="s">
        <v>2942</v>
      </c>
      <c r="G3489" t="s">
        <v>2901</v>
      </c>
      <c r="H3489" t="s">
        <v>9</v>
      </c>
      <c r="I3489" t="s">
        <v>12858</v>
      </c>
      <c r="K3489" t="s">
        <v>17645</v>
      </c>
      <c r="L3489" t="s">
        <v>12958</v>
      </c>
      <c r="M3489" t="s">
        <v>18063</v>
      </c>
      <c r="AD3489">
        <v>45973</v>
      </c>
    </row>
    <row r="3490" spans="1:32" x14ac:dyDescent="0.3">
      <c r="A3490" t="s">
        <v>18064</v>
      </c>
      <c r="B3490">
        <v>114923</v>
      </c>
      <c r="C34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90" t="s">
        <v>1863</v>
      </c>
      <c r="E3490" t="s">
        <v>2940</v>
      </c>
      <c r="F3490" t="s">
        <v>2942</v>
      </c>
      <c r="G3490" t="s">
        <v>2901</v>
      </c>
      <c r="H3490" t="s">
        <v>9</v>
      </c>
      <c r="I3490" t="s">
        <v>12858</v>
      </c>
      <c r="K3490" t="s">
        <v>17645</v>
      </c>
      <c r="L3490" t="s">
        <v>12958</v>
      </c>
      <c r="M3490" t="s">
        <v>18065</v>
      </c>
      <c r="AD3490">
        <v>45974</v>
      </c>
    </row>
    <row r="3491" spans="1:32" x14ac:dyDescent="0.3">
      <c r="A3491" t="s">
        <v>18066</v>
      </c>
      <c r="B3491">
        <v>114924</v>
      </c>
      <c r="C34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91" t="s">
        <v>1863</v>
      </c>
      <c r="E3491" t="s">
        <v>1878</v>
      </c>
      <c r="F3491" t="s">
        <v>2942</v>
      </c>
      <c r="G3491" t="s">
        <v>2904</v>
      </c>
      <c r="H3491" t="s">
        <v>20</v>
      </c>
      <c r="I3491" t="s">
        <v>12858</v>
      </c>
      <c r="K3491" t="s">
        <v>18067</v>
      </c>
      <c r="L3491" t="s">
        <v>12967</v>
      </c>
      <c r="M3491" t="s">
        <v>18068</v>
      </c>
      <c r="N3491" t="s">
        <v>18069</v>
      </c>
      <c r="O3491" t="s">
        <v>18070</v>
      </c>
      <c r="Q3491" t="s">
        <v>18071</v>
      </c>
      <c r="R3491" t="s">
        <v>18072</v>
      </c>
      <c r="S3491" t="s">
        <v>13234</v>
      </c>
      <c r="AD3491">
        <v>45974</v>
      </c>
    </row>
    <row r="3492" spans="1:32" x14ac:dyDescent="0.3">
      <c r="A3492" t="s">
        <v>18073</v>
      </c>
      <c r="B3492">
        <v>114938</v>
      </c>
      <c r="C34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92" t="s">
        <v>1863</v>
      </c>
      <c r="E3492" t="s">
        <v>1878</v>
      </c>
      <c r="F3492" t="s">
        <v>2942</v>
      </c>
      <c r="G3492" t="s">
        <v>2901</v>
      </c>
      <c r="H3492" t="s">
        <v>20</v>
      </c>
      <c r="I3492" t="s">
        <v>12858</v>
      </c>
      <c r="K3492" t="s">
        <v>18074</v>
      </c>
      <c r="L3492" t="s">
        <v>12967</v>
      </c>
      <c r="M3492" t="s">
        <v>18075</v>
      </c>
      <c r="N3492" t="s">
        <v>18076</v>
      </c>
      <c r="O3492" t="s">
        <v>18077</v>
      </c>
      <c r="Q3492" t="s">
        <v>18078</v>
      </c>
      <c r="R3492" t="s">
        <v>18079</v>
      </c>
      <c r="S3492" t="s">
        <v>7189</v>
      </c>
      <c r="AD3492">
        <v>45974</v>
      </c>
    </row>
    <row r="3493" spans="1:32" x14ac:dyDescent="0.3">
      <c r="A3493" t="s">
        <v>18080</v>
      </c>
      <c r="B3493">
        <v>114940</v>
      </c>
      <c r="C34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93" t="s">
        <v>1863</v>
      </c>
      <c r="E3493" t="s">
        <v>2940</v>
      </c>
      <c r="F3493" t="s">
        <v>2942</v>
      </c>
      <c r="G3493" t="s">
        <v>2905</v>
      </c>
      <c r="H3493" t="s">
        <v>83</v>
      </c>
      <c r="I3493" t="s">
        <v>12858</v>
      </c>
      <c r="K3493" t="s">
        <v>18081</v>
      </c>
      <c r="L3493" t="s">
        <v>12958</v>
      </c>
      <c r="M3493" t="s">
        <v>18082</v>
      </c>
      <c r="N3493" t="s">
        <v>17318</v>
      </c>
      <c r="O3493" t="s">
        <v>6337</v>
      </c>
      <c r="Q3493" t="s">
        <v>18083</v>
      </c>
      <c r="R3493" t="s">
        <v>17320</v>
      </c>
      <c r="S3493" t="s">
        <v>17022</v>
      </c>
      <c r="AD3493">
        <v>45974</v>
      </c>
    </row>
    <row r="3494" spans="1:32" x14ac:dyDescent="0.3">
      <c r="A3494" t="s">
        <v>18084</v>
      </c>
      <c r="B3494">
        <v>114941</v>
      </c>
      <c r="C34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94" t="s">
        <v>1863</v>
      </c>
      <c r="E3494" t="s">
        <v>1878</v>
      </c>
      <c r="F3494" t="s">
        <v>2942</v>
      </c>
      <c r="G3494" t="s">
        <v>2905</v>
      </c>
      <c r="H3494" t="s">
        <v>20</v>
      </c>
      <c r="I3494" t="s">
        <v>12858</v>
      </c>
      <c r="K3494" t="s">
        <v>18085</v>
      </c>
      <c r="L3494" t="s">
        <v>12967</v>
      </c>
      <c r="M3494" t="s">
        <v>18086</v>
      </c>
      <c r="N3494" t="s">
        <v>18087</v>
      </c>
      <c r="O3494" t="s">
        <v>18088</v>
      </c>
      <c r="Q3494" t="s">
        <v>18089</v>
      </c>
      <c r="R3494" t="s">
        <v>18090</v>
      </c>
      <c r="S3494" t="s">
        <v>12863</v>
      </c>
      <c r="AD3494">
        <v>45974</v>
      </c>
    </row>
    <row r="3495" spans="1:32" x14ac:dyDescent="0.3">
      <c r="A3495" t="s">
        <v>18091</v>
      </c>
      <c r="B3495">
        <v>114943</v>
      </c>
      <c r="C34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95" t="s">
        <v>1873</v>
      </c>
      <c r="E3495" t="s">
        <v>1878</v>
      </c>
      <c r="F3495" t="s">
        <v>2942</v>
      </c>
      <c r="G3495" t="s">
        <v>2901</v>
      </c>
      <c r="H3495" t="s">
        <v>20</v>
      </c>
      <c r="I3495" t="s">
        <v>12858</v>
      </c>
      <c r="K3495" t="s">
        <v>18092</v>
      </c>
      <c r="M3495" t="s">
        <v>18093</v>
      </c>
      <c r="N3495" t="s">
        <v>18094</v>
      </c>
      <c r="O3495" t="s">
        <v>18095</v>
      </c>
      <c r="Q3495" t="s">
        <v>18096</v>
      </c>
      <c r="R3495" t="s">
        <v>18097</v>
      </c>
      <c r="S3495" t="s">
        <v>17690</v>
      </c>
      <c r="AD3495">
        <v>45975</v>
      </c>
    </row>
    <row r="3496" spans="1:32" x14ac:dyDescent="0.3">
      <c r="A3496" t="s">
        <v>18098</v>
      </c>
      <c r="B3496">
        <v>114946</v>
      </c>
      <c r="C34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96" t="s">
        <v>1863</v>
      </c>
      <c r="E3496" t="s">
        <v>1878</v>
      </c>
      <c r="F3496" t="s">
        <v>2942</v>
      </c>
      <c r="G3496" t="s">
        <v>2901</v>
      </c>
      <c r="H3496" t="s">
        <v>20</v>
      </c>
      <c r="I3496" t="s">
        <v>12858</v>
      </c>
      <c r="K3496" t="s">
        <v>18099</v>
      </c>
      <c r="L3496" t="s">
        <v>12967</v>
      </c>
      <c r="M3496" t="s">
        <v>18100</v>
      </c>
      <c r="N3496" t="s">
        <v>18101</v>
      </c>
      <c r="O3496" t="s">
        <v>18102</v>
      </c>
      <c r="Q3496" t="s">
        <v>18103</v>
      </c>
      <c r="R3496" t="s">
        <v>18104</v>
      </c>
      <c r="S3496" t="s">
        <v>18105</v>
      </c>
      <c r="AD3496">
        <v>45975</v>
      </c>
    </row>
    <row r="3497" spans="1:32" x14ac:dyDescent="0.3">
      <c r="A3497" t="s">
        <v>18106</v>
      </c>
      <c r="B3497">
        <v>114955</v>
      </c>
      <c r="C34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97" t="s">
        <v>1873</v>
      </c>
      <c r="E3497" t="s">
        <v>1878</v>
      </c>
      <c r="F3497" t="s">
        <v>2942</v>
      </c>
      <c r="G3497" t="s">
        <v>2905</v>
      </c>
      <c r="H3497" t="s">
        <v>20</v>
      </c>
      <c r="I3497" t="s">
        <v>12858</v>
      </c>
      <c r="K3497" t="s">
        <v>18107</v>
      </c>
      <c r="L3497" t="s">
        <v>12958</v>
      </c>
      <c r="M3497" t="s">
        <v>18108</v>
      </c>
      <c r="N3497" t="s">
        <v>18109</v>
      </c>
      <c r="O3497" t="s">
        <v>1929</v>
      </c>
      <c r="Q3497" t="s">
        <v>18110</v>
      </c>
      <c r="R3497" t="s">
        <v>13494</v>
      </c>
      <c r="S3497" t="s">
        <v>14299</v>
      </c>
      <c r="AD3497">
        <v>45975</v>
      </c>
    </row>
    <row r="3498" spans="1:32" x14ac:dyDescent="0.3">
      <c r="A3498" t="s">
        <v>18111</v>
      </c>
      <c r="B3498">
        <v>114957</v>
      </c>
      <c r="C34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498" t="s">
        <v>1873</v>
      </c>
      <c r="E3498" t="s">
        <v>2940</v>
      </c>
      <c r="F3498" t="s">
        <v>2942</v>
      </c>
      <c r="G3498" t="s">
        <v>2901</v>
      </c>
      <c r="H3498" t="s">
        <v>9</v>
      </c>
      <c r="I3498" t="s">
        <v>12858</v>
      </c>
      <c r="K3498" t="s">
        <v>18112</v>
      </c>
      <c r="L3498" t="s">
        <v>12958</v>
      </c>
      <c r="M3498" t="s">
        <v>18113</v>
      </c>
      <c r="N3498" t="s">
        <v>18114</v>
      </c>
      <c r="O3498" t="s">
        <v>18115</v>
      </c>
      <c r="Q3498" t="s">
        <v>18116</v>
      </c>
      <c r="S3498" t="s">
        <v>18117</v>
      </c>
      <c r="T3498" t="s">
        <v>18118</v>
      </c>
      <c r="AD3498">
        <v>45975</v>
      </c>
    </row>
    <row r="3499" spans="1:32" x14ac:dyDescent="0.3">
      <c r="A3499" t="s">
        <v>18119</v>
      </c>
      <c r="B3499">
        <v>114978</v>
      </c>
      <c r="C34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499" t="s">
        <v>1878</v>
      </c>
      <c r="F3499" t="s">
        <v>2971</v>
      </c>
      <c r="G3499" t="s">
        <v>2905</v>
      </c>
      <c r="H3499" t="s">
        <v>20</v>
      </c>
      <c r="I3499" t="s">
        <v>12858</v>
      </c>
      <c r="K3499" t="s">
        <v>18120</v>
      </c>
      <c r="L3499" t="s">
        <v>12929</v>
      </c>
      <c r="M3499" t="s">
        <v>18121</v>
      </c>
      <c r="AA3499">
        <v>46036</v>
      </c>
      <c r="AD3499">
        <v>45978</v>
      </c>
      <c r="AE3499">
        <v>50</v>
      </c>
      <c r="AF3499">
        <v>46105</v>
      </c>
    </row>
    <row r="3500" spans="1:32" x14ac:dyDescent="0.3">
      <c r="A3500" t="s">
        <v>18122</v>
      </c>
      <c r="B3500">
        <v>114979</v>
      </c>
      <c r="C35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00" t="s">
        <v>1878</v>
      </c>
      <c r="F3500" t="s">
        <v>2971</v>
      </c>
      <c r="G3500" t="s">
        <v>2905</v>
      </c>
      <c r="H3500" t="s">
        <v>20</v>
      </c>
      <c r="I3500" t="s">
        <v>12858</v>
      </c>
      <c r="K3500" t="s">
        <v>18120</v>
      </c>
      <c r="L3500" t="s">
        <v>12929</v>
      </c>
      <c r="M3500" t="s">
        <v>18123</v>
      </c>
      <c r="AA3500">
        <v>45671</v>
      </c>
      <c r="AD3500">
        <v>45978</v>
      </c>
      <c r="AE3500">
        <v>311</v>
      </c>
      <c r="AF3500">
        <v>46105</v>
      </c>
    </row>
    <row r="3501" spans="1:32" x14ac:dyDescent="0.3">
      <c r="A3501" t="s">
        <v>18124</v>
      </c>
      <c r="B3501">
        <v>114980</v>
      </c>
      <c r="C35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01" t="s">
        <v>1863</v>
      </c>
      <c r="E3501" t="s">
        <v>1878</v>
      </c>
      <c r="F3501" t="s">
        <v>2942</v>
      </c>
      <c r="G3501" t="s">
        <v>2904</v>
      </c>
      <c r="H3501" t="s">
        <v>20</v>
      </c>
      <c r="I3501" t="s">
        <v>12858</v>
      </c>
      <c r="K3501" t="s">
        <v>18125</v>
      </c>
      <c r="L3501" t="s">
        <v>13041</v>
      </c>
      <c r="M3501" t="s">
        <v>18126</v>
      </c>
      <c r="N3501" t="s">
        <v>18127</v>
      </c>
      <c r="O3501" t="s">
        <v>18128</v>
      </c>
      <c r="Q3501" t="s">
        <v>18129</v>
      </c>
      <c r="R3501" t="s">
        <v>18130</v>
      </c>
      <c r="S3501" t="s">
        <v>18131</v>
      </c>
      <c r="AD3501">
        <v>45978</v>
      </c>
    </row>
    <row r="3502" spans="1:32" x14ac:dyDescent="0.3">
      <c r="A3502" t="s">
        <v>18132</v>
      </c>
      <c r="B3502">
        <v>115006</v>
      </c>
      <c r="C35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02" t="s">
        <v>1863</v>
      </c>
      <c r="E3502" t="s">
        <v>1878</v>
      </c>
      <c r="F3502" t="s">
        <v>2942</v>
      </c>
      <c r="G3502" t="s">
        <v>2905</v>
      </c>
      <c r="H3502" t="s">
        <v>20</v>
      </c>
      <c r="I3502" t="s">
        <v>12858</v>
      </c>
      <c r="K3502" t="s">
        <v>18133</v>
      </c>
      <c r="L3502" t="s">
        <v>10792</v>
      </c>
      <c r="M3502" t="s">
        <v>18134</v>
      </c>
      <c r="N3502" t="s">
        <v>18135</v>
      </c>
      <c r="O3502" t="s">
        <v>18136</v>
      </c>
      <c r="Q3502" t="s">
        <v>18137</v>
      </c>
      <c r="R3502" t="s">
        <v>18138</v>
      </c>
      <c r="S3502" t="s">
        <v>18139</v>
      </c>
      <c r="AD3502">
        <v>45979</v>
      </c>
    </row>
    <row r="3503" spans="1:32" x14ac:dyDescent="0.3">
      <c r="A3503" t="s">
        <v>18140</v>
      </c>
      <c r="B3503">
        <v>115007</v>
      </c>
      <c r="C35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03" t="s">
        <v>1863</v>
      </c>
      <c r="E3503" t="s">
        <v>1878</v>
      </c>
      <c r="F3503" t="s">
        <v>2942</v>
      </c>
      <c r="G3503" t="s">
        <v>2904</v>
      </c>
      <c r="H3503" t="s">
        <v>20</v>
      </c>
      <c r="I3503" t="s">
        <v>12858</v>
      </c>
      <c r="K3503" t="s">
        <v>18125</v>
      </c>
      <c r="L3503" t="s">
        <v>13041</v>
      </c>
      <c r="M3503" t="s">
        <v>18141</v>
      </c>
      <c r="N3503" t="s">
        <v>18142</v>
      </c>
      <c r="O3503" t="s">
        <v>18143</v>
      </c>
      <c r="Q3503" t="s">
        <v>18144</v>
      </c>
      <c r="R3503" t="s">
        <v>18145</v>
      </c>
      <c r="S3503" t="s">
        <v>18131</v>
      </c>
      <c r="AD3503">
        <v>45979</v>
      </c>
    </row>
    <row r="3504" spans="1:32" x14ac:dyDescent="0.3">
      <c r="A3504" t="s">
        <v>18146</v>
      </c>
      <c r="B3504">
        <v>115009</v>
      </c>
      <c r="C35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04" t="s">
        <v>1873</v>
      </c>
      <c r="E3504" t="s">
        <v>1878</v>
      </c>
      <c r="F3504" t="s">
        <v>2942</v>
      </c>
      <c r="G3504" t="s">
        <v>2905</v>
      </c>
      <c r="H3504" t="s">
        <v>20</v>
      </c>
      <c r="I3504" t="s">
        <v>12858</v>
      </c>
      <c r="K3504" t="s">
        <v>14437</v>
      </c>
      <c r="L3504" t="s">
        <v>12967</v>
      </c>
      <c r="M3504" t="s">
        <v>18147</v>
      </c>
      <c r="N3504" t="s">
        <v>18148</v>
      </c>
      <c r="O3504" t="s">
        <v>18149</v>
      </c>
      <c r="Q3504" t="s">
        <v>18150</v>
      </c>
      <c r="R3504" t="s">
        <v>18151</v>
      </c>
      <c r="S3504" t="s">
        <v>12998</v>
      </c>
      <c r="AD3504">
        <v>45979</v>
      </c>
    </row>
    <row r="3505" spans="1:32" x14ac:dyDescent="0.3">
      <c r="A3505" t="s">
        <v>18152</v>
      </c>
      <c r="B3505">
        <v>115010</v>
      </c>
      <c r="C35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05" t="s">
        <v>1863</v>
      </c>
      <c r="E3505" t="s">
        <v>2940</v>
      </c>
      <c r="F3505" t="s">
        <v>2942</v>
      </c>
      <c r="G3505" t="s">
        <v>2905</v>
      </c>
      <c r="H3505" t="s">
        <v>9</v>
      </c>
      <c r="I3505" t="s">
        <v>12858</v>
      </c>
      <c r="K3505" t="s">
        <v>18153</v>
      </c>
      <c r="L3505" t="s">
        <v>12958</v>
      </c>
      <c r="M3505" t="s">
        <v>18154</v>
      </c>
      <c r="AD3505">
        <v>45979</v>
      </c>
    </row>
    <row r="3506" spans="1:32" x14ac:dyDescent="0.3">
      <c r="A3506" t="s">
        <v>18155</v>
      </c>
      <c r="B3506">
        <v>115026</v>
      </c>
      <c r="C35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06" t="s">
        <v>1873</v>
      </c>
      <c r="E3506" t="s">
        <v>1878</v>
      </c>
      <c r="F3506" t="s">
        <v>2942</v>
      </c>
      <c r="G3506" t="s">
        <v>2905</v>
      </c>
      <c r="H3506" t="s">
        <v>20</v>
      </c>
      <c r="I3506" t="s">
        <v>12858</v>
      </c>
      <c r="K3506" t="s">
        <v>18156</v>
      </c>
      <c r="L3506" t="s">
        <v>12958</v>
      </c>
      <c r="M3506" t="s">
        <v>18157</v>
      </c>
      <c r="N3506" t="s">
        <v>18158</v>
      </c>
      <c r="O3506" t="s">
        <v>18159</v>
      </c>
      <c r="Q3506" t="s">
        <v>18160</v>
      </c>
      <c r="R3506" t="s">
        <v>18161</v>
      </c>
      <c r="S3506" t="s">
        <v>13957</v>
      </c>
      <c r="AD3506">
        <v>45980</v>
      </c>
    </row>
    <row r="3507" spans="1:32" x14ac:dyDescent="0.3">
      <c r="A3507" t="s">
        <v>18162</v>
      </c>
      <c r="B3507">
        <v>115027</v>
      </c>
      <c r="C35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07" t="s">
        <v>1873</v>
      </c>
      <c r="E3507" t="s">
        <v>1878</v>
      </c>
      <c r="F3507" t="s">
        <v>2942</v>
      </c>
      <c r="G3507" t="s">
        <v>2904</v>
      </c>
      <c r="H3507" t="s">
        <v>20</v>
      </c>
      <c r="I3507" t="s">
        <v>12858</v>
      </c>
      <c r="K3507" t="s">
        <v>18163</v>
      </c>
      <c r="M3507" t="s">
        <v>18164</v>
      </c>
      <c r="N3507" t="s">
        <v>18165</v>
      </c>
      <c r="O3507" t="s">
        <v>18095</v>
      </c>
      <c r="Q3507" t="s">
        <v>18166</v>
      </c>
      <c r="R3507" t="s">
        <v>18097</v>
      </c>
      <c r="S3507" t="s">
        <v>18167</v>
      </c>
      <c r="AD3507">
        <v>45980</v>
      </c>
    </row>
    <row r="3508" spans="1:32" x14ac:dyDescent="0.3">
      <c r="A3508" t="s">
        <v>18168</v>
      </c>
      <c r="B3508">
        <v>115028</v>
      </c>
      <c r="C35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508" t="s">
        <v>1863</v>
      </c>
      <c r="E3508" t="s">
        <v>1878</v>
      </c>
      <c r="F3508" t="s">
        <v>2971</v>
      </c>
      <c r="G3508" t="s">
        <v>2905</v>
      </c>
      <c r="H3508" t="s">
        <v>20</v>
      </c>
      <c r="I3508" t="s">
        <v>12858</v>
      </c>
      <c r="K3508" t="s">
        <v>18169</v>
      </c>
      <c r="L3508" t="s">
        <v>12938</v>
      </c>
      <c r="M3508" t="s">
        <v>18170</v>
      </c>
      <c r="U3508">
        <v>1</v>
      </c>
      <c r="V3508">
        <v>1</v>
      </c>
      <c r="AD3508">
        <v>45980</v>
      </c>
    </row>
    <row r="3509" spans="1:32" x14ac:dyDescent="0.3">
      <c r="A3509" t="s">
        <v>18171</v>
      </c>
      <c r="B3509">
        <v>115029</v>
      </c>
      <c r="C35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09" t="s">
        <v>1863</v>
      </c>
      <c r="E3509" t="s">
        <v>2940</v>
      </c>
      <c r="F3509" t="s">
        <v>2942</v>
      </c>
      <c r="G3509" t="s">
        <v>2904</v>
      </c>
      <c r="H3509" t="s">
        <v>9</v>
      </c>
      <c r="I3509" t="s">
        <v>12858</v>
      </c>
      <c r="K3509" t="s">
        <v>18172</v>
      </c>
      <c r="L3509" t="s">
        <v>12958</v>
      </c>
      <c r="M3509" t="s">
        <v>18173</v>
      </c>
      <c r="N3509" t="s">
        <v>18174</v>
      </c>
      <c r="O3509" t="s">
        <v>1929</v>
      </c>
      <c r="Q3509" t="s">
        <v>18175</v>
      </c>
      <c r="S3509" t="s">
        <v>13888</v>
      </c>
      <c r="AD3509">
        <v>45980</v>
      </c>
    </row>
    <row r="3510" spans="1:32" x14ac:dyDescent="0.3">
      <c r="A3510" t="s">
        <v>18176</v>
      </c>
      <c r="B3510">
        <v>115030</v>
      </c>
      <c r="C35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10" t="s">
        <v>1863</v>
      </c>
      <c r="E3510" t="s">
        <v>2940</v>
      </c>
      <c r="F3510" t="s">
        <v>2942</v>
      </c>
      <c r="G3510" t="s">
        <v>2901</v>
      </c>
      <c r="H3510" t="s">
        <v>83</v>
      </c>
      <c r="I3510" t="s">
        <v>12858</v>
      </c>
      <c r="K3510" t="s">
        <v>18177</v>
      </c>
      <c r="L3510" t="s">
        <v>12958</v>
      </c>
      <c r="M3510" t="s">
        <v>18178</v>
      </c>
      <c r="N3510" t="s">
        <v>18179</v>
      </c>
      <c r="O3510" t="s">
        <v>18180</v>
      </c>
      <c r="Q3510" t="s">
        <v>18181</v>
      </c>
      <c r="R3510" t="s">
        <v>18182</v>
      </c>
      <c r="S3510" t="s">
        <v>6758</v>
      </c>
      <c r="T3510" t="s">
        <v>17947</v>
      </c>
      <c r="AD3510">
        <v>45980</v>
      </c>
    </row>
    <row r="3511" spans="1:32" x14ac:dyDescent="0.3">
      <c r="A3511" t="s">
        <v>18183</v>
      </c>
      <c r="B3511">
        <v>115039</v>
      </c>
      <c r="C35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11" t="s">
        <v>1863</v>
      </c>
      <c r="E3511" t="s">
        <v>1878</v>
      </c>
      <c r="F3511" t="s">
        <v>2942</v>
      </c>
      <c r="G3511" t="s">
        <v>2901</v>
      </c>
      <c r="H3511" t="s">
        <v>20</v>
      </c>
      <c r="I3511" t="s">
        <v>12858</v>
      </c>
      <c r="K3511" t="s">
        <v>18125</v>
      </c>
      <c r="L3511" t="s">
        <v>13041</v>
      </c>
      <c r="M3511" t="s">
        <v>18184</v>
      </c>
      <c r="N3511" t="s">
        <v>18185</v>
      </c>
      <c r="O3511" t="s">
        <v>18186</v>
      </c>
      <c r="Q3511" t="s">
        <v>18187</v>
      </c>
      <c r="R3511" t="s">
        <v>16504</v>
      </c>
      <c r="S3511" t="s">
        <v>18131</v>
      </c>
      <c r="AD3511">
        <v>45981</v>
      </c>
    </row>
    <row r="3512" spans="1:32" x14ac:dyDescent="0.3">
      <c r="A3512" t="s">
        <v>18188</v>
      </c>
      <c r="B3512">
        <v>115040</v>
      </c>
      <c r="C35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12" t="s">
        <v>1873</v>
      </c>
      <c r="E3512" t="s">
        <v>1878</v>
      </c>
      <c r="F3512" t="s">
        <v>2942</v>
      </c>
      <c r="G3512" t="s">
        <v>2904</v>
      </c>
      <c r="H3512" t="s">
        <v>20</v>
      </c>
      <c r="I3512" t="s">
        <v>12858</v>
      </c>
      <c r="K3512" t="s">
        <v>16793</v>
      </c>
      <c r="L3512" t="s">
        <v>12967</v>
      </c>
      <c r="M3512" t="s">
        <v>18189</v>
      </c>
      <c r="N3512" t="s">
        <v>18190</v>
      </c>
      <c r="O3512" t="s">
        <v>16813</v>
      </c>
      <c r="Q3512" t="s">
        <v>16797</v>
      </c>
      <c r="R3512" t="s">
        <v>18191</v>
      </c>
      <c r="S3512" t="s">
        <v>1789</v>
      </c>
      <c r="AD3512">
        <v>45981</v>
      </c>
    </row>
    <row r="3513" spans="1:32" x14ac:dyDescent="0.3">
      <c r="A3513" t="s">
        <v>18192</v>
      </c>
      <c r="B3513">
        <v>115041</v>
      </c>
      <c r="C35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13" t="s">
        <v>1863</v>
      </c>
      <c r="E3513" t="s">
        <v>1878</v>
      </c>
      <c r="F3513" t="s">
        <v>2942</v>
      </c>
      <c r="G3513" t="s">
        <v>2905</v>
      </c>
      <c r="H3513" t="s">
        <v>20</v>
      </c>
      <c r="I3513" t="s">
        <v>12858</v>
      </c>
      <c r="K3513" t="s">
        <v>14344</v>
      </c>
      <c r="L3513" t="s">
        <v>12958</v>
      </c>
      <c r="M3513" t="s">
        <v>18193</v>
      </c>
      <c r="N3513" t="s">
        <v>18194</v>
      </c>
      <c r="O3513" t="s">
        <v>18195</v>
      </c>
      <c r="Q3513" t="s">
        <v>18196</v>
      </c>
      <c r="R3513" t="s">
        <v>17501</v>
      </c>
      <c r="S3513" t="s">
        <v>3591</v>
      </c>
      <c r="AD3513">
        <v>45981</v>
      </c>
    </row>
    <row r="3514" spans="1:32" x14ac:dyDescent="0.3">
      <c r="A3514" t="s">
        <v>18197</v>
      </c>
      <c r="B3514">
        <v>115042</v>
      </c>
      <c r="C35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14" t="s">
        <v>1863</v>
      </c>
      <c r="E3514" t="s">
        <v>2940</v>
      </c>
      <c r="F3514" t="s">
        <v>2942</v>
      </c>
      <c r="G3514" t="s">
        <v>2904</v>
      </c>
      <c r="H3514" t="s">
        <v>83</v>
      </c>
      <c r="I3514" t="s">
        <v>12858</v>
      </c>
      <c r="K3514" t="s">
        <v>18198</v>
      </c>
      <c r="L3514" t="s">
        <v>13041</v>
      </c>
      <c r="M3514" t="s">
        <v>18199</v>
      </c>
      <c r="N3514" t="s">
        <v>18200</v>
      </c>
      <c r="O3514" t="s">
        <v>18201</v>
      </c>
      <c r="Q3514" t="s">
        <v>18202</v>
      </c>
      <c r="R3514" t="s">
        <v>16504</v>
      </c>
      <c r="S3514" t="s">
        <v>15461</v>
      </c>
      <c r="AD3514">
        <v>45981</v>
      </c>
    </row>
    <row r="3515" spans="1:32" x14ac:dyDescent="0.3">
      <c r="A3515" t="s">
        <v>18203</v>
      </c>
      <c r="B3515">
        <v>115045</v>
      </c>
      <c r="C35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15" t="s">
        <v>1873</v>
      </c>
      <c r="E3515" t="s">
        <v>1878</v>
      </c>
      <c r="F3515" t="s">
        <v>2942</v>
      </c>
      <c r="G3515" t="s">
        <v>2905</v>
      </c>
      <c r="H3515" t="s">
        <v>20</v>
      </c>
      <c r="I3515" t="s">
        <v>12858</v>
      </c>
      <c r="K3515" t="s">
        <v>18204</v>
      </c>
      <c r="L3515" t="s">
        <v>12967</v>
      </c>
      <c r="M3515" t="s">
        <v>18205</v>
      </c>
      <c r="N3515" t="s">
        <v>18206</v>
      </c>
      <c r="O3515" t="s">
        <v>12932</v>
      </c>
      <c r="Q3515" t="s">
        <v>18207</v>
      </c>
      <c r="R3515" t="s">
        <v>18208</v>
      </c>
      <c r="S3515" t="s">
        <v>18209</v>
      </c>
      <c r="AD3515">
        <v>45981</v>
      </c>
    </row>
    <row r="3516" spans="1:32" x14ac:dyDescent="0.3">
      <c r="A3516" t="s">
        <v>18210</v>
      </c>
      <c r="B3516">
        <v>115095</v>
      </c>
      <c r="C35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16" t="s">
        <v>1873</v>
      </c>
      <c r="E3516" t="s">
        <v>1878</v>
      </c>
      <c r="F3516" t="s">
        <v>2942</v>
      </c>
      <c r="G3516" t="s">
        <v>2905</v>
      </c>
      <c r="H3516" t="s">
        <v>20</v>
      </c>
      <c r="I3516" t="s">
        <v>12858</v>
      </c>
      <c r="K3516" t="s">
        <v>13008</v>
      </c>
      <c r="L3516" t="s">
        <v>12967</v>
      </c>
      <c r="M3516" t="s">
        <v>18211</v>
      </c>
      <c r="N3516" t="s">
        <v>18212</v>
      </c>
      <c r="O3516" t="s">
        <v>18213</v>
      </c>
      <c r="Q3516" t="s">
        <v>18214</v>
      </c>
      <c r="R3516" t="s">
        <v>18215</v>
      </c>
      <c r="S3516" t="s">
        <v>7189</v>
      </c>
      <c r="AD3516">
        <v>45985</v>
      </c>
    </row>
    <row r="3517" spans="1:32" x14ac:dyDescent="0.3">
      <c r="A3517" t="s">
        <v>18216</v>
      </c>
      <c r="B3517">
        <v>115097</v>
      </c>
      <c r="C35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17" t="s">
        <v>1873</v>
      </c>
      <c r="E3517" t="s">
        <v>1878</v>
      </c>
      <c r="F3517" t="s">
        <v>2942</v>
      </c>
      <c r="G3517" t="s">
        <v>2901</v>
      </c>
      <c r="H3517" t="s">
        <v>20</v>
      </c>
      <c r="I3517" t="s">
        <v>12858</v>
      </c>
      <c r="K3517" t="s">
        <v>18217</v>
      </c>
      <c r="L3517" t="s">
        <v>12958</v>
      </c>
      <c r="M3517" t="s">
        <v>18218</v>
      </c>
      <c r="N3517" t="s">
        <v>18218</v>
      </c>
      <c r="O3517" t="s">
        <v>18095</v>
      </c>
      <c r="Q3517" t="s">
        <v>18219</v>
      </c>
      <c r="R3517" t="s">
        <v>18097</v>
      </c>
      <c r="S3517" t="s">
        <v>18167</v>
      </c>
      <c r="AD3517">
        <v>45985</v>
      </c>
    </row>
    <row r="3518" spans="1:32" x14ac:dyDescent="0.3">
      <c r="A3518" t="s">
        <v>18220</v>
      </c>
      <c r="B3518">
        <v>115114</v>
      </c>
      <c r="C35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18" t="s">
        <v>1873</v>
      </c>
      <c r="E3518" t="s">
        <v>1878</v>
      </c>
      <c r="F3518" t="s">
        <v>2942</v>
      </c>
      <c r="G3518" t="s">
        <v>2905</v>
      </c>
      <c r="H3518" t="s">
        <v>20</v>
      </c>
      <c r="I3518" t="s">
        <v>12858</v>
      </c>
      <c r="K3518" t="s">
        <v>18221</v>
      </c>
      <c r="L3518" t="s">
        <v>13149</v>
      </c>
      <c r="M3518" t="s">
        <v>18222</v>
      </c>
      <c r="N3518" t="s">
        <v>18223</v>
      </c>
      <c r="O3518" t="s">
        <v>18224</v>
      </c>
      <c r="Q3518" t="s">
        <v>18225</v>
      </c>
      <c r="R3518" t="s">
        <v>18226</v>
      </c>
      <c r="S3518" t="s">
        <v>17390</v>
      </c>
      <c r="T3518" t="s">
        <v>17961</v>
      </c>
      <c r="AA3518">
        <v>46097</v>
      </c>
      <c r="AD3518">
        <v>45986</v>
      </c>
      <c r="AE3518">
        <v>1</v>
      </c>
      <c r="AF3518">
        <v>46097</v>
      </c>
    </row>
    <row r="3519" spans="1:32" x14ac:dyDescent="0.3">
      <c r="A3519" t="s">
        <v>18227</v>
      </c>
      <c r="B3519">
        <v>115133</v>
      </c>
      <c r="C35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519" t="s">
        <v>1863</v>
      </c>
      <c r="E3519" t="s">
        <v>1878</v>
      </c>
      <c r="F3519" t="s">
        <v>2971</v>
      </c>
      <c r="G3519" t="s">
        <v>2905</v>
      </c>
      <c r="H3519" t="s">
        <v>20</v>
      </c>
      <c r="I3519" t="s">
        <v>12858</v>
      </c>
      <c r="K3519" t="s">
        <v>18228</v>
      </c>
      <c r="L3519" t="s">
        <v>12958</v>
      </c>
      <c r="M3519" t="s">
        <v>18229</v>
      </c>
      <c r="AD3519">
        <v>45987</v>
      </c>
    </row>
    <row r="3520" spans="1:32" x14ac:dyDescent="0.3">
      <c r="A3520" t="s">
        <v>18230</v>
      </c>
      <c r="B3520">
        <v>115135</v>
      </c>
      <c r="C35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20" t="s">
        <v>1863</v>
      </c>
      <c r="E3520" t="s">
        <v>2940</v>
      </c>
      <c r="F3520" t="s">
        <v>2942</v>
      </c>
      <c r="G3520" t="s">
        <v>2904</v>
      </c>
      <c r="H3520" t="s">
        <v>83</v>
      </c>
      <c r="I3520" t="s">
        <v>12858</v>
      </c>
      <c r="K3520" t="s">
        <v>18231</v>
      </c>
      <c r="L3520" t="s">
        <v>12967</v>
      </c>
      <c r="M3520" t="s">
        <v>18232</v>
      </c>
      <c r="N3520" t="s">
        <v>18233</v>
      </c>
      <c r="O3520" t="s">
        <v>18234</v>
      </c>
      <c r="Q3520" t="s">
        <v>18235</v>
      </c>
      <c r="R3520" t="s">
        <v>18236</v>
      </c>
      <c r="S3520" t="s">
        <v>18237</v>
      </c>
      <c r="AD3520">
        <v>45987</v>
      </c>
    </row>
    <row r="3521" spans="1:32" x14ac:dyDescent="0.3">
      <c r="A3521" t="s">
        <v>18238</v>
      </c>
      <c r="B3521">
        <v>115138</v>
      </c>
      <c r="C35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21" t="s">
        <v>1863</v>
      </c>
      <c r="E3521" t="s">
        <v>1878</v>
      </c>
      <c r="F3521" t="s">
        <v>2942</v>
      </c>
      <c r="G3521" t="s">
        <v>2905</v>
      </c>
      <c r="H3521" t="s">
        <v>20</v>
      </c>
      <c r="I3521" t="s">
        <v>12858</v>
      </c>
      <c r="K3521" t="s">
        <v>18228</v>
      </c>
      <c r="L3521" t="s">
        <v>12958</v>
      </c>
      <c r="M3521" t="s">
        <v>18239</v>
      </c>
      <c r="N3521" t="s">
        <v>18240</v>
      </c>
      <c r="O3521" t="s">
        <v>1929</v>
      </c>
      <c r="Q3521" t="s">
        <v>18240</v>
      </c>
      <c r="R3521" t="s">
        <v>17658</v>
      </c>
      <c r="S3521" t="s">
        <v>18241</v>
      </c>
      <c r="AD3521">
        <v>45987</v>
      </c>
    </row>
    <row r="3522" spans="1:32" x14ac:dyDescent="0.3">
      <c r="A3522" t="s">
        <v>18242</v>
      </c>
      <c r="B3522">
        <v>115140</v>
      </c>
      <c r="C35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522" t="s">
        <v>1863</v>
      </c>
      <c r="E3522" t="s">
        <v>1878</v>
      </c>
      <c r="F3522" t="s">
        <v>2971</v>
      </c>
      <c r="G3522" t="s">
        <v>2905</v>
      </c>
      <c r="H3522" t="s">
        <v>20</v>
      </c>
      <c r="I3522" t="s">
        <v>12858</v>
      </c>
      <c r="K3522" t="s">
        <v>18243</v>
      </c>
      <c r="L3522" t="s">
        <v>12958</v>
      </c>
      <c r="M3522" t="s">
        <v>18244</v>
      </c>
      <c r="AD3522">
        <v>45987</v>
      </c>
    </row>
    <row r="3523" spans="1:32" x14ac:dyDescent="0.3">
      <c r="A3523" t="s">
        <v>18245</v>
      </c>
      <c r="B3523">
        <v>115141</v>
      </c>
      <c r="C35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23" t="s">
        <v>1863</v>
      </c>
      <c r="E3523" t="s">
        <v>2940</v>
      </c>
      <c r="F3523" t="s">
        <v>2942</v>
      </c>
      <c r="G3523" t="s">
        <v>2905</v>
      </c>
      <c r="H3523" t="s">
        <v>9</v>
      </c>
      <c r="I3523" t="s">
        <v>12858</v>
      </c>
      <c r="K3523" t="s">
        <v>18246</v>
      </c>
      <c r="L3523" t="s">
        <v>12958</v>
      </c>
      <c r="M3523" t="s">
        <v>18247</v>
      </c>
      <c r="AD3523">
        <v>45987</v>
      </c>
    </row>
    <row r="3524" spans="1:32" x14ac:dyDescent="0.3">
      <c r="A3524" t="s">
        <v>18248</v>
      </c>
      <c r="B3524">
        <v>115142</v>
      </c>
      <c r="C35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524" t="s">
        <v>1890</v>
      </c>
      <c r="E3524" t="s">
        <v>2940</v>
      </c>
      <c r="F3524" t="s">
        <v>2971</v>
      </c>
      <c r="G3524" t="s">
        <v>2901</v>
      </c>
      <c r="H3524" t="s">
        <v>83</v>
      </c>
      <c r="I3524" t="s">
        <v>12858</v>
      </c>
      <c r="K3524" t="s">
        <v>18249</v>
      </c>
      <c r="L3524" t="s">
        <v>13041</v>
      </c>
      <c r="M3524" t="s">
        <v>18250</v>
      </c>
      <c r="R3524" t="s">
        <v>16504</v>
      </c>
      <c r="S3524" t="s">
        <v>15461</v>
      </c>
      <c r="AD3524">
        <v>45987</v>
      </c>
    </row>
    <row r="3525" spans="1:32" x14ac:dyDescent="0.3">
      <c r="A3525" t="s">
        <v>18251</v>
      </c>
      <c r="B3525">
        <v>115143</v>
      </c>
      <c r="C35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25" t="s">
        <v>1863</v>
      </c>
      <c r="E3525" t="s">
        <v>1878</v>
      </c>
      <c r="F3525" t="s">
        <v>2942</v>
      </c>
      <c r="G3525" t="s">
        <v>2905</v>
      </c>
      <c r="H3525" t="s">
        <v>20</v>
      </c>
      <c r="I3525" t="s">
        <v>12858</v>
      </c>
      <c r="K3525" t="s">
        <v>18228</v>
      </c>
      <c r="L3525" t="s">
        <v>12958</v>
      </c>
      <c r="M3525" t="s">
        <v>18252</v>
      </c>
      <c r="N3525" t="s">
        <v>18253</v>
      </c>
      <c r="O3525" t="s">
        <v>1929</v>
      </c>
      <c r="Q3525" t="s">
        <v>18253</v>
      </c>
      <c r="R3525" t="s">
        <v>14298</v>
      </c>
      <c r="S3525" t="s">
        <v>14299</v>
      </c>
      <c r="AD3525">
        <v>45987</v>
      </c>
    </row>
    <row r="3526" spans="1:32" x14ac:dyDescent="0.3">
      <c r="A3526" t="s">
        <v>18254</v>
      </c>
      <c r="B3526">
        <v>115144</v>
      </c>
      <c r="C35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26" t="s">
        <v>1873</v>
      </c>
      <c r="E3526" t="s">
        <v>1878</v>
      </c>
      <c r="F3526" t="s">
        <v>2942</v>
      </c>
      <c r="G3526" t="s">
        <v>2901</v>
      </c>
      <c r="H3526" t="s">
        <v>20</v>
      </c>
      <c r="I3526" t="s">
        <v>12858</v>
      </c>
      <c r="K3526" t="s">
        <v>18255</v>
      </c>
      <c r="L3526" t="s">
        <v>18256</v>
      </c>
      <c r="M3526" t="s">
        <v>18257</v>
      </c>
      <c r="N3526" t="s">
        <v>18258</v>
      </c>
      <c r="O3526" t="s">
        <v>18259</v>
      </c>
      <c r="Q3526" t="s">
        <v>18260</v>
      </c>
      <c r="R3526" t="s">
        <v>13946</v>
      </c>
      <c r="S3526" t="s">
        <v>8377</v>
      </c>
      <c r="AD3526">
        <v>45987</v>
      </c>
    </row>
    <row r="3527" spans="1:32" x14ac:dyDescent="0.3">
      <c r="A3527" t="s">
        <v>18261</v>
      </c>
      <c r="B3527">
        <v>115145</v>
      </c>
      <c r="C35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27" t="s">
        <v>1873</v>
      </c>
      <c r="E3527" t="s">
        <v>1878</v>
      </c>
      <c r="F3527" t="s">
        <v>2942</v>
      </c>
      <c r="G3527" t="s">
        <v>2901</v>
      </c>
      <c r="H3527" t="s">
        <v>20</v>
      </c>
      <c r="I3527" t="s">
        <v>12858</v>
      </c>
      <c r="K3527" t="s">
        <v>18262</v>
      </c>
      <c r="L3527" t="s">
        <v>12950</v>
      </c>
      <c r="M3527" t="s">
        <v>18263</v>
      </c>
      <c r="N3527" t="s">
        <v>18264</v>
      </c>
      <c r="O3527" t="s">
        <v>18265</v>
      </c>
      <c r="Q3527" t="s">
        <v>18266</v>
      </c>
      <c r="R3527" t="s">
        <v>13946</v>
      </c>
      <c r="S3527" t="s">
        <v>8377</v>
      </c>
      <c r="AD3527">
        <v>45987</v>
      </c>
    </row>
    <row r="3528" spans="1:32" x14ac:dyDescent="0.3">
      <c r="A3528" t="s">
        <v>18267</v>
      </c>
      <c r="B3528">
        <v>115146</v>
      </c>
      <c r="C35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28" t="s">
        <v>1873</v>
      </c>
      <c r="E3528" t="s">
        <v>1878</v>
      </c>
      <c r="F3528" t="s">
        <v>2942</v>
      </c>
      <c r="G3528" t="s">
        <v>2901</v>
      </c>
      <c r="H3528" t="s">
        <v>20</v>
      </c>
      <c r="I3528" t="s">
        <v>12858</v>
      </c>
      <c r="K3528" t="s">
        <v>18262</v>
      </c>
      <c r="L3528" t="s">
        <v>12950</v>
      </c>
      <c r="M3528" t="s">
        <v>18268</v>
      </c>
      <c r="N3528" t="s">
        <v>18269</v>
      </c>
      <c r="O3528" t="s">
        <v>18270</v>
      </c>
      <c r="Q3528" t="s">
        <v>18271</v>
      </c>
      <c r="R3528" t="s">
        <v>13946</v>
      </c>
      <c r="S3528" t="s">
        <v>8377</v>
      </c>
      <c r="AD3528">
        <v>45987</v>
      </c>
    </row>
    <row r="3529" spans="1:32" x14ac:dyDescent="0.3">
      <c r="A3529" t="s">
        <v>18272</v>
      </c>
      <c r="B3529">
        <v>115173</v>
      </c>
      <c r="C35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29" t="s">
        <v>1873</v>
      </c>
      <c r="E3529" t="s">
        <v>1878</v>
      </c>
      <c r="F3529" t="s">
        <v>2942</v>
      </c>
      <c r="G3529" t="s">
        <v>2905</v>
      </c>
      <c r="H3529" t="s">
        <v>20</v>
      </c>
      <c r="I3529" t="s">
        <v>12858</v>
      </c>
      <c r="K3529" t="s">
        <v>17248</v>
      </c>
      <c r="L3529" t="s">
        <v>12958</v>
      </c>
      <c r="M3529" t="s">
        <v>18273</v>
      </c>
      <c r="N3529" t="s">
        <v>18274</v>
      </c>
      <c r="O3529" t="s">
        <v>18275</v>
      </c>
      <c r="Q3529" t="s">
        <v>18276</v>
      </c>
      <c r="R3529" t="s">
        <v>18277</v>
      </c>
      <c r="S3529" t="s">
        <v>18278</v>
      </c>
      <c r="AD3529">
        <v>45989</v>
      </c>
    </row>
    <row r="3530" spans="1:32" x14ac:dyDescent="0.3">
      <c r="A3530" t="s">
        <v>18279</v>
      </c>
      <c r="B3530">
        <v>115182</v>
      </c>
      <c r="C35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30" t="s">
        <v>1873</v>
      </c>
      <c r="E3530" t="s">
        <v>1878</v>
      </c>
      <c r="F3530" t="s">
        <v>2942</v>
      </c>
      <c r="G3530" t="s">
        <v>2901</v>
      </c>
      <c r="H3530" t="s">
        <v>20</v>
      </c>
      <c r="I3530" t="s">
        <v>12858</v>
      </c>
      <c r="K3530" t="s">
        <v>18217</v>
      </c>
      <c r="L3530" t="s">
        <v>12958</v>
      </c>
      <c r="M3530" t="s">
        <v>18280</v>
      </c>
      <c r="N3530" t="s">
        <v>18280</v>
      </c>
      <c r="O3530" t="s">
        <v>18095</v>
      </c>
      <c r="Q3530" t="s">
        <v>18281</v>
      </c>
      <c r="R3530" t="s">
        <v>18097</v>
      </c>
      <c r="S3530" t="s">
        <v>18167</v>
      </c>
      <c r="AD3530">
        <v>45992</v>
      </c>
    </row>
    <row r="3531" spans="1:32" x14ac:dyDescent="0.3">
      <c r="A3531" t="s">
        <v>18282</v>
      </c>
      <c r="B3531">
        <v>115183</v>
      </c>
      <c r="C35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31" t="s">
        <v>1873</v>
      </c>
      <c r="E3531" t="s">
        <v>1878</v>
      </c>
      <c r="F3531" t="s">
        <v>2942</v>
      </c>
      <c r="G3531" t="s">
        <v>2901</v>
      </c>
      <c r="H3531" t="s">
        <v>20</v>
      </c>
      <c r="I3531" t="s">
        <v>12858</v>
      </c>
      <c r="K3531" t="s">
        <v>18217</v>
      </c>
      <c r="L3531" t="s">
        <v>12958</v>
      </c>
      <c r="M3531" t="s">
        <v>18283</v>
      </c>
      <c r="N3531" t="s">
        <v>18284</v>
      </c>
      <c r="O3531" t="s">
        <v>18095</v>
      </c>
      <c r="Q3531" t="s">
        <v>18285</v>
      </c>
      <c r="R3531" t="s">
        <v>18097</v>
      </c>
      <c r="S3531" t="s">
        <v>17690</v>
      </c>
      <c r="AD3531">
        <v>45992</v>
      </c>
    </row>
    <row r="3532" spans="1:32" x14ac:dyDescent="0.3">
      <c r="A3532" t="s">
        <v>18286</v>
      </c>
      <c r="B3532">
        <v>115222</v>
      </c>
      <c r="C35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32" t="s">
        <v>1863</v>
      </c>
      <c r="E3532" t="s">
        <v>1878</v>
      </c>
      <c r="F3532" t="s">
        <v>2942</v>
      </c>
      <c r="G3532" t="s">
        <v>2901</v>
      </c>
      <c r="H3532" t="s">
        <v>20</v>
      </c>
      <c r="I3532" t="s">
        <v>12858</v>
      </c>
      <c r="K3532" t="s">
        <v>18287</v>
      </c>
      <c r="L3532" t="s">
        <v>12950</v>
      </c>
      <c r="M3532" t="s">
        <v>18288</v>
      </c>
      <c r="N3532" t="s">
        <v>18289</v>
      </c>
      <c r="O3532" t="s">
        <v>18290</v>
      </c>
      <c r="Q3532" t="s">
        <v>18291</v>
      </c>
      <c r="R3532" t="s">
        <v>18292</v>
      </c>
      <c r="S3532" t="s">
        <v>12990</v>
      </c>
      <c r="AD3532">
        <v>45994</v>
      </c>
    </row>
    <row r="3533" spans="1:32" x14ac:dyDescent="0.3">
      <c r="A3533" t="s">
        <v>18293</v>
      </c>
      <c r="B3533">
        <v>115223</v>
      </c>
      <c r="C35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33" t="s">
        <v>1863</v>
      </c>
      <c r="E3533" t="s">
        <v>1878</v>
      </c>
      <c r="F3533" t="s">
        <v>2942</v>
      </c>
      <c r="G3533" t="s">
        <v>2901</v>
      </c>
      <c r="H3533" t="s">
        <v>20</v>
      </c>
      <c r="I3533" t="s">
        <v>12858</v>
      </c>
      <c r="K3533" t="s">
        <v>18294</v>
      </c>
      <c r="L3533" t="s">
        <v>10792</v>
      </c>
      <c r="M3533" t="s">
        <v>18295</v>
      </c>
      <c r="N3533" t="s">
        <v>18296</v>
      </c>
      <c r="O3533" t="s">
        <v>18297</v>
      </c>
      <c r="Q3533" t="s">
        <v>18298</v>
      </c>
      <c r="R3533" t="s">
        <v>16707</v>
      </c>
      <c r="S3533" t="s">
        <v>2567</v>
      </c>
      <c r="AD3533">
        <v>45994</v>
      </c>
    </row>
    <row r="3534" spans="1:32" x14ac:dyDescent="0.3">
      <c r="A3534" t="s">
        <v>18299</v>
      </c>
      <c r="B3534">
        <v>115226</v>
      </c>
      <c r="C35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34" t="s">
        <v>1873</v>
      </c>
      <c r="E3534" t="s">
        <v>1878</v>
      </c>
      <c r="F3534" t="s">
        <v>2942</v>
      </c>
      <c r="G3534" t="s">
        <v>2901</v>
      </c>
      <c r="H3534" t="s">
        <v>20</v>
      </c>
      <c r="I3534" t="s">
        <v>12858</v>
      </c>
      <c r="K3534" t="s">
        <v>17645</v>
      </c>
      <c r="L3534" t="s">
        <v>12958</v>
      </c>
      <c r="M3534" t="s">
        <v>18300</v>
      </c>
      <c r="N3534" t="s">
        <v>18301</v>
      </c>
      <c r="O3534" t="s">
        <v>1929</v>
      </c>
      <c r="Q3534" t="s">
        <v>18302</v>
      </c>
      <c r="R3534" t="s">
        <v>13215</v>
      </c>
      <c r="S3534" t="s">
        <v>13249</v>
      </c>
      <c r="AD3534">
        <v>45994</v>
      </c>
    </row>
    <row r="3535" spans="1:32" x14ac:dyDescent="0.3">
      <c r="A3535" t="s">
        <v>18303</v>
      </c>
      <c r="B3535">
        <v>115229</v>
      </c>
      <c r="C35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35" t="s">
        <v>1873</v>
      </c>
      <c r="E3535" t="s">
        <v>2940</v>
      </c>
      <c r="F3535" t="s">
        <v>2942</v>
      </c>
      <c r="G3535" t="s">
        <v>2905</v>
      </c>
      <c r="H3535" t="s">
        <v>9</v>
      </c>
      <c r="I3535" t="s">
        <v>12858</v>
      </c>
      <c r="K3535" t="s">
        <v>17645</v>
      </c>
      <c r="L3535" t="s">
        <v>12958</v>
      </c>
      <c r="M3535" t="s">
        <v>18304</v>
      </c>
      <c r="Q3535" t="s">
        <v>18305</v>
      </c>
      <c r="AD3535">
        <v>45994</v>
      </c>
    </row>
    <row r="3536" spans="1:32" x14ac:dyDescent="0.3">
      <c r="A3536" t="s">
        <v>18306</v>
      </c>
      <c r="B3536">
        <v>115232</v>
      </c>
      <c r="C35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536" t="s">
        <v>1863</v>
      </c>
      <c r="E3536" t="s">
        <v>1878</v>
      </c>
      <c r="F3536" t="s">
        <v>2971</v>
      </c>
      <c r="G3536" t="s">
        <v>2905</v>
      </c>
      <c r="H3536" t="s">
        <v>20</v>
      </c>
      <c r="I3536" t="s">
        <v>12858</v>
      </c>
      <c r="K3536" t="s">
        <v>18307</v>
      </c>
      <c r="L3536" t="s">
        <v>12958</v>
      </c>
      <c r="M3536" t="s">
        <v>18308</v>
      </c>
      <c r="AA3536">
        <v>46036</v>
      </c>
      <c r="AD3536">
        <v>45994</v>
      </c>
      <c r="AE3536">
        <v>50</v>
      </c>
      <c r="AF3536">
        <v>46105</v>
      </c>
    </row>
    <row r="3537" spans="1:32" x14ac:dyDescent="0.3">
      <c r="A3537" t="s">
        <v>18309</v>
      </c>
      <c r="B3537">
        <v>115233</v>
      </c>
      <c r="C35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37" t="s">
        <v>1878</v>
      </c>
      <c r="F3537" t="s">
        <v>2971</v>
      </c>
      <c r="G3537" t="s">
        <v>2904</v>
      </c>
      <c r="H3537" t="s">
        <v>20</v>
      </c>
      <c r="I3537" t="s">
        <v>12858</v>
      </c>
      <c r="K3537" t="s">
        <v>18310</v>
      </c>
      <c r="L3537" t="s">
        <v>12958</v>
      </c>
      <c r="M3537" t="s">
        <v>18311</v>
      </c>
      <c r="AA3537">
        <v>46023</v>
      </c>
      <c r="AD3537">
        <v>45994</v>
      </c>
      <c r="AE3537">
        <v>261</v>
      </c>
      <c r="AF3537">
        <v>46387</v>
      </c>
    </row>
    <row r="3538" spans="1:32" x14ac:dyDescent="0.3">
      <c r="A3538" t="s">
        <v>18312</v>
      </c>
      <c r="B3538">
        <v>115251</v>
      </c>
      <c r="C35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38" t="s">
        <v>1863</v>
      </c>
      <c r="E3538" t="s">
        <v>1878</v>
      </c>
      <c r="F3538" t="s">
        <v>2942</v>
      </c>
      <c r="G3538" t="s">
        <v>2905</v>
      </c>
      <c r="H3538" t="s">
        <v>20</v>
      </c>
      <c r="I3538" t="s">
        <v>12858</v>
      </c>
      <c r="K3538" t="s">
        <v>18313</v>
      </c>
      <c r="L3538" t="s">
        <v>12958</v>
      </c>
      <c r="M3538" t="s">
        <v>18314</v>
      </c>
      <c r="N3538" t="s">
        <v>18315</v>
      </c>
      <c r="O3538" t="s">
        <v>18316</v>
      </c>
      <c r="Q3538" t="s">
        <v>18317</v>
      </c>
      <c r="R3538" t="s">
        <v>18318</v>
      </c>
      <c r="S3538" t="s">
        <v>18319</v>
      </c>
      <c r="AD3538">
        <v>45995</v>
      </c>
    </row>
    <row r="3539" spans="1:32" x14ac:dyDescent="0.3">
      <c r="A3539" t="s">
        <v>18320</v>
      </c>
      <c r="B3539">
        <v>115257</v>
      </c>
      <c r="C35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39" t="s">
        <v>1863</v>
      </c>
      <c r="E3539" t="s">
        <v>1878</v>
      </c>
      <c r="F3539" t="s">
        <v>2942</v>
      </c>
      <c r="G3539" t="s">
        <v>2905</v>
      </c>
      <c r="H3539" t="s">
        <v>20</v>
      </c>
      <c r="I3539" t="s">
        <v>12858</v>
      </c>
      <c r="K3539" t="s">
        <v>18321</v>
      </c>
      <c r="L3539" t="s">
        <v>12958</v>
      </c>
      <c r="M3539" t="s">
        <v>18322</v>
      </c>
      <c r="N3539" t="s">
        <v>18323</v>
      </c>
      <c r="O3539" t="s">
        <v>18324</v>
      </c>
      <c r="Q3539" t="s">
        <v>18325</v>
      </c>
      <c r="R3539" t="s">
        <v>18326</v>
      </c>
      <c r="S3539" t="s">
        <v>18327</v>
      </c>
      <c r="AD3539">
        <v>45995</v>
      </c>
    </row>
    <row r="3540" spans="1:32" x14ac:dyDescent="0.3">
      <c r="A3540" t="s">
        <v>18328</v>
      </c>
      <c r="B3540">
        <v>115262</v>
      </c>
      <c r="C35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40" t="s">
        <v>1878</v>
      </c>
      <c r="F3540" t="s">
        <v>2971</v>
      </c>
      <c r="G3540" t="s">
        <v>2904</v>
      </c>
      <c r="H3540" t="s">
        <v>20</v>
      </c>
      <c r="I3540" t="s">
        <v>12858</v>
      </c>
      <c r="K3540" t="s">
        <v>18329</v>
      </c>
      <c r="L3540" t="s">
        <v>12958</v>
      </c>
      <c r="M3540" t="s">
        <v>18330</v>
      </c>
      <c r="AA3540">
        <v>46023</v>
      </c>
      <c r="AD3540">
        <v>45995</v>
      </c>
      <c r="AE3540">
        <v>261</v>
      </c>
      <c r="AF3540">
        <v>46387</v>
      </c>
    </row>
    <row r="3541" spans="1:32" x14ac:dyDescent="0.3">
      <c r="A3541" t="s">
        <v>18331</v>
      </c>
      <c r="B3541">
        <v>115264</v>
      </c>
      <c r="C35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41" t="s">
        <v>1873</v>
      </c>
      <c r="E3541" t="s">
        <v>2940</v>
      </c>
      <c r="F3541" t="s">
        <v>2942</v>
      </c>
      <c r="G3541" t="s">
        <v>2901</v>
      </c>
      <c r="H3541" t="s">
        <v>9</v>
      </c>
      <c r="I3541" t="s">
        <v>12858</v>
      </c>
      <c r="K3541" t="s">
        <v>18332</v>
      </c>
      <c r="L3541" t="s">
        <v>12967</v>
      </c>
      <c r="M3541" t="s">
        <v>18333</v>
      </c>
      <c r="Q3541" t="s">
        <v>18334</v>
      </c>
      <c r="AD3541">
        <v>45995</v>
      </c>
    </row>
    <row r="3542" spans="1:32" x14ac:dyDescent="0.3">
      <c r="A3542" t="s">
        <v>18335</v>
      </c>
      <c r="B3542">
        <v>115265</v>
      </c>
      <c r="C35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42" t="s">
        <v>1873</v>
      </c>
      <c r="E3542" t="s">
        <v>1878</v>
      </c>
      <c r="F3542" t="s">
        <v>2942</v>
      </c>
      <c r="G3542" t="s">
        <v>2901</v>
      </c>
      <c r="H3542" t="s">
        <v>20</v>
      </c>
      <c r="I3542" t="s">
        <v>12858</v>
      </c>
      <c r="K3542" t="s">
        <v>18336</v>
      </c>
      <c r="L3542" t="s">
        <v>13149</v>
      </c>
      <c r="M3542" t="s">
        <v>18337</v>
      </c>
      <c r="N3542" t="s">
        <v>18338</v>
      </c>
      <c r="O3542" t="s">
        <v>18339</v>
      </c>
      <c r="Q3542" t="s">
        <v>18340</v>
      </c>
      <c r="R3542" t="s">
        <v>17389</v>
      </c>
      <c r="S3542" t="s">
        <v>17961</v>
      </c>
      <c r="T3542" t="s">
        <v>17961</v>
      </c>
      <c r="AD3542">
        <v>45995</v>
      </c>
    </row>
    <row r="3543" spans="1:32" x14ac:dyDescent="0.3">
      <c r="A3543" t="s">
        <v>18341</v>
      </c>
      <c r="B3543">
        <v>115275</v>
      </c>
      <c r="C35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43" t="s">
        <v>1878</v>
      </c>
      <c r="F3543" t="s">
        <v>2971</v>
      </c>
      <c r="G3543" t="s">
        <v>2904</v>
      </c>
      <c r="H3543" t="s">
        <v>20</v>
      </c>
      <c r="I3543" t="s">
        <v>12858</v>
      </c>
      <c r="K3543" t="s">
        <v>18342</v>
      </c>
      <c r="L3543" t="s">
        <v>12938</v>
      </c>
      <c r="M3543" t="s">
        <v>18343</v>
      </c>
      <c r="AD3543">
        <v>45995</v>
      </c>
    </row>
    <row r="3544" spans="1:32" x14ac:dyDescent="0.3">
      <c r="A3544" t="s">
        <v>18344</v>
      </c>
      <c r="B3544">
        <v>115276</v>
      </c>
      <c r="C35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44" t="s">
        <v>1878</v>
      </c>
      <c r="F3544" t="s">
        <v>2971</v>
      </c>
      <c r="G3544" t="s">
        <v>2904</v>
      </c>
      <c r="H3544" t="s">
        <v>20</v>
      </c>
      <c r="I3544" t="s">
        <v>12858</v>
      </c>
      <c r="K3544" t="s">
        <v>18342</v>
      </c>
      <c r="L3544" t="s">
        <v>12938</v>
      </c>
      <c r="M3544" t="s">
        <v>18345</v>
      </c>
      <c r="AD3544">
        <v>45995</v>
      </c>
    </row>
    <row r="3545" spans="1:32" x14ac:dyDescent="0.3">
      <c r="A3545" t="s">
        <v>18346</v>
      </c>
      <c r="B3545">
        <v>115278</v>
      </c>
      <c r="C35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45" t="s">
        <v>1878</v>
      </c>
      <c r="F3545" t="s">
        <v>2971</v>
      </c>
      <c r="G3545" t="s">
        <v>2904</v>
      </c>
      <c r="H3545" t="s">
        <v>20</v>
      </c>
      <c r="I3545" t="s">
        <v>12858</v>
      </c>
      <c r="K3545" t="s">
        <v>18310</v>
      </c>
      <c r="L3545" t="s">
        <v>12958</v>
      </c>
      <c r="M3545" t="s">
        <v>18347</v>
      </c>
      <c r="AA3545">
        <v>46023</v>
      </c>
      <c r="AD3545">
        <v>45995</v>
      </c>
      <c r="AE3545">
        <v>261</v>
      </c>
      <c r="AF3545">
        <v>46387</v>
      </c>
    </row>
    <row r="3546" spans="1:32" x14ac:dyDescent="0.3">
      <c r="A3546" t="s">
        <v>18348</v>
      </c>
      <c r="B3546">
        <v>115279</v>
      </c>
      <c r="C35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46" t="s">
        <v>1863</v>
      </c>
      <c r="E3546" t="s">
        <v>1878</v>
      </c>
      <c r="F3546" t="s">
        <v>2942</v>
      </c>
      <c r="G3546" t="s">
        <v>2905</v>
      </c>
      <c r="H3546" t="s">
        <v>20</v>
      </c>
      <c r="I3546" t="s">
        <v>12858</v>
      </c>
      <c r="K3546" t="s">
        <v>18349</v>
      </c>
      <c r="L3546" t="s">
        <v>12958</v>
      </c>
      <c r="M3546" t="s">
        <v>18350</v>
      </c>
      <c r="N3546" t="s">
        <v>18351</v>
      </c>
      <c r="O3546" t="s">
        <v>18352</v>
      </c>
      <c r="Q3546" t="s">
        <v>18353</v>
      </c>
      <c r="R3546" t="s">
        <v>18354</v>
      </c>
      <c r="S3546" t="s">
        <v>18051</v>
      </c>
      <c r="AA3546">
        <v>46036</v>
      </c>
      <c r="AD3546">
        <v>45995</v>
      </c>
      <c r="AE3546">
        <v>50</v>
      </c>
      <c r="AF3546">
        <v>46105</v>
      </c>
    </row>
    <row r="3547" spans="1:32" x14ac:dyDescent="0.3">
      <c r="A3547" t="s">
        <v>18355</v>
      </c>
      <c r="B3547">
        <v>115281</v>
      </c>
      <c r="C35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47" t="s">
        <v>1863</v>
      </c>
      <c r="E3547" t="s">
        <v>1878</v>
      </c>
      <c r="F3547" t="s">
        <v>2942</v>
      </c>
      <c r="G3547" t="s">
        <v>2904</v>
      </c>
      <c r="H3547" t="s">
        <v>20</v>
      </c>
      <c r="I3547" t="s">
        <v>12858</v>
      </c>
      <c r="K3547" t="s">
        <v>18356</v>
      </c>
      <c r="L3547" t="s">
        <v>12938</v>
      </c>
      <c r="M3547" t="s">
        <v>18357</v>
      </c>
      <c r="N3547" t="s">
        <v>18358</v>
      </c>
      <c r="O3547" t="s">
        <v>18359</v>
      </c>
      <c r="Q3547" t="s">
        <v>18360</v>
      </c>
      <c r="S3547" t="s">
        <v>18361</v>
      </c>
      <c r="AD3547">
        <v>45995</v>
      </c>
    </row>
    <row r="3548" spans="1:32" x14ac:dyDescent="0.3">
      <c r="A3548" t="s">
        <v>18362</v>
      </c>
      <c r="B3548">
        <v>115282</v>
      </c>
      <c r="C35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48" t="s">
        <v>1863</v>
      </c>
      <c r="E3548" t="s">
        <v>2940</v>
      </c>
      <c r="F3548" t="s">
        <v>2942</v>
      </c>
      <c r="G3548" t="s">
        <v>2901</v>
      </c>
      <c r="H3548" t="s">
        <v>9</v>
      </c>
      <c r="I3548" t="s">
        <v>12858</v>
      </c>
      <c r="K3548" t="s">
        <v>18363</v>
      </c>
      <c r="L3548" t="s">
        <v>12958</v>
      </c>
      <c r="M3548" t="s">
        <v>18364</v>
      </c>
      <c r="AD3548">
        <v>45995</v>
      </c>
    </row>
    <row r="3549" spans="1:32" x14ac:dyDescent="0.3">
      <c r="A3549" t="s">
        <v>18365</v>
      </c>
      <c r="B3549">
        <v>115283</v>
      </c>
      <c r="C35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49" t="s">
        <v>1873</v>
      </c>
      <c r="E3549" t="s">
        <v>1878</v>
      </c>
      <c r="F3549" t="s">
        <v>2942</v>
      </c>
      <c r="G3549" t="s">
        <v>2901</v>
      </c>
      <c r="H3549" t="s">
        <v>20</v>
      </c>
      <c r="I3549" t="s">
        <v>12858</v>
      </c>
      <c r="K3549" t="s">
        <v>17645</v>
      </c>
      <c r="L3549" t="s">
        <v>9591</v>
      </c>
      <c r="M3549" t="s">
        <v>18366</v>
      </c>
      <c r="N3549" t="s">
        <v>18367</v>
      </c>
      <c r="O3549" t="s">
        <v>1929</v>
      </c>
      <c r="Q3549" t="s">
        <v>18368</v>
      </c>
      <c r="R3549" t="s">
        <v>18369</v>
      </c>
      <c r="S3549" t="s">
        <v>14299</v>
      </c>
      <c r="AD3549">
        <v>45995</v>
      </c>
    </row>
    <row r="3550" spans="1:32" x14ac:dyDescent="0.3">
      <c r="A3550" t="s">
        <v>18370</v>
      </c>
      <c r="B3550">
        <v>115307</v>
      </c>
      <c r="C35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550" t="s">
        <v>1863</v>
      </c>
      <c r="E3550" t="s">
        <v>1878</v>
      </c>
      <c r="F3550" t="s">
        <v>2971</v>
      </c>
      <c r="G3550" t="s">
        <v>2905</v>
      </c>
      <c r="H3550" t="s">
        <v>20</v>
      </c>
      <c r="I3550" t="s">
        <v>12858</v>
      </c>
      <c r="K3550" t="s">
        <v>13974</v>
      </c>
      <c r="L3550" t="s">
        <v>12967</v>
      </c>
      <c r="M3550" t="s">
        <v>18371</v>
      </c>
      <c r="AD3550">
        <v>45999</v>
      </c>
    </row>
    <row r="3551" spans="1:32" x14ac:dyDescent="0.3">
      <c r="A3551" t="s">
        <v>18372</v>
      </c>
      <c r="B3551">
        <v>115315</v>
      </c>
      <c r="C35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51" t="s">
        <v>1897</v>
      </c>
      <c r="E3551" t="s">
        <v>2940</v>
      </c>
      <c r="F3551" t="s">
        <v>2942</v>
      </c>
      <c r="G3551" t="s">
        <v>2904</v>
      </c>
      <c r="H3551" t="s">
        <v>9</v>
      </c>
      <c r="I3551" t="s">
        <v>12858</v>
      </c>
      <c r="K3551" t="s">
        <v>18373</v>
      </c>
      <c r="L3551" t="s">
        <v>12967</v>
      </c>
      <c r="M3551" t="s">
        <v>18374</v>
      </c>
      <c r="N3551" t="s">
        <v>18375</v>
      </c>
      <c r="O3551" t="s">
        <v>18376</v>
      </c>
      <c r="Q3551" t="s">
        <v>18377</v>
      </c>
      <c r="AD3551">
        <v>45999</v>
      </c>
    </row>
    <row r="3552" spans="1:32" x14ac:dyDescent="0.3">
      <c r="A3552" t="s">
        <v>18378</v>
      </c>
      <c r="B3552">
        <v>115316</v>
      </c>
      <c r="C35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52" t="s">
        <v>1878</v>
      </c>
      <c r="F3552" t="s">
        <v>2971</v>
      </c>
      <c r="G3552" t="s">
        <v>2905</v>
      </c>
      <c r="H3552" t="s">
        <v>20</v>
      </c>
      <c r="I3552" t="s">
        <v>12858</v>
      </c>
      <c r="K3552" t="s">
        <v>18379</v>
      </c>
      <c r="L3552" t="s">
        <v>12958</v>
      </c>
      <c r="M3552" t="s">
        <v>18380</v>
      </c>
      <c r="R3552" t="s">
        <v>18381</v>
      </c>
      <c r="S3552" t="s">
        <v>18382</v>
      </c>
      <c r="AA3552">
        <v>46043</v>
      </c>
      <c r="AD3552">
        <v>45999</v>
      </c>
      <c r="AE3552">
        <v>260</v>
      </c>
      <c r="AF3552">
        <v>46406</v>
      </c>
    </row>
    <row r="3553" spans="1:32" x14ac:dyDescent="0.3">
      <c r="A3553" t="s">
        <v>18383</v>
      </c>
      <c r="B3553">
        <v>115321</v>
      </c>
      <c r="C35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53" t="s">
        <v>1863</v>
      </c>
      <c r="E3553" t="s">
        <v>1878</v>
      </c>
      <c r="F3553" t="s">
        <v>2942</v>
      </c>
      <c r="G3553" t="s">
        <v>2904</v>
      </c>
      <c r="H3553" t="s">
        <v>20</v>
      </c>
      <c r="I3553" t="s">
        <v>12858</v>
      </c>
      <c r="K3553" t="s">
        <v>17432</v>
      </c>
      <c r="L3553" t="s">
        <v>12958</v>
      </c>
      <c r="M3553" t="s">
        <v>18384</v>
      </c>
      <c r="N3553" t="s">
        <v>18385</v>
      </c>
      <c r="O3553" t="s">
        <v>18386</v>
      </c>
      <c r="Q3553" t="s">
        <v>18387</v>
      </c>
      <c r="R3553" t="s">
        <v>18388</v>
      </c>
      <c r="S3553" t="s">
        <v>18389</v>
      </c>
      <c r="AD3553">
        <v>45999</v>
      </c>
    </row>
    <row r="3554" spans="1:32" x14ac:dyDescent="0.3">
      <c r="A3554" t="s">
        <v>18390</v>
      </c>
      <c r="B3554">
        <v>115323</v>
      </c>
      <c r="C35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54" t="s">
        <v>2940</v>
      </c>
      <c r="F3554" t="s">
        <v>2971</v>
      </c>
      <c r="G3554" t="s">
        <v>2904</v>
      </c>
      <c r="H3554" t="s">
        <v>9</v>
      </c>
      <c r="I3554" t="s">
        <v>12858</v>
      </c>
      <c r="K3554" t="s">
        <v>18379</v>
      </c>
      <c r="L3554" t="s">
        <v>12958</v>
      </c>
      <c r="M3554" t="s">
        <v>18391</v>
      </c>
      <c r="AD3554">
        <v>45999</v>
      </c>
    </row>
    <row r="3555" spans="1:32" x14ac:dyDescent="0.3">
      <c r="A3555" t="s">
        <v>18392</v>
      </c>
      <c r="B3555">
        <v>115324</v>
      </c>
      <c r="C35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55" t="s">
        <v>1873</v>
      </c>
      <c r="E3555" t="s">
        <v>1878</v>
      </c>
      <c r="F3555" t="s">
        <v>2942</v>
      </c>
      <c r="G3555" t="s">
        <v>2901</v>
      </c>
      <c r="H3555" t="s">
        <v>20</v>
      </c>
      <c r="I3555" t="s">
        <v>12858</v>
      </c>
      <c r="K3555" t="s">
        <v>16338</v>
      </c>
      <c r="L3555" t="s">
        <v>12958</v>
      </c>
      <c r="M3555" t="s">
        <v>18393</v>
      </c>
      <c r="N3555" t="s">
        <v>18394</v>
      </c>
      <c r="O3555" t="s">
        <v>18395</v>
      </c>
      <c r="Q3555" t="s">
        <v>18396</v>
      </c>
      <c r="R3555" t="s">
        <v>17203</v>
      </c>
      <c r="S3555" t="s">
        <v>18397</v>
      </c>
      <c r="AD3555">
        <v>45999</v>
      </c>
    </row>
    <row r="3556" spans="1:32" x14ac:dyDescent="0.3">
      <c r="A3556" t="s">
        <v>18398</v>
      </c>
      <c r="B3556">
        <v>115325</v>
      </c>
      <c r="C35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56" t="s">
        <v>1878</v>
      </c>
      <c r="F3556" t="s">
        <v>2971</v>
      </c>
      <c r="G3556" t="s">
        <v>2901</v>
      </c>
      <c r="H3556" t="s">
        <v>20</v>
      </c>
      <c r="I3556" t="s">
        <v>12858</v>
      </c>
      <c r="K3556" t="s">
        <v>18399</v>
      </c>
      <c r="L3556" t="s">
        <v>13041</v>
      </c>
      <c r="M3556" t="s">
        <v>18400</v>
      </c>
      <c r="AD3556">
        <v>45999</v>
      </c>
    </row>
    <row r="3557" spans="1:32" x14ac:dyDescent="0.3">
      <c r="A3557" t="s">
        <v>18401</v>
      </c>
      <c r="B3557">
        <v>115326</v>
      </c>
      <c r="C35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57" t="s">
        <v>1878</v>
      </c>
      <c r="F3557" t="s">
        <v>2971</v>
      </c>
      <c r="G3557" t="s">
        <v>2901</v>
      </c>
      <c r="H3557" t="s">
        <v>20</v>
      </c>
      <c r="I3557" t="s">
        <v>12858</v>
      </c>
      <c r="K3557" t="s">
        <v>18402</v>
      </c>
      <c r="L3557" t="s">
        <v>13041</v>
      </c>
      <c r="M3557" t="s">
        <v>18403</v>
      </c>
      <c r="AD3557">
        <v>45999</v>
      </c>
    </row>
    <row r="3558" spans="1:32" x14ac:dyDescent="0.3">
      <c r="A3558" t="s">
        <v>18404</v>
      </c>
      <c r="B3558">
        <v>115327</v>
      </c>
      <c r="C35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58" t="s">
        <v>1863</v>
      </c>
      <c r="E3558" t="s">
        <v>1878</v>
      </c>
      <c r="F3558" t="s">
        <v>2942</v>
      </c>
      <c r="G3558" t="s">
        <v>2901</v>
      </c>
      <c r="H3558" t="s">
        <v>20</v>
      </c>
      <c r="I3558" t="s">
        <v>12858</v>
      </c>
      <c r="K3558" t="s">
        <v>18405</v>
      </c>
      <c r="L3558" t="s">
        <v>12958</v>
      </c>
      <c r="M3558" t="s">
        <v>18406</v>
      </c>
      <c r="N3558" t="s">
        <v>18407</v>
      </c>
      <c r="O3558" t="s">
        <v>1929</v>
      </c>
      <c r="Q3558" t="s">
        <v>18408</v>
      </c>
      <c r="R3558" t="s">
        <v>13494</v>
      </c>
      <c r="S3558" t="s">
        <v>14299</v>
      </c>
      <c r="AD3558">
        <v>45999</v>
      </c>
    </row>
    <row r="3559" spans="1:32" x14ac:dyDescent="0.3">
      <c r="A3559" t="s">
        <v>18409</v>
      </c>
      <c r="B3559">
        <v>115328</v>
      </c>
      <c r="C35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59" t="s">
        <v>1863</v>
      </c>
      <c r="E3559" t="s">
        <v>1878</v>
      </c>
      <c r="F3559" t="s">
        <v>2942</v>
      </c>
      <c r="G3559" t="s">
        <v>2901</v>
      </c>
      <c r="H3559" t="s">
        <v>20</v>
      </c>
      <c r="I3559" t="s">
        <v>12858</v>
      </c>
      <c r="K3559" t="s">
        <v>18399</v>
      </c>
      <c r="L3559" t="s">
        <v>13041</v>
      </c>
      <c r="M3559" t="s">
        <v>18410</v>
      </c>
      <c r="N3559" t="s">
        <v>2412</v>
      </c>
      <c r="O3559" t="s">
        <v>2412</v>
      </c>
      <c r="Q3559" t="s">
        <v>18411</v>
      </c>
      <c r="R3559" t="s">
        <v>16504</v>
      </c>
      <c r="S3559" t="s">
        <v>18412</v>
      </c>
      <c r="AD3559">
        <v>45999</v>
      </c>
    </row>
    <row r="3560" spans="1:32" x14ac:dyDescent="0.3">
      <c r="A3560" t="s">
        <v>18413</v>
      </c>
      <c r="B3560">
        <v>115329</v>
      </c>
      <c r="C35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60" t="s">
        <v>1863</v>
      </c>
      <c r="E3560" t="s">
        <v>1878</v>
      </c>
      <c r="F3560" t="s">
        <v>2942</v>
      </c>
      <c r="G3560" t="s">
        <v>2904</v>
      </c>
      <c r="H3560" t="s">
        <v>20</v>
      </c>
      <c r="I3560" t="s">
        <v>12858</v>
      </c>
      <c r="K3560" t="s">
        <v>17432</v>
      </c>
      <c r="L3560" t="s">
        <v>12958</v>
      </c>
      <c r="M3560" t="s">
        <v>18414</v>
      </c>
      <c r="N3560" t="s">
        <v>18415</v>
      </c>
      <c r="O3560" t="s">
        <v>16300</v>
      </c>
      <c r="Q3560" t="s">
        <v>18416</v>
      </c>
      <c r="R3560" t="s">
        <v>18417</v>
      </c>
      <c r="S3560" t="s">
        <v>18418</v>
      </c>
      <c r="AD3560">
        <v>45999</v>
      </c>
    </row>
    <row r="3561" spans="1:32" x14ac:dyDescent="0.3">
      <c r="A3561" t="s">
        <v>18419</v>
      </c>
      <c r="B3561">
        <v>115330</v>
      </c>
      <c r="C35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61" t="s">
        <v>1890</v>
      </c>
      <c r="E3561" t="s">
        <v>2940</v>
      </c>
      <c r="F3561" t="s">
        <v>2942</v>
      </c>
      <c r="G3561" t="s">
        <v>2904</v>
      </c>
      <c r="H3561" t="s">
        <v>9</v>
      </c>
      <c r="I3561" t="s">
        <v>12858</v>
      </c>
      <c r="K3561" t="s">
        <v>18420</v>
      </c>
      <c r="L3561" t="s">
        <v>12967</v>
      </c>
      <c r="M3561" t="s">
        <v>18421</v>
      </c>
      <c r="Q3561" t="s">
        <v>18422</v>
      </c>
      <c r="AD3561">
        <v>45999</v>
      </c>
    </row>
    <row r="3562" spans="1:32" x14ac:dyDescent="0.3">
      <c r="A3562" t="s">
        <v>18423</v>
      </c>
      <c r="B3562">
        <v>115331</v>
      </c>
      <c r="C35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62" t="s">
        <v>1878</v>
      </c>
      <c r="F3562" t="s">
        <v>2971</v>
      </c>
      <c r="G3562" t="s">
        <v>2901</v>
      </c>
      <c r="H3562" t="s">
        <v>20</v>
      </c>
      <c r="I3562" t="s">
        <v>12858</v>
      </c>
      <c r="K3562" t="s">
        <v>18402</v>
      </c>
      <c r="L3562" t="s">
        <v>13041</v>
      </c>
      <c r="M3562" t="s">
        <v>18424</v>
      </c>
      <c r="AD3562">
        <v>45999</v>
      </c>
    </row>
    <row r="3563" spans="1:32" x14ac:dyDescent="0.3">
      <c r="A3563" t="s">
        <v>18425</v>
      </c>
      <c r="B3563">
        <v>115333</v>
      </c>
      <c r="C35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63" t="s">
        <v>1863</v>
      </c>
      <c r="E3563" t="s">
        <v>1878</v>
      </c>
      <c r="F3563" t="s">
        <v>2942</v>
      </c>
      <c r="G3563" t="s">
        <v>2901</v>
      </c>
      <c r="H3563" t="s">
        <v>20</v>
      </c>
      <c r="I3563" t="s">
        <v>12858</v>
      </c>
      <c r="K3563" t="s">
        <v>17432</v>
      </c>
      <c r="L3563" t="s">
        <v>12958</v>
      </c>
      <c r="M3563" t="s">
        <v>18426</v>
      </c>
      <c r="N3563" t="s">
        <v>18427</v>
      </c>
      <c r="O3563" t="s">
        <v>18428</v>
      </c>
      <c r="Q3563" t="s">
        <v>18429</v>
      </c>
      <c r="R3563" t="s">
        <v>18430</v>
      </c>
      <c r="S3563" t="s">
        <v>18418</v>
      </c>
      <c r="AD3563">
        <v>45999</v>
      </c>
    </row>
    <row r="3564" spans="1:32" x14ac:dyDescent="0.3">
      <c r="A3564" t="s">
        <v>18431</v>
      </c>
      <c r="B3564">
        <v>115334</v>
      </c>
      <c r="C35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64" t="s">
        <v>1890</v>
      </c>
      <c r="E3564" t="s">
        <v>1878</v>
      </c>
      <c r="F3564" t="s">
        <v>2942</v>
      </c>
      <c r="G3564" t="s">
        <v>2901</v>
      </c>
      <c r="H3564" t="s">
        <v>20</v>
      </c>
      <c r="I3564" t="s">
        <v>12858</v>
      </c>
      <c r="K3564" t="s">
        <v>18037</v>
      </c>
      <c r="L3564" t="s">
        <v>12967</v>
      </c>
      <c r="M3564" t="s">
        <v>18432</v>
      </c>
      <c r="N3564" t="s">
        <v>18433</v>
      </c>
      <c r="O3564" t="s">
        <v>18434</v>
      </c>
      <c r="Q3564" t="s">
        <v>18435</v>
      </c>
      <c r="S3564" t="s">
        <v>18043</v>
      </c>
      <c r="AD3564">
        <v>45999</v>
      </c>
    </row>
    <row r="3565" spans="1:32" x14ac:dyDescent="0.3">
      <c r="A3565" t="s">
        <v>18436</v>
      </c>
      <c r="B3565">
        <v>115336</v>
      </c>
      <c r="C35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65" t="s">
        <v>1878</v>
      </c>
      <c r="F3565" t="s">
        <v>2971</v>
      </c>
      <c r="G3565" t="s">
        <v>2901</v>
      </c>
      <c r="H3565" t="s">
        <v>20</v>
      </c>
      <c r="I3565" t="s">
        <v>12858</v>
      </c>
      <c r="K3565" t="s">
        <v>18399</v>
      </c>
      <c r="L3565" t="s">
        <v>13041</v>
      </c>
      <c r="M3565" t="s">
        <v>18437</v>
      </c>
      <c r="AD3565">
        <v>45999</v>
      </c>
    </row>
    <row r="3566" spans="1:32" x14ac:dyDescent="0.3">
      <c r="A3566" t="s">
        <v>18438</v>
      </c>
      <c r="B3566">
        <v>115337</v>
      </c>
      <c r="C35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66" t="s">
        <v>1863</v>
      </c>
      <c r="E3566" t="s">
        <v>1878</v>
      </c>
      <c r="F3566" t="s">
        <v>2942</v>
      </c>
      <c r="G3566" t="s">
        <v>2904</v>
      </c>
      <c r="H3566" t="s">
        <v>2077</v>
      </c>
      <c r="I3566" t="s">
        <v>12858</v>
      </c>
      <c r="K3566" t="s">
        <v>18439</v>
      </c>
      <c r="L3566" t="s">
        <v>10792</v>
      </c>
      <c r="M3566" t="s">
        <v>18440</v>
      </c>
      <c r="N3566" t="s">
        <v>18441</v>
      </c>
      <c r="O3566" t="s">
        <v>18442</v>
      </c>
      <c r="Q3566" t="s">
        <v>18443</v>
      </c>
      <c r="R3566" t="s">
        <v>18444</v>
      </c>
      <c r="S3566" t="s">
        <v>18445</v>
      </c>
      <c r="AA3566">
        <v>46048</v>
      </c>
      <c r="AD3566">
        <v>45999</v>
      </c>
      <c r="AE3566">
        <v>50</v>
      </c>
      <c r="AF3566">
        <v>46115</v>
      </c>
    </row>
    <row r="3567" spans="1:32" x14ac:dyDescent="0.3">
      <c r="A3567" t="s">
        <v>18446</v>
      </c>
      <c r="B3567">
        <v>115339</v>
      </c>
      <c r="C35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67" t="s">
        <v>1878</v>
      </c>
      <c r="F3567" t="s">
        <v>2971</v>
      </c>
      <c r="G3567" t="s">
        <v>2901</v>
      </c>
      <c r="H3567" t="s">
        <v>20</v>
      </c>
      <c r="I3567" t="s">
        <v>12858</v>
      </c>
      <c r="K3567" t="s">
        <v>18402</v>
      </c>
      <c r="L3567" t="s">
        <v>13041</v>
      </c>
      <c r="M3567" t="s">
        <v>18447</v>
      </c>
      <c r="AD3567">
        <v>45999</v>
      </c>
    </row>
    <row r="3568" spans="1:32" x14ac:dyDescent="0.3">
      <c r="A3568" t="s">
        <v>18448</v>
      </c>
      <c r="B3568">
        <v>115343</v>
      </c>
      <c r="C35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68" t="s">
        <v>1873</v>
      </c>
      <c r="E3568" t="s">
        <v>1878</v>
      </c>
      <c r="F3568" t="s">
        <v>2942</v>
      </c>
      <c r="G3568" t="s">
        <v>2905</v>
      </c>
      <c r="H3568" t="s">
        <v>20</v>
      </c>
      <c r="I3568" t="s">
        <v>12858</v>
      </c>
      <c r="K3568" t="s">
        <v>18449</v>
      </c>
      <c r="L3568" t="s">
        <v>12958</v>
      </c>
      <c r="M3568" t="s">
        <v>18450</v>
      </c>
      <c r="N3568" t="s">
        <v>18451</v>
      </c>
      <c r="O3568" t="s">
        <v>18452</v>
      </c>
      <c r="Q3568" t="s">
        <v>18453</v>
      </c>
      <c r="R3568" t="s">
        <v>18454</v>
      </c>
      <c r="S3568" t="s">
        <v>16336</v>
      </c>
      <c r="AD3568">
        <v>45999</v>
      </c>
    </row>
    <row r="3569" spans="1:30" x14ac:dyDescent="0.3">
      <c r="A3569" t="s">
        <v>18455</v>
      </c>
      <c r="B3569">
        <v>115346</v>
      </c>
      <c r="C35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69" t="s">
        <v>1863</v>
      </c>
      <c r="E3569" t="s">
        <v>1878</v>
      </c>
      <c r="F3569" t="s">
        <v>2942</v>
      </c>
      <c r="G3569" t="s">
        <v>2901</v>
      </c>
      <c r="H3569" t="s">
        <v>20</v>
      </c>
      <c r="I3569" t="s">
        <v>12858</v>
      </c>
      <c r="K3569" t="s">
        <v>18456</v>
      </c>
      <c r="L3569" t="s">
        <v>12950</v>
      </c>
      <c r="M3569" t="s">
        <v>18457</v>
      </c>
      <c r="N3569" t="s">
        <v>18458</v>
      </c>
      <c r="O3569" t="s">
        <v>18459</v>
      </c>
      <c r="Q3569" t="s">
        <v>18460</v>
      </c>
      <c r="R3569" t="s">
        <v>18461</v>
      </c>
      <c r="S3569" t="s">
        <v>17947</v>
      </c>
      <c r="AD3569">
        <v>45999</v>
      </c>
    </row>
    <row r="3570" spans="1:30" x14ac:dyDescent="0.3">
      <c r="A3570" t="s">
        <v>18462</v>
      </c>
      <c r="B3570">
        <v>115348</v>
      </c>
      <c r="C35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70" t="s">
        <v>2940</v>
      </c>
      <c r="F3570" t="s">
        <v>2971</v>
      </c>
      <c r="G3570" t="s">
        <v>2901</v>
      </c>
      <c r="H3570" t="s">
        <v>9</v>
      </c>
      <c r="I3570" t="s">
        <v>12858</v>
      </c>
      <c r="K3570" t="s">
        <v>18379</v>
      </c>
      <c r="L3570" t="s">
        <v>12958</v>
      </c>
      <c r="M3570" t="s">
        <v>18463</v>
      </c>
      <c r="R3570" t="s">
        <v>18464</v>
      </c>
      <c r="S3570" t="s">
        <v>13391</v>
      </c>
      <c r="AD3570">
        <v>45999</v>
      </c>
    </row>
    <row r="3571" spans="1:30" x14ac:dyDescent="0.3">
      <c r="A3571" t="s">
        <v>18465</v>
      </c>
      <c r="B3571">
        <v>115349</v>
      </c>
      <c r="C35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71" t="s">
        <v>1873</v>
      </c>
      <c r="E3571" t="s">
        <v>1878</v>
      </c>
      <c r="F3571" t="s">
        <v>2942</v>
      </c>
      <c r="G3571" t="s">
        <v>2901</v>
      </c>
      <c r="H3571" t="s">
        <v>20</v>
      </c>
      <c r="I3571" t="s">
        <v>12858</v>
      </c>
      <c r="K3571" t="s">
        <v>18037</v>
      </c>
      <c r="L3571" t="s">
        <v>12967</v>
      </c>
      <c r="M3571" t="s">
        <v>18466</v>
      </c>
      <c r="N3571" t="s">
        <v>18467</v>
      </c>
      <c r="O3571" t="s">
        <v>18468</v>
      </c>
      <c r="Q3571" t="s">
        <v>18469</v>
      </c>
      <c r="R3571" t="s">
        <v>18470</v>
      </c>
      <c r="S3571" t="s">
        <v>18043</v>
      </c>
      <c r="AD3571">
        <v>45999</v>
      </c>
    </row>
    <row r="3572" spans="1:30" x14ac:dyDescent="0.3">
      <c r="A3572" t="s">
        <v>18471</v>
      </c>
      <c r="B3572">
        <v>115350</v>
      </c>
      <c r="C35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72" t="s">
        <v>1863</v>
      </c>
      <c r="E3572" t="s">
        <v>2940</v>
      </c>
      <c r="F3572" t="s">
        <v>2942</v>
      </c>
      <c r="G3572" t="s">
        <v>2905</v>
      </c>
      <c r="H3572" t="s">
        <v>9</v>
      </c>
      <c r="I3572" t="s">
        <v>12858</v>
      </c>
      <c r="K3572" t="s">
        <v>18472</v>
      </c>
      <c r="L3572" t="s">
        <v>13041</v>
      </c>
      <c r="M3572" t="s">
        <v>18473</v>
      </c>
      <c r="N3572" t="s">
        <v>18474</v>
      </c>
      <c r="O3572" t="s">
        <v>18475</v>
      </c>
      <c r="Q3572" t="s">
        <v>18476</v>
      </c>
      <c r="AD3572">
        <v>45999</v>
      </c>
    </row>
    <row r="3573" spans="1:30" x14ac:dyDescent="0.3">
      <c r="A3573" t="s">
        <v>18477</v>
      </c>
      <c r="B3573">
        <v>115355</v>
      </c>
      <c r="C35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73" t="s">
        <v>2940</v>
      </c>
      <c r="F3573" t="s">
        <v>2971</v>
      </c>
      <c r="G3573" t="s">
        <v>2904</v>
      </c>
      <c r="H3573" t="s">
        <v>9</v>
      </c>
      <c r="I3573" t="s">
        <v>12858</v>
      </c>
      <c r="K3573" t="s">
        <v>18379</v>
      </c>
      <c r="L3573" t="s">
        <v>12958</v>
      </c>
      <c r="M3573" t="s">
        <v>18478</v>
      </c>
      <c r="R3573" t="s">
        <v>18479</v>
      </c>
      <c r="S3573" t="s">
        <v>18382</v>
      </c>
      <c r="AD3573">
        <v>46000</v>
      </c>
    </row>
    <row r="3574" spans="1:30" x14ac:dyDescent="0.3">
      <c r="A3574" t="s">
        <v>18480</v>
      </c>
      <c r="B3574">
        <v>115366</v>
      </c>
      <c r="C35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74" t="s">
        <v>1863</v>
      </c>
      <c r="E3574" t="s">
        <v>1878</v>
      </c>
      <c r="F3574" t="s">
        <v>2942</v>
      </c>
      <c r="G3574" t="s">
        <v>2904</v>
      </c>
      <c r="H3574" t="s">
        <v>20</v>
      </c>
      <c r="I3574" t="s">
        <v>12858</v>
      </c>
      <c r="K3574" t="s">
        <v>13558</v>
      </c>
      <c r="L3574" t="s">
        <v>12967</v>
      </c>
      <c r="M3574" t="s">
        <v>18481</v>
      </c>
      <c r="N3574" t="s">
        <v>18482</v>
      </c>
      <c r="O3574" t="s">
        <v>18483</v>
      </c>
      <c r="Q3574" t="s">
        <v>18484</v>
      </c>
      <c r="R3574" t="s">
        <v>18485</v>
      </c>
      <c r="S3574" t="s">
        <v>18486</v>
      </c>
      <c r="AD3574">
        <v>46000</v>
      </c>
    </row>
    <row r="3575" spans="1:30" x14ac:dyDescent="0.3">
      <c r="A3575" t="s">
        <v>18487</v>
      </c>
      <c r="B3575">
        <v>115367</v>
      </c>
      <c r="C35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575" t="s">
        <v>1863</v>
      </c>
      <c r="E3575" t="s">
        <v>1878</v>
      </c>
      <c r="F3575" t="s">
        <v>2971</v>
      </c>
      <c r="G3575" t="s">
        <v>2901</v>
      </c>
      <c r="H3575" t="s">
        <v>20</v>
      </c>
      <c r="I3575" t="s">
        <v>12858</v>
      </c>
      <c r="K3575" t="s">
        <v>18488</v>
      </c>
      <c r="L3575" t="s">
        <v>13041</v>
      </c>
      <c r="M3575" t="s">
        <v>18489</v>
      </c>
      <c r="AD3575">
        <v>46000</v>
      </c>
    </row>
    <row r="3576" spans="1:30" x14ac:dyDescent="0.3">
      <c r="A3576" t="s">
        <v>18490</v>
      </c>
      <c r="B3576">
        <v>115368</v>
      </c>
      <c r="C35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76" t="s">
        <v>1863</v>
      </c>
      <c r="E3576" t="s">
        <v>1878</v>
      </c>
      <c r="F3576" t="s">
        <v>2942</v>
      </c>
      <c r="G3576" t="s">
        <v>2901</v>
      </c>
      <c r="H3576" t="s">
        <v>20</v>
      </c>
      <c r="I3576" t="s">
        <v>12858</v>
      </c>
      <c r="K3576" t="s">
        <v>18074</v>
      </c>
      <c r="L3576" t="s">
        <v>12967</v>
      </c>
      <c r="M3576" t="s">
        <v>18491</v>
      </c>
      <c r="N3576" t="s">
        <v>18492</v>
      </c>
      <c r="O3576" t="s">
        <v>18493</v>
      </c>
      <c r="Q3576" t="s">
        <v>18494</v>
      </c>
      <c r="R3576" t="s">
        <v>18495</v>
      </c>
      <c r="S3576" t="s">
        <v>7189</v>
      </c>
      <c r="AD3576">
        <v>46000</v>
      </c>
    </row>
    <row r="3577" spans="1:30" x14ac:dyDescent="0.3">
      <c r="A3577" t="s">
        <v>18496</v>
      </c>
      <c r="B3577">
        <v>115369</v>
      </c>
      <c r="C35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77" t="s">
        <v>1878</v>
      </c>
      <c r="F3577" t="s">
        <v>2971</v>
      </c>
      <c r="G3577" t="s">
        <v>2904</v>
      </c>
      <c r="H3577" t="s">
        <v>20</v>
      </c>
      <c r="I3577" t="s">
        <v>12858</v>
      </c>
      <c r="K3577" t="s">
        <v>18497</v>
      </c>
      <c r="L3577" t="s">
        <v>12967</v>
      </c>
      <c r="M3577" t="s">
        <v>18498</v>
      </c>
      <c r="AD3577">
        <v>46000</v>
      </c>
    </row>
    <row r="3578" spans="1:30" x14ac:dyDescent="0.3">
      <c r="A3578" t="s">
        <v>18499</v>
      </c>
      <c r="B3578">
        <v>115370</v>
      </c>
      <c r="C35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578" t="s">
        <v>1873</v>
      </c>
      <c r="E3578" t="s">
        <v>2940</v>
      </c>
      <c r="F3578" t="s">
        <v>2971</v>
      </c>
      <c r="G3578" t="s">
        <v>2905</v>
      </c>
      <c r="H3578" t="s">
        <v>9</v>
      </c>
      <c r="I3578" t="s">
        <v>12858</v>
      </c>
      <c r="K3578" t="s">
        <v>18500</v>
      </c>
      <c r="M3578" t="s">
        <v>18501</v>
      </c>
      <c r="AD3578">
        <v>46000</v>
      </c>
    </row>
    <row r="3579" spans="1:30" x14ac:dyDescent="0.3">
      <c r="A3579" t="s">
        <v>18502</v>
      </c>
      <c r="B3579">
        <v>115372</v>
      </c>
      <c r="C35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579" t="s">
        <v>1878</v>
      </c>
      <c r="F3579" t="s">
        <v>2971</v>
      </c>
      <c r="G3579" t="s">
        <v>2904</v>
      </c>
      <c r="H3579" t="s">
        <v>20</v>
      </c>
      <c r="I3579" t="s">
        <v>12858</v>
      </c>
      <c r="K3579" t="s">
        <v>18497</v>
      </c>
      <c r="L3579" t="s">
        <v>12967</v>
      </c>
      <c r="M3579" t="s">
        <v>18503</v>
      </c>
      <c r="AD3579">
        <v>46000</v>
      </c>
    </row>
    <row r="3580" spans="1:30" x14ac:dyDescent="0.3">
      <c r="A3580" t="s">
        <v>18504</v>
      </c>
      <c r="B3580">
        <v>115373</v>
      </c>
      <c r="C35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80" t="s">
        <v>1873</v>
      </c>
      <c r="E3580" t="s">
        <v>1878</v>
      </c>
      <c r="F3580" t="s">
        <v>2942</v>
      </c>
      <c r="G3580" t="s">
        <v>2904</v>
      </c>
      <c r="H3580" t="s">
        <v>20</v>
      </c>
      <c r="I3580" t="s">
        <v>12858</v>
      </c>
      <c r="K3580" t="s">
        <v>18262</v>
      </c>
      <c r="L3580" t="s">
        <v>12950</v>
      </c>
      <c r="M3580" t="s">
        <v>18505</v>
      </c>
      <c r="N3580" t="s">
        <v>18506</v>
      </c>
      <c r="O3580" t="s">
        <v>18507</v>
      </c>
      <c r="Q3580" t="s">
        <v>18508</v>
      </c>
      <c r="R3580" t="s">
        <v>13946</v>
      </c>
      <c r="S3580" t="s">
        <v>8377</v>
      </c>
      <c r="AD3580">
        <v>46000</v>
      </c>
    </row>
    <row r="3581" spans="1:30" x14ac:dyDescent="0.3">
      <c r="A3581" t="s">
        <v>18509</v>
      </c>
      <c r="B3581">
        <v>115375</v>
      </c>
      <c r="C35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81" t="s">
        <v>1873</v>
      </c>
      <c r="E3581" t="s">
        <v>1878</v>
      </c>
      <c r="F3581" t="s">
        <v>2942</v>
      </c>
      <c r="G3581" t="s">
        <v>2905</v>
      </c>
      <c r="H3581" t="s">
        <v>20</v>
      </c>
      <c r="I3581" t="s">
        <v>12858</v>
      </c>
      <c r="K3581" t="s">
        <v>18015</v>
      </c>
      <c r="L3581" t="s">
        <v>12958</v>
      </c>
      <c r="M3581" t="s">
        <v>18510</v>
      </c>
      <c r="N3581" t="s">
        <v>18511</v>
      </c>
      <c r="O3581" t="s">
        <v>18512</v>
      </c>
      <c r="Q3581" t="s">
        <v>18513</v>
      </c>
      <c r="R3581" t="s">
        <v>18020</v>
      </c>
      <c r="S3581" t="s">
        <v>6477</v>
      </c>
      <c r="AD3581">
        <v>46000</v>
      </c>
    </row>
    <row r="3582" spans="1:30" x14ac:dyDescent="0.3">
      <c r="A3582" t="s">
        <v>18514</v>
      </c>
      <c r="B3582">
        <v>115376</v>
      </c>
      <c r="C35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82" t="s">
        <v>1873</v>
      </c>
      <c r="E3582" t="s">
        <v>1878</v>
      </c>
      <c r="F3582" t="s">
        <v>2942</v>
      </c>
      <c r="G3582" t="s">
        <v>2901</v>
      </c>
      <c r="H3582" t="s">
        <v>20</v>
      </c>
      <c r="I3582" t="s">
        <v>12858</v>
      </c>
      <c r="K3582" t="s">
        <v>17542</v>
      </c>
      <c r="L3582" t="s">
        <v>12958</v>
      </c>
      <c r="M3582" t="s">
        <v>18515</v>
      </c>
      <c r="N3582" t="s">
        <v>18516</v>
      </c>
      <c r="O3582" t="s">
        <v>18517</v>
      </c>
      <c r="Q3582" t="s">
        <v>18518</v>
      </c>
      <c r="R3582" t="s">
        <v>7269</v>
      </c>
      <c r="S3582" t="s">
        <v>7270</v>
      </c>
      <c r="AD3582">
        <v>46000</v>
      </c>
    </row>
    <row r="3583" spans="1:30" x14ac:dyDescent="0.3">
      <c r="A3583" t="s">
        <v>18519</v>
      </c>
      <c r="B3583">
        <v>115377</v>
      </c>
      <c r="C35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83" t="s">
        <v>1873</v>
      </c>
      <c r="E3583" t="s">
        <v>1878</v>
      </c>
      <c r="F3583" t="s">
        <v>2942</v>
      </c>
      <c r="G3583" t="s">
        <v>2901</v>
      </c>
      <c r="H3583" t="s">
        <v>20</v>
      </c>
      <c r="I3583" t="s">
        <v>12858</v>
      </c>
      <c r="K3583" t="s">
        <v>18037</v>
      </c>
      <c r="L3583" t="s">
        <v>12967</v>
      </c>
      <c r="M3583" t="s">
        <v>18520</v>
      </c>
      <c r="N3583" t="s">
        <v>18521</v>
      </c>
      <c r="O3583" t="s">
        <v>18522</v>
      </c>
      <c r="Q3583" t="s">
        <v>18523</v>
      </c>
      <c r="R3583" t="s">
        <v>18524</v>
      </c>
      <c r="S3583" t="s">
        <v>18043</v>
      </c>
      <c r="AD3583">
        <v>46000</v>
      </c>
    </row>
    <row r="3584" spans="1:30" x14ac:dyDescent="0.3">
      <c r="A3584" t="s">
        <v>18525</v>
      </c>
      <c r="B3584">
        <v>115380</v>
      </c>
      <c r="C35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84" t="s">
        <v>1863</v>
      </c>
      <c r="E3584" t="s">
        <v>2940</v>
      </c>
      <c r="F3584" t="s">
        <v>2942</v>
      </c>
      <c r="G3584" t="s">
        <v>2901</v>
      </c>
      <c r="H3584" t="s">
        <v>9</v>
      </c>
      <c r="I3584" t="s">
        <v>12858</v>
      </c>
      <c r="K3584" t="s">
        <v>18526</v>
      </c>
      <c r="L3584" t="s">
        <v>13041</v>
      </c>
      <c r="M3584" t="s">
        <v>18527</v>
      </c>
      <c r="N3584" t="s">
        <v>18528</v>
      </c>
      <c r="O3584" t="s">
        <v>18529</v>
      </c>
      <c r="Q3584" t="s">
        <v>18530</v>
      </c>
      <c r="S3584" t="s">
        <v>15461</v>
      </c>
      <c r="AD3584">
        <v>46000</v>
      </c>
    </row>
    <row r="3585" spans="1:32" x14ac:dyDescent="0.3">
      <c r="A3585" t="s">
        <v>18531</v>
      </c>
      <c r="B3585">
        <v>115382</v>
      </c>
      <c r="C35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85" t="s">
        <v>1890</v>
      </c>
      <c r="E3585" t="s">
        <v>1878</v>
      </c>
      <c r="F3585" t="s">
        <v>2942</v>
      </c>
      <c r="G3585" t="s">
        <v>2904</v>
      </c>
      <c r="H3585" t="s">
        <v>20</v>
      </c>
      <c r="I3585" t="s">
        <v>12858</v>
      </c>
      <c r="K3585" t="s">
        <v>18497</v>
      </c>
      <c r="L3585" t="s">
        <v>12967</v>
      </c>
      <c r="M3585" t="s">
        <v>18532</v>
      </c>
      <c r="N3585" t="s">
        <v>18533</v>
      </c>
      <c r="O3585" t="s">
        <v>18534</v>
      </c>
      <c r="Q3585" t="s">
        <v>18535</v>
      </c>
      <c r="R3585" t="s">
        <v>18536</v>
      </c>
      <c r="S3585" t="s">
        <v>18537</v>
      </c>
      <c r="AD3585">
        <v>46000</v>
      </c>
    </row>
    <row r="3586" spans="1:32" x14ac:dyDescent="0.3">
      <c r="A3586" t="s">
        <v>18538</v>
      </c>
      <c r="B3586">
        <v>115398</v>
      </c>
      <c r="C35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86" t="s">
        <v>1873</v>
      </c>
      <c r="E3586" t="s">
        <v>1878</v>
      </c>
      <c r="F3586" t="s">
        <v>2942</v>
      </c>
      <c r="G3586" t="s">
        <v>2901</v>
      </c>
      <c r="H3586" t="s">
        <v>20</v>
      </c>
      <c r="I3586" t="s">
        <v>12858</v>
      </c>
      <c r="K3586" t="s">
        <v>18539</v>
      </c>
      <c r="L3586" t="s">
        <v>12958</v>
      </c>
      <c r="M3586" t="s">
        <v>18540</v>
      </c>
      <c r="N3586" t="s">
        <v>18541</v>
      </c>
      <c r="O3586" t="s">
        <v>18542</v>
      </c>
      <c r="Q3586" t="s">
        <v>18543</v>
      </c>
      <c r="R3586" t="s">
        <v>18544</v>
      </c>
      <c r="S3586" t="s">
        <v>10798</v>
      </c>
      <c r="AA3586">
        <v>46055</v>
      </c>
      <c r="AD3586">
        <v>46001</v>
      </c>
      <c r="AE3586">
        <v>262</v>
      </c>
      <c r="AF3586">
        <v>46420</v>
      </c>
    </row>
    <row r="3587" spans="1:32" x14ac:dyDescent="0.3">
      <c r="A3587" t="s">
        <v>18545</v>
      </c>
      <c r="B3587">
        <v>115399</v>
      </c>
      <c r="C35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87" t="s">
        <v>1873</v>
      </c>
      <c r="E3587" t="s">
        <v>1878</v>
      </c>
      <c r="F3587" t="s">
        <v>2942</v>
      </c>
      <c r="G3587" t="s">
        <v>2901</v>
      </c>
      <c r="H3587" t="s">
        <v>20</v>
      </c>
      <c r="I3587" t="s">
        <v>12858</v>
      </c>
      <c r="K3587" t="s">
        <v>18037</v>
      </c>
      <c r="L3587" t="s">
        <v>12967</v>
      </c>
      <c r="M3587" t="s">
        <v>18546</v>
      </c>
      <c r="N3587" t="s">
        <v>18547</v>
      </c>
      <c r="O3587" t="s">
        <v>18548</v>
      </c>
      <c r="Q3587" t="s">
        <v>18549</v>
      </c>
      <c r="R3587" t="s">
        <v>18550</v>
      </c>
      <c r="S3587" t="s">
        <v>18043</v>
      </c>
      <c r="AD3587">
        <v>46001</v>
      </c>
    </row>
    <row r="3588" spans="1:32" x14ac:dyDescent="0.3">
      <c r="A3588" t="s">
        <v>18551</v>
      </c>
      <c r="B3588">
        <v>115420</v>
      </c>
      <c r="C35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88" t="s">
        <v>1873</v>
      </c>
      <c r="E3588" t="s">
        <v>1878</v>
      </c>
      <c r="F3588" t="s">
        <v>2942</v>
      </c>
      <c r="G3588" t="s">
        <v>2905</v>
      </c>
      <c r="H3588" t="s">
        <v>20</v>
      </c>
      <c r="I3588" t="s">
        <v>12858</v>
      </c>
      <c r="K3588" t="s">
        <v>18037</v>
      </c>
      <c r="L3588" t="s">
        <v>12967</v>
      </c>
      <c r="M3588" t="s">
        <v>18552</v>
      </c>
      <c r="N3588" t="s">
        <v>18553</v>
      </c>
      <c r="O3588" t="s">
        <v>18554</v>
      </c>
      <c r="Q3588" t="s">
        <v>18555</v>
      </c>
      <c r="R3588" t="s">
        <v>18556</v>
      </c>
      <c r="S3588" t="s">
        <v>18043</v>
      </c>
      <c r="AD3588">
        <v>46002</v>
      </c>
    </row>
    <row r="3589" spans="1:32" x14ac:dyDescent="0.3">
      <c r="A3589" t="s">
        <v>18557</v>
      </c>
      <c r="B3589">
        <v>115423</v>
      </c>
      <c r="C35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89" t="s">
        <v>1863</v>
      </c>
      <c r="E3589" t="s">
        <v>1878</v>
      </c>
      <c r="F3589" t="s">
        <v>2942</v>
      </c>
      <c r="G3589" t="s">
        <v>2905</v>
      </c>
      <c r="H3589" t="s">
        <v>20</v>
      </c>
      <c r="I3589" t="s">
        <v>12858</v>
      </c>
      <c r="K3589" t="s">
        <v>18558</v>
      </c>
      <c r="L3589" t="s">
        <v>12967</v>
      </c>
      <c r="M3589" t="s">
        <v>18559</v>
      </c>
      <c r="N3589" t="s">
        <v>18560</v>
      </c>
      <c r="O3589" t="s">
        <v>18561</v>
      </c>
      <c r="Q3589" t="s">
        <v>18562</v>
      </c>
      <c r="R3589" t="s">
        <v>18563</v>
      </c>
      <c r="S3589" t="s">
        <v>12998</v>
      </c>
      <c r="AD3589">
        <v>46002</v>
      </c>
    </row>
    <row r="3590" spans="1:32" x14ac:dyDescent="0.3">
      <c r="A3590" t="s">
        <v>18564</v>
      </c>
      <c r="B3590">
        <v>115457</v>
      </c>
      <c r="C35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90" t="s">
        <v>1863</v>
      </c>
      <c r="E3590" t="s">
        <v>1878</v>
      </c>
      <c r="F3590" t="s">
        <v>2942</v>
      </c>
      <c r="G3590" t="s">
        <v>2904</v>
      </c>
      <c r="H3590" t="s">
        <v>20</v>
      </c>
      <c r="I3590" t="s">
        <v>12858</v>
      </c>
      <c r="K3590" t="s">
        <v>18565</v>
      </c>
      <c r="L3590" t="s">
        <v>13041</v>
      </c>
      <c r="M3590" t="s">
        <v>18566</v>
      </c>
      <c r="N3590" t="s">
        <v>18567</v>
      </c>
      <c r="O3590" t="s">
        <v>18568</v>
      </c>
      <c r="Q3590" t="s">
        <v>18569</v>
      </c>
      <c r="R3590" t="s">
        <v>18570</v>
      </c>
      <c r="S3590" t="s">
        <v>8733</v>
      </c>
      <c r="AD3590">
        <v>46003</v>
      </c>
    </row>
    <row r="3591" spans="1:32" x14ac:dyDescent="0.3">
      <c r="A3591" t="s">
        <v>18571</v>
      </c>
      <c r="B3591">
        <v>115458</v>
      </c>
      <c r="C35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91" t="s">
        <v>1863</v>
      </c>
      <c r="E3591" t="s">
        <v>1878</v>
      </c>
      <c r="F3591" t="s">
        <v>2942</v>
      </c>
      <c r="G3591" t="s">
        <v>2904</v>
      </c>
      <c r="H3591" t="s">
        <v>20</v>
      </c>
      <c r="I3591" t="s">
        <v>12858</v>
      </c>
      <c r="K3591" t="s">
        <v>18565</v>
      </c>
      <c r="L3591" t="s">
        <v>13041</v>
      </c>
      <c r="M3591" t="s">
        <v>18572</v>
      </c>
      <c r="N3591" t="s">
        <v>18573</v>
      </c>
      <c r="O3591" t="s">
        <v>18574</v>
      </c>
      <c r="Q3591" t="s">
        <v>18569</v>
      </c>
      <c r="R3591" t="s">
        <v>18575</v>
      </c>
      <c r="S3591" t="s">
        <v>18576</v>
      </c>
      <c r="AD3591">
        <v>46003</v>
      </c>
    </row>
    <row r="3592" spans="1:32" x14ac:dyDescent="0.3">
      <c r="A3592" t="s">
        <v>18577</v>
      </c>
      <c r="B3592">
        <v>115459</v>
      </c>
      <c r="C35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92" t="s">
        <v>1873</v>
      </c>
      <c r="E3592" t="s">
        <v>1878</v>
      </c>
      <c r="F3592" t="s">
        <v>2942</v>
      </c>
      <c r="G3592" t="s">
        <v>2904</v>
      </c>
      <c r="H3592" t="s">
        <v>20</v>
      </c>
      <c r="I3592" t="s">
        <v>12858</v>
      </c>
      <c r="K3592" t="s">
        <v>18578</v>
      </c>
      <c r="L3592" t="s">
        <v>12967</v>
      </c>
      <c r="M3592" t="s">
        <v>18579</v>
      </c>
      <c r="N3592" t="s">
        <v>18580</v>
      </c>
      <c r="O3592" t="s">
        <v>18581</v>
      </c>
      <c r="Q3592" t="s">
        <v>18582</v>
      </c>
      <c r="R3592" t="s">
        <v>18583</v>
      </c>
      <c r="S3592" t="s">
        <v>18584</v>
      </c>
      <c r="AA3592">
        <v>46029</v>
      </c>
      <c r="AD3592">
        <v>46003</v>
      </c>
      <c r="AE3592">
        <v>100</v>
      </c>
      <c r="AF3592">
        <v>46168</v>
      </c>
    </row>
    <row r="3593" spans="1:32" x14ac:dyDescent="0.3">
      <c r="A3593" t="s">
        <v>18585</v>
      </c>
      <c r="B3593">
        <v>115476</v>
      </c>
      <c r="C35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93" t="s">
        <v>1873</v>
      </c>
      <c r="E3593" t="s">
        <v>1878</v>
      </c>
      <c r="F3593" t="s">
        <v>2942</v>
      </c>
      <c r="G3593" t="s">
        <v>2901</v>
      </c>
      <c r="H3593" t="s">
        <v>20</v>
      </c>
      <c r="I3593" t="s">
        <v>12858</v>
      </c>
      <c r="K3593" t="s">
        <v>18586</v>
      </c>
      <c r="L3593" t="s">
        <v>12967</v>
      </c>
      <c r="M3593" t="s">
        <v>18587</v>
      </c>
      <c r="N3593" t="s">
        <v>18588</v>
      </c>
      <c r="O3593" t="s">
        <v>18589</v>
      </c>
      <c r="Q3593" t="s">
        <v>18590</v>
      </c>
      <c r="R3593" t="s">
        <v>18591</v>
      </c>
      <c r="S3593" t="s">
        <v>18327</v>
      </c>
      <c r="AA3593">
        <v>45971</v>
      </c>
      <c r="AD3593">
        <v>46006</v>
      </c>
      <c r="AE3593">
        <v>80</v>
      </c>
      <c r="AF3593">
        <v>46080</v>
      </c>
    </row>
    <row r="3594" spans="1:32" x14ac:dyDescent="0.3">
      <c r="A3594" t="s">
        <v>18592</v>
      </c>
      <c r="B3594">
        <v>115478</v>
      </c>
      <c r="C35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94" t="s">
        <v>1873</v>
      </c>
      <c r="E3594" t="s">
        <v>1878</v>
      </c>
      <c r="F3594" t="s">
        <v>2942</v>
      </c>
      <c r="G3594" t="s">
        <v>2901</v>
      </c>
      <c r="H3594" t="s">
        <v>20</v>
      </c>
      <c r="I3594" t="s">
        <v>12858</v>
      </c>
      <c r="K3594" t="s">
        <v>17645</v>
      </c>
      <c r="L3594" t="s">
        <v>12958</v>
      </c>
      <c r="M3594" t="s">
        <v>18593</v>
      </c>
      <c r="N3594" t="s">
        <v>18594</v>
      </c>
      <c r="O3594" t="s">
        <v>18595</v>
      </c>
      <c r="Q3594" t="s">
        <v>18596</v>
      </c>
      <c r="R3594" t="s">
        <v>16133</v>
      </c>
      <c r="S3594" t="s">
        <v>13249</v>
      </c>
      <c r="AD3594">
        <v>46006</v>
      </c>
    </row>
    <row r="3595" spans="1:32" x14ac:dyDescent="0.3">
      <c r="A3595" t="s">
        <v>18597</v>
      </c>
      <c r="B3595">
        <v>115479</v>
      </c>
      <c r="C35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95" t="s">
        <v>1863</v>
      </c>
      <c r="E3595" t="s">
        <v>1878</v>
      </c>
      <c r="F3595" t="s">
        <v>2942</v>
      </c>
      <c r="G3595" t="s">
        <v>2905</v>
      </c>
      <c r="H3595" t="s">
        <v>20</v>
      </c>
      <c r="I3595" t="s">
        <v>12858</v>
      </c>
      <c r="K3595" t="s">
        <v>17137</v>
      </c>
      <c r="L3595" t="s">
        <v>12967</v>
      </c>
      <c r="M3595" t="s">
        <v>18598</v>
      </c>
      <c r="N3595" t="s">
        <v>18599</v>
      </c>
      <c r="O3595" t="s">
        <v>18600</v>
      </c>
      <c r="Q3595" t="s">
        <v>18601</v>
      </c>
      <c r="R3595" t="s">
        <v>18602</v>
      </c>
      <c r="S3595" t="s">
        <v>17143</v>
      </c>
      <c r="AD3595">
        <v>46006</v>
      </c>
    </row>
    <row r="3596" spans="1:32" x14ac:dyDescent="0.3">
      <c r="A3596" t="s">
        <v>18603</v>
      </c>
      <c r="B3596">
        <v>115480</v>
      </c>
      <c r="C35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3596" t="s">
        <v>1863</v>
      </c>
      <c r="E3596" t="s">
        <v>1878</v>
      </c>
      <c r="F3596" t="s">
        <v>2942</v>
      </c>
      <c r="G3596" t="s">
        <v>2903</v>
      </c>
      <c r="H3596" t="s">
        <v>20</v>
      </c>
      <c r="I3596" t="s">
        <v>12858</v>
      </c>
      <c r="K3596" t="s">
        <v>15980</v>
      </c>
      <c r="L3596" t="s">
        <v>12967</v>
      </c>
      <c r="M3596" t="s">
        <v>18604</v>
      </c>
      <c r="N3596" t="s">
        <v>18605</v>
      </c>
      <c r="O3596" t="s">
        <v>16374</v>
      </c>
      <c r="Q3596" t="s">
        <v>18606</v>
      </c>
      <c r="R3596" t="s">
        <v>18607</v>
      </c>
      <c r="S3596" t="s">
        <v>13128</v>
      </c>
      <c r="AD3596">
        <v>46006</v>
      </c>
    </row>
    <row r="3597" spans="1:32" x14ac:dyDescent="0.3">
      <c r="A3597" t="s">
        <v>18608</v>
      </c>
      <c r="B3597">
        <v>115481</v>
      </c>
      <c r="C35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97" t="s">
        <v>1873</v>
      </c>
      <c r="E3597" t="s">
        <v>2940</v>
      </c>
      <c r="F3597" t="s">
        <v>2942</v>
      </c>
      <c r="G3597" t="s">
        <v>2905</v>
      </c>
      <c r="H3597" t="s">
        <v>9</v>
      </c>
      <c r="I3597" t="s">
        <v>12858</v>
      </c>
      <c r="K3597" t="s">
        <v>17645</v>
      </c>
      <c r="L3597" t="s">
        <v>12958</v>
      </c>
      <c r="M3597" t="s">
        <v>18609</v>
      </c>
      <c r="AD3597">
        <v>46006</v>
      </c>
    </row>
    <row r="3598" spans="1:32" x14ac:dyDescent="0.3">
      <c r="A3598" t="s">
        <v>18610</v>
      </c>
      <c r="B3598">
        <v>115492</v>
      </c>
      <c r="C35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98" t="s">
        <v>1863</v>
      </c>
      <c r="E3598" t="s">
        <v>1878</v>
      </c>
      <c r="F3598" t="s">
        <v>2942</v>
      </c>
      <c r="G3598" t="s">
        <v>2905</v>
      </c>
      <c r="H3598" t="s">
        <v>20</v>
      </c>
      <c r="I3598" t="s">
        <v>12858</v>
      </c>
      <c r="K3598" t="s">
        <v>18611</v>
      </c>
      <c r="L3598" t="s">
        <v>13149</v>
      </c>
      <c r="M3598" t="s">
        <v>18612</v>
      </c>
      <c r="N3598" t="s">
        <v>18613</v>
      </c>
      <c r="O3598" t="s">
        <v>18614</v>
      </c>
      <c r="Q3598" t="s">
        <v>18615</v>
      </c>
      <c r="R3598" t="s">
        <v>17389</v>
      </c>
      <c r="S3598" t="s">
        <v>17390</v>
      </c>
      <c r="T3598" t="s">
        <v>17961</v>
      </c>
      <c r="AA3598">
        <v>46097</v>
      </c>
      <c r="AD3598">
        <v>46007</v>
      </c>
      <c r="AE3598">
        <v>1</v>
      </c>
      <c r="AF3598">
        <v>46097</v>
      </c>
    </row>
    <row r="3599" spans="1:32" x14ac:dyDescent="0.3">
      <c r="A3599" t="s">
        <v>18616</v>
      </c>
      <c r="B3599">
        <v>115502</v>
      </c>
      <c r="C35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599" t="s">
        <v>1863</v>
      </c>
      <c r="E3599" t="s">
        <v>1878</v>
      </c>
      <c r="F3599" t="s">
        <v>2942</v>
      </c>
      <c r="G3599" t="s">
        <v>2901</v>
      </c>
      <c r="H3599" t="s">
        <v>20</v>
      </c>
      <c r="I3599" t="s">
        <v>12858</v>
      </c>
      <c r="K3599" t="s">
        <v>13563</v>
      </c>
      <c r="L3599" t="s">
        <v>12967</v>
      </c>
      <c r="M3599" t="s">
        <v>18617</v>
      </c>
      <c r="N3599" t="s">
        <v>18618</v>
      </c>
      <c r="O3599" t="s">
        <v>18619</v>
      </c>
      <c r="Q3599" t="s">
        <v>18620</v>
      </c>
      <c r="R3599" t="s">
        <v>18621</v>
      </c>
      <c r="S3599" t="s">
        <v>12998</v>
      </c>
      <c r="AD3599">
        <v>46008</v>
      </c>
    </row>
    <row r="3600" spans="1:32" x14ac:dyDescent="0.3">
      <c r="A3600" t="s">
        <v>18622</v>
      </c>
      <c r="B3600">
        <v>115503</v>
      </c>
      <c r="C36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00" t="s">
        <v>1863</v>
      </c>
      <c r="E3600" t="s">
        <v>2940</v>
      </c>
      <c r="F3600" t="s">
        <v>2942</v>
      </c>
      <c r="G3600" t="s">
        <v>2901</v>
      </c>
      <c r="H3600" t="s">
        <v>9</v>
      </c>
      <c r="I3600" t="s">
        <v>12858</v>
      </c>
      <c r="K3600" t="s">
        <v>18623</v>
      </c>
      <c r="L3600" t="s">
        <v>10792</v>
      </c>
      <c r="M3600" t="s">
        <v>18624</v>
      </c>
      <c r="Q3600" t="s">
        <v>18625</v>
      </c>
      <c r="AD3600">
        <v>46008</v>
      </c>
    </row>
    <row r="3601" spans="1:32" x14ac:dyDescent="0.3">
      <c r="A3601" t="s">
        <v>18626</v>
      </c>
      <c r="B3601">
        <v>115508</v>
      </c>
      <c r="C36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01" t="s">
        <v>1863</v>
      </c>
      <c r="E3601" t="s">
        <v>1878</v>
      </c>
      <c r="F3601" t="s">
        <v>2942</v>
      </c>
      <c r="G3601" t="s">
        <v>2905</v>
      </c>
      <c r="H3601" t="s">
        <v>20</v>
      </c>
      <c r="I3601" t="s">
        <v>12858</v>
      </c>
      <c r="K3601" t="s">
        <v>18627</v>
      </c>
      <c r="L3601" t="s">
        <v>12958</v>
      </c>
      <c r="M3601" t="s">
        <v>18628</v>
      </c>
      <c r="N3601" t="s">
        <v>18629</v>
      </c>
      <c r="O3601" t="s">
        <v>18630</v>
      </c>
      <c r="Q3601" t="s">
        <v>18631</v>
      </c>
      <c r="R3601" t="s">
        <v>18632</v>
      </c>
      <c r="S3601" t="s">
        <v>16336</v>
      </c>
      <c r="AA3601">
        <v>46036</v>
      </c>
      <c r="AD3601">
        <v>46008</v>
      </c>
      <c r="AE3601">
        <v>51</v>
      </c>
      <c r="AF3601">
        <v>46106</v>
      </c>
    </row>
    <row r="3602" spans="1:32" x14ac:dyDescent="0.3">
      <c r="A3602" t="s">
        <v>18633</v>
      </c>
      <c r="B3602">
        <v>115509</v>
      </c>
      <c r="C36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02" t="s">
        <v>1890</v>
      </c>
      <c r="E3602" t="s">
        <v>1878</v>
      </c>
      <c r="F3602" t="s">
        <v>2942</v>
      </c>
      <c r="G3602" t="s">
        <v>2901</v>
      </c>
      <c r="H3602" t="s">
        <v>20</v>
      </c>
      <c r="I3602" t="s">
        <v>12858</v>
      </c>
      <c r="K3602" t="s">
        <v>18634</v>
      </c>
      <c r="L3602" t="s">
        <v>12967</v>
      </c>
      <c r="M3602" t="s">
        <v>18635</v>
      </c>
      <c r="N3602" t="s">
        <v>18636</v>
      </c>
      <c r="O3602" t="s">
        <v>18637</v>
      </c>
      <c r="Q3602" t="s">
        <v>18638</v>
      </c>
      <c r="R3602" t="s">
        <v>18639</v>
      </c>
      <c r="S3602" t="s">
        <v>16598</v>
      </c>
      <c r="AD3602">
        <v>46008</v>
      </c>
    </row>
    <row r="3603" spans="1:32" x14ac:dyDescent="0.3">
      <c r="A3603" t="s">
        <v>18640</v>
      </c>
      <c r="B3603">
        <v>115510</v>
      </c>
      <c r="C36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03" t="s">
        <v>1873</v>
      </c>
      <c r="E3603" t="s">
        <v>1878</v>
      </c>
      <c r="F3603" t="s">
        <v>2942</v>
      </c>
      <c r="G3603" t="s">
        <v>2901</v>
      </c>
      <c r="H3603" t="s">
        <v>20</v>
      </c>
      <c r="I3603" t="s">
        <v>12858</v>
      </c>
      <c r="K3603" t="s">
        <v>14486</v>
      </c>
      <c r="L3603" t="s">
        <v>12967</v>
      </c>
      <c r="M3603" t="s">
        <v>18641</v>
      </c>
      <c r="N3603" t="s">
        <v>18642</v>
      </c>
      <c r="O3603" t="s">
        <v>18643</v>
      </c>
      <c r="Q3603" t="s">
        <v>18644</v>
      </c>
      <c r="R3603" t="s">
        <v>6099</v>
      </c>
      <c r="S3603" t="s">
        <v>14492</v>
      </c>
      <c r="AD3603">
        <v>46008</v>
      </c>
    </row>
    <row r="3604" spans="1:32" x14ac:dyDescent="0.3">
      <c r="A3604" t="s">
        <v>18645</v>
      </c>
      <c r="B3604">
        <v>115512</v>
      </c>
      <c r="C36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04" t="s">
        <v>1873</v>
      </c>
      <c r="E3604" t="s">
        <v>2940</v>
      </c>
      <c r="F3604" t="s">
        <v>2942</v>
      </c>
      <c r="G3604" t="s">
        <v>2905</v>
      </c>
      <c r="H3604" t="s">
        <v>9</v>
      </c>
      <c r="I3604" t="s">
        <v>12858</v>
      </c>
      <c r="K3604" t="s">
        <v>18646</v>
      </c>
      <c r="L3604" t="s">
        <v>12950</v>
      </c>
      <c r="M3604" t="s">
        <v>18647</v>
      </c>
      <c r="N3604" t="s">
        <v>18648</v>
      </c>
      <c r="O3604" t="s">
        <v>18649</v>
      </c>
      <c r="Q3604" t="s">
        <v>18650</v>
      </c>
      <c r="R3604" t="s">
        <v>18651</v>
      </c>
      <c r="S3604" t="s">
        <v>13939</v>
      </c>
      <c r="AD3604">
        <v>46008</v>
      </c>
    </row>
    <row r="3605" spans="1:32" x14ac:dyDescent="0.3">
      <c r="A3605" t="s">
        <v>18652</v>
      </c>
      <c r="B3605">
        <v>115522</v>
      </c>
      <c r="C36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05" t="s">
        <v>1873</v>
      </c>
      <c r="E3605" t="s">
        <v>1878</v>
      </c>
      <c r="F3605" t="s">
        <v>2942</v>
      </c>
      <c r="G3605" t="s">
        <v>2905</v>
      </c>
      <c r="H3605" t="s">
        <v>20</v>
      </c>
      <c r="I3605" t="s">
        <v>12858</v>
      </c>
      <c r="K3605" t="s">
        <v>18653</v>
      </c>
      <c r="L3605" t="s">
        <v>12967</v>
      </c>
      <c r="M3605" t="s">
        <v>18654</v>
      </c>
      <c r="N3605" t="s">
        <v>18655</v>
      </c>
      <c r="O3605" t="s">
        <v>18656</v>
      </c>
      <c r="Q3605" t="s">
        <v>18657</v>
      </c>
      <c r="R3605" t="s">
        <v>18658</v>
      </c>
      <c r="S3605" t="s">
        <v>13182</v>
      </c>
      <c r="AD3605">
        <v>46009</v>
      </c>
    </row>
    <row r="3606" spans="1:32" x14ac:dyDescent="0.3">
      <c r="A3606" t="s">
        <v>18659</v>
      </c>
      <c r="B3606">
        <v>115524</v>
      </c>
      <c r="C36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06" t="s">
        <v>1863</v>
      </c>
      <c r="E3606" t="s">
        <v>1878</v>
      </c>
      <c r="F3606" t="s">
        <v>2942</v>
      </c>
      <c r="G3606" t="s">
        <v>2904</v>
      </c>
      <c r="H3606" t="s">
        <v>20</v>
      </c>
      <c r="I3606" t="s">
        <v>12858</v>
      </c>
      <c r="K3606" t="s">
        <v>18497</v>
      </c>
      <c r="L3606" t="s">
        <v>12967</v>
      </c>
      <c r="M3606" t="s">
        <v>18660</v>
      </c>
      <c r="N3606" t="s">
        <v>18661</v>
      </c>
      <c r="O3606" t="s">
        <v>18662</v>
      </c>
      <c r="Q3606" t="s">
        <v>18663</v>
      </c>
      <c r="R3606" t="s">
        <v>18664</v>
      </c>
      <c r="S3606" t="s">
        <v>12863</v>
      </c>
      <c r="AD3606">
        <v>46009</v>
      </c>
    </row>
    <row r="3607" spans="1:32" x14ac:dyDescent="0.3">
      <c r="A3607" t="s">
        <v>18665</v>
      </c>
      <c r="B3607">
        <v>115525</v>
      </c>
      <c r="C36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07" t="s">
        <v>1863</v>
      </c>
      <c r="E3607" t="s">
        <v>1878</v>
      </c>
      <c r="F3607" t="s">
        <v>2942</v>
      </c>
      <c r="G3607" t="s">
        <v>2904</v>
      </c>
      <c r="H3607" t="s">
        <v>20</v>
      </c>
      <c r="I3607" t="s">
        <v>12858</v>
      </c>
      <c r="K3607" t="s">
        <v>18497</v>
      </c>
      <c r="L3607" t="s">
        <v>12967</v>
      </c>
      <c r="M3607" t="s">
        <v>18666</v>
      </c>
      <c r="N3607" t="s">
        <v>18667</v>
      </c>
      <c r="O3607" t="s">
        <v>18668</v>
      </c>
      <c r="Q3607" t="s">
        <v>18669</v>
      </c>
      <c r="R3607" t="s">
        <v>18664</v>
      </c>
      <c r="S3607" t="s">
        <v>12863</v>
      </c>
      <c r="AD3607">
        <v>46009</v>
      </c>
    </row>
    <row r="3608" spans="1:32" x14ac:dyDescent="0.3">
      <c r="A3608" t="s">
        <v>18670</v>
      </c>
      <c r="B3608">
        <v>115527</v>
      </c>
      <c r="C36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08" t="s">
        <v>1890</v>
      </c>
      <c r="E3608" t="s">
        <v>1878</v>
      </c>
      <c r="F3608" t="s">
        <v>2942</v>
      </c>
      <c r="G3608" t="s">
        <v>2901</v>
      </c>
      <c r="H3608" t="s">
        <v>20</v>
      </c>
      <c r="I3608" t="s">
        <v>12858</v>
      </c>
      <c r="K3608" t="s">
        <v>18671</v>
      </c>
      <c r="L3608" t="s">
        <v>12958</v>
      </c>
      <c r="M3608" t="s">
        <v>18672</v>
      </c>
      <c r="N3608" t="s">
        <v>18673</v>
      </c>
      <c r="O3608" t="s">
        <v>18674</v>
      </c>
      <c r="Q3608" t="s">
        <v>18675</v>
      </c>
      <c r="R3608" t="s">
        <v>18097</v>
      </c>
      <c r="S3608" t="s">
        <v>17690</v>
      </c>
      <c r="AD3608">
        <v>46009</v>
      </c>
    </row>
    <row r="3609" spans="1:32" x14ac:dyDescent="0.3">
      <c r="A3609" t="s">
        <v>18676</v>
      </c>
      <c r="B3609">
        <v>115528</v>
      </c>
      <c r="C36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09" t="s">
        <v>1863</v>
      </c>
      <c r="E3609" t="s">
        <v>2940</v>
      </c>
      <c r="F3609" t="s">
        <v>2942</v>
      </c>
      <c r="G3609" t="s">
        <v>2901</v>
      </c>
      <c r="H3609" t="s">
        <v>9</v>
      </c>
      <c r="I3609" t="s">
        <v>12858</v>
      </c>
      <c r="K3609" t="s">
        <v>18677</v>
      </c>
      <c r="L3609" t="s">
        <v>13041</v>
      </c>
      <c r="M3609" t="s">
        <v>18678</v>
      </c>
      <c r="N3609" t="s">
        <v>18679</v>
      </c>
      <c r="O3609" t="s">
        <v>18680</v>
      </c>
      <c r="Q3609" t="s">
        <v>18681</v>
      </c>
      <c r="S3609" t="s">
        <v>18682</v>
      </c>
      <c r="AD3609">
        <v>46009</v>
      </c>
    </row>
    <row r="3610" spans="1:32" x14ac:dyDescent="0.3">
      <c r="A3610" t="s">
        <v>18683</v>
      </c>
      <c r="B3610">
        <v>115529</v>
      </c>
      <c r="C36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10" t="s">
        <v>1863</v>
      </c>
      <c r="E3610" t="s">
        <v>1878</v>
      </c>
      <c r="F3610" t="s">
        <v>2942</v>
      </c>
      <c r="G3610" t="s">
        <v>2905</v>
      </c>
      <c r="H3610" t="s">
        <v>20</v>
      </c>
      <c r="I3610" t="s">
        <v>12858</v>
      </c>
      <c r="K3610" t="s">
        <v>17137</v>
      </c>
      <c r="L3610" t="s">
        <v>12967</v>
      </c>
      <c r="M3610" t="s">
        <v>18684</v>
      </c>
      <c r="N3610" t="s">
        <v>18685</v>
      </c>
      <c r="O3610" t="s">
        <v>17140</v>
      </c>
      <c r="Q3610" t="s">
        <v>18686</v>
      </c>
      <c r="R3610" t="s">
        <v>18687</v>
      </c>
      <c r="S3610" t="s">
        <v>17143</v>
      </c>
      <c r="AD3610">
        <v>46009</v>
      </c>
    </row>
    <row r="3611" spans="1:32" x14ac:dyDescent="0.3">
      <c r="A3611" t="s">
        <v>18688</v>
      </c>
      <c r="B3611">
        <v>115556</v>
      </c>
      <c r="C36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11" t="s">
        <v>1863</v>
      </c>
      <c r="E3611" t="s">
        <v>1878</v>
      </c>
      <c r="F3611" t="s">
        <v>2942</v>
      </c>
      <c r="G3611" t="s">
        <v>2901</v>
      </c>
      <c r="H3611" t="s">
        <v>2077</v>
      </c>
      <c r="I3611" t="s">
        <v>12858</v>
      </c>
      <c r="K3611" t="s">
        <v>18056</v>
      </c>
      <c r="L3611" t="s">
        <v>12967</v>
      </c>
      <c r="M3611" t="s">
        <v>18689</v>
      </c>
      <c r="N3611" t="s">
        <v>18690</v>
      </c>
      <c r="O3611" t="s">
        <v>18691</v>
      </c>
      <c r="Q3611" t="s">
        <v>18692</v>
      </c>
      <c r="R3611" t="s">
        <v>18693</v>
      </c>
      <c r="S3611" t="s">
        <v>18694</v>
      </c>
      <c r="AA3611">
        <v>46029</v>
      </c>
      <c r="AD3611">
        <v>46010</v>
      </c>
      <c r="AE3611">
        <v>50</v>
      </c>
      <c r="AF3611">
        <v>46098</v>
      </c>
    </row>
    <row r="3612" spans="1:32" x14ac:dyDescent="0.3">
      <c r="A3612" t="s">
        <v>18695</v>
      </c>
      <c r="B3612">
        <v>115581</v>
      </c>
      <c r="C36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612" t="s">
        <v>1878</v>
      </c>
      <c r="F3612" t="s">
        <v>2971</v>
      </c>
      <c r="G3612" t="s">
        <v>2901</v>
      </c>
      <c r="H3612" t="s">
        <v>20</v>
      </c>
      <c r="I3612" t="s">
        <v>12858</v>
      </c>
      <c r="K3612" t="s">
        <v>18696</v>
      </c>
      <c r="L3612" t="s">
        <v>13041</v>
      </c>
      <c r="M3612" t="s">
        <v>18697</v>
      </c>
      <c r="AD3612">
        <v>46013</v>
      </c>
    </row>
    <row r="3613" spans="1:32" x14ac:dyDescent="0.3">
      <c r="A3613" t="s">
        <v>18698</v>
      </c>
      <c r="B3613">
        <v>115582</v>
      </c>
      <c r="C36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613" t="s">
        <v>1878</v>
      </c>
      <c r="F3613" t="s">
        <v>2971</v>
      </c>
      <c r="G3613" t="s">
        <v>2901</v>
      </c>
      <c r="H3613" t="s">
        <v>20</v>
      </c>
      <c r="I3613" t="s">
        <v>12858</v>
      </c>
      <c r="K3613" t="s">
        <v>18699</v>
      </c>
      <c r="L3613" t="s">
        <v>13041</v>
      </c>
      <c r="M3613" t="s">
        <v>18700</v>
      </c>
      <c r="AD3613">
        <v>46013</v>
      </c>
    </row>
    <row r="3614" spans="1:32" x14ac:dyDescent="0.3">
      <c r="A3614" t="s">
        <v>18701</v>
      </c>
      <c r="B3614">
        <v>115583</v>
      </c>
      <c r="C36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614" t="s">
        <v>1878</v>
      </c>
      <c r="F3614" t="s">
        <v>2971</v>
      </c>
      <c r="G3614" t="s">
        <v>2901</v>
      </c>
      <c r="H3614" t="s">
        <v>20</v>
      </c>
      <c r="I3614" t="s">
        <v>12858</v>
      </c>
      <c r="K3614" t="s">
        <v>18402</v>
      </c>
      <c r="L3614" t="s">
        <v>13041</v>
      </c>
      <c r="M3614" t="s">
        <v>18702</v>
      </c>
      <c r="AD3614">
        <v>46013</v>
      </c>
    </row>
    <row r="3615" spans="1:32" x14ac:dyDescent="0.3">
      <c r="A3615" t="s">
        <v>18703</v>
      </c>
      <c r="B3615">
        <v>115590</v>
      </c>
      <c r="C36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15" t="s">
        <v>1873</v>
      </c>
      <c r="E3615" t="s">
        <v>1878</v>
      </c>
      <c r="F3615" t="s">
        <v>2942</v>
      </c>
      <c r="G3615" t="s">
        <v>2901</v>
      </c>
      <c r="H3615" t="s">
        <v>20</v>
      </c>
      <c r="I3615" t="s">
        <v>12858</v>
      </c>
      <c r="K3615" t="s">
        <v>18704</v>
      </c>
      <c r="L3615" t="s">
        <v>12958</v>
      </c>
      <c r="M3615" t="s">
        <v>18705</v>
      </c>
      <c r="N3615" t="s">
        <v>18706</v>
      </c>
      <c r="O3615" t="s">
        <v>3591</v>
      </c>
      <c r="Q3615" t="s">
        <v>18707</v>
      </c>
      <c r="R3615" t="s">
        <v>18708</v>
      </c>
      <c r="S3615" t="s">
        <v>18709</v>
      </c>
      <c r="AD3615">
        <v>46013</v>
      </c>
    </row>
    <row r="3616" spans="1:32" x14ac:dyDescent="0.3">
      <c r="A3616" t="s">
        <v>18710</v>
      </c>
      <c r="B3616">
        <v>115594</v>
      </c>
      <c r="C36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16" t="s">
        <v>1863</v>
      </c>
      <c r="E3616" t="s">
        <v>1878</v>
      </c>
      <c r="F3616" t="s">
        <v>2942</v>
      </c>
      <c r="G3616" t="s">
        <v>2901</v>
      </c>
      <c r="H3616" t="s">
        <v>20</v>
      </c>
      <c r="I3616" t="s">
        <v>12858</v>
      </c>
      <c r="K3616" t="s">
        <v>18711</v>
      </c>
      <c r="L3616" t="s">
        <v>12958</v>
      </c>
      <c r="M3616" t="s">
        <v>18712</v>
      </c>
      <c r="N3616" t="s">
        <v>18713</v>
      </c>
      <c r="O3616" t="s">
        <v>8377</v>
      </c>
      <c r="Q3616" t="s">
        <v>18713</v>
      </c>
      <c r="R3616" t="s">
        <v>18035</v>
      </c>
      <c r="S3616" t="s">
        <v>8793</v>
      </c>
      <c r="AD3616">
        <v>46013</v>
      </c>
    </row>
    <row r="3617" spans="1:32" x14ac:dyDescent="0.3">
      <c r="A3617" t="s">
        <v>18714</v>
      </c>
      <c r="B3617">
        <v>115595</v>
      </c>
      <c r="C36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17" t="s">
        <v>1863</v>
      </c>
      <c r="E3617" t="s">
        <v>2940</v>
      </c>
      <c r="F3617" t="s">
        <v>2942</v>
      </c>
      <c r="G3617" t="s">
        <v>2904</v>
      </c>
      <c r="H3617" t="s">
        <v>9</v>
      </c>
      <c r="I3617" t="s">
        <v>12858</v>
      </c>
      <c r="K3617" t="s">
        <v>18715</v>
      </c>
      <c r="L3617" t="s">
        <v>12967</v>
      </c>
      <c r="M3617" t="s">
        <v>18716</v>
      </c>
      <c r="N3617" t="s">
        <v>18717</v>
      </c>
      <c r="O3617" t="s">
        <v>18718</v>
      </c>
      <c r="Q3617" t="s">
        <v>18719</v>
      </c>
      <c r="R3617" t="s">
        <v>18720</v>
      </c>
      <c r="S3617" t="s">
        <v>12998</v>
      </c>
      <c r="AD3617">
        <v>46013</v>
      </c>
    </row>
    <row r="3618" spans="1:32" x14ac:dyDescent="0.3">
      <c r="A3618" t="s">
        <v>18721</v>
      </c>
      <c r="B3618">
        <v>115596</v>
      </c>
      <c r="C36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18" t="s">
        <v>1863</v>
      </c>
      <c r="E3618" t="s">
        <v>1878</v>
      </c>
      <c r="F3618" t="s">
        <v>2942</v>
      </c>
      <c r="G3618" t="s">
        <v>2904</v>
      </c>
      <c r="H3618" t="s">
        <v>20</v>
      </c>
      <c r="I3618" t="s">
        <v>12858</v>
      </c>
      <c r="K3618" t="s">
        <v>18722</v>
      </c>
      <c r="L3618" t="s">
        <v>13041</v>
      </c>
      <c r="M3618" t="s">
        <v>18723</v>
      </c>
      <c r="N3618" t="s">
        <v>18724</v>
      </c>
      <c r="O3618" t="s">
        <v>18725</v>
      </c>
      <c r="Q3618" t="s">
        <v>18726</v>
      </c>
      <c r="R3618" t="s">
        <v>18727</v>
      </c>
      <c r="S3618" t="s">
        <v>18728</v>
      </c>
      <c r="AD3618">
        <v>46013</v>
      </c>
    </row>
    <row r="3619" spans="1:32" x14ac:dyDescent="0.3">
      <c r="A3619" t="s">
        <v>18729</v>
      </c>
      <c r="B3619">
        <v>115610</v>
      </c>
      <c r="C36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19" t="s">
        <v>1863</v>
      </c>
      <c r="E3619" t="s">
        <v>1878</v>
      </c>
      <c r="F3619" t="s">
        <v>2942</v>
      </c>
      <c r="G3619" t="s">
        <v>2901</v>
      </c>
      <c r="H3619" t="s">
        <v>20</v>
      </c>
      <c r="I3619" t="s">
        <v>12858</v>
      </c>
      <c r="K3619" t="s">
        <v>18730</v>
      </c>
      <c r="L3619" t="s">
        <v>12967</v>
      </c>
      <c r="M3619" t="s">
        <v>18731</v>
      </c>
      <c r="N3619" t="s">
        <v>18732</v>
      </c>
      <c r="O3619" t="s">
        <v>18733</v>
      </c>
      <c r="Q3619" t="s">
        <v>18734</v>
      </c>
      <c r="R3619" t="s">
        <v>18735</v>
      </c>
      <c r="S3619" t="s">
        <v>17022</v>
      </c>
      <c r="AD3619">
        <v>46014</v>
      </c>
    </row>
    <row r="3620" spans="1:32" x14ac:dyDescent="0.3">
      <c r="A3620" t="s">
        <v>18736</v>
      </c>
      <c r="B3620">
        <v>115611</v>
      </c>
      <c r="C36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20" t="s">
        <v>1863</v>
      </c>
      <c r="E3620" t="s">
        <v>1878</v>
      </c>
      <c r="F3620" t="s">
        <v>2942</v>
      </c>
      <c r="G3620" t="s">
        <v>2901</v>
      </c>
      <c r="H3620" t="s">
        <v>20</v>
      </c>
      <c r="I3620" t="s">
        <v>12858</v>
      </c>
      <c r="K3620" t="s">
        <v>18737</v>
      </c>
      <c r="L3620" t="s">
        <v>12967</v>
      </c>
      <c r="M3620" t="s">
        <v>18738</v>
      </c>
      <c r="N3620" t="s">
        <v>18739</v>
      </c>
      <c r="O3620" t="s">
        <v>1929</v>
      </c>
      <c r="Q3620" t="s">
        <v>18740</v>
      </c>
      <c r="R3620" t="s">
        <v>18741</v>
      </c>
      <c r="S3620" t="s">
        <v>17022</v>
      </c>
      <c r="AD3620">
        <v>46014</v>
      </c>
    </row>
    <row r="3621" spans="1:32" x14ac:dyDescent="0.3">
      <c r="A3621" t="s">
        <v>18742</v>
      </c>
      <c r="B3621">
        <v>115612</v>
      </c>
      <c r="C36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21" t="s">
        <v>1863</v>
      </c>
      <c r="E3621" t="s">
        <v>1878</v>
      </c>
      <c r="F3621" t="s">
        <v>2942</v>
      </c>
      <c r="G3621" t="s">
        <v>2901</v>
      </c>
      <c r="H3621" t="s">
        <v>20</v>
      </c>
      <c r="I3621" t="s">
        <v>12858</v>
      </c>
      <c r="K3621" t="s">
        <v>13558</v>
      </c>
      <c r="L3621" t="s">
        <v>12967</v>
      </c>
      <c r="M3621" t="s">
        <v>18743</v>
      </c>
      <c r="N3621" t="s">
        <v>18744</v>
      </c>
      <c r="O3621" t="s">
        <v>18745</v>
      </c>
      <c r="Q3621" t="s">
        <v>18746</v>
      </c>
      <c r="R3621" t="s">
        <v>18747</v>
      </c>
      <c r="S3621" t="s">
        <v>13784</v>
      </c>
      <c r="AD3621">
        <v>46014</v>
      </c>
    </row>
    <row r="3622" spans="1:32" x14ac:dyDescent="0.3">
      <c r="A3622" t="s">
        <v>18748</v>
      </c>
      <c r="B3622">
        <v>115625</v>
      </c>
      <c r="C36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22" t="s">
        <v>1863</v>
      </c>
      <c r="E3622" t="s">
        <v>2940</v>
      </c>
      <c r="F3622" t="s">
        <v>2942</v>
      </c>
      <c r="G3622" t="s">
        <v>2901</v>
      </c>
      <c r="H3622" t="s">
        <v>9</v>
      </c>
      <c r="I3622" t="s">
        <v>12858</v>
      </c>
      <c r="K3622" t="s">
        <v>18749</v>
      </c>
      <c r="L3622" t="s">
        <v>13041</v>
      </c>
      <c r="M3622" t="s">
        <v>18750</v>
      </c>
      <c r="N3622" t="s">
        <v>18751</v>
      </c>
      <c r="O3622" t="s">
        <v>18752</v>
      </c>
      <c r="Q3622" t="s">
        <v>18753</v>
      </c>
      <c r="S3622" t="s">
        <v>18754</v>
      </c>
      <c r="AD3622">
        <v>46014</v>
      </c>
    </row>
    <row r="3623" spans="1:32" x14ac:dyDescent="0.3">
      <c r="A3623" t="s">
        <v>18755</v>
      </c>
      <c r="B3623">
        <v>115627</v>
      </c>
      <c r="C36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23" t="s">
        <v>1890</v>
      </c>
      <c r="E3623" t="s">
        <v>1878</v>
      </c>
      <c r="F3623" t="s">
        <v>2942</v>
      </c>
      <c r="G3623" t="s">
        <v>2901</v>
      </c>
      <c r="H3623" t="s">
        <v>20</v>
      </c>
      <c r="I3623" t="s">
        <v>12858</v>
      </c>
      <c r="K3623" t="s">
        <v>18756</v>
      </c>
      <c r="L3623" t="s">
        <v>12950</v>
      </c>
      <c r="M3623" t="s">
        <v>18757</v>
      </c>
      <c r="N3623" t="s">
        <v>18758</v>
      </c>
      <c r="O3623" t="s">
        <v>2567</v>
      </c>
      <c r="Q3623" t="s">
        <v>18759</v>
      </c>
      <c r="R3623" t="s">
        <v>18760</v>
      </c>
      <c r="S3623" t="s">
        <v>17122</v>
      </c>
      <c r="AD3623">
        <v>46014</v>
      </c>
    </row>
    <row r="3624" spans="1:32" x14ac:dyDescent="0.3">
      <c r="A3624" t="s">
        <v>18761</v>
      </c>
      <c r="B3624">
        <v>115664</v>
      </c>
      <c r="C36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24" t="s">
        <v>1873</v>
      </c>
      <c r="E3624" t="s">
        <v>2940</v>
      </c>
      <c r="F3624" t="s">
        <v>2942</v>
      </c>
      <c r="G3624" t="s">
        <v>2905</v>
      </c>
      <c r="H3624" t="s">
        <v>9</v>
      </c>
      <c r="I3624" t="s">
        <v>12858</v>
      </c>
      <c r="K3624" t="s">
        <v>17749</v>
      </c>
      <c r="L3624" t="s">
        <v>12958</v>
      </c>
      <c r="M3624" t="s">
        <v>18762</v>
      </c>
      <c r="AD3624">
        <v>46015</v>
      </c>
    </row>
    <row r="3625" spans="1:32" x14ac:dyDescent="0.3">
      <c r="A3625" t="s">
        <v>18763</v>
      </c>
      <c r="B3625">
        <v>115665</v>
      </c>
      <c r="C36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25" t="s">
        <v>1873</v>
      </c>
      <c r="E3625" t="s">
        <v>1878</v>
      </c>
      <c r="F3625" t="s">
        <v>2942</v>
      </c>
      <c r="G3625" t="s">
        <v>2905</v>
      </c>
      <c r="H3625" t="s">
        <v>20</v>
      </c>
      <c r="I3625" t="s">
        <v>12858</v>
      </c>
      <c r="K3625" t="s">
        <v>18764</v>
      </c>
      <c r="L3625" t="s">
        <v>10792</v>
      </c>
      <c r="M3625" t="s">
        <v>18765</v>
      </c>
      <c r="N3625" t="s">
        <v>18766</v>
      </c>
      <c r="O3625" t="s">
        <v>18767</v>
      </c>
      <c r="Q3625" t="s">
        <v>18768</v>
      </c>
      <c r="R3625" t="s">
        <v>13055</v>
      </c>
      <c r="S3625" t="s">
        <v>14763</v>
      </c>
      <c r="AD3625">
        <v>46015</v>
      </c>
    </row>
    <row r="3626" spans="1:32" x14ac:dyDescent="0.3">
      <c r="A3626" t="s">
        <v>18769</v>
      </c>
      <c r="B3626">
        <v>115666</v>
      </c>
      <c r="C36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26" t="s">
        <v>1873</v>
      </c>
      <c r="E3626" t="s">
        <v>2940</v>
      </c>
      <c r="F3626" t="s">
        <v>2942</v>
      </c>
      <c r="G3626" t="s">
        <v>2901</v>
      </c>
      <c r="H3626" t="s">
        <v>9</v>
      </c>
      <c r="I3626" t="s">
        <v>12858</v>
      </c>
      <c r="K3626" t="s">
        <v>18764</v>
      </c>
      <c r="L3626" t="s">
        <v>10792</v>
      </c>
      <c r="M3626" t="s">
        <v>18770</v>
      </c>
      <c r="AD3626">
        <v>46015</v>
      </c>
    </row>
    <row r="3627" spans="1:32" x14ac:dyDescent="0.3">
      <c r="A3627" t="s">
        <v>18771</v>
      </c>
      <c r="B3627">
        <v>115667</v>
      </c>
      <c r="C36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27" t="s">
        <v>1873</v>
      </c>
      <c r="E3627" t="s">
        <v>2940</v>
      </c>
      <c r="F3627" t="s">
        <v>2942</v>
      </c>
      <c r="G3627" t="s">
        <v>2901</v>
      </c>
      <c r="H3627" t="s">
        <v>9</v>
      </c>
      <c r="I3627" t="s">
        <v>12858</v>
      </c>
      <c r="K3627" t="s">
        <v>18764</v>
      </c>
      <c r="L3627" t="s">
        <v>10792</v>
      </c>
      <c r="M3627" t="s">
        <v>18772</v>
      </c>
      <c r="AD3627">
        <v>46015</v>
      </c>
    </row>
    <row r="3628" spans="1:32" x14ac:dyDescent="0.3">
      <c r="A3628" t="s">
        <v>18773</v>
      </c>
      <c r="B3628">
        <v>115668</v>
      </c>
      <c r="C36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28" t="s">
        <v>1873</v>
      </c>
      <c r="E3628" t="s">
        <v>1878</v>
      </c>
      <c r="F3628" t="s">
        <v>2942</v>
      </c>
      <c r="G3628" t="s">
        <v>2901</v>
      </c>
      <c r="H3628" t="s">
        <v>20</v>
      </c>
      <c r="I3628" t="s">
        <v>12858</v>
      </c>
      <c r="K3628" t="s">
        <v>17432</v>
      </c>
      <c r="L3628" t="s">
        <v>12958</v>
      </c>
      <c r="M3628" t="s">
        <v>18774</v>
      </c>
      <c r="N3628" t="s">
        <v>18775</v>
      </c>
      <c r="O3628" t="s">
        <v>18776</v>
      </c>
      <c r="Q3628" t="s">
        <v>18777</v>
      </c>
      <c r="R3628" t="s">
        <v>18778</v>
      </c>
      <c r="S3628" t="s">
        <v>8793</v>
      </c>
      <c r="AD3628">
        <v>46015</v>
      </c>
    </row>
    <row r="3629" spans="1:32" x14ac:dyDescent="0.3">
      <c r="A3629" t="s">
        <v>18779</v>
      </c>
      <c r="B3629">
        <v>115669</v>
      </c>
      <c r="C36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29" t="s">
        <v>1863</v>
      </c>
      <c r="E3629" t="s">
        <v>1878</v>
      </c>
      <c r="F3629" t="s">
        <v>2942</v>
      </c>
      <c r="G3629" t="s">
        <v>2905</v>
      </c>
      <c r="H3629" t="s">
        <v>20</v>
      </c>
      <c r="I3629" t="s">
        <v>12858</v>
      </c>
      <c r="K3629" t="s">
        <v>17542</v>
      </c>
      <c r="L3629" t="s">
        <v>12958</v>
      </c>
      <c r="M3629" t="s">
        <v>18780</v>
      </c>
      <c r="N3629" t="s">
        <v>18781</v>
      </c>
      <c r="O3629" t="s">
        <v>18782</v>
      </c>
      <c r="Q3629" t="s">
        <v>18783</v>
      </c>
      <c r="R3629" t="s">
        <v>18784</v>
      </c>
      <c r="S3629" t="s">
        <v>14416</v>
      </c>
      <c r="AD3629">
        <v>46015</v>
      </c>
    </row>
    <row r="3630" spans="1:32" x14ac:dyDescent="0.3">
      <c r="A3630" t="s">
        <v>18785</v>
      </c>
      <c r="B3630">
        <v>115687</v>
      </c>
      <c r="C36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30" t="s">
        <v>1873</v>
      </c>
      <c r="E3630" t="s">
        <v>1878</v>
      </c>
      <c r="F3630" t="s">
        <v>2942</v>
      </c>
      <c r="G3630" t="s">
        <v>2901</v>
      </c>
      <c r="H3630" t="s">
        <v>20</v>
      </c>
      <c r="I3630" t="s">
        <v>12858</v>
      </c>
      <c r="K3630" t="s">
        <v>18786</v>
      </c>
      <c r="L3630" t="s">
        <v>12958</v>
      </c>
      <c r="M3630" t="s">
        <v>18787</v>
      </c>
      <c r="N3630" t="s">
        <v>18788</v>
      </c>
      <c r="O3630" t="s">
        <v>18789</v>
      </c>
      <c r="Q3630" t="s">
        <v>18790</v>
      </c>
      <c r="R3630" t="s">
        <v>17520</v>
      </c>
      <c r="S3630" t="s">
        <v>18791</v>
      </c>
      <c r="AA3630">
        <v>45964</v>
      </c>
      <c r="AD3630">
        <v>46020</v>
      </c>
      <c r="AE3630">
        <v>375</v>
      </c>
      <c r="AF3630">
        <v>46486</v>
      </c>
    </row>
    <row r="3631" spans="1:32" x14ac:dyDescent="0.3">
      <c r="A3631" t="s">
        <v>18792</v>
      </c>
      <c r="B3631">
        <v>115688</v>
      </c>
      <c r="C36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31" t="s">
        <v>1863</v>
      </c>
      <c r="E3631" t="s">
        <v>1878</v>
      </c>
      <c r="F3631" t="s">
        <v>2942</v>
      </c>
      <c r="G3631" t="s">
        <v>2901</v>
      </c>
      <c r="H3631" t="s">
        <v>20</v>
      </c>
      <c r="I3631" t="s">
        <v>12858</v>
      </c>
      <c r="K3631" t="s">
        <v>13558</v>
      </c>
      <c r="L3631" t="s">
        <v>12967</v>
      </c>
      <c r="M3631" t="s">
        <v>18793</v>
      </c>
      <c r="N3631" t="s">
        <v>18794</v>
      </c>
      <c r="O3631" t="s">
        <v>18795</v>
      </c>
      <c r="Q3631" t="s">
        <v>18796</v>
      </c>
      <c r="R3631" t="s">
        <v>18797</v>
      </c>
      <c r="S3631" t="s">
        <v>13784</v>
      </c>
      <c r="AD3631">
        <v>46020</v>
      </c>
    </row>
    <row r="3632" spans="1:32" x14ac:dyDescent="0.3">
      <c r="A3632" t="s">
        <v>18798</v>
      </c>
      <c r="B3632">
        <v>115707</v>
      </c>
      <c r="C36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32" t="s">
        <v>1873</v>
      </c>
      <c r="E3632" t="s">
        <v>2940</v>
      </c>
      <c r="F3632" t="s">
        <v>2942</v>
      </c>
      <c r="G3632" t="s">
        <v>2901</v>
      </c>
      <c r="H3632" t="s">
        <v>9</v>
      </c>
      <c r="I3632" t="s">
        <v>12858</v>
      </c>
      <c r="K3632" t="s">
        <v>18799</v>
      </c>
      <c r="L3632" t="s">
        <v>10792</v>
      </c>
      <c r="M3632" t="s">
        <v>18800</v>
      </c>
      <c r="N3632" t="s">
        <v>18801</v>
      </c>
      <c r="O3632" t="s">
        <v>18802</v>
      </c>
      <c r="Q3632" t="s">
        <v>18803</v>
      </c>
      <c r="R3632" t="s">
        <v>16707</v>
      </c>
      <c r="S3632" t="s">
        <v>2567</v>
      </c>
      <c r="AD3632">
        <v>46022</v>
      </c>
    </row>
    <row r="3633" spans="1:30" x14ac:dyDescent="0.3">
      <c r="A3633" t="s">
        <v>18804</v>
      </c>
      <c r="B3633">
        <v>115789</v>
      </c>
      <c r="C36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33" t="s">
        <v>1873</v>
      </c>
      <c r="E3633" t="s">
        <v>2940</v>
      </c>
      <c r="F3633" t="s">
        <v>2942</v>
      </c>
      <c r="G3633" t="s">
        <v>2901</v>
      </c>
      <c r="H3633" t="s">
        <v>9</v>
      </c>
      <c r="I3633" t="s">
        <v>12858</v>
      </c>
      <c r="K3633" t="s">
        <v>17645</v>
      </c>
      <c r="L3633" t="s">
        <v>12958</v>
      </c>
      <c r="M3633" t="s">
        <v>18805</v>
      </c>
      <c r="AD3633">
        <v>46028</v>
      </c>
    </row>
    <row r="3634" spans="1:30" x14ac:dyDescent="0.3">
      <c r="A3634" t="s">
        <v>18806</v>
      </c>
      <c r="B3634">
        <v>115793</v>
      </c>
      <c r="C36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34" t="s">
        <v>1873</v>
      </c>
      <c r="E3634" t="s">
        <v>1878</v>
      </c>
      <c r="F3634" t="s">
        <v>2942</v>
      </c>
      <c r="G3634" t="s">
        <v>2901</v>
      </c>
      <c r="H3634" t="s">
        <v>20</v>
      </c>
      <c r="I3634" t="s">
        <v>12858</v>
      </c>
      <c r="K3634" t="s">
        <v>17645</v>
      </c>
      <c r="L3634" t="s">
        <v>12958</v>
      </c>
      <c r="M3634" t="s">
        <v>18807</v>
      </c>
      <c r="N3634" t="s">
        <v>17661</v>
      </c>
      <c r="O3634" t="s">
        <v>1929</v>
      </c>
      <c r="Q3634" t="s">
        <v>17662</v>
      </c>
      <c r="R3634" t="s">
        <v>16133</v>
      </c>
      <c r="S3634" t="s">
        <v>13249</v>
      </c>
      <c r="AD3634">
        <v>46028</v>
      </c>
    </row>
    <row r="3635" spans="1:30" x14ac:dyDescent="0.3">
      <c r="A3635" t="s">
        <v>18808</v>
      </c>
      <c r="B3635">
        <v>115798</v>
      </c>
      <c r="C36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35" t="s">
        <v>1873</v>
      </c>
      <c r="E3635" t="s">
        <v>2940</v>
      </c>
      <c r="F3635" t="s">
        <v>2942</v>
      </c>
      <c r="G3635" t="s">
        <v>2901</v>
      </c>
      <c r="H3635" t="s">
        <v>9</v>
      </c>
      <c r="I3635" t="s">
        <v>12858</v>
      </c>
      <c r="K3635" t="s">
        <v>17645</v>
      </c>
      <c r="L3635" t="s">
        <v>12958</v>
      </c>
      <c r="M3635" t="s">
        <v>18809</v>
      </c>
      <c r="AD3635">
        <v>46028</v>
      </c>
    </row>
    <row r="3636" spans="1:30" x14ac:dyDescent="0.3">
      <c r="A3636" t="s">
        <v>18810</v>
      </c>
      <c r="B3636">
        <v>115799</v>
      </c>
      <c r="C36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36" t="s">
        <v>1873</v>
      </c>
      <c r="E3636" t="s">
        <v>1878</v>
      </c>
      <c r="F3636" t="s">
        <v>2942</v>
      </c>
      <c r="G3636" t="s">
        <v>2904</v>
      </c>
      <c r="H3636" t="s">
        <v>20</v>
      </c>
      <c r="I3636" t="s">
        <v>12858</v>
      </c>
      <c r="K3636" t="s">
        <v>13735</v>
      </c>
      <c r="L3636" t="s">
        <v>12967</v>
      </c>
      <c r="M3636" t="s">
        <v>18811</v>
      </c>
      <c r="N3636" t="s">
        <v>18812</v>
      </c>
      <c r="O3636" t="s">
        <v>18813</v>
      </c>
      <c r="Q3636" t="s">
        <v>18814</v>
      </c>
      <c r="S3636" t="s">
        <v>13741</v>
      </c>
      <c r="AD3636">
        <v>46028</v>
      </c>
    </row>
    <row r="3637" spans="1:30" x14ac:dyDescent="0.3">
      <c r="A3637" t="s">
        <v>18815</v>
      </c>
      <c r="B3637">
        <v>115815</v>
      </c>
      <c r="C36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37" t="s">
        <v>1873</v>
      </c>
      <c r="E3637" t="s">
        <v>2940</v>
      </c>
      <c r="F3637" t="s">
        <v>2942</v>
      </c>
      <c r="G3637" t="s">
        <v>2901</v>
      </c>
      <c r="H3637" t="s">
        <v>9</v>
      </c>
      <c r="I3637" t="s">
        <v>12858</v>
      </c>
      <c r="K3637" t="s">
        <v>18816</v>
      </c>
      <c r="L3637" t="s">
        <v>12958</v>
      </c>
      <c r="M3637" t="s">
        <v>18817</v>
      </c>
      <c r="AD3637">
        <v>46029</v>
      </c>
    </row>
    <row r="3638" spans="1:30" x14ac:dyDescent="0.3">
      <c r="A3638" t="s">
        <v>18818</v>
      </c>
      <c r="B3638">
        <v>115816</v>
      </c>
      <c r="C36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38" t="s">
        <v>1873</v>
      </c>
      <c r="E3638" t="s">
        <v>1878</v>
      </c>
      <c r="F3638" t="s">
        <v>2942</v>
      </c>
      <c r="G3638" t="s">
        <v>2901</v>
      </c>
      <c r="H3638" t="s">
        <v>20</v>
      </c>
      <c r="I3638" t="s">
        <v>12858</v>
      </c>
      <c r="K3638" t="s">
        <v>18819</v>
      </c>
      <c r="L3638" t="s">
        <v>12958</v>
      </c>
      <c r="M3638" t="s">
        <v>18820</v>
      </c>
      <c r="N3638" t="s">
        <v>18821</v>
      </c>
      <c r="O3638" t="s">
        <v>1929</v>
      </c>
      <c r="Q3638" t="s">
        <v>18822</v>
      </c>
      <c r="R3638" t="s">
        <v>13511</v>
      </c>
      <c r="S3638" t="s">
        <v>13249</v>
      </c>
      <c r="AD3638">
        <v>46029</v>
      </c>
    </row>
    <row r="3639" spans="1:30" x14ac:dyDescent="0.3">
      <c r="A3639" t="s">
        <v>18823</v>
      </c>
      <c r="B3639">
        <v>115817</v>
      </c>
      <c r="C36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39" t="s">
        <v>1873</v>
      </c>
      <c r="E3639" t="s">
        <v>2940</v>
      </c>
      <c r="F3639" t="s">
        <v>2942</v>
      </c>
      <c r="G3639" t="s">
        <v>2901</v>
      </c>
      <c r="H3639" t="s">
        <v>9</v>
      </c>
      <c r="I3639" t="s">
        <v>12858</v>
      </c>
      <c r="K3639" t="s">
        <v>18816</v>
      </c>
      <c r="L3639" t="s">
        <v>12958</v>
      </c>
      <c r="M3639" t="s">
        <v>18824</v>
      </c>
      <c r="AD3639">
        <v>46029</v>
      </c>
    </row>
    <row r="3640" spans="1:30" x14ac:dyDescent="0.3">
      <c r="A3640" t="s">
        <v>18825</v>
      </c>
      <c r="B3640">
        <v>115818</v>
      </c>
      <c r="C36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40" t="s">
        <v>1873</v>
      </c>
      <c r="E3640" t="s">
        <v>1878</v>
      </c>
      <c r="F3640" t="s">
        <v>2942</v>
      </c>
      <c r="G3640" t="s">
        <v>2901</v>
      </c>
      <c r="H3640" t="s">
        <v>20</v>
      </c>
      <c r="I3640" t="s">
        <v>12858</v>
      </c>
      <c r="K3640" t="s">
        <v>18816</v>
      </c>
      <c r="L3640" t="s">
        <v>12958</v>
      </c>
      <c r="M3640" t="s">
        <v>18826</v>
      </c>
      <c r="N3640" t="s">
        <v>18827</v>
      </c>
      <c r="O3640" t="s">
        <v>1929</v>
      </c>
      <c r="Q3640" t="s">
        <v>18828</v>
      </c>
      <c r="R3640" t="s">
        <v>13511</v>
      </c>
      <c r="S3640" t="s">
        <v>13249</v>
      </c>
      <c r="AD3640">
        <v>46029</v>
      </c>
    </row>
    <row r="3641" spans="1:30" x14ac:dyDescent="0.3">
      <c r="A3641" t="s">
        <v>18829</v>
      </c>
      <c r="B3641">
        <v>115821</v>
      </c>
      <c r="C36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41" t="s">
        <v>1873</v>
      </c>
      <c r="E3641" t="s">
        <v>1878</v>
      </c>
      <c r="F3641" t="s">
        <v>2942</v>
      </c>
      <c r="G3641" t="s">
        <v>2901</v>
      </c>
      <c r="H3641" t="s">
        <v>20</v>
      </c>
      <c r="I3641" t="s">
        <v>12858</v>
      </c>
      <c r="K3641" t="s">
        <v>18830</v>
      </c>
      <c r="L3641" t="s">
        <v>12967</v>
      </c>
      <c r="M3641" t="s">
        <v>18831</v>
      </c>
      <c r="N3641" t="s">
        <v>18832</v>
      </c>
      <c r="O3641" t="s">
        <v>18833</v>
      </c>
      <c r="Q3641" t="s">
        <v>18834</v>
      </c>
      <c r="R3641" t="s">
        <v>18835</v>
      </c>
      <c r="S3641" t="s">
        <v>16084</v>
      </c>
      <c r="AD3641">
        <v>46029</v>
      </c>
    </row>
    <row r="3642" spans="1:30" x14ac:dyDescent="0.3">
      <c r="A3642" t="s">
        <v>18836</v>
      </c>
      <c r="B3642">
        <v>115822</v>
      </c>
      <c r="C36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42" t="s">
        <v>1873</v>
      </c>
      <c r="E3642" t="s">
        <v>1878</v>
      </c>
      <c r="F3642" t="s">
        <v>2942</v>
      </c>
      <c r="G3642" t="s">
        <v>2901</v>
      </c>
      <c r="H3642" t="s">
        <v>20</v>
      </c>
      <c r="I3642" t="s">
        <v>12858</v>
      </c>
      <c r="K3642" t="s">
        <v>18837</v>
      </c>
      <c r="L3642" t="s">
        <v>13089</v>
      </c>
      <c r="M3642" t="s">
        <v>18838</v>
      </c>
      <c r="N3642" t="s">
        <v>18839</v>
      </c>
      <c r="O3642" t="s">
        <v>18840</v>
      </c>
      <c r="Q3642" t="s">
        <v>18841</v>
      </c>
      <c r="R3642" t="s">
        <v>18842</v>
      </c>
      <c r="S3642" t="s">
        <v>14042</v>
      </c>
      <c r="AD3642">
        <v>46029</v>
      </c>
    </row>
    <row r="3643" spans="1:30" x14ac:dyDescent="0.3">
      <c r="A3643" t="s">
        <v>18843</v>
      </c>
      <c r="B3643">
        <v>115823</v>
      </c>
      <c r="C36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43" t="s">
        <v>1863</v>
      </c>
      <c r="E3643" t="s">
        <v>1878</v>
      </c>
      <c r="F3643" t="s">
        <v>2942</v>
      </c>
      <c r="G3643" t="s">
        <v>2901</v>
      </c>
      <c r="H3643" t="s">
        <v>20</v>
      </c>
      <c r="I3643" t="s">
        <v>12858</v>
      </c>
      <c r="K3643" t="s">
        <v>18287</v>
      </c>
      <c r="L3643" t="s">
        <v>12958</v>
      </c>
      <c r="M3643" t="s">
        <v>18844</v>
      </c>
      <c r="N3643" t="s">
        <v>18289</v>
      </c>
      <c r="O3643" t="s">
        <v>18845</v>
      </c>
      <c r="Q3643" t="s">
        <v>18846</v>
      </c>
      <c r="R3643" t="s">
        <v>18292</v>
      </c>
      <c r="S3643" t="s">
        <v>12990</v>
      </c>
      <c r="AD3643">
        <v>46029</v>
      </c>
    </row>
    <row r="3644" spans="1:30" x14ac:dyDescent="0.3">
      <c r="A3644" t="s">
        <v>18847</v>
      </c>
      <c r="B3644">
        <v>115824</v>
      </c>
      <c r="C36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44" t="s">
        <v>1863</v>
      </c>
      <c r="E3644" t="s">
        <v>2940</v>
      </c>
      <c r="F3644" t="s">
        <v>2942</v>
      </c>
      <c r="G3644" t="s">
        <v>2905</v>
      </c>
      <c r="H3644" t="s">
        <v>83</v>
      </c>
      <c r="I3644" t="s">
        <v>12858</v>
      </c>
      <c r="K3644" t="s">
        <v>18848</v>
      </c>
      <c r="L3644" t="s">
        <v>12967</v>
      </c>
      <c r="M3644" t="s">
        <v>18849</v>
      </c>
      <c r="N3644" t="s">
        <v>18850</v>
      </c>
      <c r="O3644" t="s">
        <v>18851</v>
      </c>
      <c r="Q3644" t="s">
        <v>18852</v>
      </c>
      <c r="R3644" t="s">
        <v>18853</v>
      </c>
      <c r="S3644" t="s">
        <v>17143</v>
      </c>
      <c r="AD3644">
        <v>46029</v>
      </c>
    </row>
    <row r="3645" spans="1:30" x14ac:dyDescent="0.3">
      <c r="A3645" t="s">
        <v>18854</v>
      </c>
      <c r="B3645">
        <v>115828</v>
      </c>
      <c r="C36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45" t="s">
        <v>1863</v>
      </c>
      <c r="E3645" t="s">
        <v>2940</v>
      </c>
      <c r="F3645" t="s">
        <v>2942</v>
      </c>
      <c r="G3645" t="s">
        <v>2904</v>
      </c>
      <c r="H3645" t="s">
        <v>9</v>
      </c>
      <c r="I3645" t="s">
        <v>12858</v>
      </c>
      <c r="K3645" t="s">
        <v>18855</v>
      </c>
      <c r="L3645" t="s">
        <v>12958</v>
      </c>
      <c r="M3645" t="s">
        <v>18856</v>
      </c>
      <c r="N3645" t="s">
        <v>3591</v>
      </c>
      <c r="O3645" t="s">
        <v>3591</v>
      </c>
      <c r="Q3645" t="s">
        <v>18857</v>
      </c>
      <c r="R3645" t="s">
        <v>18858</v>
      </c>
      <c r="S3645" t="s">
        <v>18859</v>
      </c>
      <c r="AD3645">
        <v>46029</v>
      </c>
    </row>
    <row r="3646" spans="1:30" x14ac:dyDescent="0.3">
      <c r="A3646" t="s">
        <v>18860</v>
      </c>
      <c r="B3646">
        <v>115829</v>
      </c>
      <c r="C36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46" t="s">
        <v>1863</v>
      </c>
      <c r="E3646" t="s">
        <v>1878</v>
      </c>
      <c r="F3646" t="s">
        <v>2942</v>
      </c>
      <c r="G3646" t="s">
        <v>2901</v>
      </c>
      <c r="H3646" t="s">
        <v>20</v>
      </c>
      <c r="I3646" t="s">
        <v>12858</v>
      </c>
      <c r="K3646" t="s">
        <v>18861</v>
      </c>
      <c r="L3646" t="s">
        <v>12958</v>
      </c>
      <c r="M3646" t="s">
        <v>18862</v>
      </c>
      <c r="N3646" t="s">
        <v>18863</v>
      </c>
      <c r="O3646" t="s">
        <v>18864</v>
      </c>
      <c r="Q3646" t="s">
        <v>18865</v>
      </c>
      <c r="R3646" t="s">
        <v>18866</v>
      </c>
      <c r="S3646" t="s">
        <v>18867</v>
      </c>
      <c r="AD3646">
        <v>46029</v>
      </c>
    </row>
    <row r="3647" spans="1:30" x14ac:dyDescent="0.3">
      <c r="A3647" t="s">
        <v>18868</v>
      </c>
      <c r="B3647">
        <v>115831</v>
      </c>
      <c r="C36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47" t="s">
        <v>1863</v>
      </c>
      <c r="E3647" t="s">
        <v>1878</v>
      </c>
      <c r="F3647" t="s">
        <v>2942</v>
      </c>
      <c r="G3647" t="s">
        <v>2901</v>
      </c>
      <c r="H3647" t="s">
        <v>20</v>
      </c>
      <c r="I3647" t="s">
        <v>12858</v>
      </c>
      <c r="K3647" t="s">
        <v>13558</v>
      </c>
      <c r="L3647" t="s">
        <v>12967</v>
      </c>
      <c r="M3647" t="s">
        <v>18869</v>
      </c>
      <c r="N3647" t="s">
        <v>18870</v>
      </c>
      <c r="O3647" t="s">
        <v>18871</v>
      </c>
      <c r="Q3647" t="s">
        <v>18872</v>
      </c>
      <c r="R3647" t="s">
        <v>18873</v>
      </c>
      <c r="S3647" t="s">
        <v>13784</v>
      </c>
      <c r="AD3647">
        <v>46029</v>
      </c>
    </row>
    <row r="3648" spans="1:30" x14ac:dyDescent="0.3">
      <c r="A3648" t="s">
        <v>18874</v>
      </c>
      <c r="B3648">
        <v>115835</v>
      </c>
      <c r="C36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48" t="s">
        <v>1890</v>
      </c>
      <c r="E3648" t="s">
        <v>1878</v>
      </c>
      <c r="F3648" t="s">
        <v>2942</v>
      </c>
      <c r="G3648" t="s">
        <v>2901</v>
      </c>
      <c r="H3648" t="s">
        <v>20</v>
      </c>
      <c r="I3648" t="s">
        <v>12858</v>
      </c>
      <c r="K3648" t="s">
        <v>18875</v>
      </c>
      <c r="L3648" t="s">
        <v>10792</v>
      </c>
      <c r="M3648" t="s">
        <v>18876</v>
      </c>
      <c r="N3648" t="s">
        <v>18877</v>
      </c>
      <c r="O3648" t="s">
        <v>18878</v>
      </c>
      <c r="Q3648" t="s">
        <v>18879</v>
      </c>
      <c r="R3648" t="s">
        <v>16707</v>
      </c>
      <c r="S3648" t="s">
        <v>18880</v>
      </c>
      <c r="AD3648">
        <v>46029</v>
      </c>
    </row>
    <row r="3649" spans="1:30" x14ac:dyDescent="0.3">
      <c r="A3649" t="s">
        <v>18881</v>
      </c>
      <c r="B3649">
        <v>115855</v>
      </c>
      <c r="C36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49" t="s">
        <v>1863</v>
      </c>
      <c r="E3649" t="s">
        <v>1878</v>
      </c>
      <c r="F3649" t="s">
        <v>2942</v>
      </c>
      <c r="G3649" t="s">
        <v>2901</v>
      </c>
      <c r="H3649" t="s">
        <v>20</v>
      </c>
      <c r="I3649" t="s">
        <v>12858</v>
      </c>
      <c r="K3649" t="s">
        <v>18882</v>
      </c>
      <c r="L3649" t="s">
        <v>12967</v>
      </c>
      <c r="M3649" t="s">
        <v>18883</v>
      </c>
      <c r="N3649" t="s">
        <v>18884</v>
      </c>
      <c r="O3649" t="s">
        <v>18885</v>
      </c>
      <c r="Q3649" t="s">
        <v>18886</v>
      </c>
      <c r="R3649" t="s">
        <v>18887</v>
      </c>
      <c r="S3649" t="s">
        <v>18584</v>
      </c>
      <c r="AD3649">
        <v>46034</v>
      </c>
    </row>
    <row r="3650" spans="1:30" x14ac:dyDescent="0.3">
      <c r="A3650" t="s">
        <v>18888</v>
      </c>
      <c r="B3650">
        <v>115861</v>
      </c>
      <c r="C36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50" t="s">
        <v>1863</v>
      </c>
      <c r="E3650" t="s">
        <v>1878</v>
      </c>
      <c r="F3650" t="s">
        <v>2942</v>
      </c>
      <c r="G3650" t="s">
        <v>2901</v>
      </c>
      <c r="H3650" t="s">
        <v>20</v>
      </c>
      <c r="I3650" t="s">
        <v>12858</v>
      </c>
      <c r="K3650" t="s">
        <v>13558</v>
      </c>
      <c r="L3650" t="s">
        <v>12967</v>
      </c>
      <c r="M3650" t="s">
        <v>18889</v>
      </c>
      <c r="N3650" t="s">
        <v>18890</v>
      </c>
      <c r="O3650" t="s">
        <v>18891</v>
      </c>
      <c r="Q3650" t="s">
        <v>18890</v>
      </c>
      <c r="R3650" t="s">
        <v>18892</v>
      </c>
      <c r="S3650" t="s">
        <v>13784</v>
      </c>
      <c r="AD3650">
        <v>46034</v>
      </c>
    </row>
    <row r="3651" spans="1:30" x14ac:dyDescent="0.3">
      <c r="A3651" t="s">
        <v>18894</v>
      </c>
      <c r="B3651">
        <v>115874</v>
      </c>
      <c r="C36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51" t="s">
        <v>1863</v>
      </c>
      <c r="E3651" t="s">
        <v>1878</v>
      </c>
      <c r="F3651" t="s">
        <v>2942</v>
      </c>
      <c r="G3651" t="s">
        <v>2901</v>
      </c>
      <c r="H3651" t="s">
        <v>20</v>
      </c>
      <c r="I3651" t="s">
        <v>12858</v>
      </c>
      <c r="K3651" t="s">
        <v>18895</v>
      </c>
      <c r="L3651" t="s">
        <v>12967</v>
      </c>
      <c r="M3651" t="s">
        <v>18896</v>
      </c>
      <c r="N3651" t="s">
        <v>18897</v>
      </c>
      <c r="O3651" t="s">
        <v>18898</v>
      </c>
      <c r="Q3651" t="s">
        <v>18899</v>
      </c>
      <c r="R3651" t="s">
        <v>13783</v>
      </c>
      <c r="S3651" t="s">
        <v>13784</v>
      </c>
      <c r="AD3651">
        <v>46034</v>
      </c>
    </row>
    <row r="3652" spans="1:30" x14ac:dyDescent="0.3">
      <c r="A3652" t="s">
        <v>18900</v>
      </c>
      <c r="B3652">
        <v>115875</v>
      </c>
      <c r="C36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52" t="s">
        <v>1863</v>
      </c>
      <c r="E3652" t="s">
        <v>2940</v>
      </c>
      <c r="F3652" t="s">
        <v>2942</v>
      </c>
      <c r="G3652" t="s">
        <v>2901</v>
      </c>
      <c r="H3652" t="s">
        <v>9</v>
      </c>
      <c r="I3652" t="s">
        <v>12858</v>
      </c>
      <c r="K3652" t="s">
        <v>18901</v>
      </c>
      <c r="L3652" t="s">
        <v>12938</v>
      </c>
      <c r="M3652" t="s">
        <v>18902</v>
      </c>
      <c r="N3652" t="s">
        <v>18903</v>
      </c>
      <c r="O3652" t="s">
        <v>18904</v>
      </c>
      <c r="Q3652" t="s">
        <v>18905</v>
      </c>
      <c r="AD3652">
        <v>46034</v>
      </c>
    </row>
    <row r="3653" spans="1:30" x14ac:dyDescent="0.3">
      <c r="A3653" t="s">
        <v>18906</v>
      </c>
      <c r="B3653">
        <v>115894</v>
      </c>
      <c r="C36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53" t="s">
        <v>1873</v>
      </c>
      <c r="E3653" t="s">
        <v>2940</v>
      </c>
      <c r="F3653" t="s">
        <v>2942</v>
      </c>
      <c r="G3653" t="s">
        <v>2901</v>
      </c>
      <c r="H3653" t="s">
        <v>9</v>
      </c>
      <c r="I3653" t="s">
        <v>12858</v>
      </c>
      <c r="K3653" t="s">
        <v>18816</v>
      </c>
      <c r="L3653" t="s">
        <v>12958</v>
      </c>
      <c r="M3653" t="s">
        <v>18907</v>
      </c>
      <c r="AD3653">
        <v>46035</v>
      </c>
    </row>
    <row r="3654" spans="1:30" x14ac:dyDescent="0.3">
      <c r="A3654" t="s">
        <v>18908</v>
      </c>
      <c r="B3654">
        <v>115897</v>
      </c>
      <c r="C36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54" t="s">
        <v>1890</v>
      </c>
      <c r="E3654" t="s">
        <v>1878</v>
      </c>
      <c r="F3654" t="s">
        <v>2942</v>
      </c>
      <c r="G3654" t="s">
        <v>2901</v>
      </c>
      <c r="H3654" t="s">
        <v>20</v>
      </c>
      <c r="I3654" t="s">
        <v>12858</v>
      </c>
      <c r="K3654" t="s">
        <v>17645</v>
      </c>
      <c r="L3654" t="s">
        <v>12958</v>
      </c>
      <c r="M3654" t="s">
        <v>18909</v>
      </c>
      <c r="N3654" t="s">
        <v>18910</v>
      </c>
      <c r="O3654" t="s">
        <v>1929</v>
      </c>
      <c r="Q3654" t="s">
        <v>17662</v>
      </c>
      <c r="R3654" t="s">
        <v>16133</v>
      </c>
      <c r="S3654" t="s">
        <v>13249</v>
      </c>
      <c r="AD3654">
        <v>46035</v>
      </c>
    </row>
    <row r="3655" spans="1:30" x14ac:dyDescent="0.3">
      <c r="A3655" t="s">
        <v>18911</v>
      </c>
      <c r="B3655">
        <v>115917</v>
      </c>
      <c r="C36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55" t="s">
        <v>1863</v>
      </c>
      <c r="E3655" t="s">
        <v>2940</v>
      </c>
      <c r="F3655" t="s">
        <v>2942</v>
      </c>
      <c r="G3655" t="s">
        <v>2905</v>
      </c>
      <c r="H3655" t="s">
        <v>83</v>
      </c>
      <c r="I3655" t="s">
        <v>12858</v>
      </c>
      <c r="K3655" t="s">
        <v>18912</v>
      </c>
      <c r="L3655" t="s">
        <v>12967</v>
      </c>
      <c r="M3655" t="s">
        <v>18913</v>
      </c>
      <c r="N3655" t="s">
        <v>18914</v>
      </c>
      <c r="O3655" t="s">
        <v>18915</v>
      </c>
      <c r="Q3655" t="s">
        <v>18916</v>
      </c>
      <c r="R3655" t="s">
        <v>18917</v>
      </c>
      <c r="S3655" t="s">
        <v>18918</v>
      </c>
      <c r="AD3655">
        <v>46035</v>
      </c>
    </row>
    <row r="3656" spans="1:30" x14ac:dyDescent="0.3">
      <c r="A3656" t="s">
        <v>18919</v>
      </c>
      <c r="B3656">
        <v>115918</v>
      </c>
      <c r="C36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56" t="s">
        <v>1873</v>
      </c>
      <c r="E3656" t="s">
        <v>2940</v>
      </c>
      <c r="F3656" t="s">
        <v>2942</v>
      </c>
      <c r="G3656" t="s">
        <v>2901</v>
      </c>
      <c r="H3656" t="s">
        <v>9</v>
      </c>
      <c r="I3656" t="s">
        <v>12858</v>
      </c>
      <c r="K3656" t="s">
        <v>17645</v>
      </c>
      <c r="L3656" t="s">
        <v>12958</v>
      </c>
      <c r="M3656" t="s">
        <v>18920</v>
      </c>
      <c r="AD3656">
        <v>46035</v>
      </c>
    </row>
    <row r="3657" spans="1:30" x14ac:dyDescent="0.3">
      <c r="A3657" t="s">
        <v>18921</v>
      </c>
      <c r="B3657">
        <v>115919</v>
      </c>
      <c r="C36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57" t="s">
        <v>1863</v>
      </c>
      <c r="E3657" t="s">
        <v>1878</v>
      </c>
      <c r="F3657" t="s">
        <v>2942</v>
      </c>
      <c r="G3657" t="s">
        <v>2901</v>
      </c>
      <c r="H3657" t="s">
        <v>20</v>
      </c>
      <c r="I3657" t="s">
        <v>12858</v>
      </c>
      <c r="K3657" t="s">
        <v>18922</v>
      </c>
      <c r="L3657" t="s">
        <v>12958</v>
      </c>
      <c r="M3657" t="s">
        <v>18923</v>
      </c>
      <c r="N3657" t="s">
        <v>18924</v>
      </c>
      <c r="O3657" t="s">
        <v>18925</v>
      </c>
      <c r="Q3657" t="s">
        <v>18926</v>
      </c>
      <c r="R3657" t="s">
        <v>18927</v>
      </c>
      <c r="S3657" t="s">
        <v>18928</v>
      </c>
      <c r="AD3657">
        <v>46035</v>
      </c>
    </row>
    <row r="3658" spans="1:30" x14ac:dyDescent="0.3">
      <c r="A3658" t="s">
        <v>18929</v>
      </c>
      <c r="B3658">
        <v>115943</v>
      </c>
      <c r="C36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3658" t="s">
        <v>1873</v>
      </c>
      <c r="E3658" t="s">
        <v>1878</v>
      </c>
      <c r="F3658" t="s">
        <v>2942</v>
      </c>
      <c r="G3658" t="s">
        <v>2902</v>
      </c>
      <c r="H3658" t="s">
        <v>20</v>
      </c>
      <c r="I3658" t="s">
        <v>12858</v>
      </c>
      <c r="K3658" t="s">
        <v>17645</v>
      </c>
      <c r="L3658" t="s">
        <v>12958</v>
      </c>
      <c r="M3658" t="s">
        <v>18930</v>
      </c>
      <c r="N3658" t="s">
        <v>18931</v>
      </c>
      <c r="O3658" t="s">
        <v>1929</v>
      </c>
      <c r="Q3658" t="s">
        <v>18932</v>
      </c>
      <c r="R3658" t="s">
        <v>13494</v>
      </c>
      <c r="S3658" t="s">
        <v>13512</v>
      </c>
      <c r="AD3658">
        <v>46036</v>
      </c>
    </row>
    <row r="3659" spans="1:30" x14ac:dyDescent="0.3">
      <c r="A3659" t="s">
        <v>18933</v>
      </c>
      <c r="B3659">
        <v>115947</v>
      </c>
      <c r="C36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59" t="s">
        <v>1873</v>
      </c>
      <c r="E3659" t="s">
        <v>1878</v>
      </c>
      <c r="F3659" t="s">
        <v>2942</v>
      </c>
      <c r="G3659" t="s">
        <v>2905</v>
      </c>
      <c r="H3659" t="s">
        <v>20</v>
      </c>
      <c r="I3659" t="s">
        <v>12858</v>
      </c>
      <c r="K3659" t="s">
        <v>16338</v>
      </c>
      <c r="L3659" t="s">
        <v>12958</v>
      </c>
      <c r="M3659" t="s">
        <v>18934</v>
      </c>
      <c r="N3659" t="s">
        <v>18935</v>
      </c>
      <c r="O3659" t="s">
        <v>18936</v>
      </c>
      <c r="Q3659" t="s">
        <v>18937</v>
      </c>
      <c r="R3659" t="s">
        <v>18938</v>
      </c>
      <c r="S3659" t="s">
        <v>18939</v>
      </c>
      <c r="AD3659">
        <v>46036</v>
      </c>
    </row>
    <row r="3660" spans="1:30" x14ac:dyDescent="0.3">
      <c r="A3660" t="s">
        <v>18940</v>
      </c>
      <c r="B3660">
        <v>115950</v>
      </c>
      <c r="C36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60" t="s">
        <v>1863</v>
      </c>
      <c r="E3660" t="s">
        <v>1878</v>
      </c>
      <c r="F3660" t="s">
        <v>2942</v>
      </c>
      <c r="G3660" t="s">
        <v>2901</v>
      </c>
      <c r="H3660" t="s">
        <v>20</v>
      </c>
      <c r="I3660" t="s">
        <v>12858</v>
      </c>
      <c r="K3660" t="s">
        <v>17432</v>
      </c>
      <c r="L3660" t="s">
        <v>12958</v>
      </c>
      <c r="M3660" t="s">
        <v>18941</v>
      </c>
      <c r="N3660" t="s">
        <v>18942</v>
      </c>
      <c r="O3660" t="s">
        <v>18943</v>
      </c>
      <c r="Q3660" t="s">
        <v>18942</v>
      </c>
      <c r="R3660" t="s">
        <v>18944</v>
      </c>
      <c r="S3660" t="s">
        <v>8793</v>
      </c>
      <c r="AD3660">
        <v>46036</v>
      </c>
    </row>
    <row r="3661" spans="1:30" x14ac:dyDescent="0.3">
      <c r="A3661" t="s">
        <v>18945</v>
      </c>
      <c r="B3661">
        <v>115957</v>
      </c>
      <c r="C36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61" t="s">
        <v>1873</v>
      </c>
      <c r="E3661" t="s">
        <v>2940</v>
      </c>
      <c r="F3661" t="s">
        <v>2942</v>
      </c>
      <c r="G3661" t="s">
        <v>2901</v>
      </c>
      <c r="H3661" t="s">
        <v>9</v>
      </c>
      <c r="I3661" t="s">
        <v>12858</v>
      </c>
      <c r="K3661" t="s">
        <v>18946</v>
      </c>
      <c r="L3661" t="s">
        <v>12958</v>
      </c>
      <c r="M3661" t="s">
        <v>18947</v>
      </c>
      <c r="N3661" t="s">
        <v>18948</v>
      </c>
      <c r="O3661" t="s">
        <v>18949</v>
      </c>
      <c r="Q3661" t="s">
        <v>18950</v>
      </c>
      <c r="R3661" t="s">
        <v>18951</v>
      </c>
      <c r="AD3661">
        <v>46036</v>
      </c>
    </row>
    <row r="3662" spans="1:30" x14ac:dyDescent="0.3">
      <c r="A3662" t="s">
        <v>18952</v>
      </c>
      <c r="B3662">
        <v>115963</v>
      </c>
      <c r="C36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662" t="s">
        <v>1873</v>
      </c>
      <c r="E3662" t="s">
        <v>1878</v>
      </c>
      <c r="F3662" t="s">
        <v>2971</v>
      </c>
      <c r="G3662" t="s">
        <v>2903</v>
      </c>
      <c r="H3662" t="s">
        <v>20</v>
      </c>
      <c r="I3662" t="s">
        <v>12858</v>
      </c>
      <c r="K3662" t="s">
        <v>18953</v>
      </c>
      <c r="L3662" t="s">
        <v>13149</v>
      </c>
      <c r="M3662" t="s">
        <v>18954</v>
      </c>
      <c r="AD3662">
        <v>46037</v>
      </c>
    </row>
    <row r="3663" spans="1:30" x14ac:dyDescent="0.3">
      <c r="A3663" t="s">
        <v>18955</v>
      </c>
      <c r="B3663">
        <v>115964</v>
      </c>
      <c r="C36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63" t="s">
        <v>1873</v>
      </c>
      <c r="E3663" t="s">
        <v>1878</v>
      </c>
      <c r="F3663" t="s">
        <v>2942</v>
      </c>
      <c r="G3663" t="s">
        <v>2901</v>
      </c>
      <c r="H3663" t="s">
        <v>20</v>
      </c>
      <c r="I3663" t="s">
        <v>12858</v>
      </c>
      <c r="K3663" t="s">
        <v>17645</v>
      </c>
      <c r="L3663" t="s">
        <v>12958</v>
      </c>
      <c r="M3663" t="s">
        <v>18956</v>
      </c>
      <c r="N3663" t="s">
        <v>18957</v>
      </c>
      <c r="O3663" t="s">
        <v>1929</v>
      </c>
      <c r="Q3663" t="s">
        <v>18958</v>
      </c>
      <c r="R3663" t="s">
        <v>13494</v>
      </c>
      <c r="S3663" t="s">
        <v>13249</v>
      </c>
      <c r="AD3663">
        <v>46037</v>
      </c>
    </row>
    <row r="3664" spans="1:30" x14ac:dyDescent="0.3">
      <c r="A3664" t="s">
        <v>18959</v>
      </c>
      <c r="B3664">
        <v>115965</v>
      </c>
      <c r="C36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664" t="s">
        <v>1873</v>
      </c>
      <c r="E3664" t="s">
        <v>1878</v>
      </c>
      <c r="F3664" t="s">
        <v>2971</v>
      </c>
      <c r="G3664" t="s">
        <v>2904</v>
      </c>
      <c r="H3664" t="s">
        <v>20</v>
      </c>
      <c r="I3664" t="s">
        <v>12858</v>
      </c>
      <c r="K3664" t="s">
        <v>18953</v>
      </c>
      <c r="L3664" t="s">
        <v>13149</v>
      </c>
      <c r="M3664" t="s">
        <v>18960</v>
      </c>
      <c r="AD3664">
        <v>46037</v>
      </c>
    </row>
    <row r="3665" spans="1:32" x14ac:dyDescent="0.3">
      <c r="A3665" t="s">
        <v>18961</v>
      </c>
      <c r="B3665">
        <v>115882</v>
      </c>
      <c r="C36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65" t="s">
        <v>1873</v>
      </c>
      <c r="E3665" t="s">
        <v>1878</v>
      </c>
      <c r="F3665" t="s">
        <v>2942</v>
      </c>
      <c r="G3665" t="s">
        <v>2901</v>
      </c>
      <c r="H3665" t="s">
        <v>20</v>
      </c>
      <c r="I3665" t="s">
        <v>12858</v>
      </c>
      <c r="K3665" t="s">
        <v>18962</v>
      </c>
      <c r="L3665" t="s">
        <v>12958</v>
      </c>
      <c r="M3665" t="s">
        <v>18963</v>
      </c>
      <c r="N3665" t="s">
        <v>18964</v>
      </c>
      <c r="O3665" t="s">
        <v>18965</v>
      </c>
      <c r="Q3665" t="s">
        <v>18966</v>
      </c>
      <c r="R3665" t="s">
        <v>18967</v>
      </c>
      <c r="S3665" t="s">
        <v>8793</v>
      </c>
      <c r="AD3665">
        <v>46035</v>
      </c>
    </row>
    <row r="3666" spans="1:32" x14ac:dyDescent="0.3">
      <c r="A3666" t="s">
        <v>18968</v>
      </c>
      <c r="B3666">
        <v>115982</v>
      </c>
      <c r="C36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66" t="s">
        <v>1873</v>
      </c>
      <c r="E3666" t="s">
        <v>2940</v>
      </c>
      <c r="F3666" t="s">
        <v>2942</v>
      </c>
      <c r="G3666" t="s">
        <v>2904</v>
      </c>
      <c r="H3666" t="s">
        <v>9</v>
      </c>
      <c r="I3666" t="s">
        <v>12858</v>
      </c>
      <c r="K3666" t="s">
        <v>18969</v>
      </c>
      <c r="L3666" t="s">
        <v>12938</v>
      </c>
      <c r="M3666" t="s">
        <v>18970</v>
      </c>
      <c r="Q3666" t="s">
        <v>18971</v>
      </c>
      <c r="AD3666">
        <v>46037</v>
      </c>
    </row>
    <row r="3667" spans="1:32" x14ac:dyDescent="0.3">
      <c r="A3667" t="s">
        <v>18972</v>
      </c>
      <c r="B3667">
        <v>115983</v>
      </c>
      <c r="C36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67" t="s">
        <v>1873</v>
      </c>
      <c r="E3667" t="s">
        <v>1878</v>
      </c>
      <c r="F3667" t="s">
        <v>2942</v>
      </c>
      <c r="G3667" t="s">
        <v>2901</v>
      </c>
      <c r="H3667" t="s">
        <v>20</v>
      </c>
      <c r="I3667" t="s">
        <v>12858</v>
      </c>
      <c r="K3667" t="s">
        <v>18262</v>
      </c>
      <c r="L3667" t="s">
        <v>12950</v>
      </c>
      <c r="M3667" t="s">
        <v>18973</v>
      </c>
      <c r="N3667" t="s">
        <v>18974</v>
      </c>
      <c r="O3667" t="s">
        <v>18975</v>
      </c>
      <c r="Q3667" t="s">
        <v>18976</v>
      </c>
      <c r="R3667" t="s">
        <v>18977</v>
      </c>
      <c r="S3667" t="s">
        <v>8377</v>
      </c>
      <c r="AD3667">
        <v>46037</v>
      </c>
    </row>
    <row r="3668" spans="1:32" x14ac:dyDescent="0.3">
      <c r="A3668" t="s">
        <v>18978</v>
      </c>
      <c r="B3668">
        <v>116015</v>
      </c>
      <c r="C36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68" t="s">
        <v>1873</v>
      </c>
      <c r="E3668" t="s">
        <v>2940</v>
      </c>
      <c r="F3668" t="s">
        <v>2942</v>
      </c>
      <c r="G3668" t="s">
        <v>2905</v>
      </c>
      <c r="H3668" t="s">
        <v>9</v>
      </c>
      <c r="I3668" t="s">
        <v>12858</v>
      </c>
      <c r="K3668" t="s">
        <v>17645</v>
      </c>
      <c r="L3668" t="s">
        <v>12958</v>
      </c>
      <c r="M3668" t="s">
        <v>18979</v>
      </c>
      <c r="AD3668">
        <v>46041</v>
      </c>
    </row>
    <row r="3669" spans="1:32" x14ac:dyDescent="0.3">
      <c r="A3669" t="s">
        <v>18980</v>
      </c>
      <c r="B3669">
        <v>116018</v>
      </c>
      <c r="C36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669" t="s">
        <v>1873</v>
      </c>
      <c r="E3669" t="s">
        <v>1878</v>
      </c>
      <c r="F3669" t="s">
        <v>2971</v>
      </c>
      <c r="G3669" t="s">
        <v>2904</v>
      </c>
      <c r="H3669" t="s">
        <v>20</v>
      </c>
      <c r="I3669" t="s">
        <v>12858</v>
      </c>
      <c r="K3669" t="s">
        <v>18953</v>
      </c>
      <c r="L3669" t="s">
        <v>13149</v>
      </c>
      <c r="M3669" t="s">
        <v>18981</v>
      </c>
      <c r="AD3669">
        <v>46041</v>
      </c>
    </row>
    <row r="3670" spans="1:32" x14ac:dyDescent="0.3">
      <c r="A3670" t="s">
        <v>18982</v>
      </c>
      <c r="B3670">
        <v>116019</v>
      </c>
      <c r="C36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70" t="s">
        <v>1873</v>
      </c>
      <c r="E3670" t="s">
        <v>1878</v>
      </c>
      <c r="F3670" t="s">
        <v>2942</v>
      </c>
      <c r="G3670" t="s">
        <v>2904</v>
      </c>
      <c r="H3670" t="s">
        <v>20</v>
      </c>
      <c r="I3670" t="s">
        <v>12858</v>
      </c>
      <c r="K3670" t="s">
        <v>18983</v>
      </c>
      <c r="L3670" t="s">
        <v>12967</v>
      </c>
      <c r="M3670" t="s">
        <v>18984</v>
      </c>
      <c r="N3670" t="s">
        <v>18985</v>
      </c>
      <c r="O3670" t="s">
        <v>2567</v>
      </c>
      <c r="Q3670" t="s">
        <v>18986</v>
      </c>
      <c r="R3670" t="s">
        <v>18987</v>
      </c>
      <c r="S3670" t="s">
        <v>18988</v>
      </c>
      <c r="AD3670">
        <v>46041</v>
      </c>
    </row>
    <row r="3671" spans="1:32" x14ac:dyDescent="0.3">
      <c r="A3671" t="s">
        <v>18989</v>
      </c>
      <c r="B3671">
        <v>116020</v>
      </c>
      <c r="C36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71" t="s">
        <v>1863</v>
      </c>
      <c r="E3671" t="s">
        <v>1878</v>
      </c>
      <c r="F3671" t="s">
        <v>2942</v>
      </c>
      <c r="G3671" t="s">
        <v>2905</v>
      </c>
      <c r="H3671" t="s">
        <v>20</v>
      </c>
      <c r="I3671" t="s">
        <v>12858</v>
      </c>
      <c r="K3671" t="s">
        <v>18990</v>
      </c>
      <c r="L3671" t="s">
        <v>13041</v>
      </c>
      <c r="M3671" t="s">
        <v>18991</v>
      </c>
      <c r="N3671" t="s">
        <v>18992</v>
      </c>
      <c r="O3671" t="s">
        <v>18993</v>
      </c>
      <c r="Q3671" t="s">
        <v>18994</v>
      </c>
      <c r="R3671" t="s">
        <v>16504</v>
      </c>
      <c r="S3671" t="s">
        <v>18754</v>
      </c>
      <c r="AD3671">
        <v>46041</v>
      </c>
    </row>
    <row r="3672" spans="1:32" x14ac:dyDescent="0.3">
      <c r="A3672" t="s">
        <v>18995</v>
      </c>
      <c r="B3672">
        <v>116021</v>
      </c>
      <c r="C36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72" t="s">
        <v>1863</v>
      </c>
      <c r="E3672" t="s">
        <v>2940</v>
      </c>
      <c r="F3672" t="s">
        <v>2942</v>
      </c>
      <c r="G3672" t="s">
        <v>2901</v>
      </c>
      <c r="H3672" t="s">
        <v>9</v>
      </c>
      <c r="I3672" t="s">
        <v>12858</v>
      </c>
      <c r="K3672" t="s">
        <v>18996</v>
      </c>
      <c r="L3672" t="s">
        <v>13149</v>
      </c>
      <c r="M3672" t="s">
        <v>18997</v>
      </c>
      <c r="Q3672" t="s">
        <v>18998</v>
      </c>
      <c r="AD3672">
        <v>46041</v>
      </c>
    </row>
    <row r="3673" spans="1:32" x14ac:dyDescent="0.3">
      <c r="A3673" t="s">
        <v>18999</v>
      </c>
      <c r="B3673">
        <v>116022</v>
      </c>
      <c r="C36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3673" t="s">
        <v>1863</v>
      </c>
      <c r="E3673" t="s">
        <v>1878</v>
      </c>
      <c r="F3673" t="s">
        <v>2942</v>
      </c>
      <c r="G3673" t="s">
        <v>2902</v>
      </c>
      <c r="H3673" t="s">
        <v>20</v>
      </c>
      <c r="I3673" t="s">
        <v>12858</v>
      </c>
      <c r="K3673" t="s">
        <v>19000</v>
      </c>
      <c r="L3673" t="s">
        <v>10792</v>
      </c>
      <c r="M3673" t="s">
        <v>19001</v>
      </c>
      <c r="N3673" t="s">
        <v>19002</v>
      </c>
      <c r="O3673" t="s">
        <v>19003</v>
      </c>
      <c r="Q3673" t="s">
        <v>19003</v>
      </c>
      <c r="R3673" t="s">
        <v>19004</v>
      </c>
      <c r="S3673" t="s">
        <v>12878</v>
      </c>
      <c r="T3673" t="s">
        <v>19005</v>
      </c>
      <c r="AD3673">
        <v>46041</v>
      </c>
    </row>
    <row r="3674" spans="1:32" x14ac:dyDescent="0.3">
      <c r="A3674" t="s">
        <v>19006</v>
      </c>
      <c r="B3674">
        <v>116023</v>
      </c>
      <c r="C36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74" t="s">
        <v>1873</v>
      </c>
      <c r="E3674" t="s">
        <v>1878</v>
      </c>
      <c r="F3674" t="s">
        <v>2942</v>
      </c>
      <c r="G3674" t="s">
        <v>2901</v>
      </c>
      <c r="H3674" t="s">
        <v>20</v>
      </c>
      <c r="I3674" t="s">
        <v>12858</v>
      </c>
      <c r="K3674" t="s">
        <v>17432</v>
      </c>
      <c r="L3674" t="s">
        <v>12958</v>
      </c>
      <c r="M3674" t="s">
        <v>19007</v>
      </c>
      <c r="N3674" t="s">
        <v>19008</v>
      </c>
      <c r="O3674" t="s">
        <v>17318</v>
      </c>
      <c r="Q3674" t="s">
        <v>19009</v>
      </c>
      <c r="R3674" t="s">
        <v>19010</v>
      </c>
      <c r="S3674" t="s">
        <v>18418</v>
      </c>
      <c r="AD3674">
        <v>46041</v>
      </c>
    </row>
    <row r="3675" spans="1:32" x14ac:dyDescent="0.3">
      <c r="A3675" t="s">
        <v>19011</v>
      </c>
      <c r="B3675">
        <v>116025</v>
      </c>
      <c r="C36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75" t="s">
        <v>1863</v>
      </c>
      <c r="E3675" t="s">
        <v>1878</v>
      </c>
      <c r="F3675" t="s">
        <v>2942</v>
      </c>
      <c r="G3675" t="s">
        <v>2905</v>
      </c>
      <c r="H3675" t="s">
        <v>20</v>
      </c>
      <c r="I3675" t="s">
        <v>12858</v>
      </c>
      <c r="K3675" t="s">
        <v>19012</v>
      </c>
      <c r="L3675" t="s">
        <v>12967</v>
      </c>
      <c r="M3675" t="s">
        <v>19013</v>
      </c>
      <c r="N3675" t="s">
        <v>19014</v>
      </c>
      <c r="O3675" t="s">
        <v>19015</v>
      </c>
      <c r="Q3675" t="s">
        <v>19016</v>
      </c>
      <c r="R3675" t="s">
        <v>19017</v>
      </c>
      <c r="S3675" t="s">
        <v>19018</v>
      </c>
      <c r="AD3675">
        <v>46041</v>
      </c>
    </row>
    <row r="3676" spans="1:32" x14ac:dyDescent="0.3">
      <c r="A3676" t="s">
        <v>19019</v>
      </c>
      <c r="B3676">
        <v>116026</v>
      </c>
      <c r="C36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76" t="s">
        <v>1863</v>
      </c>
      <c r="E3676" t="s">
        <v>1878</v>
      </c>
      <c r="F3676" t="s">
        <v>2942</v>
      </c>
      <c r="G3676" t="s">
        <v>2901</v>
      </c>
      <c r="H3676" t="s">
        <v>20</v>
      </c>
      <c r="I3676" t="s">
        <v>12858</v>
      </c>
      <c r="K3676" t="s">
        <v>18704</v>
      </c>
      <c r="L3676" t="s">
        <v>12958</v>
      </c>
      <c r="M3676" t="s">
        <v>19020</v>
      </c>
      <c r="N3676" t="s">
        <v>19021</v>
      </c>
      <c r="O3676" t="s">
        <v>3591</v>
      </c>
      <c r="Q3676" t="s">
        <v>19022</v>
      </c>
      <c r="R3676" t="s">
        <v>18708</v>
      </c>
      <c r="S3676" t="s">
        <v>19023</v>
      </c>
      <c r="AD3676">
        <v>46041</v>
      </c>
    </row>
    <row r="3677" spans="1:32" x14ac:dyDescent="0.3">
      <c r="A3677" t="s">
        <v>19024</v>
      </c>
      <c r="B3677">
        <v>116046</v>
      </c>
      <c r="C36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3677" t="s">
        <v>1873</v>
      </c>
      <c r="E3677" t="s">
        <v>1878</v>
      </c>
      <c r="F3677" t="s">
        <v>2942</v>
      </c>
      <c r="G3677" t="s">
        <v>2903</v>
      </c>
      <c r="H3677" t="s">
        <v>20</v>
      </c>
      <c r="I3677" t="s">
        <v>12858</v>
      </c>
      <c r="K3677" t="s">
        <v>19025</v>
      </c>
      <c r="L3677" t="s">
        <v>12958</v>
      </c>
      <c r="M3677" t="s">
        <v>19026</v>
      </c>
      <c r="N3677" t="s">
        <v>19027</v>
      </c>
      <c r="O3677" t="s">
        <v>19028</v>
      </c>
      <c r="Q3677" t="s">
        <v>19029</v>
      </c>
      <c r="R3677" t="s">
        <v>19030</v>
      </c>
      <c r="S3677" t="s">
        <v>6477</v>
      </c>
      <c r="AA3677">
        <v>46036</v>
      </c>
      <c r="AD3677">
        <v>46042</v>
      </c>
      <c r="AE3677">
        <v>50</v>
      </c>
      <c r="AF3677">
        <v>46105</v>
      </c>
    </row>
    <row r="3678" spans="1:32" x14ac:dyDescent="0.3">
      <c r="A3678" t="s">
        <v>19031</v>
      </c>
      <c r="B3678">
        <v>116049</v>
      </c>
      <c r="C36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78" t="s">
        <v>1863</v>
      </c>
      <c r="E3678" t="s">
        <v>1878</v>
      </c>
      <c r="F3678" t="s">
        <v>2942</v>
      </c>
      <c r="G3678" t="s">
        <v>2901</v>
      </c>
      <c r="H3678" t="s">
        <v>20</v>
      </c>
      <c r="I3678" t="s">
        <v>12858</v>
      </c>
      <c r="K3678" t="s">
        <v>18287</v>
      </c>
      <c r="L3678" t="s">
        <v>12950</v>
      </c>
      <c r="M3678" t="s">
        <v>19032</v>
      </c>
      <c r="N3678" t="s">
        <v>19033</v>
      </c>
      <c r="O3678" t="s">
        <v>1929</v>
      </c>
      <c r="Q3678" t="s">
        <v>19034</v>
      </c>
      <c r="R3678" t="s">
        <v>19035</v>
      </c>
      <c r="S3678" t="s">
        <v>12990</v>
      </c>
      <c r="AD3678">
        <v>46042</v>
      </c>
    </row>
    <row r="3679" spans="1:32" x14ac:dyDescent="0.3">
      <c r="A3679" t="s">
        <v>19036</v>
      </c>
      <c r="B3679">
        <v>116050</v>
      </c>
      <c r="C36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79" t="s">
        <v>1863</v>
      </c>
      <c r="E3679" t="s">
        <v>1878</v>
      </c>
      <c r="F3679" t="s">
        <v>2942</v>
      </c>
      <c r="G3679" t="s">
        <v>2901</v>
      </c>
      <c r="H3679" t="s">
        <v>20</v>
      </c>
      <c r="I3679" t="s">
        <v>12858</v>
      </c>
      <c r="K3679" t="s">
        <v>18287</v>
      </c>
      <c r="L3679" t="s">
        <v>12950</v>
      </c>
      <c r="M3679" t="s">
        <v>19037</v>
      </c>
      <c r="N3679" t="s">
        <v>19038</v>
      </c>
      <c r="O3679" t="s">
        <v>19039</v>
      </c>
      <c r="Q3679" t="s">
        <v>19040</v>
      </c>
      <c r="R3679" t="s">
        <v>19041</v>
      </c>
      <c r="S3679" t="s">
        <v>12990</v>
      </c>
      <c r="AD3679">
        <v>46042</v>
      </c>
    </row>
    <row r="3680" spans="1:32" x14ac:dyDescent="0.3">
      <c r="A3680" t="s">
        <v>19042</v>
      </c>
      <c r="B3680">
        <v>116051</v>
      </c>
      <c r="C36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80" t="s">
        <v>1863</v>
      </c>
      <c r="E3680" t="s">
        <v>1878</v>
      </c>
      <c r="F3680" t="s">
        <v>2942</v>
      </c>
      <c r="G3680" t="s">
        <v>2905</v>
      </c>
      <c r="H3680" t="s">
        <v>20</v>
      </c>
      <c r="I3680" t="s">
        <v>12858</v>
      </c>
      <c r="K3680" t="s">
        <v>19043</v>
      </c>
      <c r="L3680" t="s">
        <v>12950</v>
      </c>
      <c r="M3680" t="s">
        <v>19044</v>
      </c>
      <c r="N3680" t="s">
        <v>19045</v>
      </c>
      <c r="O3680" t="s">
        <v>19046</v>
      </c>
      <c r="Q3680" t="s">
        <v>19045</v>
      </c>
      <c r="R3680" t="s">
        <v>19047</v>
      </c>
      <c r="S3680" t="s">
        <v>17947</v>
      </c>
      <c r="AA3680">
        <v>46076</v>
      </c>
      <c r="AD3680">
        <v>46042</v>
      </c>
      <c r="AE3680">
        <v>30</v>
      </c>
      <c r="AF3680">
        <v>46115</v>
      </c>
    </row>
    <row r="3681" spans="1:32" x14ac:dyDescent="0.3">
      <c r="A3681" t="s">
        <v>19048</v>
      </c>
      <c r="B3681">
        <v>116052</v>
      </c>
      <c r="C36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81" t="s">
        <v>1863</v>
      </c>
      <c r="E3681" t="s">
        <v>1878</v>
      </c>
      <c r="F3681" t="s">
        <v>2942</v>
      </c>
      <c r="G3681" t="s">
        <v>2901</v>
      </c>
      <c r="H3681" t="s">
        <v>20</v>
      </c>
      <c r="I3681" t="s">
        <v>12858</v>
      </c>
      <c r="K3681" t="s">
        <v>19049</v>
      </c>
      <c r="L3681" t="s">
        <v>12967</v>
      </c>
      <c r="M3681" t="s">
        <v>19050</v>
      </c>
      <c r="N3681" t="s">
        <v>19051</v>
      </c>
      <c r="O3681" t="s">
        <v>19052</v>
      </c>
      <c r="Q3681" t="s">
        <v>19053</v>
      </c>
      <c r="R3681" t="s">
        <v>19054</v>
      </c>
      <c r="S3681" t="s">
        <v>1865</v>
      </c>
      <c r="AD3681">
        <v>46042</v>
      </c>
    </row>
    <row r="3682" spans="1:32" x14ac:dyDescent="0.3">
      <c r="A3682" t="s">
        <v>19055</v>
      </c>
      <c r="B3682">
        <v>116065</v>
      </c>
      <c r="C36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82" t="s">
        <v>1863</v>
      </c>
      <c r="E3682" t="s">
        <v>1878</v>
      </c>
      <c r="F3682" t="s">
        <v>2942</v>
      </c>
      <c r="G3682" t="s">
        <v>2905</v>
      </c>
      <c r="H3682" t="s">
        <v>20</v>
      </c>
      <c r="I3682" t="s">
        <v>12858</v>
      </c>
      <c r="K3682" t="s">
        <v>18634</v>
      </c>
      <c r="L3682" t="s">
        <v>12967</v>
      </c>
      <c r="M3682" t="s">
        <v>19056</v>
      </c>
      <c r="N3682" t="s">
        <v>19057</v>
      </c>
      <c r="O3682" t="s">
        <v>19058</v>
      </c>
      <c r="Q3682" t="s">
        <v>19059</v>
      </c>
      <c r="R3682" t="s">
        <v>19060</v>
      </c>
      <c r="S3682" t="s">
        <v>16598</v>
      </c>
      <c r="AD3682">
        <v>46043</v>
      </c>
    </row>
    <row r="3683" spans="1:32" x14ac:dyDescent="0.3">
      <c r="A3683" t="s">
        <v>19061</v>
      </c>
      <c r="B3683">
        <v>116066</v>
      </c>
      <c r="C36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83" t="s">
        <v>1863</v>
      </c>
      <c r="E3683" t="s">
        <v>1878</v>
      </c>
      <c r="F3683" t="s">
        <v>2942</v>
      </c>
      <c r="G3683" t="s">
        <v>2901</v>
      </c>
      <c r="H3683" t="s">
        <v>20</v>
      </c>
      <c r="I3683" t="s">
        <v>12858</v>
      </c>
      <c r="K3683" t="s">
        <v>18634</v>
      </c>
      <c r="L3683" t="s">
        <v>12967</v>
      </c>
      <c r="M3683" t="s">
        <v>19062</v>
      </c>
      <c r="N3683" t="s">
        <v>19057</v>
      </c>
      <c r="O3683" t="s">
        <v>19058</v>
      </c>
      <c r="Q3683" t="s">
        <v>19063</v>
      </c>
      <c r="R3683" t="s">
        <v>19064</v>
      </c>
      <c r="S3683" t="s">
        <v>16598</v>
      </c>
      <c r="AD3683">
        <v>46043</v>
      </c>
    </row>
    <row r="3684" spans="1:32" x14ac:dyDescent="0.3">
      <c r="A3684" t="s">
        <v>19065</v>
      </c>
      <c r="B3684">
        <v>116074</v>
      </c>
      <c r="C36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84" t="s">
        <v>1863</v>
      </c>
      <c r="E3684" t="s">
        <v>1878</v>
      </c>
      <c r="F3684" t="s">
        <v>2942</v>
      </c>
      <c r="G3684" t="s">
        <v>2905</v>
      </c>
      <c r="H3684" t="s">
        <v>20</v>
      </c>
      <c r="I3684" t="s">
        <v>12858</v>
      </c>
      <c r="K3684" t="s">
        <v>18558</v>
      </c>
      <c r="L3684" t="s">
        <v>12967</v>
      </c>
      <c r="M3684" t="s">
        <v>19066</v>
      </c>
      <c r="N3684" t="s">
        <v>18560</v>
      </c>
      <c r="O3684" t="s">
        <v>19067</v>
      </c>
      <c r="Q3684" t="s">
        <v>18562</v>
      </c>
      <c r="R3684" t="s">
        <v>19068</v>
      </c>
      <c r="S3684" t="s">
        <v>12998</v>
      </c>
      <c r="AD3684">
        <v>46043</v>
      </c>
    </row>
    <row r="3685" spans="1:32" x14ac:dyDescent="0.3">
      <c r="A3685" t="s">
        <v>19069</v>
      </c>
      <c r="B3685">
        <v>116075</v>
      </c>
      <c r="C36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685" t="s">
        <v>1878</v>
      </c>
      <c r="F3685" t="s">
        <v>2971</v>
      </c>
      <c r="G3685" t="s">
        <v>2901</v>
      </c>
      <c r="H3685" t="s">
        <v>20</v>
      </c>
      <c r="I3685" t="s">
        <v>12858</v>
      </c>
      <c r="K3685" t="s">
        <v>19070</v>
      </c>
      <c r="L3685" t="s">
        <v>10792</v>
      </c>
      <c r="M3685" t="s">
        <v>19071</v>
      </c>
      <c r="AD3685">
        <v>46043</v>
      </c>
    </row>
    <row r="3686" spans="1:32" x14ac:dyDescent="0.3">
      <c r="A3686" t="s">
        <v>19072</v>
      </c>
      <c r="B3686">
        <v>116076</v>
      </c>
      <c r="C36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686" t="s">
        <v>1863</v>
      </c>
      <c r="E3686" t="s">
        <v>1878</v>
      </c>
      <c r="F3686" t="s">
        <v>2971</v>
      </c>
      <c r="G3686" t="s">
        <v>2905</v>
      </c>
      <c r="H3686" t="s">
        <v>20</v>
      </c>
      <c r="I3686" t="s">
        <v>12858</v>
      </c>
      <c r="K3686" t="s">
        <v>19070</v>
      </c>
      <c r="L3686" t="s">
        <v>10792</v>
      </c>
      <c r="M3686" t="s">
        <v>19073</v>
      </c>
      <c r="AD3686">
        <v>46043</v>
      </c>
    </row>
    <row r="3687" spans="1:32" x14ac:dyDescent="0.3">
      <c r="A3687" t="s">
        <v>19074</v>
      </c>
      <c r="B3687">
        <v>116081</v>
      </c>
      <c r="C36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87" t="s">
        <v>1873</v>
      </c>
      <c r="E3687" t="s">
        <v>1878</v>
      </c>
      <c r="F3687" t="s">
        <v>2942</v>
      </c>
      <c r="G3687" t="s">
        <v>2901</v>
      </c>
      <c r="H3687" t="s">
        <v>20</v>
      </c>
      <c r="I3687" t="s">
        <v>12858</v>
      </c>
      <c r="K3687" t="s">
        <v>19075</v>
      </c>
      <c r="L3687" t="s">
        <v>12967</v>
      </c>
      <c r="M3687" t="s">
        <v>19076</v>
      </c>
      <c r="N3687" t="s">
        <v>19077</v>
      </c>
      <c r="O3687" t="s">
        <v>19078</v>
      </c>
      <c r="Q3687" t="s">
        <v>19079</v>
      </c>
      <c r="R3687" t="s">
        <v>19080</v>
      </c>
      <c r="S3687" t="s">
        <v>16598</v>
      </c>
      <c r="AD3687">
        <v>46043</v>
      </c>
    </row>
    <row r="3688" spans="1:32" x14ac:dyDescent="0.3">
      <c r="A3688" t="s">
        <v>19081</v>
      </c>
      <c r="B3688">
        <v>116083</v>
      </c>
      <c r="C36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88" t="s">
        <v>1863</v>
      </c>
      <c r="E3688" t="s">
        <v>2940</v>
      </c>
      <c r="F3688" t="s">
        <v>2942</v>
      </c>
      <c r="G3688" t="s">
        <v>2901</v>
      </c>
      <c r="H3688" t="s">
        <v>9</v>
      </c>
      <c r="I3688" t="s">
        <v>12858</v>
      </c>
      <c r="K3688" t="s">
        <v>17432</v>
      </c>
      <c r="L3688" t="s">
        <v>12958</v>
      </c>
      <c r="M3688" t="s">
        <v>19082</v>
      </c>
      <c r="N3688" t="s">
        <v>19083</v>
      </c>
      <c r="O3688" t="s">
        <v>19084</v>
      </c>
      <c r="Q3688" t="s">
        <v>19085</v>
      </c>
      <c r="R3688" t="s">
        <v>19086</v>
      </c>
      <c r="S3688" t="s">
        <v>18859</v>
      </c>
      <c r="AD3688">
        <v>46043</v>
      </c>
    </row>
    <row r="3689" spans="1:32" x14ac:dyDescent="0.3">
      <c r="A3689" t="s">
        <v>19087</v>
      </c>
      <c r="B3689">
        <v>116084</v>
      </c>
      <c r="C36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89" t="s">
        <v>1873</v>
      </c>
      <c r="E3689" t="s">
        <v>1878</v>
      </c>
      <c r="F3689" t="s">
        <v>2942</v>
      </c>
      <c r="G3689" t="s">
        <v>2905</v>
      </c>
      <c r="H3689" t="s">
        <v>2077</v>
      </c>
      <c r="I3689" t="s">
        <v>12858</v>
      </c>
      <c r="K3689" t="s">
        <v>19088</v>
      </c>
      <c r="L3689" t="s">
        <v>12967</v>
      </c>
      <c r="M3689" t="s">
        <v>19089</v>
      </c>
      <c r="N3689" t="s">
        <v>19090</v>
      </c>
      <c r="O3689" t="s">
        <v>19091</v>
      </c>
      <c r="Q3689" t="s">
        <v>19092</v>
      </c>
      <c r="R3689" t="s">
        <v>19093</v>
      </c>
      <c r="S3689" t="s">
        <v>19094</v>
      </c>
      <c r="AA3689">
        <v>46169</v>
      </c>
      <c r="AD3689">
        <v>46043</v>
      </c>
      <c r="AE3689">
        <v>50</v>
      </c>
      <c r="AF3689">
        <v>46238</v>
      </c>
    </row>
    <row r="3690" spans="1:32" x14ac:dyDescent="0.3">
      <c r="A3690" t="s">
        <v>19095</v>
      </c>
      <c r="B3690">
        <v>116085</v>
      </c>
      <c r="C36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90" t="s">
        <v>1863</v>
      </c>
      <c r="E3690" t="s">
        <v>1878</v>
      </c>
      <c r="F3690" t="s">
        <v>2942</v>
      </c>
      <c r="G3690" t="s">
        <v>2905</v>
      </c>
      <c r="H3690" t="s">
        <v>20</v>
      </c>
      <c r="I3690" t="s">
        <v>12858</v>
      </c>
      <c r="K3690" t="s">
        <v>19070</v>
      </c>
      <c r="L3690" t="s">
        <v>10792</v>
      </c>
      <c r="M3690" t="s">
        <v>19096</v>
      </c>
      <c r="N3690" t="s">
        <v>19097</v>
      </c>
      <c r="O3690" t="s">
        <v>19098</v>
      </c>
      <c r="Q3690" t="s">
        <v>19099</v>
      </c>
      <c r="R3690" t="s">
        <v>16707</v>
      </c>
      <c r="S3690" t="s">
        <v>2567</v>
      </c>
      <c r="AD3690">
        <v>46043</v>
      </c>
    </row>
    <row r="3691" spans="1:32" x14ac:dyDescent="0.3">
      <c r="A3691" t="s">
        <v>19100</v>
      </c>
      <c r="B3691">
        <v>116104</v>
      </c>
      <c r="C36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91" t="s">
        <v>1873</v>
      </c>
      <c r="E3691" t="s">
        <v>2940</v>
      </c>
      <c r="F3691" t="s">
        <v>2942</v>
      </c>
      <c r="G3691" t="s">
        <v>2901</v>
      </c>
      <c r="H3691" t="s">
        <v>9</v>
      </c>
      <c r="I3691" t="s">
        <v>12858</v>
      </c>
      <c r="K3691" t="s">
        <v>19101</v>
      </c>
      <c r="L3691" t="s">
        <v>12938</v>
      </c>
      <c r="M3691" t="s">
        <v>19102</v>
      </c>
      <c r="N3691" t="s">
        <v>19103</v>
      </c>
      <c r="O3691" t="s">
        <v>19104</v>
      </c>
      <c r="Q3691" t="s">
        <v>19105</v>
      </c>
      <c r="AD3691">
        <v>46044</v>
      </c>
    </row>
    <row r="3692" spans="1:32" x14ac:dyDescent="0.3">
      <c r="A3692" t="s">
        <v>16584</v>
      </c>
      <c r="B3692">
        <v>116105</v>
      </c>
      <c r="C36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692" t="s">
        <v>1863</v>
      </c>
      <c r="E3692" t="s">
        <v>1878</v>
      </c>
      <c r="F3692" t="s">
        <v>2971</v>
      </c>
      <c r="G3692" t="s">
        <v>2901</v>
      </c>
      <c r="H3692" t="s">
        <v>20</v>
      </c>
      <c r="I3692" t="s">
        <v>12858</v>
      </c>
      <c r="K3692" t="s">
        <v>19106</v>
      </c>
      <c r="L3692" t="s">
        <v>10792</v>
      </c>
      <c r="M3692" t="s">
        <v>19107</v>
      </c>
      <c r="Q3692" t="s">
        <v>19108</v>
      </c>
      <c r="AD3692">
        <v>46044</v>
      </c>
    </row>
    <row r="3693" spans="1:32" x14ac:dyDescent="0.3">
      <c r="A3693" t="s">
        <v>19109</v>
      </c>
      <c r="B3693">
        <v>116106</v>
      </c>
      <c r="C36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93" t="s">
        <v>1873</v>
      </c>
      <c r="E3693" t="s">
        <v>1878</v>
      </c>
      <c r="F3693" t="s">
        <v>2942</v>
      </c>
      <c r="G3693" t="s">
        <v>2901</v>
      </c>
      <c r="H3693" t="s">
        <v>20</v>
      </c>
      <c r="I3693" t="s">
        <v>12858</v>
      </c>
      <c r="K3693" t="s">
        <v>17749</v>
      </c>
      <c r="L3693" t="s">
        <v>12958</v>
      </c>
      <c r="M3693" t="s">
        <v>19110</v>
      </c>
      <c r="N3693" t="s">
        <v>19111</v>
      </c>
      <c r="O3693" t="s">
        <v>1865</v>
      </c>
      <c r="Q3693" t="s">
        <v>19112</v>
      </c>
      <c r="R3693" t="s">
        <v>13511</v>
      </c>
      <c r="S3693" t="s">
        <v>19113</v>
      </c>
      <c r="AD3693">
        <v>46044</v>
      </c>
    </row>
    <row r="3694" spans="1:32" x14ac:dyDescent="0.3">
      <c r="A3694" t="s">
        <v>19114</v>
      </c>
      <c r="B3694">
        <v>116109</v>
      </c>
      <c r="C36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94" t="s">
        <v>1873</v>
      </c>
      <c r="E3694" t="s">
        <v>2940</v>
      </c>
      <c r="F3694" t="s">
        <v>2942</v>
      </c>
      <c r="G3694" t="s">
        <v>2901</v>
      </c>
      <c r="H3694" t="s">
        <v>9</v>
      </c>
      <c r="I3694" t="s">
        <v>12858</v>
      </c>
      <c r="K3694" t="s">
        <v>17749</v>
      </c>
      <c r="L3694" t="s">
        <v>12958</v>
      </c>
      <c r="M3694" t="s">
        <v>19115</v>
      </c>
      <c r="AD3694">
        <v>46044</v>
      </c>
    </row>
    <row r="3695" spans="1:32" x14ac:dyDescent="0.3">
      <c r="A3695" t="s">
        <v>19116</v>
      </c>
      <c r="B3695">
        <v>116118</v>
      </c>
      <c r="C36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95" t="s">
        <v>1863</v>
      </c>
      <c r="E3695" t="s">
        <v>1878</v>
      </c>
      <c r="F3695" t="s">
        <v>2942</v>
      </c>
      <c r="G3695" t="s">
        <v>2905</v>
      </c>
      <c r="H3695" t="s">
        <v>20</v>
      </c>
      <c r="I3695" t="s">
        <v>12858</v>
      </c>
      <c r="K3695" t="s">
        <v>19117</v>
      </c>
      <c r="L3695" t="s">
        <v>16297</v>
      </c>
      <c r="M3695" t="s">
        <v>19118</v>
      </c>
      <c r="N3695" t="s">
        <v>19119</v>
      </c>
      <c r="O3695" t="s">
        <v>19120</v>
      </c>
      <c r="Q3695" t="s">
        <v>19121</v>
      </c>
      <c r="R3695" t="s">
        <v>16707</v>
      </c>
      <c r="S3695" t="s">
        <v>19122</v>
      </c>
      <c r="AD3695">
        <v>46045</v>
      </c>
    </row>
    <row r="3696" spans="1:32" x14ac:dyDescent="0.3">
      <c r="A3696" t="s">
        <v>19123</v>
      </c>
      <c r="B3696">
        <v>116126</v>
      </c>
      <c r="C36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96" t="s">
        <v>1890</v>
      </c>
      <c r="E3696" t="s">
        <v>1878</v>
      </c>
      <c r="F3696" t="s">
        <v>2942</v>
      </c>
      <c r="G3696" t="s">
        <v>2904</v>
      </c>
      <c r="H3696" t="s">
        <v>20</v>
      </c>
      <c r="I3696" t="s">
        <v>12858</v>
      </c>
      <c r="K3696" t="s">
        <v>19124</v>
      </c>
      <c r="L3696" t="s">
        <v>12967</v>
      </c>
      <c r="M3696" t="s">
        <v>19125</v>
      </c>
      <c r="N3696" t="s">
        <v>19126</v>
      </c>
      <c r="O3696" t="s">
        <v>19127</v>
      </c>
      <c r="Q3696" t="s">
        <v>19128</v>
      </c>
      <c r="R3696" t="s">
        <v>19129</v>
      </c>
      <c r="S3696" t="s">
        <v>14321</v>
      </c>
      <c r="AD3696">
        <v>46045</v>
      </c>
    </row>
    <row r="3697" spans="1:32" x14ac:dyDescent="0.3">
      <c r="A3697" t="s">
        <v>19130</v>
      </c>
      <c r="B3697">
        <v>116127</v>
      </c>
      <c r="C36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97" t="s">
        <v>1863</v>
      </c>
      <c r="E3697" t="s">
        <v>1878</v>
      </c>
      <c r="F3697" t="s">
        <v>2942</v>
      </c>
      <c r="G3697" t="s">
        <v>2901</v>
      </c>
      <c r="H3697" t="s">
        <v>20</v>
      </c>
      <c r="I3697" t="s">
        <v>12858</v>
      </c>
      <c r="K3697" t="s">
        <v>19131</v>
      </c>
      <c r="L3697" t="s">
        <v>16297</v>
      </c>
      <c r="M3697" t="s">
        <v>19132</v>
      </c>
      <c r="N3697" t="s">
        <v>19133</v>
      </c>
      <c r="O3697" t="s">
        <v>19134</v>
      </c>
      <c r="Q3697" t="s">
        <v>19135</v>
      </c>
      <c r="R3697" t="s">
        <v>16913</v>
      </c>
      <c r="S3697" t="s">
        <v>19136</v>
      </c>
      <c r="AD3697">
        <v>46045</v>
      </c>
    </row>
    <row r="3698" spans="1:32" x14ac:dyDescent="0.3">
      <c r="A3698" t="s">
        <v>19137</v>
      </c>
      <c r="B3698">
        <v>116128</v>
      </c>
      <c r="C36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98" t="s">
        <v>1863</v>
      </c>
      <c r="E3698" t="s">
        <v>1878</v>
      </c>
      <c r="F3698" t="s">
        <v>2942</v>
      </c>
      <c r="G3698" t="s">
        <v>2905</v>
      </c>
      <c r="H3698" t="s">
        <v>20</v>
      </c>
      <c r="I3698" t="s">
        <v>12858</v>
      </c>
      <c r="K3698" t="s">
        <v>14113</v>
      </c>
      <c r="L3698" t="s">
        <v>12967</v>
      </c>
      <c r="M3698" t="s">
        <v>19138</v>
      </c>
      <c r="N3698" t="s">
        <v>19139</v>
      </c>
      <c r="O3698" t="s">
        <v>19140</v>
      </c>
      <c r="Q3698" t="s">
        <v>19141</v>
      </c>
      <c r="R3698" t="s">
        <v>4213</v>
      </c>
      <c r="S3698" t="s">
        <v>12998</v>
      </c>
      <c r="AD3698">
        <v>46045</v>
      </c>
    </row>
    <row r="3699" spans="1:32" x14ac:dyDescent="0.3">
      <c r="A3699" t="s">
        <v>19142</v>
      </c>
      <c r="B3699">
        <v>116138</v>
      </c>
      <c r="C36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699" t="s">
        <v>1873</v>
      </c>
      <c r="E3699" t="s">
        <v>1878</v>
      </c>
      <c r="F3699" t="s">
        <v>2942</v>
      </c>
      <c r="G3699" t="s">
        <v>2905</v>
      </c>
      <c r="H3699" t="s">
        <v>20</v>
      </c>
      <c r="I3699" t="s">
        <v>12858</v>
      </c>
      <c r="K3699" t="s">
        <v>19143</v>
      </c>
      <c r="L3699" t="s">
        <v>12967</v>
      </c>
      <c r="M3699" t="s">
        <v>19144</v>
      </c>
      <c r="N3699" t="s">
        <v>19145</v>
      </c>
      <c r="O3699" t="s">
        <v>1929</v>
      </c>
      <c r="Q3699" t="s">
        <v>19146</v>
      </c>
      <c r="R3699" t="s">
        <v>19147</v>
      </c>
      <c r="S3699" t="s">
        <v>6758</v>
      </c>
      <c r="AD3699">
        <v>46048</v>
      </c>
    </row>
    <row r="3700" spans="1:32" x14ac:dyDescent="0.3">
      <c r="A3700" t="s">
        <v>19148</v>
      </c>
      <c r="B3700">
        <v>116139</v>
      </c>
      <c r="C37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00" t="s">
        <v>1890</v>
      </c>
      <c r="E3700" t="s">
        <v>1878</v>
      </c>
      <c r="F3700" t="s">
        <v>2942</v>
      </c>
      <c r="G3700" t="s">
        <v>2905</v>
      </c>
      <c r="H3700" t="s">
        <v>20</v>
      </c>
      <c r="I3700" t="s">
        <v>12858</v>
      </c>
      <c r="K3700" t="s">
        <v>17535</v>
      </c>
      <c r="L3700" t="s">
        <v>12967</v>
      </c>
      <c r="M3700" t="s">
        <v>19149</v>
      </c>
      <c r="N3700" t="s">
        <v>19150</v>
      </c>
      <c r="O3700" t="s">
        <v>19058</v>
      </c>
      <c r="Q3700" t="s">
        <v>19151</v>
      </c>
      <c r="R3700" t="s">
        <v>19152</v>
      </c>
      <c r="S3700" t="s">
        <v>1865</v>
      </c>
      <c r="AD3700">
        <v>46048</v>
      </c>
    </row>
    <row r="3701" spans="1:32" x14ac:dyDescent="0.3">
      <c r="A3701" t="s">
        <v>19153</v>
      </c>
      <c r="B3701">
        <v>116152</v>
      </c>
      <c r="C37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01" t="s">
        <v>1863</v>
      </c>
      <c r="E3701" t="s">
        <v>1878</v>
      </c>
      <c r="F3701" t="s">
        <v>2942</v>
      </c>
      <c r="G3701" t="s">
        <v>2905</v>
      </c>
      <c r="H3701" t="s">
        <v>20</v>
      </c>
      <c r="I3701" t="s">
        <v>12858</v>
      </c>
      <c r="K3701" t="s">
        <v>19154</v>
      </c>
      <c r="L3701" t="s">
        <v>12950</v>
      </c>
      <c r="M3701" t="s">
        <v>19155</v>
      </c>
      <c r="N3701" t="s">
        <v>19156</v>
      </c>
      <c r="O3701" t="s">
        <v>19157</v>
      </c>
      <c r="Q3701" t="s">
        <v>19158</v>
      </c>
      <c r="R3701" t="s">
        <v>19159</v>
      </c>
      <c r="S3701" t="s">
        <v>17947</v>
      </c>
      <c r="AD3701">
        <v>46048</v>
      </c>
    </row>
    <row r="3702" spans="1:32" x14ac:dyDescent="0.3">
      <c r="A3702" t="s">
        <v>19160</v>
      </c>
      <c r="B3702">
        <v>116158</v>
      </c>
      <c r="C37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02" t="s">
        <v>1863</v>
      </c>
      <c r="E3702" t="s">
        <v>1878</v>
      </c>
      <c r="F3702" t="s">
        <v>2942</v>
      </c>
      <c r="G3702" t="s">
        <v>2905</v>
      </c>
      <c r="H3702" t="s">
        <v>20</v>
      </c>
      <c r="I3702" t="s">
        <v>12858</v>
      </c>
      <c r="K3702" t="s">
        <v>19154</v>
      </c>
      <c r="L3702" t="s">
        <v>12950</v>
      </c>
      <c r="M3702" t="s">
        <v>19161</v>
      </c>
      <c r="N3702" t="s">
        <v>19162</v>
      </c>
      <c r="O3702" t="s">
        <v>19163</v>
      </c>
      <c r="Q3702" t="s">
        <v>19164</v>
      </c>
      <c r="R3702" t="s">
        <v>19165</v>
      </c>
      <c r="S3702" t="s">
        <v>17947</v>
      </c>
      <c r="AA3702">
        <v>46083</v>
      </c>
      <c r="AD3702">
        <v>46048</v>
      </c>
      <c r="AE3702">
        <v>23</v>
      </c>
      <c r="AF3702">
        <v>46113</v>
      </c>
    </row>
    <row r="3703" spans="1:32" x14ac:dyDescent="0.3">
      <c r="A3703" t="s">
        <v>19166</v>
      </c>
      <c r="B3703">
        <v>116159</v>
      </c>
      <c r="C37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03" t="s">
        <v>1863</v>
      </c>
      <c r="E3703" t="s">
        <v>1878</v>
      </c>
      <c r="F3703" t="s">
        <v>2942</v>
      </c>
      <c r="G3703" t="s">
        <v>2904</v>
      </c>
      <c r="H3703" t="s">
        <v>20</v>
      </c>
      <c r="I3703" t="s">
        <v>12858</v>
      </c>
      <c r="K3703" t="s">
        <v>18565</v>
      </c>
      <c r="L3703" t="s">
        <v>13041</v>
      </c>
      <c r="M3703" t="s">
        <v>19167</v>
      </c>
      <c r="N3703" t="s">
        <v>19168</v>
      </c>
      <c r="O3703" t="s">
        <v>19169</v>
      </c>
      <c r="Q3703" t="s">
        <v>18569</v>
      </c>
      <c r="R3703" t="s">
        <v>18575</v>
      </c>
      <c r="S3703" t="s">
        <v>19170</v>
      </c>
      <c r="AD3703">
        <v>46048</v>
      </c>
    </row>
    <row r="3704" spans="1:32" x14ac:dyDescent="0.3">
      <c r="A3704" t="s">
        <v>19171</v>
      </c>
      <c r="B3704">
        <v>116178</v>
      </c>
      <c r="C37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04" t="s">
        <v>1873</v>
      </c>
      <c r="E3704" t="s">
        <v>1878</v>
      </c>
      <c r="F3704" t="s">
        <v>2942</v>
      </c>
      <c r="G3704" t="s">
        <v>2901</v>
      </c>
      <c r="H3704" t="s">
        <v>20</v>
      </c>
      <c r="I3704" t="s">
        <v>12858</v>
      </c>
      <c r="K3704" t="s">
        <v>19172</v>
      </c>
      <c r="L3704" t="s">
        <v>18893</v>
      </c>
      <c r="M3704" t="s">
        <v>19173</v>
      </c>
      <c r="N3704" t="s">
        <v>19174</v>
      </c>
      <c r="O3704" t="s">
        <v>19175</v>
      </c>
      <c r="Q3704" t="s">
        <v>19176</v>
      </c>
      <c r="R3704" t="s">
        <v>19177</v>
      </c>
      <c r="S3704" t="s">
        <v>19178</v>
      </c>
      <c r="AD3704">
        <v>46048</v>
      </c>
    </row>
    <row r="3705" spans="1:32" x14ac:dyDescent="0.3">
      <c r="A3705" t="s">
        <v>19179</v>
      </c>
      <c r="B3705">
        <v>116197</v>
      </c>
      <c r="C37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05" t="s">
        <v>1863</v>
      </c>
      <c r="E3705" t="s">
        <v>1878</v>
      </c>
      <c r="F3705" t="s">
        <v>2942</v>
      </c>
      <c r="G3705" t="s">
        <v>2901</v>
      </c>
      <c r="H3705" t="s">
        <v>20</v>
      </c>
      <c r="I3705" t="s">
        <v>12858</v>
      </c>
      <c r="K3705" t="s">
        <v>19180</v>
      </c>
      <c r="L3705" t="s">
        <v>19181</v>
      </c>
      <c r="M3705" t="s">
        <v>19182</v>
      </c>
      <c r="N3705" t="s">
        <v>19183</v>
      </c>
      <c r="O3705" t="s">
        <v>19184</v>
      </c>
      <c r="Q3705" t="s">
        <v>19185</v>
      </c>
      <c r="R3705" t="s">
        <v>16913</v>
      </c>
      <c r="S3705" t="s">
        <v>19136</v>
      </c>
      <c r="AD3705">
        <v>46049</v>
      </c>
    </row>
    <row r="3706" spans="1:32" x14ac:dyDescent="0.3">
      <c r="A3706" t="s">
        <v>19186</v>
      </c>
      <c r="B3706">
        <v>116198</v>
      </c>
      <c r="C37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06" t="s">
        <v>1863</v>
      </c>
      <c r="E3706" t="s">
        <v>1878</v>
      </c>
      <c r="F3706" t="s">
        <v>2942</v>
      </c>
      <c r="G3706" t="s">
        <v>2905</v>
      </c>
      <c r="H3706" t="s">
        <v>20</v>
      </c>
      <c r="I3706" t="s">
        <v>12858</v>
      </c>
      <c r="K3706" t="s">
        <v>19187</v>
      </c>
      <c r="L3706" t="s">
        <v>10792</v>
      </c>
      <c r="M3706" t="s">
        <v>19188</v>
      </c>
      <c r="N3706" t="s">
        <v>19189</v>
      </c>
      <c r="O3706" t="s">
        <v>19190</v>
      </c>
      <c r="Q3706" t="s">
        <v>19189</v>
      </c>
      <c r="R3706" t="s">
        <v>16707</v>
      </c>
      <c r="S3706" t="s">
        <v>2567</v>
      </c>
      <c r="AD3706">
        <v>46049</v>
      </c>
    </row>
    <row r="3707" spans="1:32" x14ac:dyDescent="0.3">
      <c r="A3707" t="s">
        <v>19191</v>
      </c>
      <c r="B3707">
        <v>116200</v>
      </c>
      <c r="C37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07" t="s">
        <v>1863</v>
      </c>
      <c r="E3707" t="s">
        <v>2940</v>
      </c>
      <c r="F3707" t="s">
        <v>2942</v>
      </c>
      <c r="G3707" t="s">
        <v>2904</v>
      </c>
      <c r="H3707" t="s">
        <v>9</v>
      </c>
      <c r="I3707" t="s">
        <v>12858</v>
      </c>
      <c r="K3707" t="s">
        <v>19192</v>
      </c>
      <c r="L3707" t="s">
        <v>12958</v>
      </c>
      <c r="M3707" t="s">
        <v>19193</v>
      </c>
      <c r="N3707" t="s">
        <v>19194</v>
      </c>
      <c r="O3707" t="s">
        <v>1929</v>
      </c>
      <c r="Q3707" t="s">
        <v>19195</v>
      </c>
      <c r="R3707" t="s">
        <v>19196</v>
      </c>
      <c r="S3707" t="s">
        <v>13843</v>
      </c>
      <c r="AD3707">
        <v>46049</v>
      </c>
    </row>
    <row r="3708" spans="1:32" x14ac:dyDescent="0.3">
      <c r="A3708" t="s">
        <v>19197</v>
      </c>
      <c r="B3708">
        <v>116229</v>
      </c>
      <c r="C37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708" t="s">
        <v>1863</v>
      </c>
      <c r="E3708" t="s">
        <v>1878</v>
      </c>
      <c r="F3708" t="s">
        <v>2971</v>
      </c>
      <c r="G3708" t="s">
        <v>2904</v>
      </c>
      <c r="H3708" t="s">
        <v>20</v>
      </c>
      <c r="I3708" t="s">
        <v>12858</v>
      </c>
      <c r="K3708" t="s">
        <v>19198</v>
      </c>
      <c r="L3708" t="s">
        <v>12967</v>
      </c>
      <c r="M3708" t="s">
        <v>19199</v>
      </c>
      <c r="AD3708">
        <v>46051</v>
      </c>
    </row>
    <row r="3709" spans="1:32" x14ac:dyDescent="0.3">
      <c r="A3709" t="s">
        <v>19200</v>
      </c>
      <c r="B3709">
        <v>116230</v>
      </c>
      <c r="C37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709" t="s">
        <v>1863</v>
      </c>
      <c r="E3709" t="s">
        <v>2940</v>
      </c>
      <c r="F3709" t="s">
        <v>2971</v>
      </c>
      <c r="G3709" t="s">
        <v>2901</v>
      </c>
      <c r="H3709" t="s">
        <v>9</v>
      </c>
      <c r="I3709" t="s">
        <v>12858</v>
      </c>
      <c r="K3709" t="s">
        <v>14303</v>
      </c>
      <c r="L3709" t="s">
        <v>12958</v>
      </c>
      <c r="M3709" t="s">
        <v>19201</v>
      </c>
      <c r="AD3709">
        <v>46051</v>
      </c>
    </row>
    <row r="3710" spans="1:32" x14ac:dyDescent="0.3">
      <c r="A3710" t="s">
        <v>19202</v>
      </c>
      <c r="B3710">
        <v>116231</v>
      </c>
      <c r="C37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10" t="s">
        <v>1873</v>
      </c>
      <c r="E3710" t="s">
        <v>1878</v>
      </c>
      <c r="F3710" t="s">
        <v>2942</v>
      </c>
      <c r="G3710" t="s">
        <v>2905</v>
      </c>
      <c r="H3710" t="s">
        <v>20</v>
      </c>
      <c r="I3710" t="s">
        <v>12858</v>
      </c>
      <c r="K3710" t="s">
        <v>17645</v>
      </c>
      <c r="L3710" t="s">
        <v>12958</v>
      </c>
      <c r="M3710" t="s">
        <v>19203</v>
      </c>
      <c r="N3710" t="s">
        <v>19204</v>
      </c>
      <c r="O3710" t="s">
        <v>1929</v>
      </c>
      <c r="Q3710" t="s">
        <v>19205</v>
      </c>
      <c r="R3710" t="s">
        <v>19206</v>
      </c>
      <c r="S3710" t="s">
        <v>14299</v>
      </c>
      <c r="AD3710">
        <v>46051</v>
      </c>
    </row>
    <row r="3711" spans="1:32" x14ac:dyDescent="0.3">
      <c r="A3711" t="s">
        <v>19207</v>
      </c>
      <c r="B3711">
        <v>116234</v>
      </c>
      <c r="C37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11" t="s">
        <v>1873</v>
      </c>
      <c r="E3711" t="s">
        <v>1878</v>
      </c>
      <c r="F3711" t="s">
        <v>2942</v>
      </c>
      <c r="G3711" t="s">
        <v>2905</v>
      </c>
      <c r="H3711" t="s">
        <v>20</v>
      </c>
      <c r="I3711" t="s">
        <v>12858</v>
      </c>
      <c r="K3711" t="s">
        <v>19208</v>
      </c>
      <c r="L3711" t="s">
        <v>12958</v>
      </c>
      <c r="M3711" t="s">
        <v>19209</v>
      </c>
      <c r="N3711" t="s">
        <v>19210</v>
      </c>
      <c r="O3711" t="s">
        <v>16096</v>
      </c>
      <c r="Q3711" t="s">
        <v>19211</v>
      </c>
      <c r="R3711" t="s">
        <v>19212</v>
      </c>
      <c r="S3711" t="s">
        <v>14586</v>
      </c>
      <c r="AD3711">
        <v>46051</v>
      </c>
    </row>
    <row r="3712" spans="1:32" x14ac:dyDescent="0.3">
      <c r="A3712" t="s">
        <v>19213</v>
      </c>
      <c r="B3712">
        <v>116241</v>
      </c>
      <c r="C37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12" t="s">
        <v>1897</v>
      </c>
      <c r="E3712" t="s">
        <v>2940</v>
      </c>
      <c r="F3712" t="s">
        <v>2942</v>
      </c>
      <c r="G3712" t="s">
        <v>2901</v>
      </c>
      <c r="H3712" t="s">
        <v>9</v>
      </c>
      <c r="I3712" t="s">
        <v>12858</v>
      </c>
      <c r="K3712" t="s">
        <v>17645</v>
      </c>
      <c r="L3712" t="s">
        <v>12958</v>
      </c>
      <c r="M3712" t="s">
        <v>19214</v>
      </c>
      <c r="Q3712" t="s">
        <v>19215</v>
      </c>
      <c r="AD3712">
        <v>46051</v>
      </c>
    </row>
    <row r="3713" spans="1:30" x14ac:dyDescent="0.3">
      <c r="A3713" t="s">
        <v>19216</v>
      </c>
      <c r="B3713">
        <v>116251</v>
      </c>
      <c r="C37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3713" t="s">
        <v>1863</v>
      </c>
      <c r="E3713" t="s">
        <v>2940</v>
      </c>
      <c r="F3713" t="s">
        <v>2942</v>
      </c>
      <c r="G3713" t="s">
        <v>2903</v>
      </c>
      <c r="H3713" t="s">
        <v>9</v>
      </c>
      <c r="I3713" t="s">
        <v>12858</v>
      </c>
      <c r="K3713" t="s">
        <v>19217</v>
      </c>
      <c r="L3713" t="s">
        <v>13041</v>
      </c>
      <c r="M3713" t="s">
        <v>19218</v>
      </c>
      <c r="N3713" t="s">
        <v>19219</v>
      </c>
      <c r="O3713" t="s">
        <v>19220</v>
      </c>
      <c r="Q3713" t="s">
        <v>19221</v>
      </c>
      <c r="S3713" t="s">
        <v>18131</v>
      </c>
      <c r="AD3713">
        <v>46051</v>
      </c>
    </row>
    <row r="3714" spans="1:30" x14ac:dyDescent="0.3">
      <c r="A3714" t="s">
        <v>19222</v>
      </c>
      <c r="B3714">
        <v>116252</v>
      </c>
      <c r="C37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14" t="s">
        <v>1890</v>
      </c>
      <c r="E3714" t="s">
        <v>1878</v>
      </c>
      <c r="F3714" t="s">
        <v>2942</v>
      </c>
      <c r="G3714" t="s">
        <v>2905</v>
      </c>
      <c r="H3714" t="s">
        <v>20</v>
      </c>
      <c r="I3714" t="s">
        <v>12858</v>
      </c>
      <c r="K3714" t="s">
        <v>16816</v>
      </c>
      <c r="L3714" t="s">
        <v>12958</v>
      </c>
      <c r="M3714" t="s">
        <v>19223</v>
      </c>
      <c r="N3714" t="s">
        <v>19224</v>
      </c>
      <c r="O3714" t="s">
        <v>19225</v>
      </c>
      <c r="Q3714" t="s">
        <v>19226</v>
      </c>
      <c r="R3714" t="s">
        <v>19227</v>
      </c>
      <c r="S3714" t="s">
        <v>19228</v>
      </c>
      <c r="AD3714">
        <v>46051</v>
      </c>
    </row>
    <row r="3715" spans="1:30" x14ac:dyDescent="0.3">
      <c r="A3715" t="s">
        <v>19229</v>
      </c>
      <c r="B3715">
        <v>116274</v>
      </c>
      <c r="C37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15" t="s">
        <v>1863</v>
      </c>
      <c r="E3715" t="s">
        <v>1878</v>
      </c>
      <c r="F3715" t="s">
        <v>2942</v>
      </c>
      <c r="G3715" t="s">
        <v>2905</v>
      </c>
      <c r="H3715" t="s">
        <v>20</v>
      </c>
      <c r="I3715" t="s">
        <v>12858</v>
      </c>
      <c r="K3715" t="s">
        <v>19230</v>
      </c>
      <c r="L3715" t="s">
        <v>17017</v>
      </c>
      <c r="M3715" t="s">
        <v>19231</v>
      </c>
      <c r="N3715" t="s">
        <v>19232</v>
      </c>
      <c r="O3715" t="s">
        <v>19233</v>
      </c>
      <c r="Q3715" t="s">
        <v>19234</v>
      </c>
      <c r="R3715" t="s">
        <v>19235</v>
      </c>
      <c r="S3715" t="s">
        <v>13234</v>
      </c>
      <c r="AD3715">
        <v>46052</v>
      </c>
    </row>
    <row r="3716" spans="1:30" x14ac:dyDescent="0.3">
      <c r="A3716" t="s">
        <v>19236</v>
      </c>
      <c r="B3716">
        <v>116275</v>
      </c>
      <c r="C37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16" t="s">
        <v>1863</v>
      </c>
      <c r="E3716" t="s">
        <v>1878</v>
      </c>
      <c r="F3716" t="s">
        <v>2942</v>
      </c>
      <c r="G3716" t="s">
        <v>2901</v>
      </c>
      <c r="H3716" t="s">
        <v>20</v>
      </c>
      <c r="I3716" t="s">
        <v>12858</v>
      </c>
      <c r="K3716" t="s">
        <v>19237</v>
      </c>
      <c r="L3716" t="s">
        <v>12958</v>
      </c>
      <c r="M3716" t="s">
        <v>19238</v>
      </c>
      <c r="N3716" t="s">
        <v>19239</v>
      </c>
      <c r="O3716" t="s">
        <v>19240</v>
      </c>
      <c r="Q3716" t="s">
        <v>19241</v>
      </c>
      <c r="R3716" t="s">
        <v>19242</v>
      </c>
      <c r="S3716" t="s">
        <v>19023</v>
      </c>
      <c r="AD3716">
        <v>46052</v>
      </c>
    </row>
    <row r="3717" spans="1:30" x14ac:dyDescent="0.3">
      <c r="A3717" t="s">
        <v>19243</v>
      </c>
      <c r="B3717">
        <v>116276</v>
      </c>
      <c r="C37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17" t="s">
        <v>1873</v>
      </c>
      <c r="E3717" t="s">
        <v>1878</v>
      </c>
      <c r="F3717" t="s">
        <v>2942</v>
      </c>
      <c r="G3717" t="s">
        <v>2905</v>
      </c>
      <c r="H3717" t="s">
        <v>20</v>
      </c>
      <c r="I3717" t="s">
        <v>12858</v>
      </c>
      <c r="K3717" t="s">
        <v>19244</v>
      </c>
      <c r="L3717" t="s">
        <v>12958</v>
      </c>
      <c r="M3717" t="s">
        <v>19245</v>
      </c>
      <c r="N3717" t="s">
        <v>19246</v>
      </c>
      <c r="O3717" t="s">
        <v>2567</v>
      </c>
      <c r="Q3717" t="s">
        <v>19247</v>
      </c>
      <c r="R3717" t="s">
        <v>19248</v>
      </c>
      <c r="S3717" t="s">
        <v>19249</v>
      </c>
      <c r="AD3717">
        <v>46052</v>
      </c>
    </row>
    <row r="3718" spans="1:30" x14ac:dyDescent="0.3">
      <c r="A3718" t="s">
        <v>19250</v>
      </c>
      <c r="B3718">
        <v>116309</v>
      </c>
      <c r="C37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18" t="s">
        <v>1873</v>
      </c>
      <c r="E3718" t="s">
        <v>1878</v>
      </c>
      <c r="F3718" t="s">
        <v>2942</v>
      </c>
      <c r="G3718" t="s">
        <v>2905</v>
      </c>
      <c r="H3718" t="s">
        <v>20</v>
      </c>
      <c r="I3718" t="s">
        <v>12858</v>
      </c>
      <c r="K3718" t="s">
        <v>19251</v>
      </c>
      <c r="L3718" t="s">
        <v>12967</v>
      </c>
      <c r="M3718" t="s">
        <v>19252</v>
      </c>
      <c r="N3718" t="s">
        <v>19253</v>
      </c>
      <c r="O3718" t="s">
        <v>19254</v>
      </c>
      <c r="Q3718" t="s">
        <v>19255</v>
      </c>
      <c r="R3718" t="s">
        <v>19256</v>
      </c>
      <c r="S3718" t="s">
        <v>2412</v>
      </c>
      <c r="AD3718">
        <v>46056</v>
      </c>
    </row>
    <row r="3719" spans="1:30" x14ac:dyDescent="0.3">
      <c r="A3719" t="s">
        <v>19257</v>
      </c>
      <c r="B3719">
        <v>116310</v>
      </c>
      <c r="C37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19" t="s">
        <v>1873</v>
      </c>
      <c r="E3719" t="s">
        <v>2940</v>
      </c>
      <c r="F3719" t="s">
        <v>2942</v>
      </c>
      <c r="G3719" t="s">
        <v>2901</v>
      </c>
      <c r="H3719" t="s">
        <v>9</v>
      </c>
      <c r="I3719" t="s">
        <v>12858</v>
      </c>
      <c r="K3719" t="s">
        <v>17645</v>
      </c>
      <c r="L3719" t="s">
        <v>12958</v>
      </c>
      <c r="M3719" t="s">
        <v>19258</v>
      </c>
      <c r="AD3719">
        <v>46056</v>
      </c>
    </row>
    <row r="3720" spans="1:30" x14ac:dyDescent="0.3">
      <c r="A3720" t="s">
        <v>19259</v>
      </c>
      <c r="B3720">
        <v>116312</v>
      </c>
      <c r="C37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20" t="s">
        <v>1863</v>
      </c>
      <c r="E3720" t="s">
        <v>2940</v>
      </c>
      <c r="F3720" t="s">
        <v>2942</v>
      </c>
      <c r="G3720" t="s">
        <v>2905</v>
      </c>
      <c r="H3720" t="s">
        <v>9</v>
      </c>
      <c r="I3720" t="s">
        <v>12858</v>
      </c>
      <c r="K3720" t="s">
        <v>19260</v>
      </c>
      <c r="L3720" t="s">
        <v>13041</v>
      </c>
      <c r="M3720" t="s">
        <v>19261</v>
      </c>
      <c r="AD3720">
        <v>46056</v>
      </c>
    </row>
    <row r="3721" spans="1:30" x14ac:dyDescent="0.3">
      <c r="A3721" t="s">
        <v>19262</v>
      </c>
      <c r="B3721">
        <v>116345</v>
      </c>
      <c r="C37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21" t="s">
        <v>1873</v>
      </c>
      <c r="E3721" t="s">
        <v>1878</v>
      </c>
      <c r="F3721" t="s">
        <v>2942</v>
      </c>
      <c r="G3721" t="s">
        <v>2901</v>
      </c>
      <c r="H3721" t="s">
        <v>20</v>
      </c>
      <c r="I3721" t="s">
        <v>12858</v>
      </c>
      <c r="K3721" t="s">
        <v>17645</v>
      </c>
      <c r="L3721" t="s">
        <v>12958</v>
      </c>
      <c r="M3721" t="s">
        <v>19263</v>
      </c>
      <c r="N3721" t="s">
        <v>19264</v>
      </c>
      <c r="O3721" t="s">
        <v>1929</v>
      </c>
      <c r="Q3721" t="s">
        <v>19265</v>
      </c>
      <c r="R3721" t="s">
        <v>13494</v>
      </c>
      <c r="S3721" t="s">
        <v>13249</v>
      </c>
      <c r="AD3721">
        <v>46057</v>
      </c>
    </row>
    <row r="3722" spans="1:30" x14ac:dyDescent="0.3">
      <c r="A3722" t="s">
        <v>19266</v>
      </c>
      <c r="B3722">
        <v>116348</v>
      </c>
      <c r="C37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22" t="s">
        <v>1863</v>
      </c>
      <c r="E3722" t="s">
        <v>1878</v>
      </c>
      <c r="F3722" t="s">
        <v>2942</v>
      </c>
      <c r="G3722" t="s">
        <v>2905</v>
      </c>
      <c r="H3722" t="s">
        <v>20</v>
      </c>
      <c r="I3722" t="s">
        <v>12858</v>
      </c>
      <c r="K3722" t="s">
        <v>19267</v>
      </c>
      <c r="L3722" t="s">
        <v>12967</v>
      </c>
      <c r="M3722" t="s">
        <v>19268</v>
      </c>
      <c r="N3722" t="s">
        <v>19269</v>
      </c>
      <c r="O3722" t="s">
        <v>19270</v>
      </c>
      <c r="Q3722" t="s">
        <v>19271</v>
      </c>
      <c r="R3722" t="s">
        <v>19272</v>
      </c>
      <c r="S3722" t="s">
        <v>17022</v>
      </c>
      <c r="AD3722">
        <v>46057</v>
      </c>
    </row>
    <row r="3723" spans="1:30" x14ac:dyDescent="0.3">
      <c r="A3723" t="s">
        <v>19273</v>
      </c>
      <c r="B3723">
        <v>116370</v>
      </c>
      <c r="C37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23" t="s">
        <v>1890</v>
      </c>
      <c r="E3723" t="s">
        <v>2940</v>
      </c>
      <c r="F3723" t="s">
        <v>2942</v>
      </c>
      <c r="G3723" t="s">
        <v>2901</v>
      </c>
      <c r="H3723" t="s">
        <v>9</v>
      </c>
      <c r="I3723" t="s">
        <v>12858</v>
      </c>
      <c r="K3723" t="s">
        <v>19274</v>
      </c>
      <c r="L3723" t="s">
        <v>12967</v>
      </c>
      <c r="M3723" t="s">
        <v>19275</v>
      </c>
      <c r="AD3723">
        <v>46058</v>
      </c>
    </row>
    <row r="3724" spans="1:30" x14ac:dyDescent="0.3">
      <c r="A3724" t="s">
        <v>19276</v>
      </c>
      <c r="B3724">
        <v>116371</v>
      </c>
      <c r="C37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24" t="s">
        <v>1863</v>
      </c>
      <c r="E3724" t="s">
        <v>1878</v>
      </c>
      <c r="F3724" t="s">
        <v>2942</v>
      </c>
      <c r="G3724" t="s">
        <v>2904</v>
      </c>
      <c r="H3724" t="s">
        <v>20</v>
      </c>
      <c r="I3724" t="s">
        <v>12858</v>
      </c>
      <c r="K3724" t="s">
        <v>19277</v>
      </c>
      <c r="L3724" t="s">
        <v>12967</v>
      </c>
      <c r="M3724" t="s">
        <v>19278</v>
      </c>
      <c r="N3724" t="s">
        <v>19279</v>
      </c>
      <c r="O3724" t="s">
        <v>19280</v>
      </c>
      <c r="Q3724" t="s">
        <v>19281</v>
      </c>
      <c r="R3724" t="s">
        <v>19282</v>
      </c>
      <c r="S3724" t="s">
        <v>19283</v>
      </c>
      <c r="AD3724">
        <v>46058</v>
      </c>
    </row>
    <row r="3725" spans="1:30" x14ac:dyDescent="0.3">
      <c r="A3725" t="s">
        <v>19284</v>
      </c>
      <c r="B3725">
        <v>116381</v>
      </c>
      <c r="C37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25" t="s">
        <v>1873</v>
      </c>
      <c r="E3725" t="s">
        <v>2940</v>
      </c>
      <c r="F3725" t="s">
        <v>2942</v>
      </c>
      <c r="G3725" t="s">
        <v>2905</v>
      </c>
      <c r="H3725" t="s">
        <v>83</v>
      </c>
      <c r="I3725" t="s">
        <v>12858</v>
      </c>
      <c r="K3725" t="s">
        <v>19285</v>
      </c>
      <c r="L3725" t="s">
        <v>17017</v>
      </c>
      <c r="M3725" t="s">
        <v>19286</v>
      </c>
      <c r="N3725" t="s">
        <v>19287</v>
      </c>
      <c r="O3725" t="s">
        <v>3591</v>
      </c>
      <c r="Q3725" t="s">
        <v>19288</v>
      </c>
      <c r="R3725" t="s">
        <v>18072</v>
      </c>
      <c r="S3725" t="s">
        <v>13234</v>
      </c>
      <c r="AD3725">
        <v>46058</v>
      </c>
    </row>
    <row r="3726" spans="1:30" x14ac:dyDescent="0.3">
      <c r="A3726" t="s">
        <v>19289</v>
      </c>
      <c r="B3726">
        <v>116401</v>
      </c>
      <c r="C37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726" t="s">
        <v>1878</v>
      </c>
      <c r="F3726" t="s">
        <v>2971</v>
      </c>
      <c r="G3726" t="s">
        <v>2905</v>
      </c>
      <c r="H3726" t="s">
        <v>20</v>
      </c>
      <c r="I3726" t="s">
        <v>12858</v>
      </c>
      <c r="K3726" t="s">
        <v>19290</v>
      </c>
      <c r="L3726" t="s">
        <v>13041</v>
      </c>
      <c r="M3726" t="s">
        <v>19291</v>
      </c>
      <c r="AD3726">
        <v>46059</v>
      </c>
    </row>
    <row r="3727" spans="1:30" x14ac:dyDescent="0.3">
      <c r="A3727" t="s">
        <v>19292</v>
      </c>
      <c r="B3727">
        <v>116402</v>
      </c>
      <c r="C37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27" t="s">
        <v>1873</v>
      </c>
      <c r="E3727" t="s">
        <v>1878</v>
      </c>
      <c r="F3727" t="s">
        <v>2942</v>
      </c>
      <c r="G3727" t="s">
        <v>2901</v>
      </c>
      <c r="H3727" t="s">
        <v>20</v>
      </c>
      <c r="I3727" t="s">
        <v>12858</v>
      </c>
      <c r="K3727" t="s">
        <v>16134</v>
      </c>
      <c r="L3727" t="s">
        <v>12967</v>
      </c>
      <c r="M3727" t="s">
        <v>19293</v>
      </c>
      <c r="N3727" t="s">
        <v>19294</v>
      </c>
      <c r="O3727" t="s">
        <v>19295</v>
      </c>
      <c r="Q3727" t="s">
        <v>19296</v>
      </c>
      <c r="R3727" t="s">
        <v>19297</v>
      </c>
      <c r="S3727" t="s">
        <v>19298</v>
      </c>
      <c r="AD3727">
        <v>46059</v>
      </c>
    </row>
    <row r="3728" spans="1:30" x14ac:dyDescent="0.3">
      <c r="A3728" t="s">
        <v>19299</v>
      </c>
      <c r="B3728">
        <v>116403</v>
      </c>
      <c r="C37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28" t="s">
        <v>1873</v>
      </c>
      <c r="E3728" t="s">
        <v>2940</v>
      </c>
      <c r="F3728" t="s">
        <v>2942</v>
      </c>
      <c r="G3728" t="s">
        <v>2901</v>
      </c>
      <c r="H3728" t="s">
        <v>9</v>
      </c>
      <c r="I3728" t="s">
        <v>12858</v>
      </c>
      <c r="K3728" t="s">
        <v>17645</v>
      </c>
      <c r="L3728" t="s">
        <v>12958</v>
      </c>
      <c r="M3728" t="s">
        <v>19300</v>
      </c>
      <c r="AD3728">
        <v>46059</v>
      </c>
    </row>
    <row r="3729" spans="1:30" x14ac:dyDescent="0.3">
      <c r="A3729" t="s">
        <v>19301</v>
      </c>
      <c r="B3729">
        <v>116445</v>
      </c>
      <c r="C37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29" t="s">
        <v>1863</v>
      </c>
      <c r="E3729" t="s">
        <v>1878</v>
      </c>
      <c r="F3729" t="s">
        <v>2942</v>
      </c>
      <c r="G3729" t="s">
        <v>2904</v>
      </c>
      <c r="H3729" t="s">
        <v>20</v>
      </c>
      <c r="I3729" t="s">
        <v>12858</v>
      </c>
      <c r="K3729" t="s">
        <v>19302</v>
      </c>
      <c r="L3729" t="s">
        <v>12958</v>
      </c>
      <c r="M3729" t="s">
        <v>19303</v>
      </c>
      <c r="N3729" t="s">
        <v>19304</v>
      </c>
      <c r="O3729" t="s">
        <v>2567</v>
      </c>
      <c r="Q3729" t="s">
        <v>19305</v>
      </c>
      <c r="R3729" t="s">
        <v>19306</v>
      </c>
      <c r="S3729" t="s">
        <v>19307</v>
      </c>
      <c r="AD3729">
        <v>46064</v>
      </c>
    </row>
    <row r="3730" spans="1:30" x14ac:dyDescent="0.3">
      <c r="A3730" t="s">
        <v>19308</v>
      </c>
      <c r="B3730">
        <v>116446</v>
      </c>
      <c r="C37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30" t="s">
        <v>1873</v>
      </c>
      <c r="E3730" t="s">
        <v>2940</v>
      </c>
      <c r="F3730" t="s">
        <v>2942</v>
      </c>
      <c r="G3730" t="s">
        <v>2905</v>
      </c>
      <c r="H3730" t="s">
        <v>9</v>
      </c>
      <c r="I3730" t="s">
        <v>12858</v>
      </c>
      <c r="K3730" t="s">
        <v>17645</v>
      </c>
      <c r="L3730" t="s">
        <v>12958</v>
      </c>
      <c r="M3730" t="s">
        <v>19309</v>
      </c>
      <c r="AD3730">
        <v>46064</v>
      </c>
    </row>
    <row r="3731" spans="1:30" x14ac:dyDescent="0.3">
      <c r="A3731" t="s">
        <v>19310</v>
      </c>
      <c r="B3731">
        <v>116447</v>
      </c>
      <c r="C37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31" t="s">
        <v>1863</v>
      </c>
      <c r="E3731" t="s">
        <v>1878</v>
      </c>
      <c r="F3731" t="s">
        <v>2942</v>
      </c>
      <c r="G3731" t="s">
        <v>2905</v>
      </c>
      <c r="H3731" t="s">
        <v>20</v>
      </c>
      <c r="I3731" t="s">
        <v>12858</v>
      </c>
      <c r="K3731" t="s">
        <v>19311</v>
      </c>
      <c r="L3731" t="s">
        <v>12967</v>
      </c>
      <c r="M3731" t="s">
        <v>19312</v>
      </c>
      <c r="N3731" t="s">
        <v>19313</v>
      </c>
      <c r="O3731" t="s">
        <v>19314</v>
      </c>
      <c r="Q3731" t="s">
        <v>19315</v>
      </c>
      <c r="R3731" t="s">
        <v>19316</v>
      </c>
      <c r="S3731" t="s">
        <v>2412</v>
      </c>
      <c r="AD3731">
        <v>46064</v>
      </c>
    </row>
    <row r="3732" spans="1:30" x14ac:dyDescent="0.3">
      <c r="A3732" t="s">
        <v>19317</v>
      </c>
      <c r="B3732">
        <v>116448</v>
      </c>
      <c r="C37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32" t="s">
        <v>1873</v>
      </c>
      <c r="E3732" t="s">
        <v>1878</v>
      </c>
      <c r="F3732" t="s">
        <v>2942</v>
      </c>
      <c r="G3732" t="s">
        <v>2905</v>
      </c>
      <c r="H3732" t="s">
        <v>20</v>
      </c>
      <c r="I3732" t="s">
        <v>12858</v>
      </c>
      <c r="K3732" t="s">
        <v>16136</v>
      </c>
      <c r="L3732" t="s">
        <v>12967</v>
      </c>
      <c r="M3732" t="s">
        <v>19318</v>
      </c>
      <c r="N3732" t="s">
        <v>19319</v>
      </c>
      <c r="O3732" t="s">
        <v>19320</v>
      </c>
      <c r="Q3732" t="s">
        <v>19321</v>
      </c>
      <c r="R3732" t="s">
        <v>19322</v>
      </c>
      <c r="S3732" t="s">
        <v>19323</v>
      </c>
      <c r="AD3732">
        <v>46064</v>
      </c>
    </row>
    <row r="3733" spans="1:30" x14ac:dyDescent="0.3">
      <c r="A3733" t="s">
        <v>19324</v>
      </c>
      <c r="B3733">
        <v>116449</v>
      </c>
      <c r="C37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33" t="s">
        <v>1873</v>
      </c>
      <c r="E3733" t="s">
        <v>1878</v>
      </c>
      <c r="F3733" t="s">
        <v>2942</v>
      </c>
      <c r="G3733" t="s">
        <v>2905</v>
      </c>
      <c r="H3733" t="s">
        <v>20</v>
      </c>
      <c r="I3733" t="s">
        <v>12858</v>
      </c>
      <c r="K3733" t="s">
        <v>19311</v>
      </c>
      <c r="L3733" t="s">
        <v>12967</v>
      </c>
      <c r="M3733" t="s">
        <v>19325</v>
      </c>
      <c r="N3733" t="s">
        <v>19326</v>
      </c>
      <c r="O3733" t="s">
        <v>19327</v>
      </c>
      <c r="Q3733" t="s">
        <v>19328</v>
      </c>
      <c r="R3733" t="s">
        <v>19329</v>
      </c>
      <c r="S3733" t="s">
        <v>2412</v>
      </c>
      <c r="AD3733">
        <v>46064</v>
      </c>
    </row>
    <row r="3734" spans="1:30" x14ac:dyDescent="0.3">
      <c r="A3734" t="s">
        <v>19330</v>
      </c>
      <c r="B3734">
        <v>116450</v>
      </c>
      <c r="C37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734" t="s">
        <v>2940</v>
      </c>
      <c r="F3734" t="s">
        <v>2971</v>
      </c>
      <c r="G3734" t="s">
        <v>2905</v>
      </c>
      <c r="H3734" t="s">
        <v>9</v>
      </c>
      <c r="I3734" t="s">
        <v>12858</v>
      </c>
      <c r="K3734" t="s">
        <v>19070</v>
      </c>
      <c r="L3734" t="s">
        <v>10792</v>
      </c>
      <c r="M3734" t="s">
        <v>19331</v>
      </c>
      <c r="AD3734">
        <v>46064</v>
      </c>
    </row>
    <row r="3735" spans="1:30" x14ac:dyDescent="0.3">
      <c r="A3735" t="s">
        <v>19332</v>
      </c>
      <c r="B3735">
        <v>116451</v>
      </c>
      <c r="C37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735" t="s">
        <v>1863</v>
      </c>
      <c r="E3735" t="s">
        <v>1878</v>
      </c>
      <c r="F3735" t="s">
        <v>2971</v>
      </c>
      <c r="G3735" t="s">
        <v>2905</v>
      </c>
      <c r="H3735" t="s">
        <v>20</v>
      </c>
      <c r="I3735" t="s">
        <v>12858</v>
      </c>
      <c r="K3735" t="s">
        <v>19070</v>
      </c>
      <c r="L3735" t="s">
        <v>10792</v>
      </c>
      <c r="M3735" t="s">
        <v>19333</v>
      </c>
      <c r="AD3735">
        <v>46064</v>
      </c>
    </row>
    <row r="3736" spans="1:30" x14ac:dyDescent="0.3">
      <c r="A3736" t="s">
        <v>19334</v>
      </c>
      <c r="B3736">
        <v>116452</v>
      </c>
      <c r="C37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36" t="s">
        <v>1873</v>
      </c>
      <c r="E3736" t="s">
        <v>1878</v>
      </c>
      <c r="F3736" t="s">
        <v>2942</v>
      </c>
      <c r="G3736" t="s">
        <v>2901</v>
      </c>
      <c r="H3736" t="s">
        <v>20</v>
      </c>
      <c r="I3736" t="s">
        <v>12858</v>
      </c>
      <c r="K3736" t="s">
        <v>19335</v>
      </c>
      <c r="L3736" t="s">
        <v>12958</v>
      </c>
      <c r="M3736" t="s">
        <v>19336</v>
      </c>
      <c r="N3736" t="s">
        <v>19337</v>
      </c>
      <c r="O3736" t="s">
        <v>1929</v>
      </c>
      <c r="Q3736" t="s">
        <v>19338</v>
      </c>
      <c r="R3736" t="s">
        <v>13494</v>
      </c>
      <c r="S3736" t="s">
        <v>13249</v>
      </c>
      <c r="AD3736">
        <v>46064</v>
      </c>
    </row>
    <row r="3737" spans="1:30" x14ac:dyDescent="0.3">
      <c r="A3737" t="s">
        <v>19339</v>
      </c>
      <c r="B3737">
        <v>116453</v>
      </c>
      <c r="C37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37" t="s">
        <v>1873</v>
      </c>
      <c r="E3737" t="s">
        <v>1878</v>
      </c>
      <c r="F3737" t="s">
        <v>2942</v>
      </c>
      <c r="G3737" t="s">
        <v>2905</v>
      </c>
      <c r="H3737" t="s">
        <v>20</v>
      </c>
      <c r="I3737" t="s">
        <v>12858</v>
      </c>
      <c r="K3737" t="s">
        <v>19340</v>
      </c>
      <c r="L3737" t="s">
        <v>12967</v>
      </c>
      <c r="M3737" t="s">
        <v>19341</v>
      </c>
      <c r="N3737" t="s">
        <v>19342</v>
      </c>
      <c r="O3737" t="s">
        <v>19343</v>
      </c>
      <c r="Q3737" t="s">
        <v>19341</v>
      </c>
      <c r="R3737" t="s">
        <v>19344</v>
      </c>
      <c r="S3737" t="s">
        <v>16084</v>
      </c>
      <c r="AD3737">
        <v>46064</v>
      </c>
    </row>
    <row r="3738" spans="1:30" x14ac:dyDescent="0.3">
      <c r="A3738" t="s">
        <v>19345</v>
      </c>
      <c r="B3738">
        <v>116454</v>
      </c>
      <c r="C37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38" t="s">
        <v>1863</v>
      </c>
      <c r="E3738" t="s">
        <v>1878</v>
      </c>
      <c r="F3738" t="s">
        <v>2942</v>
      </c>
      <c r="G3738" t="s">
        <v>2905</v>
      </c>
      <c r="H3738" t="s">
        <v>20</v>
      </c>
      <c r="I3738" t="s">
        <v>12858</v>
      </c>
      <c r="K3738" t="s">
        <v>14344</v>
      </c>
      <c r="L3738" t="s">
        <v>12958</v>
      </c>
      <c r="M3738" t="s">
        <v>19346</v>
      </c>
      <c r="N3738" t="s">
        <v>19347</v>
      </c>
      <c r="O3738" t="s">
        <v>19348</v>
      </c>
      <c r="Q3738" t="s">
        <v>19349</v>
      </c>
      <c r="R3738" t="s">
        <v>19350</v>
      </c>
      <c r="S3738" t="s">
        <v>14350</v>
      </c>
      <c r="AD3738">
        <v>46064</v>
      </c>
    </row>
    <row r="3739" spans="1:30" x14ac:dyDescent="0.3">
      <c r="A3739" t="s">
        <v>19351</v>
      </c>
      <c r="B3739">
        <v>116478</v>
      </c>
      <c r="C37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739" t="s">
        <v>1878</v>
      </c>
      <c r="F3739" t="s">
        <v>2971</v>
      </c>
      <c r="G3739" t="s">
        <v>2905</v>
      </c>
      <c r="H3739" t="s">
        <v>20</v>
      </c>
      <c r="I3739" t="s">
        <v>12858</v>
      </c>
      <c r="K3739" t="s">
        <v>19070</v>
      </c>
      <c r="L3739" t="s">
        <v>10792</v>
      </c>
      <c r="M3739" t="s">
        <v>16634</v>
      </c>
      <c r="AD3739">
        <v>46064</v>
      </c>
    </row>
    <row r="3740" spans="1:30" x14ac:dyDescent="0.3">
      <c r="A3740" t="s">
        <v>19352</v>
      </c>
      <c r="B3740">
        <v>116479</v>
      </c>
      <c r="C37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40" t="s">
        <v>1863</v>
      </c>
      <c r="E3740" t="s">
        <v>1878</v>
      </c>
      <c r="F3740" t="s">
        <v>2942</v>
      </c>
      <c r="G3740" t="s">
        <v>2905</v>
      </c>
      <c r="H3740" t="s">
        <v>20</v>
      </c>
      <c r="I3740" t="s">
        <v>12858</v>
      </c>
      <c r="K3740" t="s">
        <v>19353</v>
      </c>
      <c r="L3740" t="s">
        <v>13089</v>
      </c>
      <c r="M3740" t="s">
        <v>19354</v>
      </c>
      <c r="N3740" t="s">
        <v>19355</v>
      </c>
      <c r="O3740" t="s">
        <v>19356</v>
      </c>
      <c r="Q3740" t="s">
        <v>19357</v>
      </c>
      <c r="R3740" t="s">
        <v>19358</v>
      </c>
      <c r="S3740" t="s">
        <v>14042</v>
      </c>
      <c r="AD3740">
        <v>46064</v>
      </c>
    </row>
    <row r="3741" spans="1:30" x14ac:dyDescent="0.3">
      <c r="A3741" t="s">
        <v>19359</v>
      </c>
      <c r="B3741">
        <v>116481</v>
      </c>
      <c r="C37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741" t="s">
        <v>1863</v>
      </c>
      <c r="E3741" t="s">
        <v>1878</v>
      </c>
      <c r="F3741" t="s">
        <v>2971</v>
      </c>
      <c r="G3741" t="s">
        <v>2904</v>
      </c>
      <c r="H3741" t="s">
        <v>20</v>
      </c>
      <c r="I3741" t="s">
        <v>12858</v>
      </c>
      <c r="K3741" t="s">
        <v>19360</v>
      </c>
      <c r="L3741" t="s">
        <v>10792</v>
      </c>
      <c r="M3741" t="s">
        <v>19361</v>
      </c>
      <c r="AD3741">
        <v>46064</v>
      </c>
    </row>
    <row r="3742" spans="1:30" x14ac:dyDescent="0.3">
      <c r="A3742" t="s">
        <v>19362</v>
      </c>
      <c r="B3742">
        <v>116483</v>
      </c>
      <c r="C37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42" t="s">
        <v>1863</v>
      </c>
      <c r="E3742" t="s">
        <v>1878</v>
      </c>
      <c r="F3742" t="s">
        <v>2942</v>
      </c>
      <c r="G3742" t="s">
        <v>2905</v>
      </c>
      <c r="H3742" t="s">
        <v>20</v>
      </c>
      <c r="I3742" t="s">
        <v>12858</v>
      </c>
      <c r="K3742" t="s">
        <v>19363</v>
      </c>
      <c r="L3742" t="s">
        <v>12958</v>
      </c>
      <c r="M3742" t="s">
        <v>19364</v>
      </c>
      <c r="N3742" t="s">
        <v>19365</v>
      </c>
      <c r="O3742" t="s">
        <v>19366</v>
      </c>
      <c r="Q3742" t="s">
        <v>19367</v>
      </c>
      <c r="R3742" t="s">
        <v>19368</v>
      </c>
      <c r="S3742" t="s">
        <v>19369</v>
      </c>
      <c r="AD3742">
        <v>46065</v>
      </c>
    </row>
    <row r="3743" spans="1:30" x14ac:dyDescent="0.3">
      <c r="A3743" t="s">
        <v>19370</v>
      </c>
      <c r="B3743">
        <v>116484</v>
      </c>
      <c r="C37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43" t="s">
        <v>1863</v>
      </c>
      <c r="E3743" t="s">
        <v>2940</v>
      </c>
      <c r="F3743" t="s">
        <v>2942</v>
      </c>
      <c r="G3743" t="s">
        <v>2904</v>
      </c>
      <c r="H3743" t="s">
        <v>9</v>
      </c>
      <c r="I3743" t="s">
        <v>12858</v>
      </c>
      <c r="K3743" t="s">
        <v>19371</v>
      </c>
      <c r="L3743" t="s">
        <v>13001</v>
      </c>
      <c r="M3743" t="s">
        <v>19372</v>
      </c>
      <c r="N3743" t="s">
        <v>19373</v>
      </c>
      <c r="O3743" t="s">
        <v>19374</v>
      </c>
      <c r="Q3743" t="s">
        <v>19375</v>
      </c>
      <c r="S3743" t="s">
        <v>17366</v>
      </c>
      <c r="T3743" t="s">
        <v>15564</v>
      </c>
      <c r="AD3743">
        <v>46065</v>
      </c>
    </row>
    <row r="3744" spans="1:30" x14ac:dyDescent="0.3">
      <c r="A3744" t="s">
        <v>19376</v>
      </c>
      <c r="B3744">
        <v>116485</v>
      </c>
      <c r="C37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44" t="s">
        <v>1873</v>
      </c>
      <c r="E3744" t="s">
        <v>1878</v>
      </c>
      <c r="F3744" t="s">
        <v>2942</v>
      </c>
      <c r="G3744" t="s">
        <v>2905</v>
      </c>
      <c r="H3744" t="s">
        <v>20</v>
      </c>
      <c r="I3744" t="s">
        <v>12858</v>
      </c>
      <c r="K3744" t="s">
        <v>17556</v>
      </c>
      <c r="L3744" t="s">
        <v>12958</v>
      </c>
      <c r="M3744" t="s">
        <v>19377</v>
      </c>
      <c r="N3744" t="s">
        <v>19378</v>
      </c>
      <c r="O3744" t="s">
        <v>1929</v>
      </c>
      <c r="Q3744" t="s">
        <v>19379</v>
      </c>
      <c r="R3744" t="s">
        <v>16133</v>
      </c>
      <c r="S3744" t="s">
        <v>13249</v>
      </c>
      <c r="AD3744">
        <v>46065</v>
      </c>
    </row>
    <row r="3745" spans="1:30" x14ac:dyDescent="0.3">
      <c r="A3745" t="s">
        <v>19380</v>
      </c>
      <c r="B3745">
        <v>116489</v>
      </c>
      <c r="C37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45" t="s">
        <v>1890</v>
      </c>
      <c r="E3745" t="s">
        <v>2940</v>
      </c>
      <c r="F3745" t="s">
        <v>2942</v>
      </c>
      <c r="G3745" t="s">
        <v>2905</v>
      </c>
      <c r="H3745" t="s">
        <v>83</v>
      </c>
      <c r="I3745" t="s">
        <v>12858</v>
      </c>
      <c r="K3745" t="s">
        <v>19381</v>
      </c>
      <c r="L3745" t="s">
        <v>12967</v>
      </c>
      <c r="M3745" t="s">
        <v>19382</v>
      </c>
      <c r="N3745" t="s">
        <v>16721</v>
      </c>
      <c r="O3745" t="s">
        <v>19383</v>
      </c>
      <c r="Q3745" t="s">
        <v>19384</v>
      </c>
      <c r="R3745" t="s">
        <v>19385</v>
      </c>
      <c r="S3745" t="s">
        <v>19386</v>
      </c>
      <c r="AD3745">
        <v>46065</v>
      </c>
    </row>
    <row r="3746" spans="1:30" x14ac:dyDescent="0.3">
      <c r="A3746" t="s">
        <v>19387</v>
      </c>
      <c r="B3746">
        <v>116547</v>
      </c>
      <c r="C37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746" t="s">
        <v>1863</v>
      </c>
      <c r="E3746" t="s">
        <v>1878</v>
      </c>
      <c r="F3746" t="s">
        <v>2971</v>
      </c>
      <c r="G3746" t="s">
        <v>2905</v>
      </c>
      <c r="H3746" t="s">
        <v>20</v>
      </c>
      <c r="I3746" t="s">
        <v>12858</v>
      </c>
      <c r="K3746" t="s">
        <v>19388</v>
      </c>
      <c r="L3746" t="s">
        <v>12967</v>
      </c>
      <c r="M3746" t="s">
        <v>19389</v>
      </c>
      <c r="R3746" t="s">
        <v>19390</v>
      </c>
      <c r="S3746" t="s">
        <v>7189</v>
      </c>
      <c r="AD3746">
        <v>46066</v>
      </c>
    </row>
    <row r="3747" spans="1:30" x14ac:dyDescent="0.3">
      <c r="A3747" t="s">
        <v>19391</v>
      </c>
      <c r="B3747">
        <v>116548</v>
      </c>
      <c r="C37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47" t="s">
        <v>1873</v>
      </c>
      <c r="E3747" t="s">
        <v>1878</v>
      </c>
      <c r="F3747" t="s">
        <v>2942</v>
      </c>
      <c r="G3747" t="s">
        <v>2901</v>
      </c>
      <c r="H3747" t="s">
        <v>20</v>
      </c>
      <c r="I3747" t="s">
        <v>12858</v>
      </c>
      <c r="K3747" t="s">
        <v>19392</v>
      </c>
      <c r="L3747" t="s">
        <v>13415</v>
      </c>
      <c r="M3747" t="s">
        <v>19393</v>
      </c>
      <c r="N3747" t="s">
        <v>19394</v>
      </c>
      <c r="O3747" t="s">
        <v>19395</v>
      </c>
      <c r="Q3747" t="s">
        <v>19396</v>
      </c>
      <c r="R3747" t="s">
        <v>19397</v>
      </c>
      <c r="S3747" t="s">
        <v>14042</v>
      </c>
      <c r="AD3747">
        <v>46066</v>
      </c>
    </row>
    <row r="3748" spans="1:30" x14ac:dyDescent="0.3">
      <c r="A3748" t="s">
        <v>19398</v>
      </c>
      <c r="B3748">
        <v>116574</v>
      </c>
      <c r="C37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748" t="s">
        <v>1863</v>
      </c>
      <c r="E3748" t="s">
        <v>2940</v>
      </c>
      <c r="F3748" t="s">
        <v>2971</v>
      </c>
      <c r="G3748" t="s">
        <v>2901</v>
      </c>
      <c r="H3748" t="s">
        <v>9</v>
      </c>
      <c r="I3748" t="s">
        <v>12858</v>
      </c>
      <c r="K3748" t="s">
        <v>19399</v>
      </c>
      <c r="L3748" t="s">
        <v>13001</v>
      </c>
      <c r="M3748" t="s">
        <v>19400</v>
      </c>
      <c r="S3748" t="s">
        <v>19401</v>
      </c>
      <c r="AD3748">
        <v>46069</v>
      </c>
    </row>
    <row r="3749" spans="1:30" x14ac:dyDescent="0.3">
      <c r="A3749" t="s">
        <v>19402</v>
      </c>
      <c r="B3749">
        <v>114865</v>
      </c>
      <c r="C37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49" t="s">
        <v>1863</v>
      </c>
      <c r="E3749" t="s">
        <v>2940</v>
      </c>
      <c r="F3749" t="s">
        <v>2942</v>
      </c>
      <c r="G3749" t="s">
        <v>2901</v>
      </c>
      <c r="H3749" t="s">
        <v>9</v>
      </c>
      <c r="I3749" t="s">
        <v>12858</v>
      </c>
      <c r="K3749" t="s">
        <v>19403</v>
      </c>
      <c r="L3749" t="s">
        <v>19404</v>
      </c>
      <c r="M3749" t="s">
        <v>19405</v>
      </c>
      <c r="N3749" t="s">
        <v>19406</v>
      </c>
      <c r="O3749" t="s">
        <v>19407</v>
      </c>
      <c r="Q3749" t="s">
        <v>19408</v>
      </c>
      <c r="AD3749">
        <v>45973</v>
      </c>
    </row>
    <row r="3750" spans="1:30" x14ac:dyDescent="0.3">
      <c r="A3750" t="s">
        <v>19409</v>
      </c>
      <c r="B3750">
        <v>116578</v>
      </c>
      <c r="C37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750" t="s">
        <v>2940</v>
      </c>
      <c r="F3750" t="s">
        <v>2971</v>
      </c>
      <c r="G3750" t="s">
        <v>2905</v>
      </c>
      <c r="H3750" t="s">
        <v>9</v>
      </c>
      <c r="I3750" t="s">
        <v>12858</v>
      </c>
      <c r="K3750" t="s">
        <v>18120</v>
      </c>
      <c r="L3750" t="s">
        <v>12929</v>
      </c>
      <c r="M3750" t="s">
        <v>19410</v>
      </c>
      <c r="AD3750">
        <v>46070</v>
      </c>
    </row>
    <row r="3751" spans="1:30" x14ac:dyDescent="0.3">
      <c r="A3751" t="s">
        <v>19411</v>
      </c>
      <c r="B3751">
        <v>116580</v>
      </c>
      <c r="C37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751" t="s">
        <v>1878</v>
      </c>
      <c r="F3751" t="s">
        <v>2971</v>
      </c>
      <c r="G3751" t="s">
        <v>2901</v>
      </c>
      <c r="H3751" t="s">
        <v>20</v>
      </c>
      <c r="I3751" t="s">
        <v>12858</v>
      </c>
      <c r="K3751" t="s">
        <v>18228</v>
      </c>
      <c r="L3751" t="s">
        <v>12958</v>
      </c>
      <c r="M3751" t="s">
        <v>19412</v>
      </c>
      <c r="R3751" t="s">
        <v>16133</v>
      </c>
      <c r="S3751" t="s">
        <v>13249</v>
      </c>
      <c r="AD3751">
        <v>46070</v>
      </c>
    </row>
    <row r="3752" spans="1:30" x14ac:dyDescent="0.3">
      <c r="A3752" t="s">
        <v>19413</v>
      </c>
      <c r="B3752">
        <v>116585</v>
      </c>
      <c r="C37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752" t="s">
        <v>1878</v>
      </c>
      <c r="F3752" t="s">
        <v>2971</v>
      </c>
      <c r="G3752" t="s">
        <v>2905</v>
      </c>
      <c r="H3752" t="s">
        <v>20</v>
      </c>
      <c r="I3752" t="s">
        <v>12858</v>
      </c>
      <c r="K3752" t="s">
        <v>18228</v>
      </c>
      <c r="L3752" t="s">
        <v>12958</v>
      </c>
      <c r="M3752" t="s">
        <v>19414</v>
      </c>
      <c r="AD3752">
        <v>46070</v>
      </c>
    </row>
    <row r="3753" spans="1:30" x14ac:dyDescent="0.3">
      <c r="A3753" t="s">
        <v>19415</v>
      </c>
      <c r="B3753">
        <v>116587</v>
      </c>
      <c r="C37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53" t="s">
        <v>1863</v>
      </c>
      <c r="E3753" t="s">
        <v>2940</v>
      </c>
      <c r="F3753" t="s">
        <v>2942</v>
      </c>
      <c r="G3753" t="s">
        <v>2905</v>
      </c>
      <c r="H3753" t="s">
        <v>9</v>
      </c>
      <c r="I3753" t="s">
        <v>12858</v>
      </c>
      <c r="K3753" t="s">
        <v>19416</v>
      </c>
      <c r="L3753" t="s">
        <v>13001</v>
      </c>
      <c r="M3753" t="s">
        <v>19417</v>
      </c>
      <c r="N3753" t="s">
        <v>19418</v>
      </c>
      <c r="O3753" t="s">
        <v>19419</v>
      </c>
      <c r="Q3753" t="s">
        <v>19420</v>
      </c>
      <c r="AD3753">
        <v>46070</v>
      </c>
    </row>
    <row r="3754" spans="1:30" x14ac:dyDescent="0.3">
      <c r="A3754" t="s">
        <v>19421</v>
      </c>
      <c r="B3754">
        <v>116588</v>
      </c>
      <c r="C37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54" t="s">
        <v>1863</v>
      </c>
      <c r="E3754" t="s">
        <v>2940</v>
      </c>
      <c r="F3754" t="s">
        <v>2942</v>
      </c>
      <c r="G3754" t="s">
        <v>2905</v>
      </c>
      <c r="H3754" t="s">
        <v>9</v>
      </c>
      <c r="I3754" t="s">
        <v>12858</v>
      </c>
      <c r="K3754" t="s">
        <v>19422</v>
      </c>
      <c r="L3754" t="s">
        <v>13001</v>
      </c>
      <c r="M3754" t="s">
        <v>19423</v>
      </c>
      <c r="N3754" t="s">
        <v>19424</v>
      </c>
      <c r="O3754" t="s">
        <v>19425</v>
      </c>
      <c r="Q3754" t="s">
        <v>19426</v>
      </c>
      <c r="AD3754">
        <v>46070</v>
      </c>
    </row>
    <row r="3755" spans="1:30" x14ac:dyDescent="0.3">
      <c r="A3755" t="s">
        <v>19427</v>
      </c>
      <c r="B3755">
        <v>116590</v>
      </c>
      <c r="C37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55" t="s">
        <v>1863</v>
      </c>
      <c r="E3755" t="s">
        <v>2940</v>
      </c>
      <c r="F3755" t="s">
        <v>2942</v>
      </c>
      <c r="G3755" t="s">
        <v>2905</v>
      </c>
      <c r="H3755" t="s">
        <v>9</v>
      </c>
      <c r="I3755" t="s">
        <v>12858</v>
      </c>
      <c r="K3755" t="s">
        <v>19416</v>
      </c>
      <c r="L3755" t="s">
        <v>13001</v>
      </c>
      <c r="M3755" t="s">
        <v>19428</v>
      </c>
      <c r="N3755" t="s">
        <v>19429</v>
      </c>
      <c r="O3755" t="s">
        <v>19425</v>
      </c>
      <c r="Q3755" t="s">
        <v>19430</v>
      </c>
      <c r="AD3755">
        <v>46070</v>
      </c>
    </row>
    <row r="3756" spans="1:30" x14ac:dyDescent="0.3">
      <c r="A3756" t="s">
        <v>19431</v>
      </c>
      <c r="B3756">
        <v>116593</v>
      </c>
      <c r="C37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56" t="s">
        <v>1890</v>
      </c>
      <c r="E3756" t="s">
        <v>2940</v>
      </c>
      <c r="F3756" t="s">
        <v>2942</v>
      </c>
      <c r="G3756" t="s">
        <v>2904</v>
      </c>
      <c r="H3756" t="s">
        <v>9</v>
      </c>
      <c r="I3756" t="s">
        <v>12858</v>
      </c>
      <c r="K3756" t="s">
        <v>19432</v>
      </c>
      <c r="L3756" t="s">
        <v>18893</v>
      </c>
      <c r="M3756" t="s">
        <v>19433</v>
      </c>
      <c r="AD3756">
        <v>46070</v>
      </c>
    </row>
    <row r="3757" spans="1:30" x14ac:dyDescent="0.3">
      <c r="A3757" t="s">
        <v>19434</v>
      </c>
      <c r="B3757">
        <v>116594</v>
      </c>
      <c r="C37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57" t="s">
        <v>1890</v>
      </c>
      <c r="E3757" t="s">
        <v>2940</v>
      </c>
      <c r="F3757" t="s">
        <v>2942</v>
      </c>
      <c r="G3757" t="s">
        <v>2904</v>
      </c>
      <c r="H3757" t="s">
        <v>9</v>
      </c>
      <c r="I3757" t="s">
        <v>12858</v>
      </c>
      <c r="K3757" t="s">
        <v>19435</v>
      </c>
      <c r="L3757" t="s">
        <v>18893</v>
      </c>
      <c r="M3757" t="s">
        <v>19436</v>
      </c>
      <c r="AD3757">
        <v>46070</v>
      </c>
    </row>
    <row r="3758" spans="1:30" x14ac:dyDescent="0.3">
      <c r="A3758" t="s">
        <v>19437</v>
      </c>
      <c r="B3758">
        <v>116602</v>
      </c>
      <c r="C37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758" t="s">
        <v>1878</v>
      </c>
      <c r="F3758" t="s">
        <v>2971</v>
      </c>
      <c r="G3758" t="s">
        <v>2905</v>
      </c>
      <c r="H3758" t="s">
        <v>20</v>
      </c>
      <c r="I3758" t="s">
        <v>12858</v>
      </c>
      <c r="K3758" t="s">
        <v>18228</v>
      </c>
      <c r="L3758" t="s">
        <v>12958</v>
      </c>
      <c r="M3758" t="s">
        <v>19438</v>
      </c>
      <c r="AD3758">
        <v>46071</v>
      </c>
    </row>
    <row r="3759" spans="1:30" x14ac:dyDescent="0.3">
      <c r="A3759" t="s">
        <v>19439</v>
      </c>
      <c r="B3759">
        <v>116621</v>
      </c>
      <c r="C37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3759" t="s">
        <v>1863</v>
      </c>
      <c r="E3759" t="s">
        <v>2940</v>
      </c>
      <c r="F3759" t="s">
        <v>2942</v>
      </c>
      <c r="G3759" t="s">
        <v>2902</v>
      </c>
      <c r="H3759" t="s">
        <v>83</v>
      </c>
      <c r="I3759" t="s">
        <v>12858</v>
      </c>
      <c r="K3759" t="s">
        <v>19440</v>
      </c>
      <c r="L3759" t="s">
        <v>12967</v>
      </c>
      <c r="M3759" t="s">
        <v>19441</v>
      </c>
      <c r="N3759" t="s">
        <v>3591</v>
      </c>
      <c r="O3759" t="s">
        <v>3591</v>
      </c>
      <c r="Q3759" t="s">
        <v>3591</v>
      </c>
      <c r="R3759" t="s">
        <v>7871</v>
      </c>
      <c r="S3759" t="s">
        <v>7872</v>
      </c>
      <c r="AD3759">
        <v>46072</v>
      </c>
    </row>
    <row r="3760" spans="1:30" x14ac:dyDescent="0.3">
      <c r="A3760" t="s">
        <v>19442</v>
      </c>
      <c r="B3760">
        <v>116622</v>
      </c>
      <c r="C37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60" t="s">
        <v>1863</v>
      </c>
      <c r="E3760" t="s">
        <v>2940</v>
      </c>
      <c r="F3760" t="s">
        <v>2942</v>
      </c>
      <c r="G3760" t="s">
        <v>2905</v>
      </c>
      <c r="H3760" t="s">
        <v>9</v>
      </c>
      <c r="I3760" t="s">
        <v>12858</v>
      </c>
      <c r="K3760" t="s">
        <v>19443</v>
      </c>
      <c r="L3760" t="s">
        <v>10792</v>
      </c>
      <c r="M3760" t="s">
        <v>19444</v>
      </c>
      <c r="N3760" t="s">
        <v>19445</v>
      </c>
      <c r="O3760" t="s">
        <v>16346</v>
      </c>
      <c r="Q3760" t="s">
        <v>19446</v>
      </c>
      <c r="AD3760">
        <v>46072</v>
      </c>
    </row>
    <row r="3761" spans="1:30" x14ac:dyDescent="0.3">
      <c r="A3761" t="s">
        <v>19447</v>
      </c>
      <c r="B3761">
        <v>116633</v>
      </c>
      <c r="C37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61" t="s">
        <v>1873</v>
      </c>
      <c r="E3761" t="s">
        <v>1878</v>
      </c>
      <c r="F3761" t="s">
        <v>2942</v>
      </c>
      <c r="G3761" t="s">
        <v>2905</v>
      </c>
      <c r="H3761" t="s">
        <v>20</v>
      </c>
      <c r="I3761" t="s">
        <v>12858</v>
      </c>
      <c r="K3761" t="s">
        <v>18228</v>
      </c>
      <c r="L3761" t="s">
        <v>12958</v>
      </c>
      <c r="M3761" t="s">
        <v>19448</v>
      </c>
      <c r="N3761" t="s">
        <v>19449</v>
      </c>
      <c r="O3761" t="s">
        <v>1929</v>
      </c>
      <c r="Q3761" t="s">
        <v>19450</v>
      </c>
      <c r="R3761" t="s">
        <v>17157</v>
      </c>
      <c r="S3761" t="s">
        <v>14299</v>
      </c>
      <c r="AD3761">
        <v>46072</v>
      </c>
    </row>
    <row r="3762" spans="1:30" x14ac:dyDescent="0.3">
      <c r="A3762" t="s">
        <v>19451</v>
      </c>
      <c r="B3762">
        <v>116635</v>
      </c>
      <c r="C37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62" t="s">
        <v>1873</v>
      </c>
      <c r="E3762" t="s">
        <v>1878</v>
      </c>
      <c r="F3762" t="s">
        <v>2942</v>
      </c>
      <c r="G3762" t="s">
        <v>2904</v>
      </c>
      <c r="H3762" t="s">
        <v>20</v>
      </c>
      <c r="I3762" t="s">
        <v>12858</v>
      </c>
      <c r="K3762" t="s">
        <v>18228</v>
      </c>
      <c r="L3762" t="s">
        <v>12958</v>
      </c>
      <c r="M3762" t="s">
        <v>19452</v>
      </c>
      <c r="N3762" t="s">
        <v>19453</v>
      </c>
      <c r="O3762" t="s">
        <v>1929</v>
      </c>
      <c r="Q3762" t="s">
        <v>19454</v>
      </c>
      <c r="R3762" t="s">
        <v>17658</v>
      </c>
      <c r="S3762" t="s">
        <v>19455</v>
      </c>
      <c r="AD3762">
        <v>46072</v>
      </c>
    </row>
    <row r="3763" spans="1:30" x14ac:dyDescent="0.3">
      <c r="A3763" t="s">
        <v>19456</v>
      </c>
      <c r="B3763">
        <v>116637</v>
      </c>
      <c r="C37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63" t="s">
        <v>1873</v>
      </c>
      <c r="E3763" t="s">
        <v>1878</v>
      </c>
      <c r="F3763" t="s">
        <v>2942</v>
      </c>
      <c r="G3763" t="s">
        <v>2901</v>
      </c>
      <c r="H3763" t="s">
        <v>20</v>
      </c>
      <c r="I3763" t="s">
        <v>12858</v>
      </c>
      <c r="K3763" t="s">
        <v>19457</v>
      </c>
      <c r="L3763" t="s">
        <v>12958</v>
      </c>
      <c r="M3763" t="s">
        <v>19458</v>
      </c>
      <c r="N3763" t="s">
        <v>19459</v>
      </c>
      <c r="O3763" t="s">
        <v>1929</v>
      </c>
      <c r="Q3763" t="s">
        <v>19460</v>
      </c>
      <c r="R3763" t="s">
        <v>13494</v>
      </c>
      <c r="S3763" t="s">
        <v>13249</v>
      </c>
      <c r="AD3763">
        <v>46072</v>
      </c>
    </row>
    <row r="3764" spans="1:30" x14ac:dyDescent="0.3">
      <c r="A3764" t="s">
        <v>19461</v>
      </c>
      <c r="B3764">
        <v>116647</v>
      </c>
      <c r="C37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64" t="s">
        <v>1863</v>
      </c>
      <c r="E3764" t="s">
        <v>1878</v>
      </c>
      <c r="F3764" t="s">
        <v>2942</v>
      </c>
      <c r="G3764" t="s">
        <v>2905</v>
      </c>
      <c r="H3764" t="s">
        <v>20</v>
      </c>
      <c r="I3764" t="s">
        <v>12858</v>
      </c>
      <c r="K3764" t="s">
        <v>16136</v>
      </c>
      <c r="L3764" t="s">
        <v>12967</v>
      </c>
      <c r="M3764" t="s">
        <v>19462</v>
      </c>
      <c r="N3764" t="s">
        <v>19463</v>
      </c>
      <c r="O3764" t="s">
        <v>19464</v>
      </c>
      <c r="Q3764" t="s">
        <v>19465</v>
      </c>
      <c r="R3764" t="s">
        <v>19466</v>
      </c>
      <c r="S3764" t="s">
        <v>16056</v>
      </c>
      <c r="AD3764">
        <v>46072</v>
      </c>
    </row>
    <row r="3765" spans="1:30" x14ac:dyDescent="0.3">
      <c r="A3765" t="s">
        <v>19467</v>
      </c>
      <c r="B3765">
        <v>116648</v>
      </c>
      <c r="C37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765" t="s">
        <v>1873</v>
      </c>
      <c r="E3765" t="s">
        <v>1878</v>
      </c>
      <c r="F3765" t="s">
        <v>2971</v>
      </c>
      <c r="G3765" t="s">
        <v>2901</v>
      </c>
      <c r="H3765" t="s">
        <v>20</v>
      </c>
      <c r="I3765" t="s">
        <v>12858</v>
      </c>
      <c r="K3765" t="s">
        <v>18262</v>
      </c>
      <c r="L3765" t="s">
        <v>12950</v>
      </c>
      <c r="M3765" t="s">
        <v>19468</v>
      </c>
      <c r="R3765" t="s">
        <v>13946</v>
      </c>
      <c r="AD3765">
        <v>46072</v>
      </c>
    </row>
    <row r="3766" spans="1:30" x14ac:dyDescent="0.3">
      <c r="A3766" t="s">
        <v>19469</v>
      </c>
      <c r="B3766">
        <v>116649</v>
      </c>
      <c r="C37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66" t="s">
        <v>1873</v>
      </c>
      <c r="E3766" t="s">
        <v>1878</v>
      </c>
      <c r="F3766" t="s">
        <v>2942</v>
      </c>
      <c r="G3766" t="s">
        <v>2901</v>
      </c>
      <c r="H3766" t="s">
        <v>20</v>
      </c>
      <c r="I3766" t="s">
        <v>12858</v>
      </c>
      <c r="K3766" t="s">
        <v>18262</v>
      </c>
      <c r="L3766" t="s">
        <v>12950</v>
      </c>
      <c r="M3766" t="s">
        <v>19470</v>
      </c>
      <c r="N3766" t="s">
        <v>19471</v>
      </c>
      <c r="O3766" t="s">
        <v>19472</v>
      </c>
      <c r="Q3766" t="s">
        <v>19473</v>
      </c>
      <c r="R3766" t="s">
        <v>13946</v>
      </c>
      <c r="S3766" t="s">
        <v>8377</v>
      </c>
      <c r="AD3766">
        <v>46072</v>
      </c>
    </row>
    <row r="3767" spans="1:30" x14ac:dyDescent="0.3">
      <c r="A3767" t="s">
        <v>19474</v>
      </c>
      <c r="B3767">
        <v>116651</v>
      </c>
      <c r="C37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67" t="s">
        <v>1863</v>
      </c>
      <c r="E3767" t="s">
        <v>1878</v>
      </c>
      <c r="F3767" t="s">
        <v>2942</v>
      </c>
      <c r="G3767" t="s">
        <v>2905</v>
      </c>
      <c r="H3767" t="s">
        <v>20</v>
      </c>
      <c r="I3767" t="s">
        <v>12858</v>
      </c>
      <c r="K3767" t="s">
        <v>18287</v>
      </c>
      <c r="L3767" t="s">
        <v>12950</v>
      </c>
      <c r="M3767" t="s">
        <v>19475</v>
      </c>
      <c r="N3767" t="s">
        <v>19476</v>
      </c>
      <c r="O3767" t="s">
        <v>19039</v>
      </c>
      <c r="Q3767" t="s">
        <v>19477</v>
      </c>
      <c r="R3767" t="s">
        <v>19478</v>
      </c>
      <c r="S3767" t="s">
        <v>12990</v>
      </c>
      <c r="AD3767">
        <v>46072</v>
      </c>
    </row>
    <row r="3768" spans="1:30" x14ac:dyDescent="0.3">
      <c r="A3768" t="s">
        <v>19479</v>
      </c>
      <c r="B3768">
        <v>116652</v>
      </c>
      <c r="C37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68" t="s">
        <v>1873</v>
      </c>
      <c r="E3768" t="s">
        <v>1878</v>
      </c>
      <c r="F3768" t="s">
        <v>2942</v>
      </c>
      <c r="G3768" t="s">
        <v>2901</v>
      </c>
      <c r="H3768" t="s">
        <v>20</v>
      </c>
      <c r="I3768" t="s">
        <v>12858</v>
      </c>
      <c r="K3768" t="s">
        <v>19480</v>
      </c>
      <c r="L3768" t="s">
        <v>12967</v>
      </c>
      <c r="M3768" t="s">
        <v>19481</v>
      </c>
      <c r="N3768" t="s">
        <v>19482</v>
      </c>
      <c r="O3768" t="s">
        <v>19483</v>
      </c>
      <c r="Q3768" t="s">
        <v>19482</v>
      </c>
      <c r="R3768" t="s">
        <v>19484</v>
      </c>
      <c r="S3768" t="s">
        <v>19485</v>
      </c>
      <c r="AD3768">
        <v>46072</v>
      </c>
    </row>
    <row r="3769" spans="1:30" x14ac:dyDescent="0.3">
      <c r="A3769" t="s">
        <v>19486</v>
      </c>
      <c r="B3769">
        <v>116653</v>
      </c>
      <c r="C37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69" t="s">
        <v>1873</v>
      </c>
      <c r="E3769" t="s">
        <v>1878</v>
      </c>
      <c r="F3769" t="s">
        <v>2942</v>
      </c>
      <c r="G3769" t="s">
        <v>2904</v>
      </c>
      <c r="H3769" t="s">
        <v>20</v>
      </c>
      <c r="I3769" t="s">
        <v>12858</v>
      </c>
      <c r="K3769" t="s">
        <v>18262</v>
      </c>
      <c r="L3769" t="s">
        <v>12950</v>
      </c>
      <c r="M3769" t="s">
        <v>19487</v>
      </c>
      <c r="N3769" t="s">
        <v>19488</v>
      </c>
      <c r="O3769" t="s">
        <v>19489</v>
      </c>
      <c r="Q3769" t="s">
        <v>19490</v>
      </c>
      <c r="R3769" t="s">
        <v>13946</v>
      </c>
      <c r="S3769" t="s">
        <v>8377</v>
      </c>
      <c r="AD3769">
        <v>46072</v>
      </c>
    </row>
    <row r="3770" spans="1:30" x14ac:dyDescent="0.3">
      <c r="A3770" t="s">
        <v>19491</v>
      </c>
      <c r="B3770">
        <v>116660</v>
      </c>
      <c r="C37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70" t="s">
        <v>1863</v>
      </c>
      <c r="E3770" t="s">
        <v>1878</v>
      </c>
      <c r="F3770" t="s">
        <v>2942</v>
      </c>
      <c r="G3770" t="s">
        <v>2904</v>
      </c>
      <c r="H3770" t="s">
        <v>20</v>
      </c>
      <c r="I3770" t="s">
        <v>12858</v>
      </c>
      <c r="K3770" t="s">
        <v>19492</v>
      </c>
      <c r="L3770" t="s">
        <v>10792</v>
      </c>
      <c r="M3770" t="s">
        <v>19493</v>
      </c>
      <c r="N3770" t="s">
        <v>19494</v>
      </c>
      <c r="O3770" t="s">
        <v>19495</v>
      </c>
      <c r="Q3770" t="s">
        <v>19496</v>
      </c>
      <c r="R3770" t="s">
        <v>19497</v>
      </c>
      <c r="S3770" t="s">
        <v>19498</v>
      </c>
      <c r="T3770" t="s">
        <v>19499</v>
      </c>
      <c r="AD3770">
        <v>46073</v>
      </c>
    </row>
    <row r="3771" spans="1:30" x14ac:dyDescent="0.3">
      <c r="A3771" t="s">
        <v>19500</v>
      </c>
      <c r="B3771">
        <v>116676</v>
      </c>
      <c r="C37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71" t="s">
        <v>1863</v>
      </c>
      <c r="E3771" t="s">
        <v>1878</v>
      </c>
      <c r="F3771" t="s">
        <v>2942</v>
      </c>
      <c r="G3771" t="s">
        <v>2904</v>
      </c>
      <c r="H3771" t="s">
        <v>20</v>
      </c>
      <c r="I3771" t="s">
        <v>12858</v>
      </c>
      <c r="K3771" t="s">
        <v>19501</v>
      </c>
      <c r="L3771" t="s">
        <v>12958</v>
      </c>
      <c r="M3771" t="s">
        <v>19502</v>
      </c>
      <c r="N3771" t="s">
        <v>19503</v>
      </c>
      <c r="O3771" t="s">
        <v>3150</v>
      </c>
      <c r="Q3771" t="s">
        <v>19504</v>
      </c>
      <c r="R3771" t="s">
        <v>19505</v>
      </c>
      <c r="S3771" t="s">
        <v>19506</v>
      </c>
      <c r="AD3771">
        <v>46076</v>
      </c>
    </row>
    <row r="3772" spans="1:30" x14ac:dyDescent="0.3">
      <c r="A3772" t="s">
        <v>19507</v>
      </c>
      <c r="B3772">
        <v>116704</v>
      </c>
      <c r="C37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72" t="s">
        <v>1863</v>
      </c>
      <c r="E3772" t="s">
        <v>1878</v>
      </c>
      <c r="F3772" t="s">
        <v>2942</v>
      </c>
      <c r="G3772" t="s">
        <v>2904</v>
      </c>
      <c r="H3772" t="s">
        <v>20</v>
      </c>
      <c r="I3772" t="s">
        <v>12858</v>
      </c>
      <c r="K3772" t="s">
        <v>18262</v>
      </c>
      <c r="L3772" t="s">
        <v>12950</v>
      </c>
      <c r="M3772" t="s">
        <v>19508</v>
      </c>
      <c r="N3772" t="s">
        <v>19509</v>
      </c>
      <c r="O3772" t="s">
        <v>19510</v>
      </c>
      <c r="Q3772" t="s">
        <v>19511</v>
      </c>
      <c r="R3772" t="s">
        <v>13946</v>
      </c>
      <c r="S3772" t="s">
        <v>8377</v>
      </c>
      <c r="AD3772">
        <v>46077</v>
      </c>
    </row>
    <row r="3773" spans="1:30" x14ac:dyDescent="0.3">
      <c r="A3773" t="s">
        <v>19512</v>
      </c>
      <c r="B3773">
        <v>116705</v>
      </c>
      <c r="C37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73" t="s">
        <v>1873</v>
      </c>
      <c r="E3773" t="s">
        <v>1878</v>
      </c>
      <c r="F3773" t="s">
        <v>2942</v>
      </c>
      <c r="G3773" t="s">
        <v>2901</v>
      </c>
      <c r="H3773" t="s">
        <v>20</v>
      </c>
      <c r="I3773" t="s">
        <v>12858</v>
      </c>
      <c r="K3773" t="s">
        <v>18946</v>
      </c>
      <c r="L3773" t="s">
        <v>12958</v>
      </c>
      <c r="M3773" t="s">
        <v>19513</v>
      </c>
      <c r="N3773" t="s">
        <v>19514</v>
      </c>
      <c r="O3773" t="s">
        <v>1929</v>
      </c>
      <c r="Q3773" t="s">
        <v>19515</v>
      </c>
      <c r="R3773" t="s">
        <v>13494</v>
      </c>
      <c r="S3773" t="s">
        <v>13249</v>
      </c>
      <c r="AD3773">
        <v>46077</v>
      </c>
    </row>
    <row r="3774" spans="1:30" x14ac:dyDescent="0.3">
      <c r="A3774" t="s">
        <v>19516</v>
      </c>
      <c r="B3774">
        <v>116706</v>
      </c>
      <c r="C37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74" t="s">
        <v>1873</v>
      </c>
      <c r="E3774" t="s">
        <v>1878</v>
      </c>
      <c r="F3774" t="s">
        <v>2942</v>
      </c>
      <c r="G3774" t="s">
        <v>2901</v>
      </c>
      <c r="H3774" t="s">
        <v>20</v>
      </c>
      <c r="I3774" t="s">
        <v>12858</v>
      </c>
      <c r="K3774" t="s">
        <v>19517</v>
      </c>
      <c r="L3774" t="s">
        <v>12967</v>
      </c>
      <c r="M3774" t="s">
        <v>19518</v>
      </c>
      <c r="N3774" t="s">
        <v>19519</v>
      </c>
      <c r="O3774" t="s">
        <v>19520</v>
      </c>
      <c r="Q3774" t="s">
        <v>19521</v>
      </c>
      <c r="R3774" t="s">
        <v>19522</v>
      </c>
      <c r="S3774" t="s">
        <v>17092</v>
      </c>
      <c r="AD3774">
        <v>46077</v>
      </c>
    </row>
    <row r="3775" spans="1:30" x14ac:dyDescent="0.3">
      <c r="A3775" t="s">
        <v>19523</v>
      </c>
      <c r="B3775">
        <v>116707</v>
      </c>
      <c r="C37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75" t="s">
        <v>1863</v>
      </c>
      <c r="E3775" t="s">
        <v>2940</v>
      </c>
      <c r="F3775" t="s">
        <v>2942</v>
      </c>
      <c r="G3775" t="s">
        <v>2901</v>
      </c>
      <c r="H3775" t="s">
        <v>83</v>
      </c>
      <c r="I3775" t="s">
        <v>12858</v>
      </c>
      <c r="K3775" t="s">
        <v>19524</v>
      </c>
      <c r="L3775" t="s">
        <v>12958</v>
      </c>
      <c r="M3775" t="s">
        <v>19525</v>
      </c>
      <c r="N3775" t="s">
        <v>19526</v>
      </c>
      <c r="O3775" t="s">
        <v>6758</v>
      </c>
      <c r="Q3775" t="s">
        <v>19527</v>
      </c>
      <c r="R3775" t="s">
        <v>19528</v>
      </c>
      <c r="S3775" t="s">
        <v>19529</v>
      </c>
      <c r="AD3775">
        <v>46077</v>
      </c>
    </row>
    <row r="3776" spans="1:30" x14ac:dyDescent="0.3">
      <c r="A3776" t="s">
        <v>19530</v>
      </c>
      <c r="B3776">
        <v>116710</v>
      </c>
      <c r="C37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3776" t="s">
        <v>1863</v>
      </c>
      <c r="E3776" t="s">
        <v>1878</v>
      </c>
      <c r="F3776" t="s">
        <v>2942</v>
      </c>
      <c r="G3776" t="s">
        <v>2903</v>
      </c>
      <c r="H3776" t="s">
        <v>20</v>
      </c>
      <c r="I3776" t="s">
        <v>12858</v>
      </c>
      <c r="K3776" t="s">
        <v>19524</v>
      </c>
      <c r="L3776" t="s">
        <v>12958</v>
      </c>
      <c r="M3776" t="s">
        <v>19531</v>
      </c>
      <c r="N3776" t="s">
        <v>19532</v>
      </c>
      <c r="O3776" t="s">
        <v>6758</v>
      </c>
      <c r="Q3776" t="s">
        <v>19533</v>
      </c>
      <c r="R3776" t="s">
        <v>19534</v>
      </c>
      <c r="S3776" t="s">
        <v>19535</v>
      </c>
      <c r="AD3776">
        <v>46077</v>
      </c>
    </row>
    <row r="3777" spans="1:32" x14ac:dyDescent="0.3">
      <c r="A3777" t="s">
        <v>19536</v>
      </c>
      <c r="B3777">
        <v>116731</v>
      </c>
      <c r="C37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77" t="s">
        <v>1873</v>
      </c>
      <c r="E3777" t="s">
        <v>1878</v>
      </c>
      <c r="F3777" t="s">
        <v>2942</v>
      </c>
      <c r="G3777" t="s">
        <v>2905</v>
      </c>
      <c r="H3777" t="s">
        <v>20</v>
      </c>
      <c r="I3777" t="s">
        <v>12858</v>
      </c>
      <c r="K3777" t="s">
        <v>19537</v>
      </c>
      <c r="L3777" t="s">
        <v>12958</v>
      </c>
      <c r="M3777" t="s">
        <v>19538</v>
      </c>
      <c r="N3777" t="s">
        <v>19539</v>
      </c>
      <c r="O3777" t="s">
        <v>1929</v>
      </c>
      <c r="Q3777" t="s">
        <v>19540</v>
      </c>
      <c r="R3777" t="s">
        <v>19541</v>
      </c>
      <c r="S3777" t="s">
        <v>13249</v>
      </c>
      <c r="AD3777">
        <v>46078</v>
      </c>
    </row>
    <row r="3778" spans="1:32" x14ac:dyDescent="0.3">
      <c r="A3778" t="s">
        <v>19542</v>
      </c>
      <c r="B3778">
        <v>116732</v>
      </c>
      <c r="C37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778" t="s">
        <v>1863</v>
      </c>
      <c r="E3778" t="s">
        <v>1878</v>
      </c>
      <c r="F3778" t="s">
        <v>2971</v>
      </c>
      <c r="G3778" t="s">
        <v>2905</v>
      </c>
      <c r="H3778" t="s">
        <v>20</v>
      </c>
      <c r="I3778" t="s">
        <v>12858</v>
      </c>
      <c r="K3778" t="s">
        <v>19070</v>
      </c>
      <c r="L3778" t="s">
        <v>10792</v>
      </c>
      <c r="M3778" t="s">
        <v>19543</v>
      </c>
      <c r="AD3778">
        <v>46078</v>
      </c>
    </row>
    <row r="3779" spans="1:32" x14ac:dyDescent="0.3">
      <c r="A3779" t="s">
        <v>19544</v>
      </c>
      <c r="B3779">
        <v>116733</v>
      </c>
      <c r="C37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79" t="s">
        <v>1863</v>
      </c>
      <c r="E3779" t="s">
        <v>1878</v>
      </c>
      <c r="F3779" t="s">
        <v>2942</v>
      </c>
      <c r="G3779" t="s">
        <v>2905</v>
      </c>
      <c r="H3779" t="s">
        <v>20</v>
      </c>
      <c r="I3779" t="s">
        <v>12858</v>
      </c>
      <c r="K3779" t="s">
        <v>18287</v>
      </c>
      <c r="L3779" t="s">
        <v>12950</v>
      </c>
      <c r="M3779" t="s">
        <v>19545</v>
      </c>
      <c r="N3779" t="s">
        <v>19038</v>
      </c>
      <c r="O3779" t="s">
        <v>19039</v>
      </c>
      <c r="Q3779" t="s">
        <v>19546</v>
      </c>
      <c r="R3779" t="s">
        <v>19547</v>
      </c>
      <c r="S3779" t="s">
        <v>12990</v>
      </c>
      <c r="AD3779">
        <v>46078</v>
      </c>
    </row>
    <row r="3780" spans="1:32" x14ac:dyDescent="0.3">
      <c r="A3780" t="s">
        <v>19548</v>
      </c>
      <c r="B3780">
        <v>116734</v>
      </c>
      <c r="C37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80" t="s">
        <v>1863</v>
      </c>
      <c r="E3780" t="s">
        <v>1878</v>
      </c>
      <c r="F3780" t="s">
        <v>2942</v>
      </c>
      <c r="G3780" t="s">
        <v>2905</v>
      </c>
      <c r="H3780" t="s">
        <v>20</v>
      </c>
      <c r="I3780" t="s">
        <v>12858</v>
      </c>
      <c r="K3780" t="s">
        <v>18449</v>
      </c>
      <c r="L3780" t="s">
        <v>12958</v>
      </c>
      <c r="M3780" t="s">
        <v>19549</v>
      </c>
      <c r="N3780" t="s">
        <v>19550</v>
      </c>
      <c r="O3780" t="s">
        <v>19551</v>
      </c>
      <c r="Q3780" t="s">
        <v>19552</v>
      </c>
      <c r="R3780" t="s">
        <v>19553</v>
      </c>
      <c r="S3780" t="s">
        <v>14976</v>
      </c>
      <c r="T3780" t="s">
        <v>17414</v>
      </c>
      <c r="AD3780">
        <v>46078</v>
      </c>
    </row>
    <row r="3781" spans="1:32" x14ac:dyDescent="0.3">
      <c r="A3781" t="s">
        <v>19554</v>
      </c>
      <c r="B3781">
        <v>116735</v>
      </c>
      <c r="C37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81" t="s">
        <v>1863</v>
      </c>
      <c r="E3781" t="s">
        <v>1878</v>
      </c>
      <c r="F3781" t="s">
        <v>2942</v>
      </c>
      <c r="G3781" t="s">
        <v>2905</v>
      </c>
      <c r="H3781" t="s">
        <v>20</v>
      </c>
      <c r="I3781" t="s">
        <v>12858</v>
      </c>
      <c r="K3781" t="s">
        <v>19555</v>
      </c>
      <c r="L3781" t="s">
        <v>12967</v>
      </c>
      <c r="M3781" t="s">
        <v>19556</v>
      </c>
      <c r="N3781" t="s">
        <v>19557</v>
      </c>
      <c r="O3781" t="s">
        <v>19558</v>
      </c>
      <c r="Q3781" t="s">
        <v>19559</v>
      </c>
      <c r="R3781" t="s">
        <v>19560</v>
      </c>
      <c r="S3781" t="s">
        <v>13182</v>
      </c>
      <c r="AD3781">
        <v>46078</v>
      </c>
    </row>
    <row r="3782" spans="1:32" x14ac:dyDescent="0.3">
      <c r="A3782" t="s">
        <v>19561</v>
      </c>
      <c r="B3782">
        <v>116736</v>
      </c>
      <c r="C37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82" t="s">
        <v>1863</v>
      </c>
      <c r="E3782" t="s">
        <v>1878</v>
      </c>
      <c r="F3782" t="s">
        <v>2942</v>
      </c>
      <c r="G3782" t="s">
        <v>2901</v>
      </c>
      <c r="H3782" t="s">
        <v>20</v>
      </c>
      <c r="I3782" t="s">
        <v>12858</v>
      </c>
      <c r="K3782" t="s">
        <v>19562</v>
      </c>
      <c r="L3782" t="s">
        <v>12967</v>
      </c>
      <c r="M3782" t="s">
        <v>19563</v>
      </c>
      <c r="N3782" t="s">
        <v>19564</v>
      </c>
      <c r="O3782" t="s">
        <v>19565</v>
      </c>
      <c r="Q3782" t="s">
        <v>19566</v>
      </c>
      <c r="R3782" t="s">
        <v>19567</v>
      </c>
      <c r="S3782" t="s">
        <v>7095</v>
      </c>
      <c r="AD3782">
        <v>46078</v>
      </c>
    </row>
    <row r="3783" spans="1:32" x14ac:dyDescent="0.3">
      <c r="A3783" t="s">
        <v>19568</v>
      </c>
      <c r="B3783">
        <v>116741</v>
      </c>
      <c r="C37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783" t="s">
        <v>1897</v>
      </c>
      <c r="E3783" t="s">
        <v>2940</v>
      </c>
      <c r="F3783" t="s">
        <v>2971</v>
      </c>
      <c r="G3783" t="s">
        <v>2901</v>
      </c>
      <c r="H3783" t="s">
        <v>9</v>
      </c>
      <c r="I3783" t="s">
        <v>12858</v>
      </c>
      <c r="K3783" t="s">
        <v>19569</v>
      </c>
      <c r="L3783" t="s">
        <v>10792</v>
      </c>
      <c r="M3783" t="s">
        <v>19570</v>
      </c>
      <c r="AD3783">
        <v>46078</v>
      </c>
    </row>
    <row r="3784" spans="1:32" x14ac:dyDescent="0.3">
      <c r="A3784" t="s">
        <v>19571</v>
      </c>
      <c r="B3784">
        <v>116742</v>
      </c>
      <c r="C37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84" t="s">
        <v>1863</v>
      </c>
      <c r="E3784" t="s">
        <v>1878</v>
      </c>
      <c r="F3784" t="s">
        <v>2942</v>
      </c>
      <c r="G3784" t="s">
        <v>2905</v>
      </c>
      <c r="H3784" t="s">
        <v>20</v>
      </c>
      <c r="I3784" t="s">
        <v>12858</v>
      </c>
      <c r="K3784" t="s">
        <v>18627</v>
      </c>
      <c r="L3784" t="s">
        <v>12958</v>
      </c>
      <c r="M3784" t="s">
        <v>19572</v>
      </c>
      <c r="N3784" t="s">
        <v>19573</v>
      </c>
      <c r="O3784" t="s">
        <v>19574</v>
      </c>
      <c r="Q3784" t="s">
        <v>19575</v>
      </c>
      <c r="R3784" t="s">
        <v>19576</v>
      </c>
      <c r="S3784" t="s">
        <v>16336</v>
      </c>
      <c r="AD3784">
        <v>46078</v>
      </c>
    </row>
    <row r="3785" spans="1:32" x14ac:dyDescent="0.3">
      <c r="A3785" t="s">
        <v>19577</v>
      </c>
      <c r="B3785">
        <v>116743</v>
      </c>
      <c r="C37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85" t="s">
        <v>1863</v>
      </c>
      <c r="E3785" t="s">
        <v>2940</v>
      </c>
      <c r="F3785" t="s">
        <v>2942</v>
      </c>
      <c r="G3785" t="s">
        <v>2905</v>
      </c>
      <c r="H3785" t="s">
        <v>9</v>
      </c>
      <c r="I3785" t="s">
        <v>12858</v>
      </c>
      <c r="K3785" t="s">
        <v>19578</v>
      </c>
      <c r="L3785" t="s">
        <v>12967</v>
      </c>
      <c r="M3785" t="s">
        <v>19579</v>
      </c>
      <c r="AD3785">
        <v>46078</v>
      </c>
    </row>
    <row r="3786" spans="1:32" x14ac:dyDescent="0.3">
      <c r="A3786" t="s">
        <v>19580</v>
      </c>
      <c r="B3786">
        <v>116747</v>
      </c>
      <c r="C37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86" t="s">
        <v>1873</v>
      </c>
      <c r="E3786" t="s">
        <v>1878</v>
      </c>
      <c r="F3786" t="s">
        <v>2942</v>
      </c>
      <c r="G3786" t="s">
        <v>2901</v>
      </c>
      <c r="H3786" t="s">
        <v>20</v>
      </c>
      <c r="I3786" t="s">
        <v>12858</v>
      </c>
      <c r="K3786" t="s">
        <v>17645</v>
      </c>
      <c r="L3786" t="s">
        <v>12958</v>
      </c>
      <c r="M3786" t="s">
        <v>19581</v>
      </c>
      <c r="N3786" t="s">
        <v>19582</v>
      </c>
      <c r="O3786" t="s">
        <v>1929</v>
      </c>
      <c r="Q3786" t="s">
        <v>19583</v>
      </c>
      <c r="R3786" t="s">
        <v>13494</v>
      </c>
      <c r="S3786" t="s">
        <v>13249</v>
      </c>
      <c r="AD3786">
        <v>46078</v>
      </c>
    </row>
    <row r="3787" spans="1:32" x14ac:dyDescent="0.3">
      <c r="A3787" t="s">
        <v>19584</v>
      </c>
      <c r="B3787">
        <v>116781</v>
      </c>
      <c r="C37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787" t="s">
        <v>1878</v>
      </c>
      <c r="F3787" t="s">
        <v>2971</v>
      </c>
      <c r="G3787" t="s">
        <v>2905</v>
      </c>
      <c r="H3787" t="s">
        <v>20</v>
      </c>
      <c r="I3787" t="s">
        <v>12858</v>
      </c>
      <c r="K3787" t="s">
        <v>19585</v>
      </c>
      <c r="L3787" t="s">
        <v>12958</v>
      </c>
      <c r="M3787" t="s">
        <v>19586</v>
      </c>
      <c r="AA3787">
        <v>46106</v>
      </c>
      <c r="AD3787">
        <v>46080</v>
      </c>
      <c r="AE3787">
        <v>50</v>
      </c>
      <c r="AF3787">
        <v>46175</v>
      </c>
    </row>
    <row r="3788" spans="1:32" x14ac:dyDescent="0.3">
      <c r="A3788" t="s">
        <v>19587</v>
      </c>
      <c r="B3788">
        <v>116782</v>
      </c>
      <c r="C37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88" t="s">
        <v>1873</v>
      </c>
      <c r="E3788" t="s">
        <v>1878</v>
      </c>
      <c r="F3788" t="s">
        <v>2942</v>
      </c>
      <c r="G3788" t="s">
        <v>2905</v>
      </c>
      <c r="H3788" t="s">
        <v>20</v>
      </c>
      <c r="I3788" t="s">
        <v>12858</v>
      </c>
      <c r="K3788" t="s">
        <v>19588</v>
      </c>
      <c r="L3788" t="s">
        <v>12967</v>
      </c>
      <c r="M3788" t="s">
        <v>19589</v>
      </c>
      <c r="N3788" t="s">
        <v>19590</v>
      </c>
      <c r="O3788" t="s">
        <v>19591</v>
      </c>
      <c r="Q3788" t="s">
        <v>19592</v>
      </c>
      <c r="R3788" t="s">
        <v>19593</v>
      </c>
      <c r="S3788" t="s">
        <v>12998</v>
      </c>
      <c r="AD3788">
        <v>46080</v>
      </c>
    </row>
    <row r="3789" spans="1:32" x14ac:dyDescent="0.3">
      <c r="A3789" t="s">
        <v>19594</v>
      </c>
      <c r="B3789">
        <v>116783</v>
      </c>
      <c r="C37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89" t="s">
        <v>1873</v>
      </c>
      <c r="E3789" t="s">
        <v>1878</v>
      </c>
      <c r="F3789" t="s">
        <v>2942</v>
      </c>
      <c r="G3789" t="s">
        <v>2901</v>
      </c>
      <c r="H3789" t="s">
        <v>20</v>
      </c>
      <c r="I3789" t="s">
        <v>12858</v>
      </c>
      <c r="K3789" t="s">
        <v>19595</v>
      </c>
      <c r="L3789" t="s">
        <v>12958</v>
      </c>
      <c r="M3789" t="s">
        <v>19596</v>
      </c>
      <c r="N3789" t="s">
        <v>19597</v>
      </c>
      <c r="O3789" t="s">
        <v>1929</v>
      </c>
      <c r="Q3789" t="s">
        <v>19597</v>
      </c>
      <c r="R3789" t="s">
        <v>13511</v>
      </c>
      <c r="S3789" t="s">
        <v>13242</v>
      </c>
      <c r="AD3789">
        <v>46080</v>
      </c>
    </row>
    <row r="3790" spans="1:32" x14ac:dyDescent="0.3">
      <c r="A3790" t="s">
        <v>19598</v>
      </c>
      <c r="B3790">
        <v>116784</v>
      </c>
      <c r="C37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90" t="s">
        <v>1873</v>
      </c>
      <c r="E3790" t="s">
        <v>1878</v>
      </c>
      <c r="F3790" t="s">
        <v>2942</v>
      </c>
      <c r="G3790" t="s">
        <v>2901</v>
      </c>
      <c r="H3790" t="s">
        <v>20</v>
      </c>
      <c r="I3790" t="s">
        <v>12858</v>
      </c>
      <c r="K3790" t="s">
        <v>19599</v>
      </c>
      <c r="L3790" t="s">
        <v>12958</v>
      </c>
      <c r="M3790" t="s">
        <v>19600</v>
      </c>
      <c r="N3790" t="s">
        <v>19601</v>
      </c>
      <c r="O3790" t="s">
        <v>1929</v>
      </c>
      <c r="Q3790" t="s">
        <v>19601</v>
      </c>
      <c r="R3790" t="s">
        <v>19602</v>
      </c>
      <c r="S3790" t="s">
        <v>19603</v>
      </c>
      <c r="AD3790">
        <v>46080</v>
      </c>
    </row>
    <row r="3791" spans="1:32" x14ac:dyDescent="0.3">
      <c r="A3791" t="s">
        <v>19604</v>
      </c>
      <c r="B3791">
        <v>116795</v>
      </c>
      <c r="C37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91" t="s">
        <v>1863</v>
      </c>
      <c r="E3791" t="s">
        <v>1878</v>
      </c>
      <c r="F3791" t="s">
        <v>2942</v>
      </c>
      <c r="G3791" t="s">
        <v>2905</v>
      </c>
      <c r="H3791" t="s">
        <v>20</v>
      </c>
      <c r="I3791" t="s">
        <v>12858</v>
      </c>
      <c r="K3791" t="s">
        <v>19605</v>
      </c>
      <c r="L3791" t="s">
        <v>13149</v>
      </c>
      <c r="M3791" t="s">
        <v>19606</v>
      </c>
      <c r="N3791" t="s">
        <v>19607</v>
      </c>
      <c r="O3791" t="s">
        <v>1929</v>
      </c>
      <c r="Q3791" t="s">
        <v>19608</v>
      </c>
      <c r="R3791" t="s">
        <v>19609</v>
      </c>
      <c r="S3791" t="s">
        <v>17390</v>
      </c>
      <c r="T3791" t="s">
        <v>17961</v>
      </c>
      <c r="AD3791">
        <v>46080</v>
      </c>
    </row>
    <row r="3792" spans="1:32" x14ac:dyDescent="0.3">
      <c r="A3792" t="s">
        <v>19610</v>
      </c>
      <c r="B3792">
        <v>116796</v>
      </c>
      <c r="C37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92" t="s">
        <v>1873</v>
      </c>
      <c r="E3792" t="s">
        <v>1878</v>
      </c>
      <c r="F3792" t="s">
        <v>2942</v>
      </c>
      <c r="G3792" t="s">
        <v>2901</v>
      </c>
      <c r="H3792" t="s">
        <v>20</v>
      </c>
      <c r="I3792" t="s">
        <v>12858</v>
      </c>
      <c r="K3792" t="s">
        <v>17645</v>
      </c>
      <c r="L3792" t="s">
        <v>12958</v>
      </c>
      <c r="M3792" t="s">
        <v>19611</v>
      </c>
      <c r="N3792" t="s">
        <v>19612</v>
      </c>
      <c r="O3792" t="s">
        <v>1929</v>
      </c>
      <c r="Q3792" t="s">
        <v>19613</v>
      </c>
      <c r="R3792" t="s">
        <v>13494</v>
      </c>
      <c r="S3792" t="s">
        <v>13249</v>
      </c>
      <c r="AD3792">
        <v>46080</v>
      </c>
    </row>
    <row r="3793" spans="1:32" x14ac:dyDescent="0.3">
      <c r="A3793" t="s">
        <v>19614</v>
      </c>
      <c r="B3793">
        <v>116797</v>
      </c>
      <c r="C37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93" t="s">
        <v>1863</v>
      </c>
      <c r="E3793" t="s">
        <v>1878</v>
      </c>
      <c r="F3793" t="s">
        <v>2942</v>
      </c>
      <c r="G3793" t="s">
        <v>2901</v>
      </c>
      <c r="H3793" t="s">
        <v>20</v>
      </c>
      <c r="I3793" t="s">
        <v>12858</v>
      </c>
      <c r="K3793" t="s">
        <v>19615</v>
      </c>
      <c r="L3793" t="s">
        <v>12967</v>
      </c>
      <c r="M3793" t="s">
        <v>19616</v>
      </c>
      <c r="N3793" t="s">
        <v>19617</v>
      </c>
      <c r="O3793" t="s">
        <v>19618</v>
      </c>
      <c r="Q3793" t="s">
        <v>19619</v>
      </c>
      <c r="R3793" t="s">
        <v>19620</v>
      </c>
      <c r="S3793" t="s">
        <v>17092</v>
      </c>
      <c r="AD3793">
        <v>46080</v>
      </c>
    </row>
    <row r="3794" spans="1:32" x14ac:dyDescent="0.3">
      <c r="A3794" t="s">
        <v>19621</v>
      </c>
      <c r="B3794">
        <v>116798</v>
      </c>
      <c r="C37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94" t="s">
        <v>1873</v>
      </c>
      <c r="E3794" t="s">
        <v>1878</v>
      </c>
      <c r="F3794" t="s">
        <v>2942</v>
      </c>
      <c r="G3794" t="s">
        <v>2901</v>
      </c>
      <c r="H3794" t="s">
        <v>20</v>
      </c>
      <c r="I3794" t="s">
        <v>12858</v>
      </c>
      <c r="K3794" t="s">
        <v>19622</v>
      </c>
      <c r="L3794" t="s">
        <v>12958</v>
      </c>
      <c r="M3794" t="s">
        <v>19623</v>
      </c>
      <c r="N3794" t="s">
        <v>19624</v>
      </c>
      <c r="O3794" t="s">
        <v>1929</v>
      </c>
      <c r="Q3794" t="s">
        <v>19625</v>
      </c>
      <c r="R3794" t="s">
        <v>13494</v>
      </c>
      <c r="S3794" t="s">
        <v>13249</v>
      </c>
      <c r="AD3794">
        <v>46080</v>
      </c>
    </row>
    <row r="3795" spans="1:32" x14ac:dyDescent="0.3">
      <c r="A3795" t="s">
        <v>19626</v>
      </c>
      <c r="B3795">
        <v>116820</v>
      </c>
      <c r="C37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95" t="s">
        <v>1873</v>
      </c>
      <c r="E3795" t="s">
        <v>2940</v>
      </c>
      <c r="F3795" t="s">
        <v>2942</v>
      </c>
      <c r="G3795" t="s">
        <v>2901</v>
      </c>
      <c r="H3795" t="s">
        <v>9</v>
      </c>
      <c r="I3795" t="s">
        <v>12858</v>
      </c>
      <c r="K3795" t="s">
        <v>19627</v>
      </c>
      <c r="L3795" t="s">
        <v>12958</v>
      </c>
      <c r="M3795" t="s">
        <v>19628</v>
      </c>
      <c r="N3795" t="s">
        <v>19629</v>
      </c>
      <c r="O3795" t="s">
        <v>1929</v>
      </c>
      <c r="Q3795" t="s">
        <v>19630</v>
      </c>
      <c r="R3795" t="s">
        <v>13511</v>
      </c>
      <c r="S3795" t="s">
        <v>19631</v>
      </c>
      <c r="AD3795">
        <v>46083</v>
      </c>
    </row>
    <row r="3796" spans="1:32" x14ac:dyDescent="0.3">
      <c r="A3796" t="s">
        <v>19632</v>
      </c>
      <c r="B3796">
        <v>116838</v>
      </c>
      <c r="C37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96" t="s">
        <v>1873</v>
      </c>
      <c r="E3796" t="s">
        <v>2940</v>
      </c>
      <c r="F3796" t="s">
        <v>2942</v>
      </c>
      <c r="G3796" t="s">
        <v>2901</v>
      </c>
      <c r="H3796" t="s">
        <v>9</v>
      </c>
      <c r="I3796" t="s">
        <v>12858</v>
      </c>
      <c r="K3796" t="s">
        <v>17645</v>
      </c>
      <c r="L3796" t="s">
        <v>12958</v>
      </c>
      <c r="M3796" t="s">
        <v>19633</v>
      </c>
      <c r="AD3796">
        <v>46084</v>
      </c>
    </row>
    <row r="3797" spans="1:32" x14ac:dyDescent="0.3">
      <c r="A3797" t="s">
        <v>19634</v>
      </c>
      <c r="B3797">
        <v>116840</v>
      </c>
      <c r="C37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797" t="s">
        <v>1878</v>
      </c>
      <c r="F3797" t="s">
        <v>2971</v>
      </c>
      <c r="G3797" t="s">
        <v>2905</v>
      </c>
      <c r="H3797" t="s">
        <v>20</v>
      </c>
      <c r="I3797" t="s">
        <v>12858</v>
      </c>
      <c r="K3797" t="s">
        <v>19585</v>
      </c>
      <c r="L3797" t="s">
        <v>12958</v>
      </c>
      <c r="M3797" t="s">
        <v>19635</v>
      </c>
      <c r="AA3797">
        <v>46106</v>
      </c>
      <c r="AD3797">
        <v>46084</v>
      </c>
      <c r="AE3797">
        <v>50</v>
      </c>
      <c r="AF3797">
        <v>46175</v>
      </c>
    </row>
    <row r="3798" spans="1:32" x14ac:dyDescent="0.3">
      <c r="A3798" t="s">
        <v>19636</v>
      </c>
      <c r="B3798">
        <v>116842</v>
      </c>
      <c r="C37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798" t="s">
        <v>1878</v>
      </c>
      <c r="F3798" t="s">
        <v>2971</v>
      </c>
      <c r="G3798" t="s">
        <v>2905</v>
      </c>
      <c r="H3798" t="s">
        <v>20</v>
      </c>
      <c r="I3798" t="s">
        <v>12858</v>
      </c>
      <c r="K3798" t="s">
        <v>19585</v>
      </c>
      <c r="L3798" t="s">
        <v>12958</v>
      </c>
      <c r="M3798" t="s">
        <v>19637</v>
      </c>
      <c r="AA3798">
        <v>46106</v>
      </c>
      <c r="AD3798">
        <v>46084</v>
      </c>
      <c r="AE3798">
        <v>50</v>
      </c>
      <c r="AF3798">
        <v>46175</v>
      </c>
    </row>
    <row r="3799" spans="1:32" x14ac:dyDescent="0.3">
      <c r="A3799" t="s">
        <v>19638</v>
      </c>
      <c r="B3799">
        <v>116844</v>
      </c>
      <c r="C37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799" t="s">
        <v>1873</v>
      </c>
      <c r="E3799" t="s">
        <v>1878</v>
      </c>
      <c r="F3799" t="s">
        <v>2942</v>
      </c>
      <c r="G3799" t="s">
        <v>2901</v>
      </c>
      <c r="H3799" t="s">
        <v>20</v>
      </c>
      <c r="I3799" t="s">
        <v>12858</v>
      </c>
      <c r="K3799" t="s">
        <v>17645</v>
      </c>
      <c r="L3799" t="s">
        <v>12958</v>
      </c>
      <c r="M3799" t="s">
        <v>19639</v>
      </c>
      <c r="N3799" t="s">
        <v>19640</v>
      </c>
      <c r="O3799" t="s">
        <v>1929</v>
      </c>
      <c r="Q3799" t="s">
        <v>19641</v>
      </c>
      <c r="R3799" t="s">
        <v>13494</v>
      </c>
      <c r="S3799" t="s">
        <v>13249</v>
      </c>
      <c r="AD3799">
        <v>46084</v>
      </c>
    </row>
    <row r="3800" spans="1:32" x14ac:dyDescent="0.3">
      <c r="A3800" t="s">
        <v>19642</v>
      </c>
      <c r="B3800">
        <v>116845</v>
      </c>
      <c r="C38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00" t="s">
        <v>1873</v>
      </c>
      <c r="E3800" t="s">
        <v>2940</v>
      </c>
      <c r="F3800" t="s">
        <v>2942</v>
      </c>
      <c r="G3800" t="s">
        <v>2901</v>
      </c>
      <c r="H3800" t="s">
        <v>9</v>
      </c>
      <c r="I3800" t="s">
        <v>12858</v>
      </c>
      <c r="K3800" t="s">
        <v>19643</v>
      </c>
      <c r="L3800" t="s">
        <v>12967</v>
      </c>
      <c r="M3800" t="s">
        <v>19644</v>
      </c>
      <c r="N3800" t="s">
        <v>19645</v>
      </c>
      <c r="O3800" t="s">
        <v>19646</v>
      </c>
      <c r="Q3800" t="s">
        <v>19647</v>
      </c>
      <c r="S3800" t="s">
        <v>1929</v>
      </c>
      <c r="AD3800">
        <v>46084</v>
      </c>
    </row>
    <row r="3801" spans="1:32" x14ac:dyDescent="0.3">
      <c r="A3801" t="s">
        <v>19648</v>
      </c>
      <c r="B3801">
        <v>116850</v>
      </c>
      <c r="C38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01" t="s">
        <v>1863</v>
      </c>
      <c r="E3801" t="s">
        <v>1878</v>
      </c>
      <c r="F3801" t="s">
        <v>2942</v>
      </c>
      <c r="G3801" t="s">
        <v>2905</v>
      </c>
      <c r="H3801" t="s">
        <v>20</v>
      </c>
      <c r="I3801" t="s">
        <v>12858</v>
      </c>
      <c r="K3801" t="s">
        <v>19649</v>
      </c>
      <c r="L3801" t="s">
        <v>12950</v>
      </c>
      <c r="M3801" t="s">
        <v>19650</v>
      </c>
      <c r="N3801" t="s">
        <v>19651</v>
      </c>
      <c r="O3801" t="s">
        <v>19652</v>
      </c>
      <c r="Q3801" t="s">
        <v>19653</v>
      </c>
      <c r="R3801" t="s">
        <v>19654</v>
      </c>
      <c r="S3801" t="s">
        <v>17947</v>
      </c>
      <c r="AA3801">
        <v>46097</v>
      </c>
      <c r="AD3801">
        <v>46084</v>
      </c>
      <c r="AE3801">
        <v>102</v>
      </c>
      <c r="AF3801">
        <v>46238</v>
      </c>
    </row>
    <row r="3802" spans="1:32" x14ac:dyDescent="0.3">
      <c r="A3802" t="s">
        <v>19655</v>
      </c>
      <c r="B3802">
        <v>116852</v>
      </c>
      <c r="C38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02" t="s">
        <v>1873</v>
      </c>
      <c r="E3802" t="s">
        <v>2940</v>
      </c>
      <c r="F3802" t="s">
        <v>2942</v>
      </c>
      <c r="G3802" t="s">
        <v>2905</v>
      </c>
      <c r="H3802" t="s">
        <v>9</v>
      </c>
      <c r="I3802" t="s">
        <v>12858</v>
      </c>
      <c r="K3802" t="s">
        <v>19656</v>
      </c>
      <c r="L3802" t="s">
        <v>10792</v>
      </c>
      <c r="M3802" t="s">
        <v>19657</v>
      </c>
      <c r="N3802" t="s">
        <v>19658</v>
      </c>
      <c r="O3802" t="s">
        <v>19659</v>
      </c>
      <c r="Q3802" t="s">
        <v>19660</v>
      </c>
      <c r="AD3802">
        <v>46084</v>
      </c>
    </row>
    <row r="3803" spans="1:32" x14ac:dyDescent="0.3">
      <c r="A3803" t="s">
        <v>19661</v>
      </c>
      <c r="B3803">
        <v>116879</v>
      </c>
      <c r="C38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03" t="s">
        <v>1873</v>
      </c>
      <c r="E3803" t="s">
        <v>1878</v>
      </c>
      <c r="F3803" t="s">
        <v>2942</v>
      </c>
      <c r="G3803" t="s">
        <v>2901</v>
      </c>
      <c r="H3803" t="s">
        <v>20</v>
      </c>
      <c r="I3803" t="s">
        <v>12858</v>
      </c>
      <c r="K3803" t="s">
        <v>17749</v>
      </c>
      <c r="L3803" t="s">
        <v>12958</v>
      </c>
      <c r="M3803" t="s">
        <v>19662</v>
      </c>
      <c r="N3803" t="s">
        <v>19663</v>
      </c>
      <c r="O3803" t="s">
        <v>1929</v>
      </c>
      <c r="Q3803" t="s">
        <v>19664</v>
      </c>
      <c r="R3803" t="s">
        <v>16133</v>
      </c>
      <c r="S3803" t="s">
        <v>13249</v>
      </c>
      <c r="AD3803">
        <v>46085</v>
      </c>
    </row>
    <row r="3804" spans="1:32" x14ac:dyDescent="0.3">
      <c r="A3804" t="s">
        <v>19665</v>
      </c>
      <c r="B3804">
        <v>116890</v>
      </c>
      <c r="C38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04" t="s">
        <v>1863</v>
      </c>
      <c r="E3804" t="s">
        <v>1878</v>
      </c>
      <c r="F3804" t="s">
        <v>2942</v>
      </c>
      <c r="G3804" t="s">
        <v>2905</v>
      </c>
      <c r="H3804" t="s">
        <v>20</v>
      </c>
      <c r="I3804" t="s">
        <v>12858</v>
      </c>
      <c r="K3804" t="s">
        <v>18056</v>
      </c>
      <c r="L3804" t="s">
        <v>12967</v>
      </c>
      <c r="M3804" t="s">
        <v>19666</v>
      </c>
      <c r="N3804" t="s">
        <v>19667</v>
      </c>
      <c r="O3804" t="s">
        <v>19668</v>
      </c>
      <c r="Q3804" t="s">
        <v>19669</v>
      </c>
      <c r="R3804" t="s">
        <v>11215</v>
      </c>
      <c r="S3804" t="s">
        <v>18694</v>
      </c>
      <c r="AD3804">
        <v>46086</v>
      </c>
    </row>
    <row r="3805" spans="1:32" x14ac:dyDescent="0.3">
      <c r="A3805" t="s">
        <v>19670</v>
      </c>
      <c r="B3805">
        <v>116891</v>
      </c>
      <c r="C38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05" t="s">
        <v>1863</v>
      </c>
      <c r="E3805" t="s">
        <v>1878</v>
      </c>
      <c r="F3805" t="s">
        <v>2942</v>
      </c>
      <c r="G3805" t="s">
        <v>2901</v>
      </c>
      <c r="H3805" t="s">
        <v>20</v>
      </c>
      <c r="I3805" t="s">
        <v>12858</v>
      </c>
      <c r="K3805" t="s">
        <v>18056</v>
      </c>
      <c r="L3805" t="s">
        <v>12967</v>
      </c>
      <c r="M3805" t="s">
        <v>19671</v>
      </c>
      <c r="N3805" t="s">
        <v>19672</v>
      </c>
      <c r="O3805" t="s">
        <v>19668</v>
      </c>
      <c r="Q3805" t="s">
        <v>19673</v>
      </c>
      <c r="R3805" t="s">
        <v>11215</v>
      </c>
      <c r="S3805" t="s">
        <v>18694</v>
      </c>
      <c r="AD3805">
        <v>46086</v>
      </c>
    </row>
    <row r="3806" spans="1:32" x14ac:dyDescent="0.3">
      <c r="A3806" t="s">
        <v>19674</v>
      </c>
      <c r="B3806">
        <v>116893</v>
      </c>
      <c r="C38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06" t="s">
        <v>1863</v>
      </c>
      <c r="E3806" t="s">
        <v>1878</v>
      </c>
      <c r="F3806" t="s">
        <v>2942</v>
      </c>
      <c r="G3806" t="s">
        <v>2905</v>
      </c>
      <c r="H3806" t="s">
        <v>20</v>
      </c>
      <c r="I3806" t="s">
        <v>12858</v>
      </c>
      <c r="K3806" t="s">
        <v>18056</v>
      </c>
      <c r="L3806" t="s">
        <v>12967</v>
      </c>
      <c r="M3806" t="s">
        <v>19675</v>
      </c>
      <c r="N3806" t="s">
        <v>19676</v>
      </c>
      <c r="O3806" t="s">
        <v>19668</v>
      </c>
      <c r="Q3806" t="s">
        <v>19677</v>
      </c>
      <c r="R3806" t="s">
        <v>11215</v>
      </c>
      <c r="S3806" t="s">
        <v>18694</v>
      </c>
      <c r="AD3806">
        <v>46086</v>
      </c>
    </row>
    <row r="3807" spans="1:32" x14ac:dyDescent="0.3">
      <c r="A3807" t="s">
        <v>19678</v>
      </c>
      <c r="B3807">
        <v>116894</v>
      </c>
      <c r="C38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07" t="s">
        <v>1873</v>
      </c>
      <c r="E3807" t="s">
        <v>1878</v>
      </c>
      <c r="F3807" t="s">
        <v>2942</v>
      </c>
      <c r="G3807" t="s">
        <v>2901</v>
      </c>
      <c r="H3807" t="s">
        <v>20</v>
      </c>
      <c r="I3807" t="s">
        <v>12858</v>
      </c>
      <c r="K3807" t="s">
        <v>19595</v>
      </c>
      <c r="L3807" t="s">
        <v>12958</v>
      </c>
      <c r="M3807" t="s">
        <v>19679</v>
      </c>
      <c r="N3807" t="s">
        <v>19680</v>
      </c>
      <c r="O3807" t="s">
        <v>2567</v>
      </c>
      <c r="Q3807" t="s">
        <v>19681</v>
      </c>
      <c r="R3807" t="s">
        <v>13511</v>
      </c>
      <c r="S3807" t="s">
        <v>13242</v>
      </c>
      <c r="AD3807">
        <v>46086</v>
      </c>
    </row>
    <row r="3808" spans="1:32" x14ac:dyDescent="0.3">
      <c r="A3808" t="s">
        <v>19682</v>
      </c>
      <c r="B3808">
        <v>116895</v>
      </c>
      <c r="C38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08" t="s">
        <v>1863</v>
      </c>
      <c r="E3808" t="s">
        <v>2940</v>
      </c>
      <c r="F3808" t="s">
        <v>2942</v>
      </c>
      <c r="G3808" t="s">
        <v>2905</v>
      </c>
      <c r="H3808" t="s">
        <v>9</v>
      </c>
      <c r="I3808" t="s">
        <v>12858</v>
      </c>
      <c r="K3808" t="s">
        <v>18623</v>
      </c>
      <c r="L3808" t="s">
        <v>10792</v>
      </c>
      <c r="M3808" t="s">
        <v>19683</v>
      </c>
      <c r="N3808" t="s">
        <v>19684</v>
      </c>
      <c r="O3808" t="s">
        <v>15972</v>
      </c>
      <c r="Q3808" t="s">
        <v>19685</v>
      </c>
      <c r="R3808" t="s">
        <v>17076</v>
      </c>
      <c r="S3808" t="s">
        <v>13626</v>
      </c>
      <c r="AD3808">
        <v>46086</v>
      </c>
    </row>
    <row r="3809" spans="1:30" x14ac:dyDescent="0.3">
      <c r="A3809" t="s">
        <v>19686</v>
      </c>
      <c r="B3809">
        <v>116896</v>
      </c>
      <c r="C38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09" t="s">
        <v>1863</v>
      </c>
      <c r="E3809" t="s">
        <v>1878</v>
      </c>
      <c r="F3809" t="s">
        <v>2942</v>
      </c>
      <c r="G3809" t="s">
        <v>2901</v>
      </c>
      <c r="H3809" t="s">
        <v>20</v>
      </c>
      <c r="I3809" t="s">
        <v>12858</v>
      </c>
      <c r="K3809" t="s">
        <v>19687</v>
      </c>
      <c r="L3809" t="s">
        <v>10792</v>
      </c>
      <c r="M3809" t="s">
        <v>19688</v>
      </c>
      <c r="N3809" t="s">
        <v>19689</v>
      </c>
      <c r="O3809" t="s">
        <v>19690</v>
      </c>
      <c r="Q3809" t="s">
        <v>19691</v>
      </c>
      <c r="R3809" t="s">
        <v>17076</v>
      </c>
      <c r="S3809" t="s">
        <v>13626</v>
      </c>
      <c r="AD3809">
        <v>46086</v>
      </c>
    </row>
    <row r="3810" spans="1:30" x14ac:dyDescent="0.3">
      <c r="A3810" t="s">
        <v>19692</v>
      </c>
      <c r="B3810">
        <v>116897</v>
      </c>
      <c r="C38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10" t="s">
        <v>1873</v>
      </c>
      <c r="E3810" t="s">
        <v>1878</v>
      </c>
      <c r="F3810" t="s">
        <v>2942</v>
      </c>
      <c r="G3810" t="s">
        <v>2901</v>
      </c>
      <c r="H3810" t="s">
        <v>20</v>
      </c>
      <c r="I3810" t="s">
        <v>12858</v>
      </c>
      <c r="K3810" t="s">
        <v>16793</v>
      </c>
      <c r="L3810" t="s">
        <v>12967</v>
      </c>
      <c r="M3810" t="s">
        <v>19693</v>
      </c>
      <c r="N3810" t="s">
        <v>19694</v>
      </c>
      <c r="O3810" t="s">
        <v>16813</v>
      </c>
      <c r="Q3810" t="s">
        <v>16797</v>
      </c>
      <c r="R3810" t="s">
        <v>19695</v>
      </c>
      <c r="S3810" t="s">
        <v>1789</v>
      </c>
      <c r="AD3810">
        <v>46086</v>
      </c>
    </row>
    <row r="3811" spans="1:30" x14ac:dyDescent="0.3">
      <c r="A3811" t="s">
        <v>19696</v>
      </c>
      <c r="B3811">
        <v>116898</v>
      </c>
      <c r="C38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11" t="s">
        <v>1873</v>
      </c>
      <c r="E3811" t="s">
        <v>1878</v>
      </c>
      <c r="F3811" t="s">
        <v>2942</v>
      </c>
      <c r="G3811" t="s">
        <v>2901</v>
      </c>
      <c r="H3811" t="s">
        <v>20</v>
      </c>
      <c r="I3811" t="s">
        <v>12858</v>
      </c>
      <c r="K3811" t="s">
        <v>16793</v>
      </c>
      <c r="L3811" t="s">
        <v>12967</v>
      </c>
      <c r="M3811" t="s">
        <v>19697</v>
      </c>
      <c r="N3811" t="s">
        <v>19698</v>
      </c>
      <c r="O3811" t="s">
        <v>16813</v>
      </c>
      <c r="Q3811" t="s">
        <v>16797</v>
      </c>
      <c r="R3811" t="s">
        <v>19699</v>
      </c>
      <c r="S3811" t="s">
        <v>1789</v>
      </c>
      <c r="AD3811">
        <v>46086</v>
      </c>
    </row>
    <row r="3812" spans="1:30" x14ac:dyDescent="0.3">
      <c r="A3812" t="s">
        <v>19700</v>
      </c>
      <c r="B3812">
        <v>116901</v>
      </c>
      <c r="C38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12" t="s">
        <v>1873</v>
      </c>
      <c r="E3812" t="s">
        <v>1878</v>
      </c>
      <c r="F3812" t="s">
        <v>2942</v>
      </c>
      <c r="G3812" t="s">
        <v>2904</v>
      </c>
      <c r="H3812" t="s">
        <v>20</v>
      </c>
      <c r="I3812" t="s">
        <v>12858</v>
      </c>
      <c r="K3812" t="s">
        <v>19701</v>
      </c>
      <c r="L3812" t="s">
        <v>12967</v>
      </c>
      <c r="M3812" t="s">
        <v>19702</v>
      </c>
      <c r="N3812" t="s">
        <v>19703</v>
      </c>
      <c r="O3812" t="s">
        <v>19704</v>
      </c>
      <c r="Q3812" t="s">
        <v>19705</v>
      </c>
      <c r="S3812" t="s">
        <v>3591</v>
      </c>
      <c r="T3812" t="s">
        <v>3591</v>
      </c>
      <c r="AD3812">
        <v>46086</v>
      </c>
    </row>
    <row r="3813" spans="1:30" x14ac:dyDescent="0.3">
      <c r="A3813" t="s">
        <v>19706</v>
      </c>
      <c r="B3813">
        <v>116942</v>
      </c>
      <c r="C38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13" t="s">
        <v>1873</v>
      </c>
      <c r="E3813" t="s">
        <v>1878</v>
      </c>
      <c r="F3813" t="s">
        <v>2942</v>
      </c>
      <c r="G3813" t="s">
        <v>2905</v>
      </c>
      <c r="H3813" t="s">
        <v>20</v>
      </c>
      <c r="I3813" t="s">
        <v>12858</v>
      </c>
      <c r="K3813" t="s">
        <v>19707</v>
      </c>
      <c r="L3813" t="s">
        <v>12958</v>
      </c>
      <c r="M3813" t="s">
        <v>19708</v>
      </c>
      <c r="N3813" t="s">
        <v>19709</v>
      </c>
      <c r="O3813" t="s">
        <v>1929</v>
      </c>
      <c r="Q3813" t="s">
        <v>19710</v>
      </c>
      <c r="R3813" t="s">
        <v>19711</v>
      </c>
      <c r="S3813" t="s">
        <v>19712</v>
      </c>
      <c r="AD3813">
        <v>46086</v>
      </c>
    </row>
    <row r="3814" spans="1:30" x14ac:dyDescent="0.3">
      <c r="A3814" t="s">
        <v>19713</v>
      </c>
      <c r="B3814">
        <v>116947</v>
      </c>
      <c r="C38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14" t="s">
        <v>1873</v>
      </c>
      <c r="E3814" t="s">
        <v>1878</v>
      </c>
      <c r="F3814" t="s">
        <v>2942</v>
      </c>
      <c r="G3814" t="s">
        <v>2905</v>
      </c>
      <c r="H3814" t="s">
        <v>20</v>
      </c>
      <c r="I3814" t="s">
        <v>12858</v>
      </c>
      <c r="K3814" t="s">
        <v>19714</v>
      </c>
      <c r="L3814" t="s">
        <v>12938</v>
      </c>
      <c r="M3814" t="s">
        <v>19715</v>
      </c>
      <c r="N3814" t="s">
        <v>19716</v>
      </c>
      <c r="O3814" t="s">
        <v>19717</v>
      </c>
      <c r="Q3814" t="s">
        <v>19718</v>
      </c>
      <c r="R3814" t="s">
        <v>19719</v>
      </c>
      <c r="S3814" t="s">
        <v>19720</v>
      </c>
      <c r="T3814" t="s">
        <v>19721</v>
      </c>
      <c r="AD3814">
        <v>46086</v>
      </c>
    </row>
    <row r="3815" spans="1:30" x14ac:dyDescent="0.3">
      <c r="A3815" t="s">
        <v>19722</v>
      </c>
      <c r="B3815">
        <v>116964</v>
      </c>
      <c r="C38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815" t="s">
        <v>1878</v>
      </c>
      <c r="F3815" t="s">
        <v>2971</v>
      </c>
      <c r="G3815" t="s">
        <v>2904</v>
      </c>
      <c r="H3815" t="s">
        <v>20</v>
      </c>
      <c r="I3815" t="s">
        <v>12858</v>
      </c>
      <c r="K3815" t="s">
        <v>19723</v>
      </c>
      <c r="L3815" t="s">
        <v>12958</v>
      </c>
      <c r="M3815" t="s">
        <v>19724</v>
      </c>
      <c r="AD3815">
        <v>46087</v>
      </c>
    </row>
    <row r="3816" spans="1:30" x14ac:dyDescent="0.3">
      <c r="A3816" t="s">
        <v>19725</v>
      </c>
      <c r="B3816">
        <v>116965</v>
      </c>
      <c r="C38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16" t="s">
        <v>1873</v>
      </c>
      <c r="E3816" t="s">
        <v>1878</v>
      </c>
      <c r="F3816" t="s">
        <v>2942</v>
      </c>
      <c r="G3816" t="s">
        <v>2905</v>
      </c>
      <c r="H3816" t="s">
        <v>20</v>
      </c>
      <c r="I3816" t="s">
        <v>12858</v>
      </c>
      <c r="K3816" t="s">
        <v>19726</v>
      </c>
      <c r="L3816" t="s">
        <v>12958</v>
      </c>
      <c r="M3816" t="s">
        <v>19727</v>
      </c>
      <c r="N3816" t="s">
        <v>19728</v>
      </c>
      <c r="O3816" t="s">
        <v>19729</v>
      </c>
      <c r="Q3816" t="s">
        <v>19730</v>
      </c>
      <c r="R3816" t="s">
        <v>19731</v>
      </c>
      <c r="S3816" t="s">
        <v>19732</v>
      </c>
      <c r="AD3816">
        <v>46087</v>
      </c>
    </row>
    <row r="3817" spans="1:30" x14ac:dyDescent="0.3">
      <c r="A3817" t="s">
        <v>19733</v>
      </c>
      <c r="B3817">
        <v>116966</v>
      </c>
      <c r="C38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17" t="s">
        <v>1873</v>
      </c>
      <c r="E3817" t="s">
        <v>1878</v>
      </c>
      <c r="F3817" t="s">
        <v>2942</v>
      </c>
      <c r="G3817" t="s">
        <v>2905</v>
      </c>
      <c r="H3817" t="s">
        <v>20</v>
      </c>
      <c r="I3817" t="s">
        <v>12858</v>
      </c>
      <c r="K3817" t="s">
        <v>16136</v>
      </c>
      <c r="L3817" t="s">
        <v>12967</v>
      </c>
      <c r="M3817" t="s">
        <v>19734</v>
      </c>
      <c r="N3817" t="s">
        <v>19735</v>
      </c>
      <c r="O3817" t="s">
        <v>19736</v>
      </c>
      <c r="Q3817" t="s">
        <v>19737</v>
      </c>
      <c r="R3817" t="s">
        <v>19738</v>
      </c>
      <c r="S3817" t="s">
        <v>19386</v>
      </c>
      <c r="AD3817">
        <v>46087</v>
      </c>
    </row>
    <row r="3818" spans="1:30" x14ac:dyDescent="0.3">
      <c r="A3818" t="s">
        <v>19739</v>
      </c>
      <c r="B3818">
        <v>116967</v>
      </c>
      <c r="C38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18" t="s">
        <v>1863</v>
      </c>
      <c r="E3818" t="s">
        <v>2940</v>
      </c>
      <c r="F3818" t="s">
        <v>2942</v>
      </c>
      <c r="G3818" t="s">
        <v>2905</v>
      </c>
      <c r="H3818" t="s">
        <v>9</v>
      </c>
      <c r="I3818" t="s">
        <v>12858</v>
      </c>
      <c r="K3818" t="s">
        <v>19740</v>
      </c>
      <c r="L3818" t="s">
        <v>12967</v>
      </c>
      <c r="M3818" t="s">
        <v>19741</v>
      </c>
      <c r="AD3818">
        <v>46087</v>
      </c>
    </row>
    <row r="3819" spans="1:30" x14ac:dyDescent="0.3">
      <c r="A3819" t="s">
        <v>19742</v>
      </c>
      <c r="B3819">
        <v>116968</v>
      </c>
      <c r="C38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19" t="s">
        <v>1863</v>
      </c>
      <c r="E3819" t="s">
        <v>1878</v>
      </c>
      <c r="F3819" t="s">
        <v>2942</v>
      </c>
      <c r="G3819" t="s">
        <v>2901</v>
      </c>
      <c r="H3819" t="s">
        <v>20</v>
      </c>
      <c r="I3819" t="s">
        <v>12858</v>
      </c>
      <c r="K3819" t="s">
        <v>19743</v>
      </c>
      <c r="L3819" t="s">
        <v>12967</v>
      </c>
      <c r="M3819" t="s">
        <v>19744</v>
      </c>
      <c r="N3819" t="s">
        <v>19745</v>
      </c>
      <c r="O3819" t="s">
        <v>19746</v>
      </c>
      <c r="Q3819" t="s">
        <v>19747</v>
      </c>
      <c r="S3819" t="s">
        <v>17022</v>
      </c>
      <c r="AD3819">
        <v>46087</v>
      </c>
    </row>
    <row r="3820" spans="1:30" x14ac:dyDescent="0.3">
      <c r="A3820" t="s">
        <v>19748</v>
      </c>
      <c r="B3820">
        <v>116976</v>
      </c>
      <c r="C38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20" t="s">
        <v>1863</v>
      </c>
      <c r="E3820" t="s">
        <v>1878</v>
      </c>
      <c r="F3820" t="s">
        <v>2942</v>
      </c>
      <c r="G3820" t="s">
        <v>2901</v>
      </c>
      <c r="H3820" t="s">
        <v>20</v>
      </c>
      <c r="I3820" t="s">
        <v>12858</v>
      </c>
      <c r="K3820" t="s">
        <v>19480</v>
      </c>
      <c r="L3820" t="s">
        <v>12967</v>
      </c>
      <c r="M3820" t="s">
        <v>19749</v>
      </c>
      <c r="N3820" t="s">
        <v>19750</v>
      </c>
      <c r="O3820" t="s">
        <v>19751</v>
      </c>
      <c r="Q3820" t="s">
        <v>19752</v>
      </c>
      <c r="R3820" t="s">
        <v>19484</v>
      </c>
      <c r="S3820" t="s">
        <v>19485</v>
      </c>
      <c r="AD3820">
        <v>46090</v>
      </c>
    </row>
    <row r="3821" spans="1:30" x14ac:dyDescent="0.3">
      <c r="A3821" t="s">
        <v>19753</v>
      </c>
      <c r="B3821">
        <v>116981</v>
      </c>
      <c r="C38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21" t="s">
        <v>1873</v>
      </c>
      <c r="E3821" t="s">
        <v>1878</v>
      </c>
      <c r="F3821" t="s">
        <v>2942</v>
      </c>
      <c r="G3821" t="s">
        <v>2905</v>
      </c>
      <c r="H3821" t="s">
        <v>20</v>
      </c>
      <c r="I3821" t="s">
        <v>12858</v>
      </c>
      <c r="K3821" t="s">
        <v>19726</v>
      </c>
      <c r="L3821" t="s">
        <v>12958</v>
      </c>
      <c r="M3821" t="s">
        <v>19754</v>
      </c>
      <c r="N3821" t="s">
        <v>19755</v>
      </c>
      <c r="O3821" t="s">
        <v>19756</v>
      </c>
      <c r="Q3821" t="s">
        <v>19757</v>
      </c>
      <c r="R3821" t="s">
        <v>19758</v>
      </c>
      <c r="S3821" t="s">
        <v>19732</v>
      </c>
      <c r="AD3821">
        <v>46090</v>
      </c>
    </row>
    <row r="3822" spans="1:30" x14ac:dyDescent="0.3">
      <c r="A3822" t="s">
        <v>19759</v>
      </c>
      <c r="B3822">
        <v>116995</v>
      </c>
      <c r="C38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22" t="s">
        <v>1873</v>
      </c>
      <c r="E3822" t="s">
        <v>2940</v>
      </c>
      <c r="F3822" t="s">
        <v>2942</v>
      </c>
      <c r="G3822" t="s">
        <v>2905</v>
      </c>
      <c r="H3822" t="s">
        <v>83</v>
      </c>
      <c r="I3822" t="s">
        <v>12858</v>
      </c>
      <c r="K3822" t="s">
        <v>19760</v>
      </c>
      <c r="L3822" t="s">
        <v>12958</v>
      </c>
      <c r="M3822" t="s">
        <v>19761</v>
      </c>
      <c r="N3822" t="s">
        <v>19762</v>
      </c>
      <c r="O3822" t="s">
        <v>19763</v>
      </c>
      <c r="Q3822" t="s">
        <v>19764</v>
      </c>
      <c r="R3822" t="s">
        <v>19765</v>
      </c>
      <c r="S3822" t="s">
        <v>19766</v>
      </c>
      <c r="AD3822">
        <v>46090</v>
      </c>
    </row>
    <row r="3823" spans="1:30" x14ac:dyDescent="0.3">
      <c r="A3823" t="s">
        <v>19767</v>
      </c>
      <c r="B3823">
        <v>117006</v>
      </c>
      <c r="C38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23" t="s">
        <v>1873</v>
      </c>
      <c r="E3823" t="s">
        <v>1878</v>
      </c>
      <c r="F3823" t="s">
        <v>2942</v>
      </c>
      <c r="G3823" t="s">
        <v>2904</v>
      </c>
      <c r="H3823" t="s">
        <v>20</v>
      </c>
      <c r="I3823" t="s">
        <v>12858</v>
      </c>
      <c r="K3823" t="s">
        <v>19768</v>
      </c>
      <c r="L3823" t="s">
        <v>12967</v>
      </c>
      <c r="M3823" t="s">
        <v>19769</v>
      </c>
      <c r="N3823" t="s">
        <v>19770</v>
      </c>
      <c r="O3823" t="s">
        <v>19771</v>
      </c>
      <c r="Q3823" t="s">
        <v>19772</v>
      </c>
      <c r="R3823" t="s">
        <v>19773</v>
      </c>
      <c r="S3823" t="s">
        <v>17092</v>
      </c>
      <c r="AD3823">
        <v>46091</v>
      </c>
    </row>
    <row r="3824" spans="1:30" x14ac:dyDescent="0.3">
      <c r="A3824" t="s">
        <v>19774</v>
      </c>
      <c r="B3824">
        <v>117007</v>
      </c>
      <c r="C38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24" t="s">
        <v>1863</v>
      </c>
      <c r="E3824" t="s">
        <v>2940</v>
      </c>
      <c r="F3824" t="s">
        <v>2942</v>
      </c>
      <c r="G3824" t="s">
        <v>2905</v>
      </c>
      <c r="H3824" t="s">
        <v>9</v>
      </c>
      <c r="I3824" t="s">
        <v>12858</v>
      </c>
      <c r="K3824" t="s">
        <v>19775</v>
      </c>
      <c r="L3824" t="s">
        <v>10792</v>
      </c>
      <c r="M3824" t="s">
        <v>19776</v>
      </c>
      <c r="AD3824">
        <v>46091</v>
      </c>
    </row>
    <row r="3825" spans="1:30" x14ac:dyDescent="0.3">
      <c r="A3825" t="s">
        <v>19777</v>
      </c>
      <c r="B3825">
        <v>117008</v>
      </c>
      <c r="C38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25" t="s">
        <v>1873</v>
      </c>
      <c r="E3825" t="s">
        <v>1878</v>
      </c>
      <c r="F3825" t="s">
        <v>2942</v>
      </c>
      <c r="G3825" t="s">
        <v>2901</v>
      </c>
      <c r="H3825" t="s">
        <v>20</v>
      </c>
      <c r="I3825" t="s">
        <v>12858</v>
      </c>
      <c r="K3825" t="s">
        <v>19778</v>
      </c>
      <c r="L3825" t="s">
        <v>12967</v>
      </c>
      <c r="M3825" t="s">
        <v>19779</v>
      </c>
      <c r="N3825" t="s">
        <v>19780</v>
      </c>
      <c r="O3825" t="s">
        <v>19781</v>
      </c>
      <c r="Q3825" t="s">
        <v>19782</v>
      </c>
      <c r="R3825" t="s">
        <v>19522</v>
      </c>
      <c r="S3825" t="s">
        <v>17092</v>
      </c>
      <c r="AD3825">
        <v>46091</v>
      </c>
    </row>
    <row r="3826" spans="1:30" x14ac:dyDescent="0.3">
      <c r="A3826" t="s">
        <v>19783</v>
      </c>
      <c r="B3826">
        <v>117011</v>
      </c>
      <c r="C38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26" t="s">
        <v>1863</v>
      </c>
      <c r="E3826" t="s">
        <v>1878</v>
      </c>
      <c r="F3826" t="s">
        <v>2942</v>
      </c>
      <c r="G3826" t="s">
        <v>2901</v>
      </c>
      <c r="H3826" t="s">
        <v>20</v>
      </c>
      <c r="I3826" t="s">
        <v>12858</v>
      </c>
      <c r="K3826" t="s">
        <v>19784</v>
      </c>
      <c r="L3826" t="s">
        <v>12958</v>
      </c>
      <c r="M3826" t="s">
        <v>19785</v>
      </c>
      <c r="N3826" t="s">
        <v>19786</v>
      </c>
      <c r="O3826" t="s">
        <v>19787</v>
      </c>
      <c r="Q3826" t="s">
        <v>19788</v>
      </c>
      <c r="R3826" t="s">
        <v>19789</v>
      </c>
      <c r="S3826" t="s">
        <v>18327</v>
      </c>
      <c r="AD3826">
        <v>46091</v>
      </c>
    </row>
    <row r="3827" spans="1:30" x14ac:dyDescent="0.3">
      <c r="A3827" t="s">
        <v>19790</v>
      </c>
      <c r="B3827">
        <v>117012</v>
      </c>
      <c r="C38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27" t="s">
        <v>1863</v>
      </c>
      <c r="E3827" t="s">
        <v>1878</v>
      </c>
      <c r="F3827" t="s">
        <v>2942</v>
      </c>
      <c r="G3827" t="s">
        <v>2901</v>
      </c>
      <c r="H3827" t="s">
        <v>20</v>
      </c>
      <c r="I3827" t="s">
        <v>12858</v>
      </c>
      <c r="K3827" t="s">
        <v>19791</v>
      </c>
      <c r="L3827" t="s">
        <v>12958</v>
      </c>
      <c r="M3827" t="s">
        <v>19792</v>
      </c>
      <c r="N3827" t="s">
        <v>19793</v>
      </c>
      <c r="O3827" t="s">
        <v>19794</v>
      </c>
      <c r="Q3827" t="s">
        <v>19795</v>
      </c>
      <c r="R3827" t="s">
        <v>3616</v>
      </c>
      <c r="S3827" t="s">
        <v>18327</v>
      </c>
      <c r="AD3827">
        <v>46091</v>
      </c>
    </row>
    <row r="3828" spans="1:30" x14ac:dyDescent="0.3">
      <c r="A3828" t="s">
        <v>19796</v>
      </c>
      <c r="B3828">
        <v>117017</v>
      </c>
      <c r="C38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28" t="s">
        <v>1863</v>
      </c>
      <c r="E3828" t="s">
        <v>2940</v>
      </c>
      <c r="F3828" t="s">
        <v>2942</v>
      </c>
      <c r="G3828" t="s">
        <v>2905</v>
      </c>
      <c r="H3828" t="s">
        <v>9</v>
      </c>
      <c r="I3828" t="s">
        <v>12858</v>
      </c>
      <c r="K3828" t="s">
        <v>19797</v>
      </c>
      <c r="L3828" t="s">
        <v>12958</v>
      </c>
      <c r="M3828" t="s">
        <v>19798</v>
      </c>
      <c r="Q3828" t="s">
        <v>19799</v>
      </c>
      <c r="AD3828">
        <v>46091</v>
      </c>
    </row>
    <row r="3829" spans="1:30" x14ac:dyDescent="0.3">
      <c r="A3829" t="s">
        <v>19800</v>
      </c>
      <c r="B3829">
        <v>117019</v>
      </c>
      <c r="C38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29" t="s">
        <v>1863</v>
      </c>
      <c r="E3829" t="s">
        <v>2940</v>
      </c>
      <c r="F3829" t="s">
        <v>2942</v>
      </c>
      <c r="G3829" t="s">
        <v>2905</v>
      </c>
      <c r="H3829" t="s">
        <v>9</v>
      </c>
      <c r="I3829" t="s">
        <v>12858</v>
      </c>
      <c r="K3829" t="s">
        <v>19801</v>
      </c>
      <c r="M3829" t="s">
        <v>19802</v>
      </c>
      <c r="N3829" t="s">
        <v>19803</v>
      </c>
      <c r="O3829" t="s">
        <v>19804</v>
      </c>
      <c r="Q3829" t="s">
        <v>19805</v>
      </c>
      <c r="R3829" t="s">
        <v>19806</v>
      </c>
      <c r="S3829" t="s">
        <v>17947</v>
      </c>
      <c r="AD3829">
        <v>46091</v>
      </c>
    </row>
    <row r="3830" spans="1:30" x14ac:dyDescent="0.3">
      <c r="A3830" t="s">
        <v>19807</v>
      </c>
      <c r="B3830">
        <v>117020</v>
      </c>
      <c r="C38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830" t="s">
        <v>1878</v>
      </c>
      <c r="F3830" t="s">
        <v>2971</v>
      </c>
      <c r="G3830" t="s">
        <v>2901</v>
      </c>
      <c r="H3830" t="s">
        <v>20</v>
      </c>
      <c r="I3830" t="s">
        <v>12858</v>
      </c>
      <c r="K3830" t="s">
        <v>19808</v>
      </c>
      <c r="L3830" t="s">
        <v>12967</v>
      </c>
      <c r="M3830" t="s">
        <v>19809</v>
      </c>
      <c r="S3830" t="s">
        <v>19810</v>
      </c>
      <c r="AD3830">
        <v>46091</v>
      </c>
    </row>
    <row r="3831" spans="1:30" x14ac:dyDescent="0.3">
      <c r="A3831" t="s">
        <v>19811</v>
      </c>
      <c r="B3831">
        <v>117021</v>
      </c>
      <c r="C38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31" t="s">
        <v>1863</v>
      </c>
      <c r="E3831" t="s">
        <v>1878</v>
      </c>
      <c r="F3831" t="s">
        <v>2942</v>
      </c>
      <c r="G3831" t="s">
        <v>2905</v>
      </c>
      <c r="H3831" t="s">
        <v>20</v>
      </c>
      <c r="I3831" t="s">
        <v>12858</v>
      </c>
      <c r="K3831" t="s">
        <v>19812</v>
      </c>
      <c r="L3831" t="s">
        <v>12958</v>
      </c>
      <c r="M3831" t="s">
        <v>19813</v>
      </c>
      <c r="N3831" t="s">
        <v>19814</v>
      </c>
      <c r="O3831" t="s">
        <v>19815</v>
      </c>
      <c r="Q3831" t="s">
        <v>19816</v>
      </c>
      <c r="R3831" t="s">
        <v>19817</v>
      </c>
      <c r="S3831" t="s">
        <v>17947</v>
      </c>
      <c r="AD3831">
        <v>46091</v>
      </c>
    </row>
    <row r="3832" spans="1:30" x14ac:dyDescent="0.3">
      <c r="A3832" t="s">
        <v>19818</v>
      </c>
      <c r="B3832">
        <v>117024</v>
      </c>
      <c r="C38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32" t="s">
        <v>1873</v>
      </c>
      <c r="E3832" t="s">
        <v>1878</v>
      </c>
      <c r="F3832" t="s">
        <v>2942</v>
      </c>
      <c r="G3832" t="s">
        <v>2905</v>
      </c>
      <c r="H3832" t="s">
        <v>20</v>
      </c>
      <c r="I3832" t="s">
        <v>12858</v>
      </c>
      <c r="K3832" t="s">
        <v>19819</v>
      </c>
      <c r="L3832" t="s">
        <v>12958</v>
      </c>
      <c r="M3832" t="s">
        <v>19820</v>
      </c>
      <c r="N3832" t="s">
        <v>19821</v>
      </c>
      <c r="O3832" t="s">
        <v>1865</v>
      </c>
      <c r="Q3832" t="s">
        <v>19822</v>
      </c>
      <c r="R3832" t="s">
        <v>19823</v>
      </c>
      <c r="S3832" t="s">
        <v>8793</v>
      </c>
      <c r="AD3832">
        <v>46092</v>
      </c>
    </row>
    <row r="3833" spans="1:30" x14ac:dyDescent="0.3">
      <c r="A3833" t="s">
        <v>19824</v>
      </c>
      <c r="B3833">
        <v>117028</v>
      </c>
      <c r="C38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33" t="s">
        <v>1863</v>
      </c>
      <c r="E3833" t="s">
        <v>2940</v>
      </c>
      <c r="F3833" t="s">
        <v>2942</v>
      </c>
      <c r="G3833" t="s">
        <v>2905</v>
      </c>
      <c r="H3833" t="s">
        <v>9</v>
      </c>
      <c r="I3833" t="s">
        <v>12858</v>
      </c>
      <c r="K3833" t="s">
        <v>19825</v>
      </c>
      <c r="L3833" t="s">
        <v>13001</v>
      </c>
      <c r="M3833" t="s">
        <v>19826</v>
      </c>
      <c r="N3833" t="s">
        <v>19827</v>
      </c>
      <c r="O3833" t="s">
        <v>1929</v>
      </c>
      <c r="Q3833" t="s">
        <v>19828</v>
      </c>
      <c r="R3833" t="s">
        <v>19829</v>
      </c>
      <c r="AD3833">
        <v>46092</v>
      </c>
    </row>
    <row r="3834" spans="1:30" x14ac:dyDescent="0.3">
      <c r="A3834" t="s">
        <v>19830</v>
      </c>
      <c r="B3834">
        <v>117048</v>
      </c>
      <c r="C38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34" t="s">
        <v>1863</v>
      </c>
      <c r="E3834" t="s">
        <v>2940</v>
      </c>
      <c r="F3834" t="s">
        <v>2942</v>
      </c>
      <c r="G3834" t="s">
        <v>2905</v>
      </c>
      <c r="H3834" t="s">
        <v>9</v>
      </c>
      <c r="I3834" t="s">
        <v>12858</v>
      </c>
      <c r="K3834" t="s">
        <v>19797</v>
      </c>
      <c r="L3834" t="s">
        <v>12958</v>
      </c>
      <c r="M3834" t="s">
        <v>19831</v>
      </c>
      <c r="Q3834" t="s">
        <v>19832</v>
      </c>
      <c r="AD3834">
        <v>46092</v>
      </c>
    </row>
    <row r="3835" spans="1:30" x14ac:dyDescent="0.3">
      <c r="A3835" t="s">
        <v>19833</v>
      </c>
      <c r="B3835">
        <v>117051</v>
      </c>
      <c r="C38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35" t="s">
        <v>1863</v>
      </c>
      <c r="E3835" t="s">
        <v>1878</v>
      </c>
      <c r="F3835" t="s">
        <v>2942</v>
      </c>
      <c r="G3835" t="s">
        <v>2905</v>
      </c>
      <c r="H3835" t="s">
        <v>20</v>
      </c>
      <c r="I3835" t="s">
        <v>12858</v>
      </c>
      <c r="K3835" t="s">
        <v>19834</v>
      </c>
      <c r="L3835" t="s">
        <v>12958</v>
      </c>
      <c r="M3835" t="s">
        <v>19835</v>
      </c>
      <c r="N3835" t="s">
        <v>19836</v>
      </c>
      <c r="O3835" t="s">
        <v>3591</v>
      </c>
      <c r="Q3835" t="s">
        <v>19837</v>
      </c>
      <c r="R3835" t="s">
        <v>19838</v>
      </c>
      <c r="S3835" t="s">
        <v>13407</v>
      </c>
      <c r="AD3835">
        <v>46092</v>
      </c>
    </row>
    <row r="3836" spans="1:30" x14ac:dyDescent="0.3">
      <c r="A3836" t="s">
        <v>19839</v>
      </c>
      <c r="B3836">
        <v>117052</v>
      </c>
      <c r="C38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36" t="s">
        <v>1863</v>
      </c>
      <c r="E3836" t="s">
        <v>1878</v>
      </c>
      <c r="F3836" t="s">
        <v>2942</v>
      </c>
      <c r="G3836" t="s">
        <v>2905</v>
      </c>
      <c r="H3836" t="s">
        <v>20</v>
      </c>
      <c r="I3836" t="s">
        <v>12858</v>
      </c>
      <c r="K3836" t="s">
        <v>19834</v>
      </c>
      <c r="L3836" t="s">
        <v>12958</v>
      </c>
      <c r="M3836" t="s">
        <v>19840</v>
      </c>
      <c r="N3836" t="s">
        <v>19841</v>
      </c>
      <c r="O3836" t="s">
        <v>3591</v>
      </c>
      <c r="Q3836" t="s">
        <v>19842</v>
      </c>
      <c r="R3836" t="s">
        <v>19838</v>
      </c>
      <c r="S3836" t="s">
        <v>13407</v>
      </c>
      <c r="AD3836">
        <v>46092</v>
      </c>
    </row>
    <row r="3837" spans="1:30" x14ac:dyDescent="0.3">
      <c r="A3837" t="s">
        <v>19843</v>
      </c>
      <c r="B3837">
        <v>117053</v>
      </c>
      <c r="C38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37" t="s">
        <v>1890</v>
      </c>
      <c r="E3837" t="s">
        <v>1878</v>
      </c>
      <c r="F3837" t="s">
        <v>2942</v>
      </c>
      <c r="G3837" t="s">
        <v>2904</v>
      </c>
      <c r="H3837" t="s">
        <v>20</v>
      </c>
      <c r="I3837" t="s">
        <v>12858</v>
      </c>
      <c r="K3837" t="s">
        <v>13735</v>
      </c>
      <c r="L3837" t="s">
        <v>12967</v>
      </c>
      <c r="M3837" t="s">
        <v>19844</v>
      </c>
      <c r="N3837" t="s">
        <v>19845</v>
      </c>
      <c r="O3837" t="s">
        <v>19846</v>
      </c>
      <c r="Q3837" t="s">
        <v>19847</v>
      </c>
      <c r="R3837" t="s">
        <v>19129</v>
      </c>
      <c r="S3837" t="s">
        <v>7189</v>
      </c>
      <c r="AD3837">
        <v>46092</v>
      </c>
    </row>
    <row r="3838" spans="1:30" x14ac:dyDescent="0.3">
      <c r="A3838" t="s">
        <v>19848</v>
      </c>
      <c r="B3838">
        <v>117054</v>
      </c>
      <c r="C38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38" t="s">
        <v>1863</v>
      </c>
      <c r="E3838" t="s">
        <v>2940</v>
      </c>
      <c r="F3838" t="s">
        <v>2942</v>
      </c>
      <c r="G3838" t="s">
        <v>2904</v>
      </c>
      <c r="H3838" t="s">
        <v>9</v>
      </c>
      <c r="I3838" t="s">
        <v>12858</v>
      </c>
      <c r="K3838" t="s">
        <v>19849</v>
      </c>
      <c r="L3838" t="s">
        <v>12958</v>
      </c>
      <c r="M3838" t="s">
        <v>19850</v>
      </c>
      <c r="N3838" t="s">
        <v>19851</v>
      </c>
      <c r="O3838" t="s">
        <v>19852</v>
      </c>
      <c r="Q3838" t="s">
        <v>19853</v>
      </c>
      <c r="R3838" t="s">
        <v>19854</v>
      </c>
      <c r="S3838" t="s">
        <v>19855</v>
      </c>
      <c r="T3838" t="s">
        <v>19856</v>
      </c>
      <c r="AD3838">
        <v>46092</v>
      </c>
    </row>
    <row r="3839" spans="1:30" x14ac:dyDescent="0.3">
      <c r="A3839" t="s">
        <v>19857</v>
      </c>
      <c r="B3839">
        <v>117055</v>
      </c>
      <c r="C38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839" t="s">
        <v>1863</v>
      </c>
      <c r="E3839" t="s">
        <v>2940</v>
      </c>
      <c r="F3839" t="s">
        <v>2971</v>
      </c>
      <c r="G3839" t="s">
        <v>2901</v>
      </c>
      <c r="H3839" t="s">
        <v>83</v>
      </c>
      <c r="I3839" t="s">
        <v>12858</v>
      </c>
      <c r="K3839" t="s">
        <v>19849</v>
      </c>
      <c r="L3839" t="s">
        <v>12958</v>
      </c>
      <c r="M3839" t="s">
        <v>19858</v>
      </c>
      <c r="R3839" t="s">
        <v>19854</v>
      </c>
      <c r="S3839" t="s">
        <v>19859</v>
      </c>
      <c r="AD3839">
        <v>46092</v>
      </c>
    </row>
    <row r="3840" spans="1:30" x14ac:dyDescent="0.3">
      <c r="A3840" t="s">
        <v>19860</v>
      </c>
      <c r="B3840">
        <v>117056</v>
      </c>
      <c r="C38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840" t="s">
        <v>1863</v>
      </c>
      <c r="E3840" t="s">
        <v>2940</v>
      </c>
      <c r="F3840" t="s">
        <v>2971</v>
      </c>
      <c r="G3840" t="s">
        <v>2905</v>
      </c>
      <c r="H3840" t="s">
        <v>83</v>
      </c>
      <c r="I3840" t="s">
        <v>12858</v>
      </c>
      <c r="K3840" t="s">
        <v>19849</v>
      </c>
      <c r="L3840" t="s">
        <v>12958</v>
      </c>
      <c r="M3840" t="s">
        <v>19861</v>
      </c>
      <c r="R3840" t="s">
        <v>19854</v>
      </c>
      <c r="S3840" t="s">
        <v>19859</v>
      </c>
      <c r="AD3840">
        <v>46092</v>
      </c>
    </row>
    <row r="3841" spans="1:30" x14ac:dyDescent="0.3">
      <c r="A3841" t="s">
        <v>19862</v>
      </c>
      <c r="B3841">
        <v>117064</v>
      </c>
      <c r="C38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41" t="s">
        <v>1863</v>
      </c>
      <c r="E3841" t="s">
        <v>1878</v>
      </c>
      <c r="F3841" t="s">
        <v>2942</v>
      </c>
      <c r="G3841" t="s">
        <v>2901</v>
      </c>
      <c r="H3841" t="s">
        <v>20</v>
      </c>
      <c r="I3841" t="s">
        <v>12858</v>
      </c>
      <c r="K3841" t="s">
        <v>13558</v>
      </c>
      <c r="L3841" t="s">
        <v>12967</v>
      </c>
      <c r="M3841" t="s">
        <v>19863</v>
      </c>
      <c r="N3841" t="s">
        <v>19864</v>
      </c>
      <c r="O3841" t="s">
        <v>19865</v>
      </c>
      <c r="Q3841" t="s">
        <v>19866</v>
      </c>
      <c r="R3841" t="s">
        <v>19867</v>
      </c>
      <c r="S3841" t="s">
        <v>13784</v>
      </c>
      <c r="AD3841">
        <v>46093</v>
      </c>
    </row>
    <row r="3842" spans="1:30" x14ac:dyDescent="0.3">
      <c r="A3842" t="s">
        <v>19868</v>
      </c>
      <c r="B3842">
        <v>117065</v>
      </c>
      <c r="C38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42" t="s">
        <v>1873</v>
      </c>
      <c r="E3842" t="s">
        <v>2940</v>
      </c>
      <c r="F3842" t="s">
        <v>2942</v>
      </c>
      <c r="G3842" t="s">
        <v>2905</v>
      </c>
      <c r="H3842" t="s">
        <v>9</v>
      </c>
      <c r="I3842" t="s">
        <v>12858</v>
      </c>
      <c r="K3842" t="s">
        <v>18764</v>
      </c>
      <c r="L3842" t="s">
        <v>10792</v>
      </c>
      <c r="M3842" t="s">
        <v>19869</v>
      </c>
      <c r="AD3842">
        <v>46093</v>
      </c>
    </row>
    <row r="3843" spans="1:30" x14ac:dyDescent="0.3">
      <c r="A3843" t="s">
        <v>19870</v>
      </c>
      <c r="B3843">
        <v>117066</v>
      </c>
      <c r="C38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43" t="s">
        <v>1873</v>
      </c>
      <c r="E3843" t="s">
        <v>2940</v>
      </c>
      <c r="F3843" t="s">
        <v>2942</v>
      </c>
      <c r="G3843" t="s">
        <v>2905</v>
      </c>
      <c r="H3843" t="s">
        <v>9</v>
      </c>
      <c r="I3843" t="s">
        <v>12858</v>
      </c>
      <c r="K3843" t="s">
        <v>18764</v>
      </c>
      <c r="L3843" t="s">
        <v>10792</v>
      </c>
      <c r="M3843" t="s">
        <v>19871</v>
      </c>
      <c r="AD3843">
        <v>46093</v>
      </c>
    </row>
    <row r="3844" spans="1:30" x14ac:dyDescent="0.3">
      <c r="A3844" t="s">
        <v>19872</v>
      </c>
      <c r="B3844">
        <v>117067</v>
      </c>
      <c r="C38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44" t="s">
        <v>1873</v>
      </c>
      <c r="E3844" t="s">
        <v>2940</v>
      </c>
      <c r="F3844" t="s">
        <v>2942</v>
      </c>
      <c r="G3844" t="s">
        <v>2905</v>
      </c>
      <c r="H3844" t="s">
        <v>9</v>
      </c>
      <c r="I3844" t="s">
        <v>12858</v>
      </c>
      <c r="K3844" t="s">
        <v>18764</v>
      </c>
      <c r="L3844" t="s">
        <v>10792</v>
      </c>
      <c r="M3844" t="s">
        <v>19873</v>
      </c>
      <c r="AD3844">
        <v>46093</v>
      </c>
    </row>
    <row r="3845" spans="1:30" x14ac:dyDescent="0.3">
      <c r="A3845" t="s">
        <v>19874</v>
      </c>
      <c r="B3845">
        <v>117099</v>
      </c>
      <c r="C38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45" t="s">
        <v>1863</v>
      </c>
      <c r="E3845" t="s">
        <v>2940</v>
      </c>
      <c r="F3845" t="s">
        <v>2942</v>
      </c>
      <c r="G3845" t="s">
        <v>2901</v>
      </c>
      <c r="H3845" t="s">
        <v>9</v>
      </c>
      <c r="I3845" t="s">
        <v>12858</v>
      </c>
      <c r="K3845" t="s">
        <v>19875</v>
      </c>
      <c r="L3845" t="s">
        <v>12967</v>
      </c>
      <c r="M3845" t="s">
        <v>19876</v>
      </c>
      <c r="N3845" t="s">
        <v>19877</v>
      </c>
      <c r="O3845" t="s">
        <v>19878</v>
      </c>
      <c r="S3845" t="s">
        <v>19879</v>
      </c>
      <c r="T3845" t="s">
        <v>13892</v>
      </c>
      <c r="AD3845">
        <v>46094</v>
      </c>
    </row>
    <row r="3846" spans="1:30" x14ac:dyDescent="0.3">
      <c r="A3846" t="s">
        <v>19880</v>
      </c>
      <c r="B3846">
        <v>117100</v>
      </c>
      <c r="C38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46" t="s">
        <v>1863</v>
      </c>
      <c r="E3846" t="s">
        <v>1878</v>
      </c>
      <c r="F3846" t="s">
        <v>2942</v>
      </c>
      <c r="G3846" t="s">
        <v>2905</v>
      </c>
      <c r="H3846" t="s">
        <v>20</v>
      </c>
      <c r="I3846" t="s">
        <v>12858</v>
      </c>
      <c r="K3846" t="s">
        <v>13974</v>
      </c>
      <c r="L3846" t="s">
        <v>12967</v>
      </c>
      <c r="M3846" t="s">
        <v>19881</v>
      </c>
      <c r="N3846" t="s">
        <v>19882</v>
      </c>
      <c r="O3846" t="s">
        <v>19883</v>
      </c>
      <c r="Q3846" t="s">
        <v>19884</v>
      </c>
      <c r="R3846" t="s">
        <v>19885</v>
      </c>
      <c r="S3846" t="s">
        <v>19886</v>
      </c>
      <c r="AD3846">
        <v>46094</v>
      </c>
    </row>
    <row r="3847" spans="1:30" x14ac:dyDescent="0.3">
      <c r="A3847" t="s">
        <v>19887</v>
      </c>
      <c r="B3847">
        <v>117104</v>
      </c>
      <c r="C38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847" t="s">
        <v>2940</v>
      </c>
      <c r="F3847" t="s">
        <v>2971</v>
      </c>
      <c r="G3847" t="s">
        <v>2905</v>
      </c>
      <c r="H3847" t="s">
        <v>83</v>
      </c>
      <c r="I3847" t="s">
        <v>12858</v>
      </c>
      <c r="K3847" t="s">
        <v>19888</v>
      </c>
      <c r="L3847" t="s">
        <v>12967</v>
      </c>
      <c r="M3847" t="s">
        <v>19889</v>
      </c>
      <c r="AD3847">
        <v>46094</v>
      </c>
    </row>
    <row r="3848" spans="1:30" x14ac:dyDescent="0.3">
      <c r="A3848" t="s">
        <v>19890</v>
      </c>
      <c r="B3848">
        <v>117105</v>
      </c>
      <c r="C38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48" t="s">
        <v>1873</v>
      </c>
      <c r="E3848" t="s">
        <v>2940</v>
      </c>
      <c r="F3848" t="s">
        <v>2942</v>
      </c>
      <c r="G3848" t="s">
        <v>2905</v>
      </c>
      <c r="H3848" t="s">
        <v>9</v>
      </c>
      <c r="I3848" t="s">
        <v>12858</v>
      </c>
      <c r="K3848" t="s">
        <v>19891</v>
      </c>
      <c r="L3848" t="s">
        <v>13041</v>
      </c>
      <c r="M3848" t="s">
        <v>19892</v>
      </c>
      <c r="AD3848">
        <v>46094</v>
      </c>
    </row>
    <row r="3849" spans="1:30" x14ac:dyDescent="0.3">
      <c r="A3849" t="s">
        <v>19893</v>
      </c>
      <c r="B3849">
        <v>117106</v>
      </c>
      <c r="C38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49" t="s">
        <v>1873</v>
      </c>
      <c r="E3849" t="s">
        <v>1878</v>
      </c>
      <c r="F3849" t="s">
        <v>2942</v>
      </c>
      <c r="G3849" t="s">
        <v>2905</v>
      </c>
      <c r="H3849" t="s">
        <v>20</v>
      </c>
      <c r="I3849" t="s">
        <v>12858</v>
      </c>
      <c r="K3849" t="s">
        <v>19894</v>
      </c>
      <c r="L3849" t="s">
        <v>13089</v>
      </c>
      <c r="M3849" t="s">
        <v>19895</v>
      </c>
      <c r="N3849" t="s">
        <v>19896</v>
      </c>
      <c r="O3849" t="s">
        <v>19897</v>
      </c>
      <c r="Q3849" t="s">
        <v>19898</v>
      </c>
      <c r="R3849" t="s">
        <v>19899</v>
      </c>
      <c r="S3849" t="s">
        <v>14042</v>
      </c>
      <c r="AD3849">
        <v>46094</v>
      </c>
    </row>
    <row r="3850" spans="1:30" x14ac:dyDescent="0.3">
      <c r="A3850" t="s">
        <v>19900</v>
      </c>
      <c r="B3850">
        <v>117109</v>
      </c>
      <c r="C38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850" t="s">
        <v>2940</v>
      </c>
      <c r="F3850" t="s">
        <v>2971</v>
      </c>
      <c r="G3850" t="s">
        <v>2905</v>
      </c>
      <c r="H3850" t="s">
        <v>9</v>
      </c>
      <c r="I3850" t="s">
        <v>12858</v>
      </c>
      <c r="K3850" t="s">
        <v>19901</v>
      </c>
      <c r="L3850" t="s">
        <v>12950</v>
      </c>
      <c r="M3850" t="s">
        <v>19902</v>
      </c>
      <c r="AD3850">
        <v>46094</v>
      </c>
    </row>
    <row r="3851" spans="1:30" x14ac:dyDescent="0.3">
      <c r="A3851" t="s">
        <v>19903</v>
      </c>
      <c r="B3851">
        <v>117118</v>
      </c>
      <c r="C38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51" t="s">
        <v>1863</v>
      </c>
      <c r="E3851" t="s">
        <v>2940</v>
      </c>
      <c r="F3851" t="s">
        <v>2942</v>
      </c>
      <c r="G3851" t="s">
        <v>2901</v>
      </c>
      <c r="H3851" t="s">
        <v>9</v>
      </c>
      <c r="I3851" t="s">
        <v>12858</v>
      </c>
      <c r="K3851" t="s">
        <v>19875</v>
      </c>
      <c r="L3851" t="s">
        <v>12967</v>
      </c>
      <c r="M3851" t="s">
        <v>19904</v>
      </c>
      <c r="N3851" t="s">
        <v>19905</v>
      </c>
      <c r="O3851" t="s">
        <v>19906</v>
      </c>
      <c r="Q3851" t="s">
        <v>19907</v>
      </c>
      <c r="R3851" t="s">
        <v>19908</v>
      </c>
      <c r="S3851" t="s">
        <v>19879</v>
      </c>
      <c r="T3851" t="s">
        <v>13892</v>
      </c>
      <c r="AD3851">
        <v>46097</v>
      </c>
    </row>
    <row r="3852" spans="1:30" x14ac:dyDescent="0.3">
      <c r="A3852" t="s">
        <v>19909</v>
      </c>
      <c r="B3852">
        <v>117119</v>
      </c>
      <c r="C38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52" t="s">
        <v>1873</v>
      </c>
      <c r="E3852" t="s">
        <v>2940</v>
      </c>
      <c r="F3852" t="s">
        <v>2942</v>
      </c>
      <c r="G3852" t="s">
        <v>2905</v>
      </c>
      <c r="H3852" t="s">
        <v>9</v>
      </c>
      <c r="I3852" t="s">
        <v>12858</v>
      </c>
      <c r="K3852" t="s">
        <v>19910</v>
      </c>
      <c r="L3852" t="s">
        <v>13041</v>
      </c>
      <c r="M3852" t="s">
        <v>19911</v>
      </c>
      <c r="Q3852" t="s">
        <v>19912</v>
      </c>
      <c r="AD3852">
        <v>46097</v>
      </c>
    </row>
    <row r="3853" spans="1:30" x14ac:dyDescent="0.3">
      <c r="A3853" t="s">
        <v>19913</v>
      </c>
      <c r="B3853">
        <v>117120</v>
      </c>
      <c r="C38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53" t="s">
        <v>1863</v>
      </c>
      <c r="E3853" t="s">
        <v>2940</v>
      </c>
      <c r="F3853" t="s">
        <v>2942</v>
      </c>
      <c r="G3853" t="s">
        <v>2905</v>
      </c>
      <c r="H3853" t="s">
        <v>9</v>
      </c>
      <c r="I3853" t="s">
        <v>12858</v>
      </c>
      <c r="K3853" t="s">
        <v>19914</v>
      </c>
      <c r="L3853" t="s">
        <v>12938</v>
      </c>
      <c r="M3853" t="s">
        <v>19915</v>
      </c>
      <c r="N3853" t="s">
        <v>19916</v>
      </c>
      <c r="O3853" t="s">
        <v>3591</v>
      </c>
      <c r="Q3853" t="s">
        <v>19917</v>
      </c>
      <c r="R3853" t="s">
        <v>19918</v>
      </c>
      <c r="S3853" t="s">
        <v>19919</v>
      </c>
      <c r="AD3853">
        <v>46097</v>
      </c>
    </row>
    <row r="3854" spans="1:30" x14ac:dyDescent="0.3">
      <c r="A3854" t="s">
        <v>19920</v>
      </c>
      <c r="B3854">
        <v>117177</v>
      </c>
      <c r="C38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54" t="s">
        <v>1863</v>
      </c>
      <c r="E3854" t="s">
        <v>1878</v>
      </c>
      <c r="F3854" t="s">
        <v>2942</v>
      </c>
      <c r="G3854" t="s">
        <v>2905</v>
      </c>
      <c r="H3854" t="s">
        <v>20</v>
      </c>
      <c r="I3854" t="s">
        <v>12858</v>
      </c>
      <c r="K3854" t="s">
        <v>19921</v>
      </c>
      <c r="L3854" t="s">
        <v>12967</v>
      </c>
      <c r="M3854" t="s">
        <v>19922</v>
      </c>
      <c r="N3854" t="s">
        <v>19923</v>
      </c>
      <c r="O3854" t="s">
        <v>19924</v>
      </c>
      <c r="Q3854" t="s">
        <v>19925</v>
      </c>
      <c r="R3854" t="s">
        <v>19867</v>
      </c>
      <c r="S3854" t="s">
        <v>13784</v>
      </c>
      <c r="AD3854">
        <v>46099</v>
      </c>
    </row>
    <row r="3855" spans="1:30" x14ac:dyDescent="0.3">
      <c r="A3855" t="s">
        <v>19926</v>
      </c>
      <c r="B3855">
        <v>117188</v>
      </c>
      <c r="C38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55" t="s">
        <v>1873</v>
      </c>
      <c r="E3855" t="s">
        <v>1878</v>
      </c>
      <c r="F3855" t="s">
        <v>2942</v>
      </c>
      <c r="G3855" t="s">
        <v>2901</v>
      </c>
      <c r="H3855" t="s">
        <v>20</v>
      </c>
      <c r="I3855" t="s">
        <v>12858</v>
      </c>
      <c r="K3855" t="s">
        <v>16793</v>
      </c>
      <c r="L3855" t="s">
        <v>12967</v>
      </c>
      <c r="M3855" t="s">
        <v>19927</v>
      </c>
      <c r="N3855" t="s">
        <v>19928</v>
      </c>
      <c r="O3855" t="s">
        <v>16813</v>
      </c>
      <c r="Q3855" t="s">
        <v>16797</v>
      </c>
      <c r="R3855" t="s">
        <v>19929</v>
      </c>
      <c r="S3855" t="s">
        <v>1789</v>
      </c>
      <c r="AD3855">
        <v>46099</v>
      </c>
    </row>
    <row r="3856" spans="1:30" x14ac:dyDescent="0.3">
      <c r="A3856" t="s">
        <v>19930</v>
      </c>
      <c r="B3856">
        <v>117190</v>
      </c>
      <c r="C38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56" t="s">
        <v>1863</v>
      </c>
      <c r="E3856" t="s">
        <v>1878</v>
      </c>
      <c r="F3856" t="s">
        <v>2942</v>
      </c>
      <c r="G3856" t="s">
        <v>2901</v>
      </c>
      <c r="H3856" t="s">
        <v>20</v>
      </c>
      <c r="I3856" t="s">
        <v>12858</v>
      </c>
      <c r="K3856" t="s">
        <v>16793</v>
      </c>
      <c r="L3856" t="s">
        <v>12967</v>
      </c>
      <c r="M3856" t="s">
        <v>19931</v>
      </c>
      <c r="N3856" t="s">
        <v>19932</v>
      </c>
      <c r="O3856" t="s">
        <v>16813</v>
      </c>
      <c r="Q3856" t="s">
        <v>16797</v>
      </c>
      <c r="R3856" t="s">
        <v>19933</v>
      </c>
      <c r="S3856" t="s">
        <v>1789</v>
      </c>
      <c r="AD3856">
        <v>46099</v>
      </c>
    </row>
    <row r="3857" spans="1:30" x14ac:dyDescent="0.3">
      <c r="A3857" t="s">
        <v>19934</v>
      </c>
      <c r="B3857">
        <v>117199</v>
      </c>
      <c r="C38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57" t="s">
        <v>1873</v>
      </c>
      <c r="E3857" t="s">
        <v>1878</v>
      </c>
      <c r="F3857" t="s">
        <v>2942</v>
      </c>
      <c r="G3857" t="s">
        <v>2905</v>
      </c>
      <c r="H3857" t="s">
        <v>20</v>
      </c>
      <c r="I3857" t="s">
        <v>12858</v>
      </c>
      <c r="K3857" t="s">
        <v>19935</v>
      </c>
      <c r="L3857" t="s">
        <v>12967</v>
      </c>
      <c r="M3857" t="s">
        <v>19936</v>
      </c>
      <c r="N3857" t="s">
        <v>19937</v>
      </c>
      <c r="O3857" t="s">
        <v>19938</v>
      </c>
      <c r="Q3857" t="s">
        <v>19939</v>
      </c>
      <c r="R3857" t="s">
        <v>19940</v>
      </c>
      <c r="S3857" t="s">
        <v>19941</v>
      </c>
      <c r="AD3857">
        <v>46099</v>
      </c>
    </row>
    <row r="3858" spans="1:30" x14ac:dyDescent="0.3">
      <c r="A3858" t="s">
        <v>19942</v>
      </c>
      <c r="B3858">
        <v>117201</v>
      </c>
      <c r="C38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58" t="s">
        <v>1863</v>
      </c>
      <c r="E3858" t="s">
        <v>1878</v>
      </c>
      <c r="F3858" t="s">
        <v>2942</v>
      </c>
      <c r="G3858" t="s">
        <v>2905</v>
      </c>
      <c r="H3858" t="s">
        <v>20</v>
      </c>
      <c r="I3858" t="s">
        <v>12858</v>
      </c>
      <c r="K3858" t="s">
        <v>19943</v>
      </c>
      <c r="L3858" t="s">
        <v>12967</v>
      </c>
      <c r="M3858" t="s">
        <v>19944</v>
      </c>
      <c r="N3858" t="s">
        <v>19945</v>
      </c>
      <c r="O3858" t="s">
        <v>19946</v>
      </c>
      <c r="Q3858" t="s">
        <v>19947</v>
      </c>
      <c r="R3858" t="s">
        <v>19948</v>
      </c>
      <c r="S3858" t="s">
        <v>16084</v>
      </c>
      <c r="AD3858">
        <v>46099</v>
      </c>
    </row>
    <row r="3859" spans="1:30" x14ac:dyDescent="0.3">
      <c r="A3859" t="s">
        <v>19949</v>
      </c>
      <c r="B3859">
        <v>117202</v>
      </c>
      <c r="C38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59" t="s">
        <v>1890</v>
      </c>
      <c r="E3859" t="s">
        <v>1878</v>
      </c>
      <c r="F3859" t="s">
        <v>2942</v>
      </c>
      <c r="G3859" t="s">
        <v>2901</v>
      </c>
      <c r="H3859" t="s">
        <v>20</v>
      </c>
      <c r="I3859" t="s">
        <v>12858</v>
      </c>
      <c r="K3859" t="s">
        <v>19595</v>
      </c>
      <c r="L3859" t="s">
        <v>12958</v>
      </c>
      <c r="M3859" t="s">
        <v>19950</v>
      </c>
      <c r="N3859" t="s">
        <v>19951</v>
      </c>
      <c r="O3859" t="s">
        <v>1929</v>
      </c>
      <c r="Q3859" t="s">
        <v>19952</v>
      </c>
      <c r="R3859" t="s">
        <v>13511</v>
      </c>
      <c r="S3859" t="s">
        <v>13242</v>
      </c>
      <c r="AD3859">
        <v>46099</v>
      </c>
    </row>
    <row r="3860" spans="1:30" x14ac:dyDescent="0.3">
      <c r="A3860" t="s">
        <v>19953</v>
      </c>
      <c r="B3860">
        <v>117203</v>
      </c>
      <c r="C38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60" t="s">
        <v>1863</v>
      </c>
      <c r="E3860" t="s">
        <v>2940</v>
      </c>
      <c r="F3860" t="s">
        <v>2942</v>
      </c>
      <c r="G3860" t="s">
        <v>2901</v>
      </c>
      <c r="H3860" t="s">
        <v>9</v>
      </c>
      <c r="I3860" t="s">
        <v>12858</v>
      </c>
      <c r="K3860" t="s">
        <v>19954</v>
      </c>
      <c r="L3860" t="s">
        <v>19955</v>
      </c>
      <c r="M3860" t="s">
        <v>19956</v>
      </c>
      <c r="N3860" t="s">
        <v>19957</v>
      </c>
      <c r="O3860" t="s">
        <v>1929</v>
      </c>
      <c r="Q3860" t="s">
        <v>19958</v>
      </c>
      <c r="R3860" t="s">
        <v>19959</v>
      </c>
      <c r="S3860" t="s">
        <v>12990</v>
      </c>
      <c r="AD3860">
        <v>46099</v>
      </c>
    </row>
    <row r="3861" spans="1:30" x14ac:dyDescent="0.3">
      <c r="A3861" t="s">
        <v>19960</v>
      </c>
      <c r="B3861">
        <v>117204</v>
      </c>
      <c r="C38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61" t="s">
        <v>1863</v>
      </c>
      <c r="E3861" t="s">
        <v>2940</v>
      </c>
      <c r="F3861" t="s">
        <v>2942</v>
      </c>
      <c r="G3861" t="s">
        <v>2901</v>
      </c>
      <c r="H3861" t="s">
        <v>9</v>
      </c>
      <c r="I3861" t="s">
        <v>12858</v>
      </c>
      <c r="K3861" t="s">
        <v>19954</v>
      </c>
      <c r="L3861" t="s">
        <v>19955</v>
      </c>
      <c r="M3861" t="s">
        <v>19961</v>
      </c>
      <c r="N3861" t="s">
        <v>19038</v>
      </c>
      <c r="O3861" t="s">
        <v>1929</v>
      </c>
      <c r="Q3861" t="s">
        <v>19962</v>
      </c>
      <c r="R3861" t="s">
        <v>19963</v>
      </c>
      <c r="S3861" t="s">
        <v>12990</v>
      </c>
      <c r="AD3861">
        <v>46099</v>
      </c>
    </row>
    <row r="3862" spans="1:30" x14ac:dyDescent="0.3">
      <c r="A3862" t="s">
        <v>19964</v>
      </c>
      <c r="B3862">
        <v>117205</v>
      </c>
      <c r="C38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62" t="s">
        <v>1863</v>
      </c>
      <c r="E3862" t="s">
        <v>2940</v>
      </c>
      <c r="F3862" t="s">
        <v>2942</v>
      </c>
      <c r="G3862" t="s">
        <v>2901</v>
      </c>
      <c r="H3862" t="s">
        <v>9</v>
      </c>
      <c r="I3862" t="s">
        <v>12858</v>
      </c>
      <c r="K3862" t="s">
        <v>19954</v>
      </c>
      <c r="L3862" t="s">
        <v>19955</v>
      </c>
      <c r="M3862" t="s">
        <v>19965</v>
      </c>
      <c r="N3862" t="s">
        <v>19966</v>
      </c>
      <c r="O3862" t="s">
        <v>1929</v>
      </c>
      <c r="Q3862" t="s">
        <v>19967</v>
      </c>
      <c r="R3862" t="s">
        <v>19968</v>
      </c>
      <c r="S3862" t="s">
        <v>12990</v>
      </c>
      <c r="AD3862">
        <v>46099</v>
      </c>
    </row>
    <row r="3863" spans="1:30" x14ac:dyDescent="0.3">
      <c r="A3863" t="s">
        <v>19969</v>
      </c>
      <c r="B3863">
        <v>117206</v>
      </c>
      <c r="C38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63" t="s">
        <v>1863</v>
      </c>
      <c r="E3863" t="s">
        <v>1878</v>
      </c>
      <c r="F3863" t="s">
        <v>2942</v>
      </c>
      <c r="G3863" t="s">
        <v>2904</v>
      </c>
      <c r="H3863" t="s">
        <v>20</v>
      </c>
      <c r="I3863" t="s">
        <v>12858</v>
      </c>
      <c r="K3863" t="s">
        <v>19970</v>
      </c>
      <c r="L3863" t="s">
        <v>12967</v>
      </c>
      <c r="M3863" t="s">
        <v>19971</v>
      </c>
      <c r="N3863" t="s">
        <v>19972</v>
      </c>
      <c r="O3863" t="s">
        <v>19973</v>
      </c>
      <c r="Q3863" t="s">
        <v>19974</v>
      </c>
      <c r="R3863" t="s">
        <v>19975</v>
      </c>
      <c r="S3863" t="s">
        <v>19976</v>
      </c>
      <c r="AD3863">
        <v>46100</v>
      </c>
    </row>
    <row r="3864" spans="1:30" x14ac:dyDescent="0.3">
      <c r="A3864" t="s">
        <v>19977</v>
      </c>
      <c r="B3864">
        <v>117224</v>
      </c>
      <c r="C38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64" t="s">
        <v>1863</v>
      </c>
      <c r="E3864" t="s">
        <v>2940</v>
      </c>
      <c r="F3864" t="s">
        <v>2942</v>
      </c>
      <c r="G3864" t="s">
        <v>2905</v>
      </c>
      <c r="H3864" t="s">
        <v>9</v>
      </c>
      <c r="I3864" t="s">
        <v>12858</v>
      </c>
      <c r="K3864" t="s">
        <v>19978</v>
      </c>
      <c r="L3864" t="s">
        <v>19955</v>
      </c>
      <c r="M3864" t="s">
        <v>19979</v>
      </c>
      <c r="N3864" t="s">
        <v>19980</v>
      </c>
      <c r="O3864" t="s">
        <v>19981</v>
      </c>
      <c r="Q3864" t="s">
        <v>19982</v>
      </c>
      <c r="R3864" t="s">
        <v>19983</v>
      </c>
      <c r="S3864" t="s">
        <v>19984</v>
      </c>
      <c r="AD3864">
        <v>46100</v>
      </c>
    </row>
    <row r="3865" spans="1:30" x14ac:dyDescent="0.3">
      <c r="A3865" t="s">
        <v>19985</v>
      </c>
      <c r="B3865">
        <v>117226</v>
      </c>
      <c r="C38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Transformational Investment</v>
      </c>
      <c r="D3865" t="s">
        <v>1863</v>
      </c>
      <c r="E3865" t="s">
        <v>1878</v>
      </c>
      <c r="F3865" t="s">
        <v>2942</v>
      </c>
      <c r="G3865" t="s">
        <v>2903</v>
      </c>
      <c r="H3865" t="s">
        <v>20</v>
      </c>
      <c r="I3865" t="s">
        <v>12858</v>
      </c>
      <c r="K3865" t="s">
        <v>19986</v>
      </c>
      <c r="L3865" t="s">
        <v>12958</v>
      </c>
      <c r="M3865" t="s">
        <v>19987</v>
      </c>
      <c r="N3865" t="s">
        <v>19988</v>
      </c>
      <c r="O3865" t="s">
        <v>19989</v>
      </c>
      <c r="Q3865" t="s">
        <v>19990</v>
      </c>
      <c r="R3865" t="s">
        <v>18708</v>
      </c>
      <c r="S3865" t="s">
        <v>19991</v>
      </c>
      <c r="AD3865">
        <v>46100</v>
      </c>
    </row>
    <row r="3866" spans="1:30" x14ac:dyDescent="0.3">
      <c r="A3866" t="s">
        <v>19992</v>
      </c>
      <c r="B3866">
        <v>117227</v>
      </c>
      <c r="C38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66" t="s">
        <v>1863</v>
      </c>
      <c r="E3866" t="s">
        <v>1878</v>
      </c>
      <c r="F3866" t="s">
        <v>2942</v>
      </c>
      <c r="G3866" t="s">
        <v>2901</v>
      </c>
      <c r="H3866" t="s">
        <v>20</v>
      </c>
      <c r="I3866" t="s">
        <v>12858</v>
      </c>
      <c r="K3866" t="s">
        <v>19986</v>
      </c>
      <c r="L3866" t="s">
        <v>12958</v>
      </c>
      <c r="M3866" t="s">
        <v>19993</v>
      </c>
      <c r="N3866" t="s">
        <v>19994</v>
      </c>
      <c r="O3866" t="s">
        <v>3591</v>
      </c>
      <c r="Q3866" t="s">
        <v>19995</v>
      </c>
      <c r="R3866" t="s">
        <v>18708</v>
      </c>
      <c r="S3866" t="s">
        <v>13957</v>
      </c>
      <c r="AD3866">
        <v>46100</v>
      </c>
    </row>
    <row r="3867" spans="1:30" x14ac:dyDescent="0.3">
      <c r="A3867" t="s">
        <v>19996</v>
      </c>
      <c r="B3867">
        <v>117228</v>
      </c>
      <c r="C38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67" t="s">
        <v>1863</v>
      </c>
      <c r="E3867" t="s">
        <v>1878</v>
      </c>
      <c r="F3867" t="s">
        <v>2942</v>
      </c>
      <c r="G3867" t="s">
        <v>2901</v>
      </c>
      <c r="H3867" t="s">
        <v>20</v>
      </c>
      <c r="I3867" t="s">
        <v>12858</v>
      </c>
      <c r="K3867" t="s">
        <v>19997</v>
      </c>
      <c r="L3867" t="s">
        <v>17017</v>
      </c>
      <c r="M3867" t="s">
        <v>19998</v>
      </c>
      <c r="N3867" t="s">
        <v>19999</v>
      </c>
      <c r="O3867" t="s">
        <v>20000</v>
      </c>
      <c r="Q3867" t="s">
        <v>20001</v>
      </c>
      <c r="R3867" t="s">
        <v>20002</v>
      </c>
      <c r="S3867" t="s">
        <v>18418</v>
      </c>
      <c r="AD3867">
        <v>46100</v>
      </c>
    </row>
    <row r="3868" spans="1:30" x14ac:dyDescent="0.3">
      <c r="A3868" t="s">
        <v>20003</v>
      </c>
      <c r="B3868">
        <v>117229</v>
      </c>
      <c r="C38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68" t="s">
        <v>1863</v>
      </c>
      <c r="E3868" t="s">
        <v>2940</v>
      </c>
      <c r="F3868" t="s">
        <v>2942</v>
      </c>
      <c r="G3868" t="s">
        <v>2901</v>
      </c>
      <c r="H3868" t="s">
        <v>9</v>
      </c>
      <c r="I3868" t="s">
        <v>12858</v>
      </c>
      <c r="K3868" t="s">
        <v>18764</v>
      </c>
      <c r="L3868" t="s">
        <v>10792</v>
      </c>
      <c r="M3868" t="s">
        <v>20004</v>
      </c>
      <c r="AD3868">
        <v>46100</v>
      </c>
    </row>
    <row r="3869" spans="1:30" x14ac:dyDescent="0.3">
      <c r="A3869" t="s">
        <v>20005</v>
      </c>
      <c r="B3869">
        <v>117279</v>
      </c>
      <c r="C38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69" t="s">
        <v>1863</v>
      </c>
      <c r="E3869" t="s">
        <v>2940</v>
      </c>
      <c r="F3869" t="s">
        <v>2942</v>
      </c>
      <c r="G3869" t="s">
        <v>2901</v>
      </c>
      <c r="H3869" t="s">
        <v>9</v>
      </c>
      <c r="I3869" t="s">
        <v>12858</v>
      </c>
      <c r="K3869" t="s">
        <v>20006</v>
      </c>
      <c r="L3869" t="s">
        <v>13089</v>
      </c>
      <c r="M3869" t="s">
        <v>20007</v>
      </c>
      <c r="N3869" t="s">
        <v>20008</v>
      </c>
      <c r="O3869" t="s">
        <v>20009</v>
      </c>
      <c r="Q3869" t="s">
        <v>20010</v>
      </c>
      <c r="AD3869">
        <v>46104</v>
      </c>
    </row>
    <row r="3870" spans="1:30" x14ac:dyDescent="0.3">
      <c r="A3870" t="s">
        <v>20011</v>
      </c>
      <c r="B3870">
        <v>117297</v>
      </c>
      <c r="C38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70" t="s">
        <v>1873</v>
      </c>
      <c r="E3870" t="s">
        <v>2940</v>
      </c>
      <c r="F3870" t="s">
        <v>2942</v>
      </c>
      <c r="G3870" t="s">
        <v>2905</v>
      </c>
      <c r="H3870" t="s">
        <v>83</v>
      </c>
      <c r="I3870" t="s">
        <v>12858</v>
      </c>
      <c r="K3870" t="s">
        <v>20012</v>
      </c>
      <c r="M3870" t="s">
        <v>20013</v>
      </c>
      <c r="N3870" t="s">
        <v>20014</v>
      </c>
      <c r="O3870" t="s">
        <v>20015</v>
      </c>
      <c r="Q3870" t="s">
        <v>20016</v>
      </c>
      <c r="R3870" t="s">
        <v>20017</v>
      </c>
      <c r="S3870" t="s">
        <v>20018</v>
      </c>
      <c r="AD3870">
        <v>46105</v>
      </c>
    </row>
    <row r="3871" spans="1:30" x14ac:dyDescent="0.3">
      <c r="A3871" t="s">
        <v>20019</v>
      </c>
      <c r="B3871">
        <v>117308</v>
      </c>
      <c r="C38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71" t="s">
        <v>1890</v>
      </c>
      <c r="E3871" t="s">
        <v>2940</v>
      </c>
      <c r="F3871" t="s">
        <v>2942</v>
      </c>
      <c r="G3871" t="s">
        <v>2901</v>
      </c>
      <c r="H3871" t="s">
        <v>9</v>
      </c>
      <c r="I3871" t="s">
        <v>12858</v>
      </c>
      <c r="K3871" t="s">
        <v>20020</v>
      </c>
      <c r="L3871" t="s">
        <v>13041</v>
      </c>
      <c r="M3871" t="s">
        <v>20021</v>
      </c>
      <c r="AD3871">
        <v>46105</v>
      </c>
    </row>
    <row r="3872" spans="1:30" x14ac:dyDescent="0.3">
      <c r="A3872" t="s">
        <v>20022</v>
      </c>
      <c r="B3872">
        <v>117309</v>
      </c>
      <c r="C38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72" t="s">
        <v>1890</v>
      </c>
      <c r="E3872" t="s">
        <v>2940</v>
      </c>
      <c r="F3872" t="s">
        <v>2942</v>
      </c>
      <c r="G3872" t="s">
        <v>2901</v>
      </c>
      <c r="H3872" t="s">
        <v>9</v>
      </c>
      <c r="I3872" t="s">
        <v>12858</v>
      </c>
      <c r="K3872" t="s">
        <v>20020</v>
      </c>
      <c r="L3872" t="s">
        <v>13041</v>
      </c>
      <c r="M3872" t="s">
        <v>20023</v>
      </c>
      <c r="Q3872" t="s">
        <v>20024</v>
      </c>
      <c r="AD3872">
        <v>46105</v>
      </c>
    </row>
    <row r="3873" spans="1:30" x14ac:dyDescent="0.3">
      <c r="A3873" t="s">
        <v>20025</v>
      </c>
      <c r="B3873">
        <v>117310</v>
      </c>
      <c r="C38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73" t="s">
        <v>1863</v>
      </c>
      <c r="E3873" t="s">
        <v>1878</v>
      </c>
      <c r="F3873" t="s">
        <v>2942</v>
      </c>
      <c r="G3873" t="s">
        <v>2901</v>
      </c>
      <c r="H3873" t="s">
        <v>20</v>
      </c>
      <c r="I3873" t="s">
        <v>12858</v>
      </c>
      <c r="K3873" t="s">
        <v>20026</v>
      </c>
      <c r="L3873" t="s">
        <v>12967</v>
      </c>
      <c r="M3873" t="s">
        <v>20027</v>
      </c>
      <c r="N3873" t="s">
        <v>20028</v>
      </c>
      <c r="O3873" t="s">
        <v>20029</v>
      </c>
      <c r="Q3873" t="s">
        <v>20030</v>
      </c>
      <c r="R3873" t="s">
        <v>20031</v>
      </c>
      <c r="S3873" t="s">
        <v>12998</v>
      </c>
      <c r="AD3873">
        <v>46105</v>
      </c>
    </row>
    <row r="3874" spans="1:30" x14ac:dyDescent="0.3">
      <c r="A3874" t="s">
        <v>20032</v>
      </c>
      <c r="B3874">
        <v>117311</v>
      </c>
      <c r="C38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74" t="s">
        <v>1873</v>
      </c>
      <c r="E3874" t="s">
        <v>1878</v>
      </c>
      <c r="F3874" t="s">
        <v>2942</v>
      </c>
      <c r="G3874" t="s">
        <v>2901</v>
      </c>
      <c r="H3874" t="s">
        <v>20</v>
      </c>
      <c r="I3874" t="s">
        <v>12858</v>
      </c>
      <c r="K3874" t="s">
        <v>20033</v>
      </c>
      <c r="L3874" t="s">
        <v>12958</v>
      </c>
      <c r="M3874" t="s">
        <v>20034</v>
      </c>
      <c r="N3874" t="s">
        <v>20035</v>
      </c>
      <c r="O3874" t="s">
        <v>10924</v>
      </c>
      <c r="Q3874" t="s">
        <v>18301</v>
      </c>
      <c r="R3874" t="s">
        <v>20036</v>
      </c>
      <c r="S3874" t="s">
        <v>13249</v>
      </c>
      <c r="AD3874">
        <v>46105</v>
      </c>
    </row>
    <row r="3875" spans="1:30" x14ac:dyDescent="0.3">
      <c r="A3875" t="s">
        <v>20037</v>
      </c>
      <c r="B3875">
        <v>117312</v>
      </c>
      <c r="C38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75" t="s">
        <v>1873</v>
      </c>
      <c r="E3875" t="s">
        <v>2940</v>
      </c>
      <c r="F3875" t="s">
        <v>2942</v>
      </c>
      <c r="G3875" t="s">
        <v>2901</v>
      </c>
      <c r="H3875" t="s">
        <v>9</v>
      </c>
      <c r="I3875" t="s">
        <v>12858</v>
      </c>
      <c r="K3875" t="s">
        <v>20038</v>
      </c>
      <c r="L3875" t="s">
        <v>13041</v>
      </c>
      <c r="M3875" t="s">
        <v>20039</v>
      </c>
      <c r="AD3875">
        <v>46105</v>
      </c>
    </row>
    <row r="3876" spans="1:30" x14ac:dyDescent="0.3">
      <c r="A3876" t="s">
        <v>20040</v>
      </c>
      <c r="B3876">
        <v>117353</v>
      </c>
      <c r="C38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76" t="s">
        <v>1863</v>
      </c>
      <c r="E3876" t="s">
        <v>1878</v>
      </c>
      <c r="F3876" t="s">
        <v>2942</v>
      </c>
      <c r="G3876" t="s">
        <v>2905</v>
      </c>
      <c r="H3876" t="s">
        <v>20</v>
      </c>
      <c r="I3876" t="s">
        <v>12858</v>
      </c>
      <c r="K3876" t="s">
        <v>20041</v>
      </c>
      <c r="L3876" t="s">
        <v>12938</v>
      </c>
      <c r="M3876" t="s">
        <v>20042</v>
      </c>
      <c r="N3876" t="s">
        <v>1875</v>
      </c>
      <c r="O3876" t="s">
        <v>1929</v>
      </c>
      <c r="Q3876" t="s">
        <v>1929</v>
      </c>
      <c r="R3876" t="s">
        <v>20043</v>
      </c>
      <c r="S3876" t="s">
        <v>20044</v>
      </c>
      <c r="AD3876">
        <v>46107</v>
      </c>
    </row>
    <row r="3877" spans="1:30" x14ac:dyDescent="0.3">
      <c r="A3877" t="s">
        <v>20045</v>
      </c>
      <c r="B3877">
        <v>117354</v>
      </c>
      <c r="C38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877" t="s">
        <v>2940</v>
      </c>
      <c r="F3877" t="s">
        <v>2971</v>
      </c>
      <c r="G3877" t="s">
        <v>2901</v>
      </c>
      <c r="H3877" t="s">
        <v>83</v>
      </c>
      <c r="I3877" t="s">
        <v>12858</v>
      </c>
      <c r="K3877" t="s">
        <v>20046</v>
      </c>
      <c r="L3877" t="s">
        <v>12958</v>
      </c>
      <c r="M3877" t="s">
        <v>20047</v>
      </c>
      <c r="R3877" t="s">
        <v>20048</v>
      </c>
      <c r="S3877" t="s">
        <v>17122</v>
      </c>
      <c r="AD3877">
        <v>46107</v>
      </c>
    </row>
    <row r="3878" spans="1:30" x14ac:dyDescent="0.3">
      <c r="A3878" t="s">
        <v>20049</v>
      </c>
      <c r="B3878">
        <v>117356</v>
      </c>
      <c r="C38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78" t="s">
        <v>1863</v>
      </c>
      <c r="E3878" t="s">
        <v>2940</v>
      </c>
      <c r="F3878" t="s">
        <v>2942</v>
      </c>
      <c r="G3878" t="s">
        <v>2905</v>
      </c>
      <c r="H3878" t="s">
        <v>9</v>
      </c>
      <c r="I3878" t="s">
        <v>12858</v>
      </c>
      <c r="K3878" t="s">
        <v>20050</v>
      </c>
      <c r="L3878" t="s">
        <v>13001</v>
      </c>
      <c r="M3878" t="s">
        <v>20051</v>
      </c>
      <c r="AD3878">
        <v>46107</v>
      </c>
    </row>
    <row r="3879" spans="1:30" x14ac:dyDescent="0.3">
      <c r="A3879" t="s">
        <v>20052</v>
      </c>
      <c r="B3879">
        <v>117365</v>
      </c>
      <c r="C38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79" t="s">
        <v>1873</v>
      </c>
      <c r="E3879" t="s">
        <v>1878</v>
      </c>
      <c r="F3879" t="s">
        <v>2942</v>
      </c>
      <c r="G3879" t="s">
        <v>2905</v>
      </c>
      <c r="H3879" t="s">
        <v>20</v>
      </c>
      <c r="I3879" t="s">
        <v>12858</v>
      </c>
      <c r="K3879" t="s">
        <v>20053</v>
      </c>
      <c r="L3879" t="s">
        <v>12958</v>
      </c>
      <c r="M3879" t="s">
        <v>20054</v>
      </c>
      <c r="N3879" t="s">
        <v>20052</v>
      </c>
      <c r="O3879" t="s">
        <v>1929</v>
      </c>
      <c r="Q3879" t="s">
        <v>20055</v>
      </c>
      <c r="R3879" t="s">
        <v>20056</v>
      </c>
      <c r="S3879" t="s">
        <v>20057</v>
      </c>
      <c r="AD3879">
        <v>46107</v>
      </c>
    </row>
    <row r="3880" spans="1:30" x14ac:dyDescent="0.3">
      <c r="A3880" t="s">
        <v>20058</v>
      </c>
      <c r="B3880">
        <v>117381</v>
      </c>
      <c r="C38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80" t="s">
        <v>1890</v>
      </c>
      <c r="E3880" t="s">
        <v>1878</v>
      </c>
      <c r="F3880" t="s">
        <v>2942</v>
      </c>
      <c r="G3880" t="s">
        <v>2901</v>
      </c>
      <c r="H3880" t="s">
        <v>20</v>
      </c>
      <c r="I3880" t="s">
        <v>12858</v>
      </c>
      <c r="K3880" t="s">
        <v>20059</v>
      </c>
      <c r="L3880" t="s">
        <v>13149</v>
      </c>
      <c r="M3880" t="s">
        <v>20060</v>
      </c>
      <c r="N3880" t="s">
        <v>20061</v>
      </c>
      <c r="O3880" t="s">
        <v>1929</v>
      </c>
      <c r="Q3880" t="s">
        <v>20062</v>
      </c>
      <c r="R3880" t="s">
        <v>19609</v>
      </c>
      <c r="S3880" t="s">
        <v>20063</v>
      </c>
      <c r="T3880" t="s">
        <v>20064</v>
      </c>
      <c r="AD3880">
        <v>46108</v>
      </c>
    </row>
    <row r="3881" spans="1:30" x14ac:dyDescent="0.3">
      <c r="A3881" t="s">
        <v>20065</v>
      </c>
      <c r="B3881">
        <v>117382</v>
      </c>
      <c r="C388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81" t="s">
        <v>1873</v>
      </c>
      <c r="E3881" t="s">
        <v>1878</v>
      </c>
      <c r="F3881" t="s">
        <v>2942</v>
      </c>
      <c r="G3881" t="s">
        <v>2905</v>
      </c>
      <c r="H3881" t="s">
        <v>20</v>
      </c>
      <c r="I3881" t="s">
        <v>12858</v>
      </c>
      <c r="K3881" t="s">
        <v>20066</v>
      </c>
      <c r="L3881" t="s">
        <v>12938</v>
      </c>
      <c r="M3881" t="s">
        <v>20067</v>
      </c>
      <c r="N3881" t="s">
        <v>20068</v>
      </c>
      <c r="O3881" t="s">
        <v>20069</v>
      </c>
      <c r="Q3881" t="s">
        <v>20070</v>
      </c>
      <c r="R3881" t="s">
        <v>20071</v>
      </c>
      <c r="S3881" t="s">
        <v>20072</v>
      </c>
      <c r="AD3881">
        <v>46108</v>
      </c>
    </row>
    <row r="3882" spans="1:30" x14ac:dyDescent="0.3">
      <c r="A3882" t="s">
        <v>20073</v>
      </c>
      <c r="B3882">
        <v>117383</v>
      </c>
      <c r="C388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82" t="s">
        <v>1863</v>
      </c>
      <c r="E3882" t="s">
        <v>1878</v>
      </c>
      <c r="F3882" t="s">
        <v>2942</v>
      </c>
      <c r="G3882" t="s">
        <v>2905</v>
      </c>
      <c r="H3882" t="s">
        <v>20</v>
      </c>
      <c r="I3882" t="s">
        <v>12858</v>
      </c>
      <c r="K3882" t="s">
        <v>20074</v>
      </c>
      <c r="L3882" t="s">
        <v>12967</v>
      </c>
      <c r="M3882" t="s">
        <v>20075</v>
      </c>
      <c r="N3882" t="s">
        <v>20076</v>
      </c>
      <c r="O3882" t="s">
        <v>20077</v>
      </c>
      <c r="Q3882" t="s">
        <v>20078</v>
      </c>
      <c r="R3882" t="s">
        <v>20079</v>
      </c>
      <c r="S3882" t="s">
        <v>12998</v>
      </c>
      <c r="AD3882">
        <v>46108</v>
      </c>
    </row>
    <row r="3883" spans="1:30" x14ac:dyDescent="0.3">
      <c r="A3883" t="s">
        <v>20080</v>
      </c>
      <c r="B3883">
        <v>117385</v>
      </c>
      <c r="C388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83" t="s">
        <v>1890</v>
      </c>
      <c r="E3883" t="s">
        <v>2940</v>
      </c>
      <c r="F3883" t="s">
        <v>2942</v>
      </c>
      <c r="G3883" t="s">
        <v>2904</v>
      </c>
      <c r="H3883" t="s">
        <v>9</v>
      </c>
      <c r="I3883" t="s">
        <v>12858</v>
      </c>
      <c r="K3883" t="s">
        <v>20081</v>
      </c>
      <c r="L3883" t="s">
        <v>10792</v>
      </c>
      <c r="M3883" t="s">
        <v>20082</v>
      </c>
      <c r="N3883" t="s">
        <v>20083</v>
      </c>
      <c r="O3883" t="s">
        <v>20084</v>
      </c>
      <c r="Q3883" t="s">
        <v>20085</v>
      </c>
      <c r="AD3883">
        <v>46108</v>
      </c>
    </row>
    <row r="3884" spans="1:30" x14ac:dyDescent="0.3">
      <c r="A3884" t="s">
        <v>20086</v>
      </c>
      <c r="B3884">
        <v>117396</v>
      </c>
      <c r="C388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884" t="s">
        <v>1890</v>
      </c>
      <c r="E3884" t="s">
        <v>2940</v>
      </c>
      <c r="F3884" t="s">
        <v>2971</v>
      </c>
      <c r="G3884" t="s">
        <v>2904</v>
      </c>
      <c r="H3884" t="s">
        <v>9</v>
      </c>
      <c r="I3884" t="s">
        <v>12858</v>
      </c>
      <c r="K3884" t="s">
        <v>20087</v>
      </c>
      <c r="L3884" t="s">
        <v>13089</v>
      </c>
      <c r="M3884" t="s">
        <v>20088</v>
      </c>
      <c r="AD3884">
        <v>46111</v>
      </c>
    </row>
    <row r="3885" spans="1:30" x14ac:dyDescent="0.3">
      <c r="A3885" t="s">
        <v>20089</v>
      </c>
      <c r="B3885">
        <v>117398</v>
      </c>
      <c r="C388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85" t="s">
        <v>1863</v>
      </c>
      <c r="E3885" t="s">
        <v>1878</v>
      </c>
      <c r="F3885" t="s">
        <v>2942</v>
      </c>
      <c r="G3885" t="s">
        <v>2901</v>
      </c>
      <c r="H3885" t="s">
        <v>20</v>
      </c>
      <c r="I3885" t="s">
        <v>12858</v>
      </c>
      <c r="K3885" t="s">
        <v>20090</v>
      </c>
      <c r="L3885" t="s">
        <v>12958</v>
      </c>
      <c r="M3885" t="s">
        <v>20091</v>
      </c>
      <c r="N3885" t="s">
        <v>14350</v>
      </c>
      <c r="O3885" t="s">
        <v>3591</v>
      </c>
      <c r="Q3885" t="s">
        <v>20092</v>
      </c>
      <c r="R3885" t="s">
        <v>17501</v>
      </c>
      <c r="S3885" t="s">
        <v>3591</v>
      </c>
      <c r="AD3885">
        <v>46111</v>
      </c>
    </row>
    <row r="3886" spans="1:30" x14ac:dyDescent="0.3">
      <c r="A3886" t="s">
        <v>20093</v>
      </c>
      <c r="B3886">
        <v>117400</v>
      </c>
      <c r="C388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86" t="s">
        <v>1873</v>
      </c>
      <c r="E3886" t="s">
        <v>2940</v>
      </c>
      <c r="F3886" t="s">
        <v>2942</v>
      </c>
      <c r="G3886" t="s">
        <v>2905</v>
      </c>
      <c r="H3886" t="s">
        <v>9</v>
      </c>
      <c r="I3886" t="s">
        <v>12858</v>
      </c>
      <c r="K3886" t="s">
        <v>16338</v>
      </c>
      <c r="L3886" t="s">
        <v>12958</v>
      </c>
      <c r="M3886" t="s">
        <v>20094</v>
      </c>
      <c r="Q3886" t="s">
        <v>20095</v>
      </c>
      <c r="R3886" t="s">
        <v>18938</v>
      </c>
      <c r="S3886" t="s">
        <v>20096</v>
      </c>
      <c r="AD3886">
        <v>46111</v>
      </c>
    </row>
    <row r="3887" spans="1:30" x14ac:dyDescent="0.3">
      <c r="A3887" t="s">
        <v>20097</v>
      </c>
      <c r="B3887">
        <v>117419</v>
      </c>
      <c r="C388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87" t="s">
        <v>1873</v>
      </c>
      <c r="E3887" t="s">
        <v>2940</v>
      </c>
      <c r="F3887" t="s">
        <v>2942</v>
      </c>
      <c r="G3887" t="s">
        <v>2901</v>
      </c>
      <c r="H3887" t="s">
        <v>83</v>
      </c>
      <c r="I3887" t="s">
        <v>12858</v>
      </c>
      <c r="K3887" t="s">
        <v>20046</v>
      </c>
      <c r="L3887" t="s">
        <v>12950</v>
      </c>
      <c r="M3887" t="s">
        <v>20098</v>
      </c>
      <c r="N3887" t="s">
        <v>20099</v>
      </c>
      <c r="O3887" t="s">
        <v>20100</v>
      </c>
      <c r="Q3887" t="s">
        <v>20101</v>
      </c>
      <c r="R3887" t="s">
        <v>20102</v>
      </c>
      <c r="S3887" t="s">
        <v>17122</v>
      </c>
      <c r="AD3887">
        <v>46112</v>
      </c>
    </row>
    <row r="3888" spans="1:30" x14ac:dyDescent="0.3">
      <c r="A3888" t="s">
        <v>20103</v>
      </c>
      <c r="B3888">
        <v>117421</v>
      </c>
      <c r="C388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88" t="s">
        <v>1873</v>
      </c>
      <c r="E3888" t="s">
        <v>1878</v>
      </c>
      <c r="F3888" t="s">
        <v>2942</v>
      </c>
      <c r="G3888" t="s">
        <v>2901</v>
      </c>
      <c r="H3888" t="s">
        <v>20</v>
      </c>
      <c r="I3888" t="s">
        <v>12858</v>
      </c>
      <c r="K3888" t="s">
        <v>19595</v>
      </c>
      <c r="L3888" t="s">
        <v>12958</v>
      </c>
      <c r="M3888" t="s">
        <v>20104</v>
      </c>
      <c r="N3888" t="s">
        <v>20105</v>
      </c>
      <c r="O3888" t="s">
        <v>1929</v>
      </c>
      <c r="Q3888" t="s">
        <v>20106</v>
      </c>
      <c r="R3888" t="s">
        <v>13511</v>
      </c>
      <c r="S3888" t="s">
        <v>13242</v>
      </c>
      <c r="AD3888">
        <v>46112</v>
      </c>
    </row>
    <row r="3889" spans="1:30" x14ac:dyDescent="0.3">
      <c r="A3889" t="s">
        <v>20107</v>
      </c>
      <c r="B3889">
        <v>117426</v>
      </c>
      <c r="C388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89" t="s">
        <v>1873</v>
      </c>
      <c r="E3889" t="s">
        <v>1878</v>
      </c>
      <c r="F3889" t="s">
        <v>2942</v>
      </c>
      <c r="G3889" t="s">
        <v>2905</v>
      </c>
      <c r="H3889" t="s">
        <v>20</v>
      </c>
      <c r="I3889" t="s">
        <v>12858</v>
      </c>
      <c r="K3889" t="s">
        <v>20108</v>
      </c>
      <c r="L3889" t="s">
        <v>12958</v>
      </c>
      <c r="M3889" t="s">
        <v>20109</v>
      </c>
      <c r="N3889" t="s">
        <v>20110</v>
      </c>
      <c r="O3889" t="s">
        <v>20111</v>
      </c>
      <c r="Q3889" t="s">
        <v>20112</v>
      </c>
      <c r="R3889" t="s">
        <v>20113</v>
      </c>
      <c r="S3889" t="s">
        <v>16336</v>
      </c>
      <c r="AD3889">
        <v>46112</v>
      </c>
    </row>
    <row r="3890" spans="1:30" x14ac:dyDescent="0.3">
      <c r="A3890" t="s">
        <v>20114</v>
      </c>
      <c r="B3890">
        <v>117439</v>
      </c>
      <c r="C389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90" t="s">
        <v>1873</v>
      </c>
      <c r="E3890" t="s">
        <v>2940</v>
      </c>
      <c r="F3890" t="s">
        <v>2942</v>
      </c>
      <c r="G3890" t="s">
        <v>2901</v>
      </c>
      <c r="H3890" t="s">
        <v>83</v>
      </c>
      <c r="I3890" t="s">
        <v>12858</v>
      </c>
      <c r="K3890" t="s">
        <v>20115</v>
      </c>
      <c r="L3890" t="s">
        <v>12967</v>
      </c>
      <c r="M3890" t="s">
        <v>20116</v>
      </c>
      <c r="N3890" t="s">
        <v>20117</v>
      </c>
      <c r="O3890" t="s">
        <v>20118</v>
      </c>
      <c r="Q3890" t="s">
        <v>20119</v>
      </c>
      <c r="R3890" t="s">
        <v>19522</v>
      </c>
      <c r="S3890" t="s">
        <v>17092</v>
      </c>
      <c r="AD3890">
        <v>46112</v>
      </c>
    </row>
    <row r="3891" spans="1:30" x14ac:dyDescent="0.3">
      <c r="A3891" t="s">
        <v>20120</v>
      </c>
      <c r="B3891">
        <v>117440</v>
      </c>
      <c r="C389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91" t="s">
        <v>1863</v>
      </c>
      <c r="E3891" t="s">
        <v>1878</v>
      </c>
      <c r="F3891" t="s">
        <v>2942</v>
      </c>
      <c r="G3891" t="s">
        <v>2905</v>
      </c>
      <c r="H3891" t="s">
        <v>20</v>
      </c>
      <c r="I3891" t="s">
        <v>12858</v>
      </c>
      <c r="K3891" t="s">
        <v>14437</v>
      </c>
      <c r="L3891" t="s">
        <v>12967</v>
      </c>
      <c r="M3891" t="s">
        <v>20121</v>
      </c>
      <c r="N3891" t="s">
        <v>20122</v>
      </c>
      <c r="O3891" t="s">
        <v>20123</v>
      </c>
      <c r="Q3891" t="s">
        <v>20124</v>
      </c>
      <c r="R3891" t="s">
        <v>20125</v>
      </c>
      <c r="S3891" t="s">
        <v>16084</v>
      </c>
      <c r="AD3891">
        <v>46112</v>
      </c>
    </row>
    <row r="3892" spans="1:30" x14ac:dyDescent="0.3">
      <c r="A3892" t="s">
        <v>20126</v>
      </c>
      <c r="B3892">
        <v>117449</v>
      </c>
      <c r="C389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92" t="s">
        <v>1863</v>
      </c>
      <c r="E3892" t="s">
        <v>2940</v>
      </c>
      <c r="F3892" t="s">
        <v>2942</v>
      </c>
      <c r="G3892" t="s">
        <v>2905</v>
      </c>
      <c r="H3892" t="s">
        <v>9</v>
      </c>
      <c r="I3892" t="s">
        <v>12858</v>
      </c>
      <c r="K3892" t="s">
        <v>20127</v>
      </c>
      <c r="L3892" t="s">
        <v>12967</v>
      </c>
      <c r="M3892" t="s">
        <v>20128</v>
      </c>
      <c r="N3892" t="s">
        <v>20129</v>
      </c>
      <c r="O3892" t="s">
        <v>20130</v>
      </c>
      <c r="Q3892" t="s">
        <v>20131</v>
      </c>
      <c r="S3892" t="s">
        <v>1865</v>
      </c>
      <c r="AD3892">
        <v>46113</v>
      </c>
    </row>
    <row r="3893" spans="1:30" x14ac:dyDescent="0.3">
      <c r="A3893" t="s">
        <v>20132</v>
      </c>
      <c r="B3893">
        <v>117451</v>
      </c>
      <c r="C389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93" t="s">
        <v>1873</v>
      </c>
      <c r="E3893" t="s">
        <v>2940</v>
      </c>
      <c r="F3893" t="s">
        <v>2942</v>
      </c>
      <c r="G3893" t="s">
        <v>2901</v>
      </c>
      <c r="H3893" t="s">
        <v>9</v>
      </c>
      <c r="I3893" t="s">
        <v>12858</v>
      </c>
      <c r="K3893" t="s">
        <v>20133</v>
      </c>
      <c r="L3893" t="s">
        <v>12967</v>
      </c>
      <c r="M3893" t="s">
        <v>20134</v>
      </c>
      <c r="N3893" t="s">
        <v>20135</v>
      </c>
      <c r="O3893" t="s">
        <v>20136</v>
      </c>
      <c r="Q3893" t="s">
        <v>20137</v>
      </c>
      <c r="S3893" t="s">
        <v>20138</v>
      </c>
      <c r="AD3893">
        <v>46113</v>
      </c>
    </row>
    <row r="3894" spans="1:30" x14ac:dyDescent="0.3">
      <c r="A3894" t="s">
        <v>20139</v>
      </c>
      <c r="B3894">
        <v>117452</v>
      </c>
      <c r="C389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94" t="s">
        <v>1873</v>
      </c>
      <c r="E3894" t="s">
        <v>2940</v>
      </c>
      <c r="F3894" t="s">
        <v>2942</v>
      </c>
      <c r="G3894" t="s">
        <v>2901</v>
      </c>
      <c r="H3894" t="s">
        <v>9</v>
      </c>
      <c r="I3894" t="s">
        <v>12858</v>
      </c>
      <c r="K3894" t="s">
        <v>20140</v>
      </c>
      <c r="L3894" t="s">
        <v>13001</v>
      </c>
      <c r="M3894" t="s">
        <v>20141</v>
      </c>
      <c r="AD3894">
        <v>46113</v>
      </c>
    </row>
    <row r="3895" spans="1:30" x14ac:dyDescent="0.3">
      <c r="A3895" t="s">
        <v>20142</v>
      </c>
      <c r="B3895">
        <v>117460</v>
      </c>
      <c r="C389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95" t="s">
        <v>1863</v>
      </c>
      <c r="E3895" t="s">
        <v>1878</v>
      </c>
      <c r="F3895" t="s">
        <v>2942</v>
      </c>
      <c r="G3895" t="s">
        <v>2904</v>
      </c>
      <c r="H3895" t="s">
        <v>20</v>
      </c>
      <c r="I3895" t="s">
        <v>12858</v>
      </c>
      <c r="K3895" t="s">
        <v>20143</v>
      </c>
      <c r="L3895" t="s">
        <v>12967</v>
      </c>
      <c r="M3895" t="s">
        <v>20144</v>
      </c>
      <c r="N3895" t="s">
        <v>20145</v>
      </c>
      <c r="O3895" t="s">
        <v>20146</v>
      </c>
      <c r="Q3895" t="s">
        <v>20147</v>
      </c>
      <c r="R3895" t="s">
        <v>20148</v>
      </c>
      <c r="S3895" t="s">
        <v>20149</v>
      </c>
      <c r="AD3895">
        <v>46113</v>
      </c>
    </row>
    <row r="3896" spans="1:30" x14ac:dyDescent="0.3">
      <c r="A3896" t="s">
        <v>20150</v>
      </c>
      <c r="B3896">
        <v>117469</v>
      </c>
      <c r="C389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96" t="s">
        <v>1873</v>
      </c>
      <c r="E3896" t="s">
        <v>1878</v>
      </c>
      <c r="F3896" t="s">
        <v>2942</v>
      </c>
      <c r="G3896" t="s">
        <v>2905</v>
      </c>
      <c r="H3896" t="s">
        <v>20</v>
      </c>
      <c r="I3896" t="s">
        <v>12858</v>
      </c>
      <c r="K3896" t="s">
        <v>20151</v>
      </c>
      <c r="L3896" t="s">
        <v>12938</v>
      </c>
      <c r="M3896" t="s">
        <v>20152</v>
      </c>
      <c r="N3896" t="s">
        <v>20153</v>
      </c>
      <c r="O3896" t="s">
        <v>20154</v>
      </c>
      <c r="Q3896" t="s">
        <v>20155</v>
      </c>
      <c r="R3896" t="s">
        <v>20156</v>
      </c>
      <c r="S3896" t="s">
        <v>20072</v>
      </c>
      <c r="AD3896">
        <v>46114</v>
      </c>
    </row>
    <row r="3897" spans="1:30" x14ac:dyDescent="0.3">
      <c r="A3897" t="s">
        <v>20157</v>
      </c>
      <c r="B3897">
        <v>117471</v>
      </c>
      <c r="C389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97" t="s">
        <v>1863</v>
      </c>
      <c r="E3897" t="s">
        <v>2940</v>
      </c>
      <c r="F3897" t="s">
        <v>2942</v>
      </c>
      <c r="G3897" t="s">
        <v>2905</v>
      </c>
      <c r="H3897" t="s">
        <v>9</v>
      </c>
      <c r="I3897" t="s">
        <v>12858</v>
      </c>
      <c r="K3897" t="s">
        <v>20158</v>
      </c>
      <c r="L3897" t="s">
        <v>12958</v>
      </c>
      <c r="M3897" t="s">
        <v>20159</v>
      </c>
      <c r="Q3897" t="s">
        <v>20160</v>
      </c>
      <c r="S3897" t="s">
        <v>20161</v>
      </c>
      <c r="AD3897">
        <v>46114</v>
      </c>
    </row>
    <row r="3898" spans="1:30" x14ac:dyDescent="0.3">
      <c r="A3898" t="s">
        <v>20162</v>
      </c>
      <c r="B3898">
        <v>117474</v>
      </c>
      <c r="C389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98" t="s">
        <v>1873</v>
      </c>
      <c r="E3898" t="s">
        <v>1878</v>
      </c>
      <c r="F3898" t="s">
        <v>2942</v>
      </c>
      <c r="G3898" t="s">
        <v>2901</v>
      </c>
      <c r="H3898" t="s">
        <v>20</v>
      </c>
      <c r="I3898" t="s">
        <v>12858</v>
      </c>
      <c r="K3898" t="s">
        <v>20163</v>
      </c>
      <c r="L3898" t="s">
        <v>12958</v>
      </c>
      <c r="M3898" t="s">
        <v>20164</v>
      </c>
      <c r="N3898" t="s">
        <v>20165</v>
      </c>
      <c r="O3898" t="s">
        <v>20166</v>
      </c>
      <c r="Q3898" t="s">
        <v>20167</v>
      </c>
      <c r="R3898" t="s">
        <v>20168</v>
      </c>
      <c r="S3898" t="s">
        <v>20169</v>
      </c>
      <c r="AD3898">
        <v>46114</v>
      </c>
    </row>
    <row r="3899" spans="1:30" x14ac:dyDescent="0.3">
      <c r="A3899" t="s">
        <v>20170</v>
      </c>
      <c r="B3899">
        <v>117475</v>
      </c>
      <c r="C389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899" t="s">
        <v>1863</v>
      </c>
      <c r="E3899" t="s">
        <v>1878</v>
      </c>
      <c r="F3899" t="s">
        <v>2942</v>
      </c>
      <c r="G3899" t="s">
        <v>2905</v>
      </c>
      <c r="H3899" t="s">
        <v>20</v>
      </c>
      <c r="I3899" t="s">
        <v>12858</v>
      </c>
      <c r="K3899" t="s">
        <v>20171</v>
      </c>
      <c r="L3899" t="s">
        <v>12958</v>
      </c>
      <c r="M3899" t="s">
        <v>20172</v>
      </c>
      <c r="N3899" t="s">
        <v>20173</v>
      </c>
      <c r="O3899" t="s">
        <v>8377</v>
      </c>
      <c r="Q3899" t="s">
        <v>20173</v>
      </c>
      <c r="R3899" t="s">
        <v>19823</v>
      </c>
      <c r="S3899" t="s">
        <v>8793</v>
      </c>
      <c r="AD3899">
        <v>46114</v>
      </c>
    </row>
    <row r="3900" spans="1:30" x14ac:dyDescent="0.3">
      <c r="A3900" t="s">
        <v>20174</v>
      </c>
      <c r="B3900">
        <v>117477</v>
      </c>
      <c r="C390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00" t="s">
        <v>1873</v>
      </c>
      <c r="E3900" t="s">
        <v>2940</v>
      </c>
      <c r="F3900" t="s">
        <v>2942</v>
      </c>
      <c r="G3900" t="s">
        <v>2905</v>
      </c>
      <c r="H3900" t="s">
        <v>9</v>
      </c>
      <c r="I3900" t="s">
        <v>12858</v>
      </c>
      <c r="K3900" t="s">
        <v>19381</v>
      </c>
      <c r="L3900" t="s">
        <v>12967</v>
      </c>
      <c r="M3900" t="s">
        <v>20175</v>
      </c>
      <c r="AD3900">
        <v>46114</v>
      </c>
    </row>
    <row r="3901" spans="1:30" x14ac:dyDescent="0.3">
      <c r="A3901" t="s">
        <v>20176</v>
      </c>
      <c r="B3901">
        <v>117479</v>
      </c>
      <c r="C390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01" t="s">
        <v>1863</v>
      </c>
      <c r="E3901" t="s">
        <v>2940</v>
      </c>
      <c r="F3901" t="s">
        <v>2942</v>
      </c>
      <c r="G3901" t="s">
        <v>2901</v>
      </c>
      <c r="H3901" t="s">
        <v>9</v>
      </c>
      <c r="I3901" t="s">
        <v>12858</v>
      </c>
      <c r="K3901" t="s">
        <v>20177</v>
      </c>
      <c r="L3901" t="s">
        <v>12967</v>
      </c>
      <c r="M3901" t="s">
        <v>20178</v>
      </c>
      <c r="Q3901" t="s">
        <v>20179</v>
      </c>
      <c r="AD3901">
        <v>46114</v>
      </c>
    </row>
    <row r="3902" spans="1:30" x14ac:dyDescent="0.3">
      <c r="A3902" t="s">
        <v>20180</v>
      </c>
      <c r="B3902">
        <v>117480</v>
      </c>
      <c r="C390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02" t="s">
        <v>1863</v>
      </c>
      <c r="E3902" t="s">
        <v>1878</v>
      </c>
      <c r="F3902" t="s">
        <v>2942</v>
      </c>
      <c r="G3902" t="s">
        <v>2904</v>
      </c>
      <c r="H3902" t="s">
        <v>20</v>
      </c>
      <c r="I3902" t="s">
        <v>12858</v>
      </c>
      <c r="K3902" t="s">
        <v>19986</v>
      </c>
      <c r="L3902" t="s">
        <v>12958</v>
      </c>
      <c r="M3902" t="s">
        <v>20181</v>
      </c>
      <c r="N3902" t="s">
        <v>20182</v>
      </c>
      <c r="O3902" t="s">
        <v>20183</v>
      </c>
      <c r="Q3902" t="s">
        <v>20184</v>
      </c>
      <c r="R3902" t="s">
        <v>18708</v>
      </c>
      <c r="S3902" t="s">
        <v>19023</v>
      </c>
      <c r="AD3902">
        <v>46114</v>
      </c>
    </row>
    <row r="3903" spans="1:30" x14ac:dyDescent="0.3">
      <c r="A3903" t="s">
        <v>20185</v>
      </c>
      <c r="B3903">
        <v>117513</v>
      </c>
      <c r="C390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03" t="s">
        <v>1873</v>
      </c>
      <c r="E3903" t="s">
        <v>2940</v>
      </c>
      <c r="F3903" t="s">
        <v>2942</v>
      </c>
      <c r="G3903" t="s">
        <v>2904</v>
      </c>
      <c r="H3903" t="s">
        <v>9</v>
      </c>
      <c r="I3903" t="s">
        <v>12858</v>
      </c>
      <c r="K3903" t="s">
        <v>20186</v>
      </c>
      <c r="M3903" t="s">
        <v>20187</v>
      </c>
      <c r="Q3903" t="s">
        <v>20188</v>
      </c>
      <c r="AD3903">
        <v>46119</v>
      </c>
    </row>
    <row r="3904" spans="1:30" x14ac:dyDescent="0.3">
      <c r="A3904" t="s">
        <v>20189</v>
      </c>
      <c r="B3904">
        <v>117514</v>
      </c>
      <c r="C390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04" t="s">
        <v>1890</v>
      </c>
      <c r="E3904" t="s">
        <v>2940</v>
      </c>
      <c r="F3904" t="s">
        <v>2942</v>
      </c>
      <c r="G3904" t="s">
        <v>2905</v>
      </c>
      <c r="H3904" t="s">
        <v>9</v>
      </c>
      <c r="I3904" t="s">
        <v>12858</v>
      </c>
      <c r="K3904" t="s">
        <v>20190</v>
      </c>
      <c r="L3904" t="s">
        <v>12967</v>
      </c>
      <c r="M3904" t="s">
        <v>20191</v>
      </c>
      <c r="N3904" t="s">
        <v>20192</v>
      </c>
      <c r="O3904" t="s">
        <v>20193</v>
      </c>
      <c r="Q3904" t="s">
        <v>20194</v>
      </c>
      <c r="R3904" t="s">
        <v>20195</v>
      </c>
      <c r="S3904" t="s">
        <v>12998</v>
      </c>
      <c r="T3904" t="s">
        <v>15354</v>
      </c>
      <c r="AD3904">
        <v>46119</v>
      </c>
    </row>
    <row r="3905" spans="1:30" x14ac:dyDescent="0.3">
      <c r="A3905" t="s">
        <v>20196</v>
      </c>
      <c r="B3905">
        <v>117515</v>
      </c>
      <c r="C390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05" t="s">
        <v>1873</v>
      </c>
      <c r="E3905" t="s">
        <v>2940</v>
      </c>
      <c r="F3905" t="s">
        <v>2942</v>
      </c>
      <c r="G3905" t="s">
        <v>2901</v>
      </c>
      <c r="H3905" t="s">
        <v>9</v>
      </c>
      <c r="I3905" t="s">
        <v>12858</v>
      </c>
      <c r="K3905" t="s">
        <v>19627</v>
      </c>
      <c r="L3905" t="s">
        <v>12958</v>
      </c>
      <c r="M3905" t="s">
        <v>20197</v>
      </c>
      <c r="AD3905">
        <v>46119</v>
      </c>
    </row>
    <row r="3906" spans="1:30" x14ac:dyDescent="0.3">
      <c r="A3906" t="s">
        <v>20198</v>
      </c>
      <c r="B3906">
        <v>117516</v>
      </c>
      <c r="C390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06" t="s">
        <v>1890</v>
      </c>
      <c r="E3906" t="s">
        <v>2940</v>
      </c>
      <c r="F3906" t="s">
        <v>2942</v>
      </c>
      <c r="G3906" t="s">
        <v>2901</v>
      </c>
      <c r="H3906" t="s">
        <v>9</v>
      </c>
      <c r="I3906" t="s">
        <v>12858</v>
      </c>
      <c r="K3906" t="s">
        <v>20199</v>
      </c>
      <c r="L3906" t="s">
        <v>12958</v>
      </c>
      <c r="M3906" t="s">
        <v>20200</v>
      </c>
      <c r="AD3906">
        <v>46119</v>
      </c>
    </row>
    <row r="3907" spans="1:30" x14ac:dyDescent="0.3">
      <c r="A3907" t="s">
        <v>20201</v>
      </c>
      <c r="B3907">
        <v>117517</v>
      </c>
      <c r="C390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07" t="s">
        <v>1863</v>
      </c>
      <c r="E3907" t="s">
        <v>2940</v>
      </c>
      <c r="F3907" t="s">
        <v>2942</v>
      </c>
      <c r="G3907" t="s">
        <v>2905</v>
      </c>
      <c r="H3907" t="s">
        <v>9</v>
      </c>
      <c r="I3907" t="s">
        <v>12858</v>
      </c>
      <c r="K3907" t="s">
        <v>20202</v>
      </c>
      <c r="L3907" t="s">
        <v>12967</v>
      </c>
      <c r="M3907" t="s">
        <v>20203</v>
      </c>
      <c r="AD3907">
        <v>46119</v>
      </c>
    </row>
    <row r="3908" spans="1:30" x14ac:dyDescent="0.3">
      <c r="A3908" t="s">
        <v>20204</v>
      </c>
      <c r="B3908">
        <v>117518</v>
      </c>
      <c r="C390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08" t="s">
        <v>1863</v>
      </c>
      <c r="E3908" t="s">
        <v>2940</v>
      </c>
      <c r="F3908" t="s">
        <v>2942</v>
      </c>
      <c r="G3908" t="s">
        <v>2905</v>
      </c>
      <c r="H3908" t="s">
        <v>9</v>
      </c>
      <c r="I3908" t="s">
        <v>12858</v>
      </c>
      <c r="K3908" t="s">
        <v>20202</v>
      </c>
      <c r="L3908" t="s">
        <v>12967</v>
      </c>
      <c r="M3908" t="s">
        <v>20205</v>
      </c>
      <c r="N3908" t="s">
        <v>17318</v>
      </c>
      <c r="O3908" t="s">
        <v>6337</v>
      </c>
      <c r="Q3908" t="s">
        <v>20206</v>
      </c>
      <c r="AD3908">
        <v>46119</v>
      </c>
    </row>
    <row r="3909" spans="1:30" x14ac:dyDescent="0.3">
      <c r="A3909" t="s">
        <v>20207</v>
      </c>
      <c r="B3909">
        <v>117519</v>
      </c>
      <c r="C390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09" t="s">
        <v>1863</v>
      </c>
      <c r="E3909" t="s">
        <v>2940</v>
      </c>
      <c r="F3909" t="s">
        <v>2942</v>
      </c>
      <c r="G3909" t="s">
        <v>2901</v>
      </c>
      <c r="H3909" t="s">
        <v>9</v>
      </c>
      <c r="I3909" t="s">
        <v>12858</v>
      </c>
      <c r="K3909" t="s">
        <v>20208</v>
      </c>
      <c r="L3909" t="s">
        <v>13001</v>
      </c>
      <c r="M3909" t="s">
        <v>20209</v>
      </c>
      <c r="N3909" t="s">
        <v>20210</v>
      </c>
      <c r="O3909" t="s">
        <v>1929</v>
      </c>
      <c r="Q3909" t="s">
        <v>20211</v>
      </c>
      <c r="S3909" t="s">
        <v>12885</v>
      </c>
      <c r="AD3909">
        <v>46119</v>
      </c>
    </row>
    <row r="3910" spans="1:30" x14ac:dyDescent="0.3">
      <c r="A3910" t="s">
        <v>20212</v>
      </c>
      <c r="B3910">
        <v>117520</v>
      </c>
      <c r="C391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910" t="s">
        <v>1873</v>
      </c>
      <c r="E3910" t="s">
        <v>1878</v>
      </c>
      <c r="F3910" t="s">
        <v>2971</v>
      </c>
      <c r="G3910" t="s">
        <v>2905</v>
      </c>
      <c r="H3910" t="s">
        <v>20</v>
      </c>
      <c r="I3910" t="s">
        <v>12858</v>
      </c>
      <c r="K3910" t="s">
        <v>20213</v>
      </c>
      <c r="L3910" t="s">
        <v>12967</v>
      </c>
      <c r="M3910" t="s">
        <v>20214</v>
      </c>
      <c r="R3910" t="s">
        <v>20215</v>
      </c>
      <c r="S3910" t="s">
        <v>20216</v>
      </c>
      <c r="AD3910">
        <v>46119</v>
      </c>
    </row>
    <row r="3911" spans="1:30" x14ac:dyDescent="0.3">
      <c r="A3911" t="s">
        <v>20217</v>
      </c>
      <c r="B3911">
        <v>117521</v>
      </c>
      <c r="C391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11" t="s">
        <v>1863</v>
      </c>
      <c r="E3911" t="s">
        <v>2940</v>
      </c>
      <c r="F3911" t="s">
        <v>2942</v>
      </c>
      <c r="G3911" t="s">
        <v>2901</v>
      </c>
      <c r="H3911" t="s">
        <v>9</v>
      </c>
      <c r="I3911" t="s">
        <v>12858</v>
      </c>
      <c r="K3911" t="s">
        <v>20218</v>
      </c>
      <c r="L3911" t="s">
        <v>13041</v>
      </c>
      <c r="M3911" t="s">
        <v>20219</v>
      </c>
      <c r="N3911" t="s">
        <v>20220</v>
      </c>
      <c r="O3911" t="s">
        <v>20221</v>
      </c>
      <c r="Q3911" t="s">
        <v>20222</v>
      </c>
      <c r="R3911" t="s">
        <v>20223</v>
      </c>
      <c r="S3911" t="s">
        <v>16914</v>
      </c>
      <c r="AD3911">
        <v>46119</v>
      </c>
    </row>
    <row r="3912" spans="1:30" x14ac:dyDescent="0.3">
      <c r="A3912" t="s">
        <v>20224</v>
      </c>
      <c r="B3912">
        <v>117522</v>
      </c>
      <c r="C391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12" t="s">
        <v>1863</v>
      </c>
      <c r="E3912" t="s">
        <v>2940</v>
      </c>
      <c r="F3912" t="s">
        <v>2942</v>
      </c>
      <c r="G3912" t="s">
        <v>2905</v>
      </c>
      <c r="H3912" t="s">
        <v>9</v>
      </c>
      <c r="I3912" t="s">
        <v>12858</v>
      </c>
      <c r="K3912" t="s">
        <v>20202</v>
      </c>
      <c r="L3912" t="s">
        <v>12967</v>
      </c>
      <c r="M3912" t="s">
        <v>20225</v>
      </c>
      <c r="N3912" t="s">
        <v>20226</v>
      </c>
      <c r="O3912" t="s">
        <v>6337</v>
      </c>
      <c r="Q3912" t="s">
        <v>20227</v>
      </c>
      <c r="S3912" t="s">
        <v>17022</v>
      </c>
      <c r="AD3912">
        <v>46119</v>
      </c>
    </row>
    <row r="3913" spans="1:30" x14ac:dyDescent="0.3">
      <c r="A3913" t="s">
        <v>20228</v>
      </c>
      <c r="B3913">
        <v>117523</v>
      </c>
      <c r="C391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13" t="s">
        <v>1863</v>
      </c>
      <c r="E3913" t="s">
        <v>2940</v>
      </c>
      <c r="F3913" t="s">
        <v>2942</v>
      </c>
      <c r="G3913" t="s">
        <v>2905</v>
      </c>
      <c r="H3913" t="s">
        <v>9</v>
      </c>
      <c r="I3913" t="s">
        <v>12858</v>
      </c>
      <c r="K3913" t="s">
        <v>20229</v>
      </c>
      <c r="L3913" t="s">
        <v>12967</v>
      </c>
      <c r="M3913" t="s">
        <v>20230</v>
      </c>
      <c r="AD3913">
        <v>46119</v>
      </c>
    </row>
    <row r="3914" spans="1:30" x14ac:dyDescent="0.3">
      <c r="A3914" t="s">
        <v>20231</v>
      </c>
      <c r="B3914">
        <v>117524</v>
      </c>
      <c r="C391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14" t="s">
        <v>1863</v>
      </c>
      <c r="E3914" t="s">
        <v>2940</v>
      </c>
      <c r="F3914" t="s">
        <v>2942</v>
      </c>
      <c r="G3914" t="s">
        <v>2905</v>
      </c>
      <c r="H3914" t="s">
        <v>9</v>
      </c>
      <c r="I3914" t="s">
        <v>12858</v>
      </c>
      <c r="K3914" t="s">
        <v>20229</v>
      </c>
      <c r="L3914" t="s">
        <v>12967</v>
      </c>
      <c r="M3914" t="s">
        <v>20232</v>
      </c>
      <c r="AD3914">
        <v>46119</v>
      </c>
    </row>
    <row r="3915" spans="1:30" x14ac:dyDescent="0.3">
      <c r="A3915" t="s">
        <v>20233</v>
      </c>
      <c r="B3915">
        <v>117554</v>
      </c>
      <c r="C391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15" t="s">
        <v>1890</v>
      </c>
      <c r="E3915" t="s">
        <v>1878</v>
      </c>
      <c r="F3915" t="s">
        <v>2942</v>
      </c>
      <c r="G3915" t="s">
        <v>2901</v>
      </c>
      <c r="H3915" t="s">
        <v>20</v>
      </c>
      <c r="I3915" t="s">
        <v>12858</v>
      </c>
      <c r="K3915" t="s">
        <v>20234</v>
      </c>
      <c r="L3915" t="s">
        <v>12967</v>
      </c>
      <c r="M3915" t="s">
        <v>20235</v>
      </c>
      <c r="N3915" t="s">
        <v>20236</v>
      </c>
      <c r="O3915" t="s">
        <v>20237</v>
      </c>
      <c r="Q3915" t="s">
        <v>20238</v>
      </c>
      <c r="R3915" t="s">
        <v>20239</v>
      </c>
      <c r="S3915" t="s">
        <v>1929</v>
      </c>
      <c r="T3915" t="s">
        <v>1929</v>
      </c>
      <c r="AD3915">
        <v>46120</v>
      </c>
    </row>
    <row r="3916" spans="1:30" x14ac:dyDescent="0.3">
      <c r="A3916" t="s">
        <v>20240</v>
      </c>
      <c r="B3916">
        <v>117564</v>
      </c>
      <c r="C391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16" t="s">
        <v>1873</v>
      </c>
      <c r="E3916" t="s">
        <v>2940</v>
      </c>
      <c r="F3916" t="s">
        <v>2942</v>
      </c>
      <c r="G3916" t="s">
        <v>2905</v>
      </c>
      <c r="H3916" t="s">
        <v>9</v>
      </c>
      <c r="I3916" t="s">
        <v>12858</v>
      </c>
      <c r="K3916" t="s">
        <v>19381</v>
      </c>
      <c r="L3916" t="s">
        <v>12967</v>
      </c>
      <c r="M3916" t="s">
        <v>20241</v>
      </c>
      <c r="AD3916">
        <v>46120</v>
      </c>
    </row>
    <row r="3917" spans="1:30" x14ac:dyDescent="0.3">
      <c r="A3917" t="s">
        <v>20242</v>
      </c>
      <c r="B3917">
        <v>117569</v>
      </c>
      <c r="C391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17" t="s">
        <v>1873</v>
      </c>
      <c r="E3917" t="s">
        <v>1878</v>
      </c>
      <c r="F3917" t="s">
        <v>2942</v>
      </c>
      <c r="G3917" t="s">
        <v>2901</v>
      </c>
      <c r="H3917" t="s">
        <v>20</v>
      </c>
      <c r="I3917" t="s">
        <v>12858</v>
      </c>
      <c r="K3917" t="s">
        <v>20243</v>
      </c>
      <c r="L3917" t="s">
        <v>10792</v>
      </c>
      <c r="M3917" t="s">
        <v>20244</v>
      </c>
      <c r="N3917" t="s">
        <v>20245</v>
      </c>
      <c r="O3917" t="s">
        <v>20246</v>
      </c>
      <c r="Q3917" t="s">
        <v>20247</v>
      </c>
      <c r="R3917" t="s">
        <v>20248</v>
      </c>
      <c r="S3917" t="s">
        <v>13626</v>
      </c>
      <c r="AD3917">
        <v>46121</v>
      </c>
    </row>
    <row r="3918" spans="1:30" x14ac:dyDescent="0.3">
      <c r="A3918" t="s">
        <v>20249</v>
      </c>
      <c r="B3918">
        <v>117586</v>
      </c>
      <c r="C391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18" t="s">
        <v>1863</v>
      </c>
      <c r="E3918" t="s">
        <v>2940</v>
      </c>
      <c r="F3918" t="s">
        <v>2942</v>
      </c>
      <c r="G3918" t="s">
        <v>2905</v>
      </c>
      <c r="H3918" t="s">
        <v>83</v>
      </c>
      <c r="I3918" t="s">
        <v>12858</v>
      </c>
      <c r="K3918" t="s">
        <v>20250</v>
      </c>
      <c r="L3918" t="s">
        <v>12958</v>
      </c>
      <c r="M3918" t="s">
        <v>20251</v>
      </c>
      <c r="N3918" t="s">
        <v>20252</v>
      </c>
      <c r="O3918" t="s">
        <v>3591</v>
      </c>
      <c r="Q3918" t="s">
        <v>20253</v>
      </c>
      <c r="R3918" t="s">
        <v>20254</v>
      </c>
      <c r="S3918" t="s">
        <v>20255</v>
      </c>
      <c r="AD3918">
        <v>46122</v>
      </c>
    </row>
    <row r="3919" spans="1:30" x14ac:dyDescent="0.3">
      <c r="A3919" t="s">
        <v>20256</v>
      </c>
      <c r="B3919">
        <v>117592</v>
      </c>
      <c r="C391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19" t="s">
        <v>1863</v>
      </c>
      <c r="E3919" t="s">
        <v>2940</v>
      </c>
      <c r="F3919" t="s">
        <v>2942</v>
      </c>
      <c r="G3919" t="s">
        <v>2901</v>
      </c>
      <c r="H3919" t="s">
        <v>9</v>
      </c>
      <c r="I3919" t="s">
        <v>12858</v>
      </c>
      <c r="K3919" t="s">
        <v>19791</v>
      </c>
      <c r="L3919" t="s">
        <v>12958</v>
      </c>
      <c r="M3919" t="s">
        <v>20257</v>
      </c>
      <c r="N3919" t="s">
        <v>20258</v>
      </c>
      <c r="O3919" t="s">
        <v>20259</v>
      </c>
      <c r="Q3919" t="s">
        <v>20260</v>
      </c>
      <c r="S3919" t="s">
        <v>18327</v>
      </c>
      <c r="AD3919">
        <v>46122</v>
      </c>
    </row>
    <row r="3920" spans="1:30" x14ac:dyDescent="0.3">
      <c r="A3920" t="s">
        <v>20261</v>
      </c>
      <c r="B3920">
        <v>117603</v>
      </c>
      <c r="C392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20" t="s">
        <v>1890</v>
      </c>
      <c r="E3920" t="s">
        <v>2940</v>
      </c>
      <c r="F3920" t="s">
        <v>2942</v>
      </c>
      <c r="G3920" t="s">
        <v>2905</v>
      </c>
      <c r="H3920" t="s">
        <v>9</v>
      </c>
      <c r="I3920" t="s">
        <v>12858</v>
      </c>
      <c r="K3920" t="s">
        <v>20262</v>
      </c>
      <c r="L3920" t="s">
        <v>13041</v>
      </c>
      <c r="M3920" t="s">
        <v>20263</v>
      </c>
      <c r="N3920" t="s">
        <v>20264</v>
      </c>
      <c r="O3920" t="s">
        <v>20265</v>
      </c>
      <c r="Q3920" t="s">
        <v>20266</v>
      </c>
      <c r="AD3920">
        <v>46125</v>
      </c>
    </row>
    <row r="3921" spans="1:30" x14ac:dyDescent="0.3">
      <c r="A3921" t="s">
        <v>20267</v>
      </c>
      <c r="B3921">
        <v>117604</v>
      </c>
      <c r="C392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21" t="s">
        <v>1873</v>
      </c>
      <c r="E3921" t="s">
        <v>1878</v>
      </c>
      <c r="F3921" t="s">
        <v>2942</v>
      </c>
      <c r="G3921" t="s">
        <v>2901</v>
      </c>
      <c r="H3921" t="s">
        <v>20</v>
      </c>
      <c r="I3921" t="s">
        <v>12858</v>
      </c>
      <c r="K3921" t="s">
        <v>20268</v>
      </c>
      <c r="L3921" t="s">
        <v>12958</v>
      </c>
      <c r="M3921" t="s">
        <v>20269</v>
      </c>
      <c r="N3921" t="s">
        <v>20270</v>
      </c>
      <c r="O3921" t="s">
        <v>1929</v>
      </c>
      <c r="Q3921" t="s">
        <v>20270</v>
      </c>
      <c r="R3921" t="s">
        <v>13511</v>
      </c>
      <c r="S3921" t="s">
        <v>13242</v>
      </c>
      <c r="AD3921">
        <v>46125</v>
      </c>
    </row>
    <row r="3922" spans="1:30" x14ac:dyDescent="0.3">
      <c r="A3922" t="s">
        <v>20271</v>
      </c>
      <c r="B3922">
        <v>117606</v>
      </c>
      <c r="C392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22" t="s">
        <v>1873</v>
      </c>
      <c r="E3922" t="s">
        <v>2940</v>
      </c>
      <c r="F3922" t="s">
        <v>2942</v>
      </c>
      <c r="G3922" t="s">
        <v>2904</v>
      </c>
      <c r="H3922" t="s">
        <v>9</v>
      </c>
      <c r="I3922" t="s">
        <v>12858</v>
      </c>
      <c r="K3922" t="s">
        <v>20272</v>
      </c>
      <c r="M3922" t="s">
        <v>20273</v>
      </c>
      <c r="AD3922">
        <v>46125</v>
      </c>
    </row>
    <row r="3923" spans="1:30" x14ac:dyDescent="0.3">
      <c r="A3923" t="s">
        <v>20274</v>
      </c>
      <c r="B3923">
        <v>117608</v>
      </c>
      <c r="C392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23" t="s">
        <v>1873</v>
      </c>
      <c r="E3923" t="s">
        <v>2940</v>
      </c>
      <c r="F3923" t="s">
        <v>2942</v>
      </c>
      <c r="G3923" t="s">
        <v>2905</v>
      </c>
      <c r="H3923" t="s">
        <v>9</v>
      </c>
      <c r="I3923" t="s">
        <v>12858</v>
      </c>
      <c r="K3923" t="s">
        <v>20275</v>
      </c>
      <c r="L3923" t="s">
        <v>12967</v>
      </c>
      <c r="M3923" t="s">
        <v>20276</v>
      </c>
      <c r="Q3923" t="s">
        <v>20277</v>
      </c>
      <c r="AD3923">
        <v>46125</v>
      </c>
    </row>
    <row r="3924" spans="1:30" x14ac:dyDescent="0.3">
      <c r="A3924" t="s">
        <v>20278</v>
      </c>
      <c r="B3924">
        <v>117611</v>
      </c>
      <c r="C392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24" t="s">
        <v>1873</v>
      </c>
      <c r="E3924" t="s">
        <v>2940</v>
      </c>
      <c r="F3924" t="s">
        <v>2942</v>
      </c>
      <c r="G3924" t="s">
        <v>2901</v>
      </c>
      <c r="H3924" t="s">
        <v>9</v>
      </c>
      <c r="I3924" t="s">
        <v>12858</v>
      </c>
      <c r="K3924" t="s">
        <v>19595</v>
      </c>
      <c r="L3924" t="s">
        <v>12958</v>
      </c>
      <c r="M3924" t="s">
        <v>20279</v>
      </c>
      <c r="AD3924">
        <v>46125</v>
      </c>
    </row>
    <row r="3925" spans="1:30" x14ac:dyDescent="0.3">
      <c r="A3925" t="s">
        <v>20280</v>
      </c>
      <c r="B3925">
        <v>117636</v>
      </c>
      <c r="C392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25" t="s">
        <v>1863</v>
      </c>
      <c r="E3925" t="s">
        <v>2940</v>
      </c>
      <c r="F3925" t="s">
        <v>2942</v>
      </c>
      <c r="G3925" t="s">
        <v>2905</v>
      </c>
      <c r="H3925" t="s">
        <v>9</v>
      </c>
      <c r="I3925" t="s">
        <v>12858</v>
      </c>
      <c r="K3925" t="s">
        <v>20281</v>
      </c>
      <c r="L3925" t="s">
        <v>12958</v>
      </c>
      <c r="M3925" t="s">
        <v>20282</v>
      </c>
      <c r="AD3925">
        <v>46125</v>
      </c>
    </row>
    <row r="3926" spans="1:30" x14ac:dyDescent="0.3">
      <c r="A3926" t="s">
        <v>20283</v>
      </c>
      <c r="B3926">
        <v>117646</v>
      </c>
      <c r="C392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26" t="s">
        <v>1873</v>
      </c>
      <c r="E3926" t="s">
        <v>2940</v>
      </c>
      <c r="F3926" t="s">
        <v>2942</v>
      </c>
      <c r="G3926" t="s">
        <v>2901</v>
      </c>
      <c r="H3926" t="s">
        <v>9</v>
      </c>
      <c r="I3926" t="s">
        <v>12858</v>
      </c>
      <c r="K3926" t="s">
        <v>19595</v>
      </c>
      <c r="L3926" t="s">
        <v>12958</v>
      </c>
      <c r="M3926" t="s">
        <v>20284</v>
      </c>
      <c r="AD3926">
        <v>46126</v>
      </c>
    </row>
    <row r="3927" spans="1:30" x14ac:dyDescent="0.3">
      <c r="A3927" t="s">
        <v>20285</v>
      </c>
      <c r="B3927">
        <v>117652</v>
      </c>
      <c r="C392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27" t="s">
        <v>1873</v>
      </c>
      <c r="E3927" t="s">
        <v>2940</v>
      </c>
      <c r="F3927" t="s">
        <v>2942</v>
      </c>
      <c r="G3927" t="s">
        <v>2901</v>
      </c>
      <c r="H3927" t="s">
        <v>83</v>
      </c>
      <c r="I3927" t="s">
        <v>12858</v>
      </c>
      <c r="K3927" t="s">
        <v>20286</v>
      </c>
      <c r="L3927" t="s">
        <v>12967</v>
      </c>
      <c r="M3927" t="s">
        <v>20287</v>
      </c>
      <c r="N3927" t="s">
        <v>20288</v>
      </c>
      <c r="O3927" t="s">
        <v>20289</v>
      </c>
      <c r="Q3927" t="s">
        <v>20290</v>
      </c>
      <c r="R3927" t="s">
        <v>19484</v>
      </c>
      <c r="S3927" t="s">
        <v>18584</v>
      </c>
      <c r="T3927" t="s">
        <v>20291</v>
      </c>
      <c r="AD3927">
        <v>46126</v>
      </c>
    </row>
    <row r="3928" spans="1:30" x14ac:dyDescent="0.3">
      <c r="A3928" t="s">
        <v>20292</v>
      </c>
      <c r="B3928">
        <v>117654</v>
      </c>
      <c r="C392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28" t="s">
        <v>1863</v>
      </c>
      <c r="E3928" t="s">
        <v>2940</v>
      </c>
      <c r="F3928" t="s">
        <v>2942</v>
      </c>
      <c r="G3928" t="s">
        <v>2901</v>
      </c>
      <c r="H3928" t="s">
        <v>9</v>
      </c>
      <c r="I3928" t="s">
        <v>12858</v>
      </c>
      <c r="K3928" t="s">
        <v>20202</v>
      </c>
      <c r="L3928" t="s">
        <v>12967</v>
      </c>
      <c r="M3928" t="s">
        <v>20293</v>
      </c>
      <c r="AD3928">
        <v>46126</v>
      </c>
    </row>
    <row r="3929" spans="1:30" x14ac:dyDescent="0.3">
      <c r="A3929" t="s">
        <v>20294</v>
      </c>
      <c r="B3929">
        <v>117655</v>
      </c>
      <c r="C392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29" t="s">
        <v>1873</v>
      </c>
      <c r="E3929" t="s">
        <v>2940</v>
      </c>
      <c r="F3929" t="s">
        <v>2942</v>
      </c>
      <c r="G3929" t="s">
        <v>2901</v>
      </c>
      <c r="H3929" t="s">
        <v>9</v>
      </c>
      <c r="I3929" t="s">
        <v>12858</v>
      </c>
      <c r="K3929" t="s">
        <v>20295</v>
      </c>
      <c r="L3929" t="s">
        <v>12958</v>
      </c>
      <c r="M3929" t="s">
        <v>20296</v>
      </c>
      <c r="N3929" t="s">
        <v>20297</v>
      </c>
      <c r="AD3929">
        <v>46126</v>
      </c>
    </row>
    <row r="3930" spans="1:30" x14ac:dyDescent="0.3">
      <c r="A3930" t="s">
        <v>20298</v>
      </c>
      <c r="B3930">
        <v>117661</v>
      </c>
      <c r="C393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30" t="s">
        <v>1873</v>
      </c>
      <c r="E3930" t="s">
        <v>2940</v>
      </c>
      <c r="F3930" t="s">
        <v>2942</v>
      </c>
      <c r="G3930" t="s">
        <v>2901</v>
      </c>
      <c r="H3930" t="s">
        <v>9</v>
      </c>
      <c r="I3930" t="s">
        <v>12858</v>
      </c>
      <c r="K3930" t="s">
        <v>19740</v>
      </c>
      <c r="L3930" t="s">
        <v>12967</v>
      </c>
      <c r="M3930" t="s">
        <v>20299</v>
      </c>
      <c r="AD3930">
        <v>46126</v>
      </c>
    </row>
    <row r="3931" spans="1:30" x14ac:dyDescent="0.3">
      <c r="A3931" t="s">
        <v>20300</v>
      </c>
      <c r="B3931">
        <v>117663</v>
      </c>
      <c r="C393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D3931" t="s">
        <v>1863</v>
      </c>
      <c r="E3931" t="s">
        <v>2237</v>
      </c>
      <c r="F3931" t="s">
        <v>2971</v>
      </c>
      <c r="G3931" t="s">
        <v>2904</v>
      </c>
      <c r="H3931" t="s">
        <v>9</v>
      </c>
      <c r="I3931" t="s">
        <v>12858</v>
      </c>
      <c r="K3931" t="s">
        <v>19849</v>
      </c>
      <c r="L3931" t="s">
        <v>12958</v>
      </c>
      <c r="M3931" t="s">
        <v>20301</v>
      </c>
      <c r="R3931" t="s">
        <v>20302</v>
      </c>
      <c r="S3931" t="s">
        <v>20303</v>
      </c>
      <c r="AD3931">
        <v>46126</v>
      </c>
    </row>
    <row r="3932" spans="1:30" x14ac:dyDescent="0.3">
      <c r="A3932" t="s">
        <v>20304</v>
      </c>
      <c r="B3932">
        <v>117668</v>
      </c>
      <c r="C393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32" t="s">
        <v>1863</v>
      </c>
      <c r="E3932" t="s">
        <v>2940</v>
      </c>
      <c r="F3932" t="s">
        <v>2942</v>
      </c>
      <c r="G3932" t="s">
        <v>2904</v>
      </c>
      <c r="H3932" t="s">
        <v>9</v>
      </c>
      <c r="I3932" t="s">
        <v>12858</v>
      </c>
      <c r="K3932" t="s">
        <v>20305</v>
      </c>
      <c r="L3932" t="s">
        <v>12958</v>
      </c>
      <c r="M3932" t="s">
        <v>20306</v>
      </c>
      <c r="AD3932">
        <v>46126</v>
      </c>
    </row>
    <row r="3933" spans="1:30" x14ac:dyDescent="0.3">
      <c r="A3933" t="s">
        <v>20307</v>
      </c>
      <c r="B3933">
        <v>117672</v>
      </c>
      <c r="C393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33" t="s">
        <v>1873</v>
      </c>
      <c r="E3933" t="s">
        <v>2940</v>
      </c>
      <c r="F3933" t="s">
        <v>2942</v>
      </c>
      <c r="G3933" t="s">
        <v>2901</v>
      </c>
      <c r="H3933" t="s">
        <v>9</v>
      </c>
      <c r="I3933" t="s">
        <v>12858</v>
      </c>
      <c r="K3933" t="s">
        <v>20308</v>
      </c>
      <c r="L3933" t="s">
        <v>12967</v>
      </c>
      <c r="M3933" t="s">
        <v>20309</v>
      </c>
      <c r="AD3933">
        <v>46126</v>
      </c>
    </row>
    <row r="3934" spans="1:30" x14ac:dyDescent="0.3">
      <c r="A3934" t="s">
        <v>20310</v>
      </c>
      <c r="B3934">
        <v>117673</v>
      </c>
      <c r="C393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34" t="s">
        <v>1873</v>
      </c>
      <c r="E3934" t="s">
        <v>2940</v>
      </c>
      <c r="F3934" t="s">
        <v>2942</v>
      </c>
      <c r="G3934" t="s">
        <v>2901</v>
      </c>
      <c r="H3934" t="s">
        <v>83</v>
      </c>
      <c r="I3934" t="s">
        <v>12858</v>
      </c>
      <c r="K3934" t="s">
        <v>20311</v>
      </c>
      <c r="L3934" t="s">
        <v>12967</v>
      </c>
      <c r="M3934" t="s">
        <v>20312</v>
      </c>
      <c r="N3934" t="s">
        <v>20313</v>
      </c>
      <c r="O3934" t="s">
        <v>20314</v>
      </c>
      <c r="Q3934" t="s">
        <v>16797</v>
      </c>
      <c r="R3934" t="s">
        <v>20315</v>
      </c>
      <c r="S3934" t="s">
        <v>1789</v>
      </c>
      <c r="AD3934">
        <v>46126</v>
      </c>
    </row>
    <row r="3935" spans="1:30" x14ac:dyDescent="0.3">
      <c r="A3935" t="s">
        <v>20316</v>
      </c>
      <c r="B3935">
        <v>117674</v>
      </c>
      <c r="C393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35" t="s">
        <v>1873</v>
      </c>
      <c r="E3935" t="s">
        <v>2940</v>
      </c>
      <c r="F3935" t="s">
        <v>2942</v>
      </c>
      <c r="G3935" t="s">
        <v>2905</v>
      </c>
      <c r="H3935" t="s">
        <v>9</v>
      </c>
      <c r="I3935" t="s">
        <v>12858</v>
      </c>
      <c r="K3935" t="s">
        <v>20317</v>
      </c>
      <c r="L3935" t="s">
        <v>12958</v>
      </c>
      <c r="M3935" t="s">
        <v>20318</v>
      </c>
      <c r="AD3935">
        <v>46126</v>
      </c>
    </row>
    <row r="3936" spans="1:30" x14ac:dyDescent="0.3">
      <c r="A3936" t="s">
        <v>20319</v>
      </c>
      <c r="B3936">
        <v>117690</v>
      </c>
      <c r="C393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36" t="s">
        <v>1863</v>
      </c>
      <c r="E3936" t="s">
        <v>2940</v>
      </c>
      <c r="F3936" t="s">
        <v>2942</v>
      </c>
      <c r="G3936" t="s">
        <v>2901</v>
      </c>
      <c r="H3936" t="s">
        <v>9</v>
      </c>
      <c r="I3936" t="s">
        <v>12858</v>
      </c>
      <c r="K3936" t="s">
        <v>20320</v>
      </c>
      <c r="L3936" t="s">
        <v>12967</v>
      </c>
      <c r="M3936" t="s">
        <v>20321</v>
      </c>
      <c r="Q3936" t="s">
        <v>20322</v>
      </c>
      <c r="AD3936">
        <v>46127</v>
      </c>
    </row>
    <row r="3937" spans="1:30" x14ac:dyDescent="0.3">
      <c r="A3937" t="s">
        <v>20323</v>
      </c>
      <c r="B3937">
        <v>117718</v>
      </c>
      <c r="C393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37" t="s">
        <v>1890</v>
      </c>
      <c r="E3937" t="s">
        <v>1878</v>
      </c>
      <c r="F3937" t="s">
        <v>2942</v>
      </c>
      <c r="G3937" t="s">
        <v>2901</v>
      </c>
      <c r="H3937" t="s">
        <v>20</v>
      </c>
      <c r="I3937" t="s">
        <v>12858</v>
      </c>
      <c r="K3937" t="s">
        <v>20324</v>
      </c>
      <c r="L3937" t="s">
        <v>12958</v>
      </c>
      <c r="M3937" t="s">
        <v>20325</v>
      </c>
      <c r="N3937" t="s">
        <v>20326</v>
      </c>
      <c r="O3937" t="s">
        <v>1929</v>
      </c>
      <c r="Q3937" t="s">
        <v>20327</v>
      </c>
      <c r="R3937" t="s">
        <v>13511</v>
      </c>
      <c r="S3937" t="s">
        <v>13242</v>
      </c>
      <c r="AD3937">
        <v>46127</v>
      </c>
    </row>
    <row r="3938" spans="1:30" x14ac:dyDescent="0.3">
      <c r="A3938" t="s">
        <v>20328</v>
      </c>
      <c r="B3938">
        <v>117720</v>
      </c>
      <c r="C393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38" t="s">
        <v>1873</v>
      </c>
      <c r="E3938" t="s">
        <v>2940</v>
      </c>
      <c r="F3938" t="s">
        <v>2942</v>
      </c>
      <c r="G3938" t="s">
        <v>2901</v>
      </c>
      <c r="H3938" t="s">
        <v>9</v>
      </c>
      <c r="I3938" t="s">
        <v>12858</v>
      </c>
      <c r="K3938" t="s">
        <v>20033</v>
      </c>
      <c r="L3938" t="s">
        <v>12958</v>
      </c>
      <c r="M3938" t="s">
        <v>20329</v>
      </c>
      <c r="N3938" t="s">
        <v>20330</v>
      </c>
      <c r="O3938" t="s">
        <v>20331</v>
      </c>
      <c r="Q3938" t="s">
        <v>20332</v>
      </c>
      <c r="R3938" t="s">
        <v>13511</v>
      </c>
      <c r="S3938" t="s">
        <v>13242</v>
      </c>
      <c r="AD3938">
        <v>46127</v>
      </c>
    </row>
    <row r="3939" spans="1:30" x14ac:dyDescent="0.3">
      <c r="A3939" t="s">
        <v>20333</v>
      </c>
      <c r="B3939">
        <v>117721</v>
      </c>
      <c r="C393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39" t="s">
        <v>1873</v>
      </c>
      <c r="E3939" t="s">
        <v>2940</v>
      </c>
      <c r="F3939" t="s">
        <v>2942</v>
      </c>
      <c r="G3939" t="s">
        <v>2901</v>
      </c>
      <c r="H3939" t="s">
        <v>9</v>
      </c>
      <c r="I3939" t="s">
        <v>12858</v>
      </c>
      <c r="K3939" t="s">
        <v>20334</v>
      </c>
      <c r="L3939" t="s">
        <v>12958</v>
      </c>
      <c r="M3939" t="s">
        <v>20335</v>
      </c>
      <c r="AD3939">
        <v>46127</v>
      </c>
    </row>
    <row r="3940" spans="1:30" x14ac:dyDescent="0.3">
      <c r="A3940" t="s">
        <v>20336</v>
      </c>
      <c r="B3940">
        <v>117727</v>
      </c>
      <c r="C394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40" t="s">
        <v>1873</v>
      </c>
      <c r="E3940" t="s">
        <v>2940</v>
      </c>
      <c r="F3940" t="s">
        <v>2942</v>
      </c>
      <c r="G3940" t="s">
        <v>2901</v>
      </c>
      <c r="H3940" t="s">
        <v>9</v>
      </c>
      <c r="I3940" t="s">
        <v>12858</v>
      </c>
      <c r="K3940" t="s">
        <v>20337</v>
      </c>
      <c r="L3940" t="s">
        <v>12958</v>
      </c>
      <c r="M3940" t="s">
        <v>20338</v>
      </c>
      <c r="AD3940">
        <v>46128</v>
      </c>
    </row>
    <row r="3941" spans="1:30" x14ac:dyDescent="0.3">
      <c r="A3941" t="s">
        <v>20339</v>
      </c>
      <c r="B3941">
        <v>117731</v>
      </c>
      <c r="C394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41" t="s">
        <v>1873</v>
      </c>
      <c r="E3941" t="s">
        <v>2940</v>
      </c>
      <c r="F3941" t="s">
        <v>2942</v>
      </c>
      <c r="G3941" t="s">
        <v>2901</v>
      </c>
      <c r="H3941" t="s">
        <v>9</v>
      </c>
      <c r="I3941" t="s">
        <v>12858</v>
      </c>
      <c r="K3941" t="s">
        <v>19595</v>
      </c>
      <c r="L3941" t="s">
        <v>12958</v>
      </c>
      <c r="M3941" t="s">
        <v>20340</v>
      </c>
      <c r="AD3941">
        <v>46128</v>
      </c>
    </row>
    <row r="3942" spans="1:30" x14ac:dyDescent="0.3">
      <c r="A3942" t="s">
        <v>20341</v>
      </c>
      <c r="B3942">
        <v>117732</v>
      </c>
      <c r="C394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42" t="s">
        <v>1863</v>
      </c>
      <c r="E3942" t="s">
        <v>1878</v>
      </c>
      <c r="F3942" t="s">
        <v>2942</v>
      </c>
      <c r="G3942" t="s">
        <v>2904</v>
      </c>
      <c r="H3942" t="s">
        <v>20</v>
      </c>
      <c r="I3942" t="s">
        <v>12858</v>
      </c>
      <c r="K3942" t="s">
        <v>20342</v>
      </c>
      <c r="L3942" t="s">
        <v>12958</v>
      </c>
      <c r="M3942" t="s">
        <v>20343</v>
      </c>
      <c r="N3942" t="s">
        <v>20344</v>
      </c>
      <c r="O3942" t="s">
        <v>1929</v>
      </c>
      <c r="Q3942" t="s">
        <v>20345</v>
      </c>
      <c r="R3942" t="s">
        <v>20346</v>
      </c>
      <c r="S3942" t="s">
        <v>13391</v>
      </c>
      <c r="AD3942">
        <v>46128</v>
      </c>
    </row>
    <row r="3943" spans="1:30" x14ac:dyDescent="0.3">
      <c r="A3943" t="s">
        <v>20347</v>
      </c>
      <c r="B3943">
        <v>117733</v>
      </c>
      <c r="C394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43" t="s">
        <v>1863</v>
      </c>
      <c r="E3943" t="s">
        <v>1878</v>
      </c>
      <c r="F3943" t="s">
        <v>2942</v>
      </c>
      <c r="G3943" t="s">
        <v>2901</v>
      </c>
      <c r="H3943" t="s">
        <v>20</v>
      </c>
      <c r="I3943" t="s">
        <v>12858</v>
      </c>
      <c r="K3943" t="s">
        <v>20342</v>
      </c>
      <c r="L3943" t="s">
        <v>12958</v>
      </c>
      <c r="M3943" t="s">
        <v>20348</v>
      </c>
      <c r="N3943" t="s">
        <v>20349</v>
      </c>
      <c r="O3943" t="s">
        <v>1929</v>
      </c>
      <c r="Q3943" t="s">
        <v>20350</v>
      </c>
      <c r="R3943" t="s">
        <v>20346</v>
      </c>
      <c r="S3943" t="s">
        <v>13391</v>
      </c>
      <c r="AD3943">
        <v>46128</v>
      </c>
    </row>
    <row r="3944" spans="1:30" x14ac:dyDescent="0.3">
      <c r="A3944" t="s">
        <v>20351</v>
      </c>
      <c r="B3944">
        <v>117734</v>
      </c>
      <c r="C394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44" t="s">
        <v>1873</v>
      </c>
      <c r="E3944" t="s">
        <v>2940</v>
      </c>
      <c r="F3944" t="s">
        <v>2942</v>
      </c>
      <c r="G3944" t="s">
        <v>2901</v>
      </c>
      <c r="H3944" t="s">
        <v>83</v>
      </c>
      <c r="I3944" t="s">
        <v>12858</v>
      </c>
      <c r="K3944" t="s">
        <v>20352</v>
      </c>
      <c r="L3944" t="s">
        <v>12950</v>
      </c>
      <c r="M3944" t="s">
        <v>20353</v>
      </c>
      <c r="N3944" t="s">
        <v>20354</v>
      </c>
      <c r="O3944" t="s">
        <v>2567</v>
      </c>
      <c r="Q3944" t="s">
        <v>20355</v>
      </c>
      <c r="R3944" t="s">
        <v>20356</v>
      </c>
      <c r="S3944" t="s">
        <v>17122</v>
      </c>
      <c r="AD3944">
        <v>46128</v>
      </c>
    </row>
    <row r="3945" spans="1:30" x14ac:dyDescent="0.3">
      <c r="A3945" t="s">
        <v>20357</v>
      </c>
      <c r="B3945">
        <v>117748</v>
      </c>
      <c r="C394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45" t="s">
        <v>1863</v>
      </c>
      <c r="E3945" t="s">
        <v>2940</v>
      </c>
      <c r="F3945" t="s">
        <v>2942</v>
      </c>
      <c r="G3945" t="s">
        <v>2901</v>
      </c>
      <c r="H3945" t="s">
        <v>9</v>
      </c>
      <c r="I3945" t="s">
        <v>12858</v>
      </c>
      <c r="K3945" t="s">
        <v>17432</v>
      </c>
      <c r="L3945" t="s">
        <v>12958</v>
      </c>
      <c r="M3945" t="s">
        <v>20358</v>
      </c>
      <c r="N3945" t="s">
        <v>20359</v>
      </c>
      <c r="O3945" t="s">
        <v>20360</v>
      </c>
      <c r="Q3945" t="s">
        <v>20361</v>
      </c>
      <c r="R3945" t="s">
        <v>20362</v>
      </c>
      <c r="S3945" t="s">
        <v>18418</v>
      </c>
      <c r="AD3945">
        <v>46129</v>
      </c>
    </row>
    <row r="3946" spans="1:30" x14ac:dyDescent="0.3">
      <c r="A3946" t="s">
        <v>20363</v>
      </c>
      <c r="B3946">
        <v>117761</v>
      </c>
      <c r="C394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46" t="s">
        <v>1873</v>
      </c>
      <c r="E3946" t="s">
        <v>2940</v>
      </c>
      <c r="F3946" t="s">
        <v>2942</v>
      </c>
      <c r="G3946" t="s">
        <v>2905</v>
      </c>
      <c r="H3946" t="s">
        <v>9</v>
      </c>
      <c r="I3946" t="s">
        <v>12858</v>
      </c>
      <c r="K3946" t="s">
        <v>20364</v>
      </c>
      <c r="L3946" t="s">
        <v>12938</v>
      </c>
      <c r="M3946" t="s">
        <v>20365</v>
      </c>
      <c r="AD3946">
        <v>46132</v>
      </c>
    </row>
    <row r="3947" spans="1:30" x14ac:dyDescent="0.3">
      <c r="A3947" t="s">
        <v>20366</v>
      </c>
      <c r="B3947">
        <v>117767</v>
      </c>
      <c r="C394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47" t="s">
        <v>1873</v>
      </c>
      <c r="E3947" t="s">
        <v>2940</v>
      </c>
      <c r="F3947" t="s">
        <v>2942</v>
      </c>
      <c r="G3947" t="s">
        <v>2901</v>
      </c>
      <c r="H3947" t="s">
        <v>9</v>
      </c>
      <c r="I3947" t="s">
        <v>12858</v>
      </c>
      <c r="K3947" t="s">
        <v>19595</v>
      </c>
      <c r="L3947" t="s">
        <v>12958</v>
      </c>
      <c r="M3947" t="s">
        <v>20367</v>
      </c>
      <c r="AD3947">
        <v>46132</v>
      </c>
    </row>
    <row r="3948" spans="1:30" x14ac:dyDescent="0.3">
      <c r="A3948" t="s">
        <v>20368</v>
      </c>
      <c r="B3948">
        <v>117768</v>
      </c>
      <c r="C394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48" t="s">
        <v>1873</v>
      </c>
      <c r="E3948" t="s">
        <v>2940</v>
      </c>
      <c r="F3948" t="s">
        <v>2942</v>
      </c>
      <c r="G3948" t="s">
        <v>2901</v>
      </c>
      <c r="H3948" t="s">
        <v>9</v>
      </c>
      <c r="I3948" t="s">
        <v>12858</v>
      </c>
      <c r="K3948" t="s">
        <v>19595</v>
      </c>
      <c r="L3948" t="s">
        <v>12958</v>
      </c>
      <c r="M3948" t="s">
        <v>20369</v>
      </c>
      <c r="AD3948">
        <v>46132</v>
      </c>
    </row>
    <row r="3949" spans="1:30" x14ac:dyDescent="0.3">
      <c r="A3949" t="s">
        <v>20370</v>
      </c>
      <c r="B3949">
        <v>117769</v>
      </c>
      <c r="C394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49" t="s">
        <v>1863</v>
      </c>
      <c r="E3949" t="s">
        <v>2940</v>
      </c>
      <c r="F3949" t="s">
        <v>2942</v>
      </c>
      <c r="G3949" t="s">
        <v>2904</v>
      </c>
      <c r="H3949" t="s">
        <v>9</v>
      </c>
      <c r="I3949" t="s">
        <v>12858</v>
      </c>
      <c r="K3949" t="s">
        <v>20371</v>
      </c>
      <c r="L3949" t="s">
        <v>12967</v>
      </c>
      <c r="M3949" t="s">
        <v>20372</v>
      </c>
      <c r="AD3949">
        <v>46132</v>
      </c>
    </row>
    <row r="3950" spans="1:30" x14ac:dyDescent="0.3">
      <c r="A3950" t="s">
        <v>20373</v>
      </c>
      <c r="B3950">
        <v>117799</v>
      </c>
      <c r="C395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50" t="s">
        <v>1890</v>
      </c>
      <c r="E3950" t="s">
        <v>2940</v>
      </c>
      <c r="F3950" t="s">
        <v>2942</v>
      </c>
      <c r="G3950" t="s">
        <v>2901</v>
      </c>
      <c r="H3950" t="s">
        <v>9</v>
      </c>
      <c r="I3950" t="s">
        <v>12858</v>
      </c>
      <c r="K3950" t="s">
        <v>20374</v>
      </c>
      <c r="L3950" t="s">
        <v>12967</v>
      </c>
      <c r="M3950" t="s">
        <v>20375</v>
      </c>
      <c r="Q3950" t="s">
        <v>20376</v>
      </c>
      <c r="AD3950">
        <v>46133</v>
      </c>
    </row>
    <row r="3951" spans="1:30" x14ac:dyDescent="0.3">
      <c r="A3951" t="s">
        <v>20377</v>
      </c>
      <c r="B3951">
        <v>117812</v>
      </c>
      <c r="C395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51" t="s">
        <v>1890</v>
      </c>
      <c r="E3951" t="s">
        <v>2940</v>
      </c>
      <c r="F3951" t="s">
        <v>2942</v>
      </c>
      <c r="G3951" t="s">
        <v>2901</v>
      </c>
      <c r="H3951" t="s">
        <v>9</v>
      </c>
      <c r="I3951" t="s">
        <v>12858</v>
      </c>
      <c r="K3951" t="s">
        <v>20378</v>
      </c>
      <c r="M3951" t="s">
        <v>20379</v>
      </c>
      <c r="Q3951" t="s">
        <v>20380</v>
      </c>
      <c r="AD3951">
        <v>46134</v>
      </c>
    </row>
    <row r="3952" spans="1:30" x14ac:dyDescent="0.3">
      <c r="A3952" t="s">
        <v>20381</v>
      </c>
      <c r="B3952">
        <v>117813</v>
      </c>
      <c r="C395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Non-Discretionary - Run the Business</v>
      </c>
      <c r="E3952" t="s">
        <v>2940</v>
      </c>
      <c r="F3952" t="s">
        <v>2971</v>
      </c>
      <c r="G3952" t="s">
        <v>2901</v>
      </c>
      <c r="H3952" t="s">
        <v>9</v>
      </c>
      <c r="I3952" t="s">
        <v>12858</v>
      </c>
      <c r="K3952" t="s">
        <v>19070</v>
      </c>
      <c r="L3952" t="s">
        <v>10792</v>
      </c>
      <c r="M3952" t="s">
        <v>20382</v>
      </c>
      <c r="AD3952">
        <v>46134</v>
      </c>
    </row>
    <row r="3953" spans="1:30" x14ac:dyDescent="0.3">
      <c r="A3953" t="s">
        <v>20383</v>
      </c>
      <c r="B3953">
        <v>117814</v>
      </c>
      <c r="C395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53" t="s">
        <v>1873</v>
      </c>
      <c r="E3953" t="s">
        <v>2940</v>
      </c>
      <c r="F3953" t="s">
        <v>2942</v>
      </c>
      <c r="G3953" t="s">
        <v>2901</v>
      </c>
      <c r="H3953" t="s">
        <v>9</v>
      </c>
      <c r="I3953" t="s">
        <v>12858</v>
      </c>
      <c r="K3953" t="s">
        <v>20033</v>
      </c>
      <c r="L3953" t="s">
        <v>12958</v>
      </c>
      <c r="M3953" t="s">
        <v>20384</v>
      </c>
      <c r="AD3953">
        <v>46134</v>
      </c>
    </row>
    <row r="3954" spans="1:30" x14ac:dyDescent="0.3">
      <c r="A3954" t="s">
        <v>20385</v>
      </c>
      <c r="B3954">
        <v>117815</v>
      </c>
      <c r="C395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54" t="s">
        <v>1863</v>
      </c>
      <c r="E3954" t="s">
        <v>2940</v>
      </c>
      <c r="F3954" t="s">
        <v>2942</v>
      </c>
      <c r="G3954" t="s">
        <v>2901</v>
      </c>
      <c r="H3954" t="s">
        <v>9</v>
      </c>
      <c r="I3954" t="s">
        <v>12858</v>
      </c>
      <c r="K3954" t="s">
        <v>20386</v>
      </c>
      <c r="L3954" t="s">
        <v>19955</v>
      </c>
      <c r="M3954" t="s">
        <v>20387</v>
      </c>
      <c r="Q3954" t="s">
        <v>20388</v>
      </c>
      <c r="AD3954">
        <v>46134</v>
      </c>
    </row>
    <row r="3955" spans="1:30" x14ac:dyDescent="0.3">
      <c r="A3955" t="s">
        <v>20389</v>
      </c>
      <c r="B3955">
        <v>117816</v>
      </c>
      <c r="C395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55" t="s">
        <v>1890</v>
      </c>
      <c r="E3955" t="s">
        <v>2940</v>
      </c>
      <c r="F3955" t="s">
        <v>2942</v>
      </c>
      <c r="G3955" t="s">
        <v>2901</v>
      </c>
      <c r="H3955" t="s">
        <v>9</v>
      </c>
      <c r="I3955" t="s">
        <v>12858</v>
      </c>
      <c r="K3955" t="s">
        <v>20390</v>
      </c>
      <c r="L3955" t="s">
        <v>12958</v>
      </c>
      <c r="M3955" t="s">
        <v>20391</v>
      </c>
      <c r="AD3955">
        <v>46134</v>
      </c>
    </row>
    <row r="3956" spans="1:30" x14ac:dyDescent="0.3">
      <c r="A3956" t="s">
        <v>20392</v>
      </c>
      <c r="B3956">
        <v>117817</v>
      </c>
      <c r="C395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56" t="s">
        <v>1873</v>
      </c>
      <c r="E3956" t="s">
        <v>2940</v>
      </c>
      <c r="F3956" t="s">
        <v>2942</v>
      </c>
      <c r="G3956" t="s">
        <v>2905</v>
      </c>
      <c r="H3956" t="s">
        <v>9</v>
      </c>
      <c r="I3956" t="s">
        <v>12858</v>
      </c>
      <c r="K3956" t="s">
        <v>20190</v>
      </c>
      <c r="L3956" t="s">
        <v>12967</v>
      </c>
      <c r="M3956" t="s">
        <v>20393</v>
      </c>
      <c r="N3956" t="s">
        <v>20394</v>
      </c>
      <c r="O3956" t="s">
        <v>20395</v>
      </c>
      <c r="Q3956" t="s">
        <v>20396</v>
      </c>
      <c r="R3956" t="s">
        <v>13390</v>
      </c>
      <c r="S3956" t="s">
        <v>12998</v>
      </c>
      <c r="T3956" t="s">
        <v>15375</v>
      </c>
      <c r="AD3956">
        <v>46134</v>
      </c>
    </row>
    <row r="3957" spans="1:30" x14ac:dyDescent="0.3">
      <c r="A3957" t="s">
        <v>20397</v>
      </c>
      <c r="B3957">
        <v>117820</v>
      </c>
      <c r="C395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57" t="s">
        <v>1863</v>
      </c>
      <c r="E3957" t="s">
        <v>2940</v>
      </c>
      <c r="F3957" t="s">
        <v>2942</v>
      </c>
      <c r="G3957" t="s">
        <v>2901</v>
      </c>
      <c r="H3957" t="s">
        <v>9</v>
      </c>
      <c r="I3957" t="s">
        <v>12858</v>
      </c>
      <c r="K3957" t="s">
        <v>20398</v>
      </c>
      <c r="L3957" t="s">
        <v>13001</v>
      </c>
      <c r="M3957" t="s">
        <v>20399</v>
      </c>
      <c r="AD3957">
        <v>46134</v>
      </c>
    </row>
    <row r="3958" spans="1:30" x14ac:dyDescent="0.3">
      <c r="A3958" t="s">
        <v>20400</v>
      </c>
      <c r="B3958">
        <v>117854</v>
      </c>
      <c r="C395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58" t="s">
        <v>1873</v>
      </c>
      <c r="E3958" t="s">
        <v>1878</v>
      </c>
      <c r="F3958" t="s">
        <v>2942</v>
      </c>
      <c r="G3958" t="s">
        <v>2904</v>
      </c>
      <c r="H3958" t="s">
        <v>20</v>
      </c>
      <c r="I3958" t="s">
        <v>12858</v>
      </c>
      <c r="K3958" t="s">
        <v>20401</v>
      </c>
      <c r="L3958" t="s">
        <v>13149</v>
      </c>
      <c r="M3958" t="s">
        <v>20402</v>
      </c>
      <c r="N3958" t="s">
        <v>20403</v>
      </c>
      <c r="O3958" t="s">
        <v>20404</v>
      </c>
      <c r="Q3958" t="s">
        <v>20405</v>
      </c>
      <c r="R3958" t="s">
        <v>19609</v>
      </c>
      <c r="S3958" t="s">
        <v>20406</v>
      </c>
      <c r="AD3958">
        <v>46135</v>
      </c>
    </row>
    <row r="3959" spans="1:30" x14ac:dyDescent="0.3">
      <c r="A3959" t="s">
        <v>20407</v>
      </c>
      <c r="B3959">
        <v>117856</v>
      </c>
      <c r="C395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59" t="s">
        <v>1863</v>
      </c>
      <c r="E3959" t="s">
        <v>2940</v>
      </c>
      <c r="F3959" t="s">
        <v>2942</v>
      </c>
      <c r="G3959" t="s">
        <v>2905</v>
      </c>
      <c r="H3959" t="s">
        <v>9</v>
      </c>
      <c r="I3959" t="s">
        <v>12858</v>
      </c>
      <c r="K3959" t="s">
        <v>20408</v>
      </c>
      <c r="L3959" t="s">
        <v>12967</v>
      </c>
      <c r="M3959" t="s">
        <v>20409</v>
      </c>
      <c r="N3959" t="s">
        <v>20410</v>
      </c>
      <c r="O3959" t="s">
        <v>20411</v>
      </c>
      <c r="Q3959" t="s">
        <v>20412</v>
      </c>
      <c r="AD3959">
        <v>46135</v>
      </c>
    </row>
    <row r="3960" spans="1:30" x14ac:dyDescent="0.3">
      <c r="A3960" t="s">
        <v>20413</v>
      </c>
      <c r="B3960">
        <v>117884</v>
      </c>
      <c r="C396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60" t="s">
        <v>1873</v>
      </c>
      <c r="E3960" t="s">
        <v>2940</v>
      </c>
      <c r="F3960" t="s">
        <v>2942</v>
      </c>
      <c r="G3960" t="s">
        <v>2901</v>
      </c>
      <c r="H3960" t="s">
        <v>9</v>
      </c>
      <c r="I3960" t="s">
        <v>12858</v>
      </c>
      <c r="K3960" t="s">
        <v>20414</v>
      </c>
      <c r="L3960" t="s">
        <v>12967</v>
      </c>
      <c r="M3960" t="s">
        <v>20415</v>
      </c>
      <c r="AD3960">
        <v>46135</v>
      </c>
    </row>
    <row r="3961" spans="1:30" x14ac:dyDescent="0.3">
      <c r="A3961" t="s">
        <v>20416</v>
      </c>
      <c r="B3961">
        <v>117885</v>
      </c>
      <c r="C396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61" t="s">
        <v>1873</v>
      </c>
      <c r="E3961" t="s">
        <v>2940</v>
      </c>
      <c r="F3961" t="s">
        <v>2942</v>
      </c>
      <c r="G3961" t="s">
        <v>2901</v>
      </c>
      <c r="H3961" t="s">
        <v>83</v>
      </c>
      <c r="I3961" t="s">
        <v>12858</v>
      </c>
      <c r="K3961" t="s">
        <v>19595</v>
      </c>
      <c r="L3961" t="s">
        <v>12958</v>
      </c>
      <c r="M3961" t="s">
        <v>20417</v>
      </c>
      <c r="N3961" t="s">
        <v>20418</v>
      </c>
      <c r="O3961" t="s">
        <v>1929</v>
      </c>
      <c r="Q3961" t="s">
        <v>20419</v>
      </c>
      <c r="R3961" t="s">
        <v>18369</v>
      </c>
      <c r="S3961" t="s">
        <v>13242</v>
      </c>
      <c r="AD3961">
        <v>46135</v>
      </c>
    </row>
    <row r="3962" spans="1:30" x14ac:dyDescent="0.3">
      <c r="A3962" t="s">
        <v>20420</v>
      </c>
      <c r="B3962">
        <v>117904</v>
      </c>
      <c r="C396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62" t="s">
        <v>1873</v>
      </c>
      <c r="E3962" t="s">
        <v>2940</v>
      </c>
      <c r="F3962" t="s">
        <v>2942</v>
      </c>
      <c r="G3962" t="s">
        <v>2901</v>
      </c>
      <c r="H3962" t="s">
        <v>9</v>
      </c>
      <c r="I3962" t="s">
        <v>12858</v>
      </c>
      <c r="K3962" t="s">
        <v>20390</v>
      </c>
      <c r="L3962" t="s">
        <v>12958</v>
      </c>
      <c r="M3962" t="s">
        <v>20421</v>
      </c>
      <c r="AD3962">
        <v>46136</v>
      </c>
    </row>
    <row r="3963" spans="1:30" x14ac:dyDescent="0.3">
      <c r="A3963" t="s">
        <v>20422</v>
      </c>
      <c r="B3963">
        <v>117914</v>
      </c>
      <c r="C396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63" t="s">
        <v>1873</v>
      </c>
      <c r="E3963" t="s">
        <v>2940</v>
      </c>
      <c r="F3963" t="s">
        <v>2942</v>
      </c>
      <c r="G3963" t="s">
        <v>2904</v>
      </c>
      <c r="H3963" t="s">
        <v>9</v>
      </c>
      <c r="I3963" t="s">
        <v>12858</v>
      </c>
      <c r="K3963" t="s">
        <v>20401</v>
      </c>
      <c r="L3963" t="s">
        <v>13149</v>
      </c>
      <c r="M3963" t="s">
        <v>20423</v>
      </c>
      <c r="N3963" t="s">
        <v>20424</v>
      </c>
      <c r="O3963" t="s">
        <v>20425</v>
      </c>
      <c r="Q3963" t="s">
        <v>20426</v>
      </c>
      <c r="R3963" t="s">
        <v>19609</v>
      </c>
      <c r="S3963" t="s">
        <v>20427</v>
      </c>
      <c r="T3963" t="s">
        <v>17961</v>
      </c>
      <c r="AD3963">
        <v>46136</v>
      </c>
    </row>
    <row r="3964" spans="1:30" x14ac:dyDescent="0.3">
      <c r="A3964" t="s">
        <v>20428</v>
      </c>
      <c r="B3964">
        <v>117915</v>
      </c>
      <c r="C396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64" t="s">
        <v>1863</v>
      </c>
      <c r="E3964" t="s">
        <v>2940</v>
      </c>
      <c r="F3964" t="s">
        <v>2942</v>
      </c>
      <c r="G3964" t="s">
        <v>2901</v>
      </c>
      <c r="H3964" t="s">
        <v>9</v>
      </c>
      <c r="I3964" t="s">
        <v>12858</v>
      </c>
      <c r="K3964" t="s">
        <v>20414</v>
      </c>
      <c r="L3964" t="s">
        <v>12967</v>
      </c>
      <c r="M3964" t="s">
        <v>20429</v>
      </c>
      <c r="Q3964" t="s">
        <v>20430</v>
      </c>
      <c r="AD3964">
        <v>46136</v>
      </c>
    </row>
    <row r="3965" spans="1:30" x14ac:dyDescent="0.3">
      <c r="A3965" t="s">
        <v>20431</v>
      </c>
      <c r="B3965">
        <v>117917</v>
      </c>
      <c r="C396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65" t="s">
        <v>1873</v>
      </c>
      <c r="E3965" t="s">
        <v>2940</v>
      </c>
      <c r="F3965" t="s">
        <v>2942</v>
      </c>
      <c r="G3965" t="s">
        <v>2901</v>
      </c>
      <c r="H3965" t="s">
        <v>9</v>
      </c>
      <c r="I3965" t="s">
        <v>12858</v>
      </c>
      <c r="K3965" t="s">
        <v>20432</v>
      </c>
      <c r="L3965" t="s">
        <v>12938</v>
      </c>
      <c r="M3965" t="s">
        <v>20433</v>
      </c>
      <c r="N3965" t="s">
        <v>20434</v>
      </c>
      <c r="O3965" t="s">
        <v>3591</v>
      </c>
      <c r="Q3965" t="s">
        <v>20435</v>
      </c>
      <c r="AD3965">
        <v>46136</v>
      </c>
    </row>
    <row r="3966" spans="1:30" x14ac:dyDescent="0.3">
      <c r="A3966" t="s">
        <v>20436</v>
      </c>
      <c r="B3966">
        <v>117918</v>
      </c>
      <c r="C396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66" t="s">
        <v>1890</v>
      </c>
      <c r="E3966" t="s">
        <v>2940</v>
      </c>
      <c r="F3966" t="s">
        <v>2942</v>
      </c>
      <c r="G3966" t="s">
        <v>2905</v>
      </c>
      <c r="H3966" t="s">
        <v>9</v>
      </c>
      <c r="I3966" t="s">
        <v>12858</v>
      </c>
      <c r="K3966" t="s">
        <v>20437</v>
      </c>
      <c r="L3966" t="s">
        <v>12958</v>
      </c>
      <c r="M3966" t="s">
        <v>20438</v>
      </c>
      <c r="AD3966">
        <v>46136</v>
      </c>
    </row>
    <row r="3967" spans="1:30" x14ac:dyDescent="0.3">
      <c r="A3967" t="s">
        <v>20439</v>
      </c>
      <c r="B3967">
        <v>117920</v>
      </c>
      <c r="C396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67" t="s">
        <v>1863</v>
      </c>
      <c r="E3967" t="s">
        <v>2940</v>
      </c>
      <c r="F3967" t="s">
        <v>2942</v>
      </c>
      <c r="G3967" t="s">
        <v>2901</v>
      </c>
      <c r="H3967" t="s">
        <v>9</v>
      </c>
      <c r="I3967" t="s">
        <v>12858</v>
      </c>
      <c r="K3967" t="s">
        <v>20440</v>
      </c>
      <c r="L3967" t="s">
        <v>12967</v>
      </c>
      <c r="M3967" t="s">
        <v>20441</v>
      </c>
      <c r="AD3967">
        <v>46136</v>
      </c>
    </row>
    <row r="3968" spans="1:30" x14ac:dyDescent="0.3">
      <c r="A3968" t="s">
        <v>20442</v>
      </c>
      <c r="B3968">
        <v>117921</v>
      </c>
      <c r="C396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68" t="s">
        <v>1873</v>
      </c>
      <c r="E3968" t="s">
        <v>2940</v>
      </c>
      <c r="F3968" t="s">
        <v>2942</v>
      </c>
      <c r="G3968" t="s">
        <v>2901</v>
      </c>
      <c r="H3968" t="s">
        <v>9</v>
      </c>
      <c r="I3968" t="s">
        <v>12858</v>
      </c>
      <c r="K3968" t="s">
        <v>20443</v>
      </c>
      <c r="L3968" t="s">
        <v>12958</v>
      </c>
      <c r="M3968" t="s">
        <v>20444</v>
      </c>
      <c r="AD3968">
        <v>46136</v>
      </c>
    </row>
    <row r="3969" spans="1:30" x14ac:dyDescent="0.3">
      <c r="A3969" t="s">
        <v>20445</v>
      </c>
      <c r="B3969">
        <v>117947</v>
      </c>
      <c r="C396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69" t="s">
        <v>1863</v>
      </c>
      <c r="E3969" t="s">
        <v>2940</v>
      </c>
      <c r="F3969" t="s">
        <v>2942</v>
      </c>
      <c r="G3969" t="s">
        <v>2904</v>
      </c>
      <c r="H3969" t="s">
        <v>9</v>
      </c>
      <c r="I3969" t="s">
        <v>12858</v>
      </c>
      <c r="K3969" t="s">
        <v>20446</v>
      </c>
      <c r="L3969" t="s">
        <v>12958</v>
      </c>
      <c r="M3969" t="s">
        <v>20447</v>
      </c>
      <c r="AD3969">
        <v>46139</v>
      </c>
    </row>
    <row r="3970" spans="1:30" x14ac:dyDescent="0.3">
      <c r="A3970" t="s">
        <v>20448</v>
      </c>
      <c r="B3970">
        <v>117948</v>
      </c>
      <c r="C397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70" t="s">
        <v>1863</v>
      </c>
      <c r="E3970" t="s">
        <v>2940</v>
      </c>
      <c r="F3970" t="s">
        <v>2942</v>
      </c>
      <c r="G3970" t="s">
        <v>2904</v>
      </c>
      <c r="H3970" t="s">
        <v>9</v>
      </c>
      <c r="I3970" t="s">
        <v>12858</v>
      </c>
      <c r="K3970" t="s">
        <v>20449</v>
      </c>
      <c r="L3970" t="s">
        <v>12958</v>
      </c>
      <c r="M3970" t="s">
        <v>20450</v>
      </c>
      <c r="Q3970" t="s">
        <v>20451</v>
      </c>
      <c r="AD3970">
        <v>46139</v>
      </c>
    </row>
    <row r="3971" spans="1:30" x14ac:dyDescent="0.3">
      <c r="A3971" t="s">
        <v>20452</v>
      </c>
      <c r="B3971">
        <v>117949</v>
      </c>
      <c r="C3971"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71" t="s">
        <v>1863</v>
      </c>
      <c r="E3971" t="s">
        <v>2940</v>
      </c>
      <c r="F3971" t="s">
        <v>2942</v>
      </c>
      <c r="G3971" t="s">
        <v>2905</v>
      </c>
      <c r="H3971" t="s">
        <v>9</v>
      </c>
      <c r="I3971" t="s">
        <v>12858</v>
      </c>
      <c r="K3971" t="s">
        <v>20453</v>
      </c>
      <c r="L3971" t="s">
        <v>12958</v>
      </c>
      <c r="M3971" t="s">
        <v>20454</v>
      </c>
      <c r="AD3971">
        <v>46139</v>
      </c>
    </row>
    <row r="3972" spans="1:30" x14ac:dyDescent="0.3">
      <c r="A3972" t="s">
        <v>20455</v>
      </c>
      <c r="B3972">
        <v>117950</v>
      </c>
      <c r="C3972"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72" t="s">
        <v>1897</v>
      </c>
      <c r="E3972" t="s">
        <v>2940</v>
      </c>
      <c r="F3972" t="s">
        <v>2942</v>
      </c>
      <c r="G3972" t="s">
        <v>2904</v>
      </c>
      <c r="H3972" t="s">
        <v>9</v>
      </c>
      <c r="I3972" t="s">
        <v>12858</v>
      </c>
      <c r="K3972" t="s">
        <v>20456</v>
      </c>
      <c r="L3972" t="s">
        <v>12967</v>
      </c>
      <c r="M3972" t="s">
        <v>20457</v>
      </c>
      <c r="N3972" t="s">
        <v>20458</v>
      </c>
      <c r="O3972" t="s">
        <v>20459</v>
      </c>
      <c r="Q3972" t="s">
        <v>20460</v>
      </c>
      <c r="AD3972">
        <v>46139</v>
      </c>
    </row>
    <row r="3973" spans="1:30" x14ac:dyDescent="0.3">
      <c r="A3973" t="s">
        <v>20461</v>
      </c>
      <c r="B3973">
        <v>117951</v>
      </c>
      <c r="C3973"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73" t="s">
        <v>1873</v>
      </c>
      <c r="E3973" t="s">
        <v>2940</v>
      </c>
      <c r="F3973" t="s">
        <v>2942</v>
      </c>
      <c r="G3973" t="s">
        <v>2905</v>
      </c>
      <c r="H3973" t="s">
        <v>9</v>
      </c>
      <c r="I3973" t="s">
        <v>12858</v>
      </c>
      <c r="K3973" t="s">
        <v>20414</v>
      </c>
      <c r="L3973" t="s">
        <v>12967</v>
      </c>
      <c r="M3973" t="s">
        <v>20462</v>
      </c>
      <c r="Q3973" t="s">
        <v>20463</v>
      </c>
      <c r="AD3973">
        <v>46139</v>
      </c>
    </row>
    <row r="3974" spans="1:30" x14ac:dyDescent="0.3">
      <c r="A3974" t="s">
        <v>20464</v>
      </c>
      <c r="B3974">
        <v>117952</v>
      </c>
      <c r="C3974"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74" t="s">
        <v>1863</v>
      </c>
      <c r="E3974" t="s">
        <v>2940</v>
      </c>
      <c r="F3974" t="s">
        <v>2942</v>
      </c>
      <c r="G3974" t="s">
        <v>2905</v>
      </c>
      <c r="H3974" t="s">
        <v>9</v>
      </c>
      <c r="I3974" t="s">
        <v>12858</v>
      </c>
      <c r="K3974" t="s">
        <v>20440</v>
      </c>
      <c r="L3974" t="s">
        <v>12967</v>
      </c>
      <c r="M3974" t="s">
        <v>20465</v>
      </c>
      <c r="AD3974">
        <v>46139</v>
      </c>
    </row>
    <row r="3975" spans="1:30" x14ac:dyDescent="0.3">
      <c r="A3975" t="s">
        <v>20466</v>
      </c>
      <c r="B3975">
        <v>117962</v>
      </c>
      <c r="C3975"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75" t="s">
        <v>1863</v>
      </c>
      <c r="E3975" t="s">
        <v>2940</v>
      </c>
      <c r="F3975" t="s">
        <v>2942</v>
      </c>
      <c r="G3975" t="s">
        <v>2905</v>
      </c>
      <c r="H3975" t="s">
        <v>9</v>
      </c>
      <c r="I3975" t="s">
        <v>12858</v>
      </c>
      <c r="K3975" t="s">
        <v>20467</v>
      </c>
      <c r="L3975" t="s">
        <v>20468</v>
      </c>
      <c r="M3975" t="s">
        <v>20469</v>
      </c>
      <c r="AD3975">
        <v>46140</v>
      </c>
    </row>
    <row r="3976" spans="1:30" x14ac:dyDescent="0.3">
      <c r="A3976" t="s">
        <v>20470</v>
      </c>
      <c r="B3976">
        <v>117978</v>
      </c>
      <c r="C3976"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76" t="s">
        <v>1873</v>
      </c>
      <c r="E3976" t="s">
        <v>2940</v>
      </c>
      <c r="F3976" t="s">
        <v>2942</v>
      </c>
      <c r="G3976" t="s">
        <v>2901</v>
      </c>
      <c r="H3976" t="s">
        <v>9</v>
      </c>
      <c r="I3976" t="s">
        <v>12858</v>
      </c>
      <c r="K3976" t="s">
        <v>20443</v>
      </c>
      <c r="L3976" t="s">
        <v>12958</v>
      </c>
      <c r="M3976" t="s">
        <v>20471</v>
      </c>
      <c r="AD3976">
        <v>46140</v>
      </c>
    </row>
    <row r="3977" spans="1:30" x14ac:dyDescent="0.3">
      <c r="A3977" t="s">
        <v>20472</v>
      </c>
      <c r="B3977">
        <v>117979</v>
      </c>
      <c r="C3977"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77" t="s">
        <v>1863</v>
      </c>
      <c r="E3977" t="s">
        <v>2940</v>
      </c>
      <c r="F3977" t="s">
        <v>2942</v>
      </c>
      <c r="G3977" t="s">
        <v>2904</v>
      </c>
      <c r="H3977" t="s">
        <v>9</v>
      </c>
      <c r="I3977" t="s">
        <v>12858</v>
      </c>
      <c r="K3977" t="s">
        <v>20473</v>
      </c>
      <c r="L3977" t="s">
        <v>12967</v>
      </c>
      <c r="M3977" t="s">
        <v>20474</v>
      </c>
      <c r="Q3977" t="s">
        <v>20475</v>
      </c>
      <c r="AD3977">
        <v>46140</v>
      </c>
    </row>
    <row r="3978" spans="1:30" x14ac:dyDescent="0.3">
      <c r="A3978" t="s">
        <v>20476</v>
      </c>
      <c r="B3978">
        <v>117980</v>
      </c>
      <c r="C3978"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78" t="s">
        <v>1873</v>
      </c>
      <c r="E3978" t="s">
        <v>2940</v>
      </c>
      <c r="F3978" t="s">
        <v>2942</v>
      </c>
      <c r="G3978" t="s">
        <v>2901</v>
      </c>
      <c r="H3978" t="s">
        <v>9</v>
      </c>
      <c r="I3978" t="s">
        <v>12858</v>
      </c>
      <c r="K3978" t="s">
        <v>20477</v>
      </c>
      <c r="L3978" t="s">
        <v>12958</v>
      </c>
      <c r="M3978" t="s">
        <v>20478</v>
      </c>
      <c r="AD3978">
        <v>46140</v>
      </c>
    </row>
    <row r="3979" spans="1:30" x14ac:dyDescent="0.3">
      <c r="A3979" t="s">
        <v>20479</v>
      </c>
      <c r="B3979">
        <v>117981</v>
      </c>
      <c r="C3979"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79" t="s">
        <v>1873</v>
      </c>
      <c r="E3979" t="s">
        <v>2940</v>
      </c>
      <c r="F3979" t="s">
        <v>2942</v>
      </c>
      <c r="G3979" t="s">
        <v>2901</v>
      </c>
      <c r="H3979" t="s">
        <v>9</v>
      </c>
      <c r="I3979" t="s">
        <v>12858</v>
      </c>
      <c r="K3979" t="s">
        <v>20443</v>
      </c>
      <c r="L3979" t="s">
        <v>12967</v>
      </c>
      <c r="M3979" t="s">
        <v>20480</v>
      </c>
      <c r="AD3979">
        <v>46140</v>
      </c>
    </row>
    <row r="3980" spans="1:30" x14ac:dyDescent="0.3">
      <c r="A3980" t="s">
        <v>20481</v>
      </c>
      <c r="B3980">
        <v>106888</v>
      </c>
      <c r="C3980" t="str">
        <f>IF(Sheet_1__3[[#This Row],[Work Type]]="Lifecycle Management Epic", "Non-Discretionary - Run the Business", IF(OR(Sheet_1__3[[#This Row],[T-Shirt Size]]="4: L", Sheet_1__3[[#This Row],[T-Shirt Size]]="5: XL"), IF(Sheet_1__3[[#This Row],[Estimated Annualized Value Range]]="4: High = &gt; $10M", "STOP WORK", "Discretionary - Transformational Investment"), "Discretionary - Other"))</f>
        <v>Discretionary - Other</v>
      </c>
      <c r="D3980" t="s">
        <v>1873</v>
      </c>
      <c r="E3980" t="s">
        <v>2940</v>
      </c>
      <c r="F3980" t="s">
        <v>2942</v>
      </c>
      <c r="G3980" t="s">
        <v>2901</v>
      </c>
      <c r="H3980" t="s">
        <v>83</v>
      </c>
      <c r="I3980" t="s">
        <v>20482</v>
      </c>
      <c r="K3980" t="s">
        <v>1337</v>
      </c>
      <c r="M3980" t="s">
        <v>20483</v>
      </c>
      <c r="N3980" t="s">
        <v>20484</v>
      </c>
      <c r="O3980" t="s">
        <v>20485</v>
      </c>
      <c r="Q3980" t="s">
        <v>20486</v>
      </c>
      <c r="R3980" t="s">
        <v>3487</v>
      </c>
      <c r="S3980" t="s">
        <v>3366</v>
      </c>
      <c r="AD3980">
        <v>45770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AF300-A1C0-49AA-815E-E76852C27267}">
  <dimension ref="A1:AT961"/>
  <sheetViews>
    <sheetView workbookViewId="0">
      <selection activeCell="B43" sqref="B43"/>
    </sheetView>
  </sheetViews>
  <sheetFormatPr defaultRowHeight="14.4" x14ac:dyDescent="0.3"/>
  <cols>
    <col min="1" max="1" width="25" bestFit="1" customWidth="1"/>
    <col min="2" max="2" width="17.33203125" bestFit="1" customWidth="1"/>
    <col min="3" max="3" width="52.6640625" bestFit="1" customWidth="1"/>
    <col min="4" max="4" width="31.44140625" customWidth="1"/>
    <col min="5" max="5" width="16.88671875" bestFit="1" customWidth="1"/>
    <col min="6" max="7" width="16.88671875" customWidth="1"/>
    <col min="8" max="9" width="21.6640625" customWidth="1"/>
    <col min="10" max="10" width="81.109375" bestFit="1" customWidth="1"/>
    <col min="11" max="11" width="34.109375" bestFit="1" customWidth="1"/>
    <col min="12" max="12" width="34.6640625" bestFit="1" customWidth="1"/>
    <col min="13" max="13" width="13.109375" bestFit="1" customWidth="1"/>
    <col min="14" max="14" width="16.33203125" bestFit="1" customWidth="1"/>
    <col min="15" max="15" width="18.88671875" bestFit="1" customWidth="1"/>
    <col min="16" max="16" width="45.33203125" bestFit="1" customWidth="1"/>
    <col min="17" max="17" width="34.6640625" bestFit="1" customWidth="1"/>
    <col min="18" max="18" width="81.109375" bestFit="1" customWidth="1"/>
    <col min="19" max="19" width="8.109375" bestFit="1" customWidth="1"/>
    <col min="20" max="20" width="17" bestFit="1" customWidth="1"/>
    <col min="21" max="21" width="31" bestFit="1" customWidth="1"/>
    <col min="22" max="22" width="28.6640625" bestFit="1" customWidth="1"/>
    <col min="23" max="23" width="37.5546875" bestFit="1" customWidth="1"/>
    <col min="24" max="24" width="28.109375" bestFit="1" customWidth="1"/>
    <col min="25" max="25" width="42.5546875" bestFit="1" customWidth="1"/>
    <col min="26" max="26" width="34.33203125" bestFit="1" customWidth="1"/>
    <col min="27" max="27" width="16.44140625" bestFit="1" customWidth="1"/>
    <col min="28" max="28" width="81.109375" bestFit="1" customWidth="1"/>
    <col min="29" max="29" width="17.44140625" bestFit="1" customWidth="1"/>
    <col min="30" max="30" width="81.109375" bestFit="1" customWidth="1"/>
    <col min="31" max="31" width="32.109375" bestFit="1" customWidth="1"/>
    <col min="32" max="32" width="28.33203125" bestFit="1" customWidth="1"/>
    <col min="33" max="33" width="29.44140625" bestFit="1" customWidth="1"/>
    <col min="34" max="34" width="32.6640625" bestFit="1" customWidth="1"/>
    <col min="35" max="35" width="42.5546875" bestFit="1" customWidth="1"/>
    <col min="36" max="36" width="27.109375" bestFit="1" customWidth="1"/>
    <col min="37" max="37" width="37.6640625" bestFit="1" customWidth="1"/>
    <col min="38" max="38" width="49.6640625" bestFit="1" customWidth="1"/>
    <col min="39" max="39" width="38.5546875" bestFit="1" customWidth="1"/>
    <col min="40" max="40" width="39" bestFit="1" customWidth="1"/>
    <col min="41" max="41" width="44" bestFit="1" customWidth="1"/>
    <col min="42" max="42" width="49.6640625" bestFit="1" customWidth="1"/>
    <col min="43" max="43" width="44.5546875" bestFit="1" customWidth="1"/>
    <col min="44" max="44" width="45.44140625" bestFit="1" customWidth="1"/>
    <col min="45" max="45" width="49.6640625" bestFit="1" customWidth="1"/>
    <col min="46" max="46" width="41.88671875" bestFit="1" customWidth="1"/>
  </cols>
  <sheetData>
    <row r="1" spans="1:46" ht="43.2" x14ac:dyDescent="0.3">
      <c r="A1" t="s">
        <v>1828</v>
      </c>
      <c r="B1" t="s">
        <v>0</v>
      </c>
      <c r="C1" t="s">
        <v>1</v>
      </c>
      <c r="D1" t="s">
        <v>2911</v>
      </c>
      <c r="E1" t="s">
        <v>2906</v>
      </c>
      <c r="F1" t="s">
        <v>2910</v>
      </c>
      <c r="G1" t="s">
        <v>2907</v>
      </c>
      <c r="H1" s="1" t="s">
        <v>2908</v>
      </c>
      <c r="I1" s="1" t="s">
        <v>2909</v>
      </c>
      <c r="J1" t="s">
        <v>1829</v>
      </c>
      <c r="K1" t="s">
        <v>1830</v>
      </c>
      <c r="L1" t="s">
        <v>1831</v>
      </c>
      <c r="M1" t="s">
        <v>2900</v>
      </c>
      <c r="N1" t="s">
        <v>1832</v>
      </c>
      <c r="O1" t="s">
        <v>1833</v>
      </c>
      <c r="P1" t="s">
        <v>6</v>
      </c>
      <c r="Q1" t="s">
        <v>5</v>
      </c>
      <c r="R1" t="s">
        <v>2</v>
      </c>
      <c r="S1" t="s">
        <v>3</v>
      </c>
      <c r="T1" t="s">
        <v>4</v>
      </c>
      <c r="U1" t="s">
        <v>1834</v>
      </c>
      <c r="V1" t="s">
        <v>1835</v>
      </c>
      <c r="W1" t="s">
        <v>1836</v>
      </c>
      <c r="X1" t="s">
        <v>1837</v>
      </c>
      <c r="Y1" t="s">
        <v>1838</v>
      </c>
      <c r="Z1" t="s">
        <v>1839</v>
      </c>
      <c r="AA1" t="s">
        <v>1840</v>
      </c>
      <c r="AB1" t="s">
        <v>1841</v>
      </c>
      <c r="AC1" t="s">
        <v>1842</v>
      </c>
      <c r="AD1" t="s">
        <v>1843</v>
      </c>
      <c r="AE1" t="s">
        <v>1844</v>
      </c>
      <c r="AF1" t="s">
        <v>1845</v>
      </c>
      <c r="AG1" t="s">
        <v>1846</v>
      </c>
      <c r="AH1" t="s">
        <v>1847</v>
      </c>
      <c r="AI1" t="s">
        <v>1848</v>
      </c>
      <c r="AJ1" t="s">
        <v>1849</v>
      </c>
      <c r="AK1" t="s">
        <v>1850</v>
      </c>
      <c r="AL1" t="s">
        <v>1851</v>
      </c>
      <c r="AM1" t="s">
        <v>1852</v>
      </c>
      <c r="AN1" t="s">
        <v>1853</v>
      </c>
      <c r="AO1" t="s">
        <v>1854</v>
      </c>
      <c r="AP1" t="s">
        <v>1855</v>
      </c>
      <c r="AQ1" t="s">
        <v>1856</v>
      </c>
      <c r="AR1" t="s">
        <v>1857</v>
      </c>
      <c r="AS1" t="s">
        <v>1858</v>
      </c>
      <c r="AT1" t="s">
        <v>1859</v>
      </c>
    </row>
    <row r="2" spans="1:46" x14ac:dyDescent="0.3">
      <c r="A2" t="s">
        <v>1860</v>
      </c>
      <c r="B2">
        <v>88740</v>
      </c>
      <c r="C2" t="s">
        <v>7</v>
      </c>
      <c r="D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 t="str">
        <f>IF(Sheet_1__2[[#This Row],[Is this request vital to business continuity?]]="Yes","BC","")</f>
        <v/>
      </c>
      <c r="F2" t="str" cm="1">
        <f t="array" ref="F2">IF(SUMPRODUCT(--ISNUMBER(SEARCH({"Revenue Growth","Network 2.0","Tricolor","Europe","Global Capabilities Strategy","Clearance","Robotics/Physical AI"}, K2)))&gt;0, "Purple Chip", "")</f>
        <v/>
      </c>
      <c r="G2" t="str">
        <f>IF(AND(Sheet_1__2[[#This Row],[Estimated Annualized Value Range]]&lt;&gt;"4: High = &gt; $10M", OR(Sheet_1__2[[#This Row],[T-Shirt Size]]="4: L", Sheet_1__2[[#This Row],[T-Shirt Size]]="5: XL")), "Stop Work", "")</f>
        <v/>
      </c>
      <c r="H2" t="str">
        <f>IF(AND(Sheet_1__2[[#This Row],[Bus. Continuity]]="", Sheet_1__2[[#This Row],[Purple Chip]]="", Sheet_1__2[[#This Row],[Stop Work]]="", OR(Sheet_1__2[[#This Row],[T-Shirt Size]]="4: L", Sheet_1__2[[#This Row],[T-Shirt Size]]="5: XL")), "Disc - Investment", "")</f>
        <v/>
      </c>
      <c r="I2" t="str">
        <f>IF(AND(Sheet_1__2[[#This Row],[Bus. Continuity]]="", Sheet_1__2[[#This Row],[Purple Chip]]="", Sheet_1__2[[#This Row],[Stop Work]]="", Sheet_1__2[[#This Row],[T-Shirt Size]]&lt;&gt;"4: L", Sheet_1__2[[#This Row],[T-Shirt Size]]&lt;&gt;"5: XL"), "Disc - Other", "")</f>
        <v>Disc - Other</v>
      </c>
      <c r="J2" t="s">
        <v>1861</v>
      </c>
      <c r="K2" t="s">
        <v>1862</v>
      </c>
      <c r="L2" t="s">
        <v>1863</v>
      </c>
      <c r="M2" t="s">
        <v>2901</v>
      </c>
      <c r="N2" t="s">
        <v>1864</v>
      </c>
      <c r="O2" t="s">
        <v>1865</v>
      </c>
      <c r="P2" t="s">
        <v>13</v>
      </c>
      <c r="Q2" t="s">
        <v>12</v>
      </c>
      <c r="R2" t="s">
        <v>8</v>
      </c>
      <c r="S2" t="s">
        <v>9</v>
      </c>
      <c r="T2" t="s">
        <v>10</v>
      </c>
      <c r="U2" t="s">
        <v>11</v>
      </c>
      <c r="V2" t="s">
        <v>11</v>
      </c>
      <c r="W2" t="s">
        <v>11</v>
      </c>
      <c r="X2" t="s">
        <v>11</v>
      </c>
      <c r="Y2" t="s">
        <v>11</v>
      </c>
      <c r="AA2" t="s">
        <v>1866</v>
      </c>
      <c r="AC2" t="s">
        <v>1867</v>
      </c>
      <c r="AD2" t="s">
        <v>1868</v>
      </c>
      <c r="AE2" t="s">
        <v>1869</v>
      </c>
      <c r="AF2">
        <v>45495</v>
      </c>
      <c r="AG2">
        <v>45495</v>
      </c>
      <c r="AL2">
        <v>0</v>
      </c>
      <c r="AQ2">
        <v>0</v>
      </c>
    </row>
    <row r="3" spans="1:46" x14ac:dyDescent="0.3">
      <c r="A3" t="s">
        <v>1860</v>
      </c>
      <c r="B3">
        <v>163675</v>
      </c>
      <c r="C3" t="s">
        <v>14</v>
      </c>
      <c r="D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 t="str">
        <f>IF(Sheet_1__2[[#This Row],[Is this request vital to business continuity?]]="Yes","BC","")</f>
        <v/>
      </c>
      <c r="F3" t="str" cm="1">
        <f t="array" ref="F3">IF(SUMPRODUCT(--ISNUMBER(SEARCH({"Revenue Growth","Network 2.0","Tricolor","Europe","Global Capabilities Strategy","Clearance","Robotics/Physical AI"}, K3)))&gt;0, "Purple Chip", "")</f>
        <v>Purple Chip</v>
      </c>
      <c r="G3" t="str">
        <f>IF(AND(Sheet_1__2[[#This Row],[Estimated Annualized Value Range]]&lt;&gt;"4: High = &gt; $10M", OR(Sheet_1__2[[#This Row],[T-Shirt Size]]="4: L", Sheet_1__2[[#This Row],[T-Shirt Size]]="5: XL")), "Stop Work", "")</f>
        <v/>
      </c>
      <c r="H3" t="str">
        <f>IF(AND(Sheet_1__2[[#This Row],[Bus. Continuity]]="", Sheet_1__2[[#This Row],[Purple Chip]]="", Sheet_1__2[[#This Row],[Stop Work]]="", OR(Sheet_1__2[[#This Row],[T-Shirt Size]]="4: L", Sheet_1__2[[#This Row],[T-Shirt Size]]="5: XL")), "Disc - Investment", "")</f>
        <v/>
      </c>
      <c r="I3" t="str">
        <f>IF(AND(Sheet_1__2[[#This Row],[Bus. Continuity]]="", Sheet_1__2[[#This Row],[Purple Chip]]="", Sheet_1__2[[#This Row],[Stop Work]]="", Sheet_1__2[[#This Row],[T-Shirt Size]]&lt;&gt;"4: L", Sheet_1__2[[#This Row],[T-Shirt Size]]&lt;&gt;"5: XL"), "Disc - Other", "")</f>
        <v/>
      </c>
      <c r="K3" t="s">
        <v>1870</v>
      </c>
      <c r="L3" t="s">
        <v>1863</v>
      </c>
      <c r="N3" t="s">
        <v>1864</v>
      </c>
      <c r="O3" t="s">
        <v>1865</v>
      </c>
      <c r="P3" t="s">
        <v>17</v>
      </c>
      <c r="Q3" t="s">
        <v>12</v>
      </c>
      <c r="R3" t="s">
        <v>15</v>
      </c>
      <c r="S3" t="s">
        <v>16</v>
      </c>
      <c r="T3" t="s">
        <v>10</v>
      </c>
      <c r="AA3" t="s">
        <v>1866</v>
      </c>
      <c r="AC3" t="s">
        <v>1867</v>
      </c>
      <c r="AD3" t="s">
        <v>1871</v>
      </c>
      <c r="AE3" t="s">
        <v>1872</v>
      </c>
      <c r="AL3">
        <v>307058</v>
      </c>
      <c r="AT3" t="s">
        <v>11</v>
      </c>
    </row>
    <row r="4" spans="1:46" x14ac:dyDescent="0.3">
      <c r="A4" t="s">
        <v>1860</v>
      </c>
      <c r="B4">
        <v>103451</v>
      </c>
      <c r="C4" t="s">
        <v>18</v>
      </c>
      <c r="D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4" t="str">
        <f>IF(Sheet_1__2[[#This Row],[Is this request vital to business continuity?]]="Yes","BC","")</f>
        <v/>
      </c>
      <c r="F4" t="str" cm="1">
        <f t="array" ref="F4">IF(SUMPRODUCT(--ISNUMBER(SEARCH({"Revenue Growth","Network 2.0","Tricolor","Europe","Global Capabilities Strategy","Clearance","Robotics/Physical AI"}, K4)))&gt;0, "Purple Chip", "")</f>
        <v/>
      </c>
      <c r="G4" t="str">
        <f>IF(AND(Sheet_1__2[[#This Row],[Estimated Annualized Value Range]]&lt;&gt;"4: High = &gt; $10M", OR(Sheet_1__2[[#This Row],[T-Shirt Size]]="4: L", Sheet_1__2[[#This Row],[T-Shirt Size]]="5: XL")), "Stop Work", "")</f>
        <v>Stop Work</v>
      </c>
      <c r="H4" t="str">
        <f>IF(AND(Sheet_1__2[[#This Row],[Bus. Continuity]]="", Sheet_1__2[[#This Row],[Purple Chip]]="", Sheet_1__2[[#This Row],[Stop Work]]="", OR(Sheet_1__2[[#This Row],[T-Shirt Size]]="4: L", Sheet_1__2[[#This Row],[T-Shirt Size]]="5: XL")), "Disc - Investment", "")</f>
        <v/>
      </c>
      <c r="I4" t="str">
        <f>IF(AND(Sheet_1__2[[#This Row],[Bus. Continuity]]="", Sheet_1__2[[#This Row],[Purple Chip]]="", Sheet_1__2[[#This Row],[Stop Work]]="", Sheet_1__2[[#This Row],[T-Shirt Size]]&lt;&gt;"4: L", Sheet_1__2[[#This Row],[T-Shirt Size]]&lt;&gt;"5: XL"), "Disc - Other", "")</f>
        <v/>
      </c>
      <c r="K4" t="s">
        <v>1862</v>
      </c>
      <c r="L4" t="s">
        <v>1873</v>
      </c>
      <c r="M4" t="s">
        <v>2902</v>
      </c>
      <c r="N4" t="s">
        <v>1864</v>
      </c>
      <c r="O4" t="s">
        <v>1874</v>
      </c>
      <c r="P4" t="s">
        <v>22</v>
      </c>
      <c r="Q4" t="s">
        <v>21</v>
      </c>
      <c r="R4" t="s">
        <v>19</v>
      </c>
      <c r="S4" t="s">
        <v>20</v>
      </c>
      <c r="T4" t="s">
        <v>10</v>
      </c>
      <c r="U4" t="s">
        <v>11</v>
      </c>
      <c r="V4" t="s">
        <v>11</v>
      </c>
      <c r="W4" t="s">
        <v>11</v>
      </c>
      <c r="X4" t="s">
        <v>11</v>
      </c>
      <c r="Y4" t="s">
        <v>1875</v>
      </c>
      <c r="AA4" t="s">
        <v>1866</v>
      </c>
      <c r="AC4" t="s">
        <v>1867</v>
      </c>
      <c r="AD4" t="s">
        <v>1876</v>
      </c>
      <c r="AE4" t="s">
        <v>1877</v>
      </c>
      <c r="AF4">
        <v>45495</v>
      </c>
      <c r="AG4">
        <v>47116</v>
      </c>
      <c r="AL4">
        <v>0</v>
      </c>
      <c r="AP4">
        <v>0</v>
      </c>
      <c r="AQ4">
        <v>0</v>
      </c>
    </row>
    <row r="5" spans="1:46" x14ac:dyDescent="0.3">
      <c r="A5" t="s">
        <v>1860</v>
      </c>
      <c r="B5">
        <v>6754</v>
      </c>
      <c r="C5" t="s">
        <v>23</v>
      </c>
      <c r="D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 t="str">
        <f>IF(Sheet_1__2[[#This Row],[Is this request vital to business continuity?]]="Yes","BC","")</f>
        <v/>
      </c>
      <c r="F5" t="str" cm="1">
        <f t="array" ref="F5">IF(SUMPRODUCT(--ISNUMBER(SEARCH({"Revenue Growth","Network 2.0","Tricolor","Europe","Global Capabilities Strategy","Clearance","Robotics/Physical AI"}, K5)))&gt;0, "Purple Chip", "")</f>
        <v/>
      </c>
      <c r="G5" t="str">
        <f>IF(AND(Sheet_1__2[[#This Row],[Estimated Annualized Value Range]]&lt;&gt;"4: High = &gt; $10M", OR(Sheet_1__2[[#This Row],[T-Shirt Size]]="4: L", Sheet_1__2[[#This Row],[T-Shirt Size]]="5: XL")), "Stop Work", "")</f>
        <v/>
      </c>
      <c r="H5" t="str">
        <f>IF(AND(Sheet_1__2[[#This Row],[Bus. Continuity]]="", Sheet_1__2[[#This Row],[Purple Chip]]="", Sheet_1__2[[#This Row],[Stop Work]]="", OR(Sheet_1__2[[#This Row],[T-Shirt Size]]="4: L", Sheet_1__2[[#This Row],[T-Shirt Size]]="5: XL")), "Disc - Investment", "")</f>
        <v/>
      </c>
      <c r="I5" t="str">
        <f>IF(AND(Sheet_1__2[[#This Row],[Bus. Continuity]]="", Sheet_1__2[[#This Row],[Purple Chip]]="", Sheet_1__2[[#This Row],[Stop Work]]="", Sheet_1__2[[#This Row],[T-Shirt Size]]&lt;&gt;"4: L", Sheet_1__2[[#This Row],[T-Shirt Size]]&lt;&gt;"5: XL"), "Disc - Other", "")</f>
        <v>Disc - Other</v>
      </c>
      <c r="L5" t="s">
        <v>1873</v>
      </c>
      <c r="N5" t="s">
        <v>1864</v>
      </c>
      <c r="P5" t="s">
        <v>26</v>
      </c>
      <c r="Q5" t="s">
        <v>25</v>
      </c>
      <c r="R5" t="s">
        <v>24</v>
      </c>
      <c r="S5" t="s">
        <v>20</v>
      </c>
      <c r="T5" t="s">
        <v>10</v>
      </c>
      <c r="U5" t="s">
        <v>1875</v>
      </c>
      <c r="V5" t="s">
        <v>11</v>
      </c>
      <c r="W5" t="s">
        <v>11</v>
      </c>
      <c r="X5" t="s">
        <v>11</v>
      </c>
      <c r="Y5" t="s">
        <v>11</v>
      </c>
      <c r="Z5" t="s">
        <v>1878</v>
      </c>
      <c r="AA5" t="s">
        <v>1866</v>
      </c>
      <c r="AC5" t="s">
        <v>1867</v>
      </c>
      <c r="AD5" t="s">
        <v>1879</v>
      </c>
      <c r="AE5" t="s">
        <v>1880</v>
      </c>
      <c r="AF5">
        <v>46143</v>
      </c>
      <c r="AG5">
        <v>46450</v>
      </c>
      <c r="AL5">
        <v>0</v>
      </c>
      <c r="AP5">
        <v>0</v>
      </c>
      <c r="AQ5">
        <v>807792</v>
      </c>
      <c r="AR5">
        <v>807792</v>
      </c>
    </row>
    <row r="6" spans="1:46" x14ac:dyDescent="0.3">
      <c r="A6" t="s">
        <v>1860</v>
      </c>
      <c r="B6">
        <v>7387</v>
      </c>
      <c r="C6" t="s">
        <v>27</v>
      </c>
      <c r="D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6" t="str">
        <f>IF(Sheet_1__2[[#This Row],[Is this request vital to business continuity?]]="Yes","BC","")</f>
        <v/>
      </c>
      <c r="F6" t="str" cm="1">
        <f t="array" ref="F6">IF(SUMPRODUCT(--ISNUMBER(SEARCH({"Revenue Growth","Network 2.0","Tricolor","Europe","Global Capabilities Strategy","Clearance","Robotics/Physical AI"}, K6)))&gt;0, "Purple Chip", "")</f>
        <v/>
      </c>
      <c r="G6" t="str">
        <f>IF(AND(Sheet_1__2[[#This Row],[Estimated Annualized Value Range]]&lt;&gt;"4: High = &gt; $10M", OR(Sheet_1__2[[#This Row],[T-Shirt Size]]="4: L", Sheet_1__2[[#This Row],[T-Shirt Size]]="5: XL")), "Stop Work", "")</f>
        <v>Stop Work</v>
      </c>
      <c r="H6" t="str">
        <f>IF(AND(Sheet_1__2[[#This Row],[Bus. Continuity]]="", Sheet_1__2[[#This Row],[Purple Chip]]="", Sheet_1__2[[#This Row],[Stop Work]]="", OR(Sheet_1__2[[#This Row],[T-Shirt Size]]="4: L", Sheet_1__2[[#This Row],[T-Shirt Size]]="5: XL")), "Disc - Investment", "")</f>
        <v/>
      </c>
      <c r="I6" t="str">
        <f>IF(AND(Sheet_1__2[[#This Row],[Bus. Continuity]]="", Sheet_1__2[[#This Row],[Purple Chip]]="", Sheet_1__2[[#This Row],[Stop Work]]="", Sheet_1__2[[#This Row],[T-Shirt Size]]&lt;&gt;"4: L", Sheet_1__2[[#This Row],[T-Shirt Size]]&lt;&gt;"5: XL"), "Disc - Other", "")</f>
        <v/>
      </c>
      <c r="L6" t="s">
        <v>1873</v>
      </c>
      <c r="M6" t="s">
        <v>2902</v>
      </c>
      <c r="N6" t="s">
        <v>1864</v>
      </c>
      <c r="P6" t="s">
        <v>29</v>
      </c>
      <c r="Q6" t="s">
        <v>25</v>
      </c>
      <c r="R6" t="s">
        <v>28</v>
      </c>
      <c r="S6" t="s">
        <v>20</v>
      </c>
      <c r="T6" t="s">
        <v>10</v>
      </c>
      <c r="U6" t="s">
        <v>1875</v>
      </c>
      <c r="V6" t="s">
        <v>1875</v>
      </c>
      <c r="W6" t="s">
        <v>11</v>
      </c>
      <c r="X6" t="s">
        <v>1875</v>
      </c>
      <c r="Y6" t="s">
        <v>11</v>
      </c>
      <c r="Z6" t="s">
        <v>1878</v>
      </c>
      <c r="AA6" t="s">
        <v>1866</v>
      </c>
      <c r="AC6" t="s">
        <v>1867</v>
      </c>
      <c r="AD6" t="s">
        <v>1881</v>
      </c>
      <c r="AE6" t="s">
        <v>1880</v>
      </c>
      <c r="AF6">
        <v>45446</v>
      </c>
      <c r="AG6">
        <v>46938</v>
      </c>
      <c r="AH6">
        <v>5366322</v>
      </c>
      <c r="AI6">
        <v>5366322</v>
      </c>
      <c r="AK6">
        <v>1362753</v>
      </c>
      <c r="AL6">
        <v>0</v>
      </c>
      <c r="AM6">
        <v>1362753</v>
      </c>
      <c r="AN6">
        <v>1362753</v>
      </c>
      <c r="AO6">
        <v>5366322</v>
      </c>
      <c r="AP6">
        <v>-1465185</v>
      </c>
      <c r="AQ6">
        <v>120000</v>
      </c>
      <c r="AR6">
        <v>1482753</v>
      </c>
    </row>
    <row r="7" spans="1:46" x14ac:dyDescent="0.3">
      <c r="A7" t="s">
        <v>1860</v>
      </c>
      <c r="B7">
        <v>161367</v>
      </c>
      <c r="C7" t="s">
        <v>30</v>
      </c>
      <c r="D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 t="str">
        <f>IF(Sheet_1__2[[#This Row],[Is this request vital to business continuity?]]="Yes","BC","")</f>
        <v>BC</v>
      </c>
      <c r="F7" t="str" cm="1">
        <f t="array" ref="F7">IF(SUMPRODUCT(--ISNUMBER(SEARCH({"Revenue Growth","Network 2.0","Tricolor","Europe","Global Capabilities Strategy","Clearance","Robotics/Physical AI"}, K7)))&gt;0, "Purple Chip", "")</f>
        <v>Purple Chip</v>
      </c>
      <c r="G7" t="str">
        <f>IF(AND(Sheet_1__2[[#This Row],[Estimated Annualized Value Range]]&lt;&gt;"4: High = &gt; $10M", OR(Sheet_1__2[[#This Row],[T-Shirt Size]]="4: L", Sheet_1__2[[#This Row],[T-Shirt Size]]="5: XL")), "Stop Work", "")</f>
        <v>Stop Work</v>
      </c>
      <c r="H7" t="str">
        <f>IF(AND(Sheet_1__2[[#This Row],[Bus. Continuity]]="", Sheet_1__2[[#This Row],[Purple Chip]]="", Sheet_1__2[[#This Row],[Stop Work]]="", OR(Sheet_1__2[[#This Row],[T-Shirt Size]]="4: L", Sheet_1__2[[#This Row],[T-Shirt Size]]="5: XL")), "Disc - Investment", "")</f>
        <v/>
      </c>
      <c r="I7" t="str">
        <f>IF(AND(Sheet_1__2[[#This Row],[Bus. Continuity]]="", Sheet_1__2[[#This Row],[Purple Chip]]="", Sheet_1__2[[#This Row],[Stop Work]]="", Sheet_1__2[[#This Row],[T-Shirt Size]]&lt;&gt;"4: L", Sheet_1__2[[#This Row],[T-Shirt Size]]&lt;&gt;"5: XL"), "Disc - Other", "")</f>
        <v/>
      </c>
      <c r="J7" t="s">
        <v>1882</v>
      </c>
      <c r="K7" t="s">
        <v>1870</v>
      </c>
      <c r="L7" t="s">
        <v>1873</v>
      </c>
      <c r="M7" t="s">
        <v>2903</v>
      </c>
      <c r="N7" t="s">
        <v>1864</v>
      </c>
      <c r="O7" t="s">
        <v>1874</v>
      </c>
      <c r="P7" t="s">
        <v>33</v>
      </c>
      <c r="Q7" t="s">
        <v>32</v>
      </c>
      <c r="R7" t="s">
        <v>31</v>
      </c>
      <c r="S7" t="s">
        <v>9</v>
      </c>
      <c r="T7" t="s">
        <v>10</v>
      </c>
      <c r="U7" t="s">
        <v>11</v>
      </c>
      <c r="V7" t="s">
        <v>11</v>
      </c>
      <c r="W7" t="s">
        <v>1875</v>
      </c>
      <c r="X7" t="s">
        <v>1875</v>
      </c>
      <c r="Y7" t="s">
        <v>11</v>
      </c>
      <c r="AA7" t="s">
        <v>1866</v>
      </c>
      <c r="AC7" t="s">
        <v>1883</v>
      </c>
      <c r="AD7" t="s">
        <v>1884</v>
      </c>
      <c r="AE7" t="s">
        <v>1885</v>
      </c>
      <c r="AL7">
        <v>389000</v>
      </c>
      <c r="AQ7">
        <v>1485000</v>
      </c>
      <c r="AR7">
        <v>1485000</v>
      </c>
      <c r="AT7" t="s">
        <v>1875</v>
      </c>
    </row>
    <row r="8" spans="1:46" x14ac:dyDescent="0.3">
      <c r="A8" t="s">
        <v>1860</v>
      </c>
      <c r="B8">
        <v>6932</v>
      </c>
      <c r="C8" t="s">
        <v>34</v>
      </c>
      <c r="D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 t="str">
        <f>IF(Sheet_1__2[[#This Row],[Is this request vital to business continuity?]]="Yes","BC","")</f>
        <v/>
      </c>
      <c r="F8" t="str" cm="1">
        <f t="array" ref="F8">IF(SUMPRODUCT(--ISNUMBER(SEARCH({"Revenue Growth","Network 2.0","Tricolor","Europe","Global Capabilities Strategy","Clearance","Robotics/Physical AI"}, K8)))&gt;0, "Purple Chip", "")</f>
        <v/>
      </c>
      <c r="G8" t="str">
        <f>IF(AND(Sheet_1__2[[#This Row],[Estimated Annualized Value Range]]&lt;&gt;"4: High = &gt; $10M", OR(Sheet_1__2[[#This Row],[T-Shirt Size]]="4: L", Sheet_1__2[[#This Row],[T-Shirt Size]]="5: XL")), "Stop Work", "")</f>
        <v/>
      </c>
      <c r="H8" t="str">
        <f>IF(AND(Sheet_1__2[[#This Row],[Bus. Continuity]]="", Sheet_1__2[[#This Row],[Purple Chip]]="", Sheet_1__2[[#This Row],[Stop Work]]="", OR(Sheet_1__2[[#This Row],[T-Shirt Size]]="4: L", Sheet_1__2[[#This Row],[T-Shirt Size]]="5: XL")), "Disc - Investment", "")</f>
        <v/>
      </c>
      <c r="I8" t="str">
        <f>IF(AND(Sheet_1__2[[#This Row],[Bus. Continuity]]="", Sheet_1__2[[#This Row],[Purple Chip]]="", Sheet_1__2[[#This Row],[Stop Work]]="", Sheet_1__2[[#This Row],[T-Shirt Size]]&lt;&gt;"4: L", Sheet_1__2[[#This Row],[T-Shirt Size]]&lt;&gt;"5: XL"), "Disc - Other", "")</f>
        <v>Disc - Other</v>
      </c>
      <c r="L8" t="s">
        <v>1873</v>
      </c>
      <c r="N8" t="s">
        <v>1864</v>
      </c>
      <c r="P8" t="s">
        <v>37</v>
      </c>
      <c r="Q8" t="s">
        <v>36</v>
      </c>
      <c r="R8" t="s">
        <v>35</v>
      </c>
      <c r="S8" t="s">
        <v>20</v>
      </c>
      <c r="T8" t="s">
        <v>10</v>
      </c>
      <c r="U8" t="s">
        <v>11</v>
      </c>
      <c r="V8" t="s">
        <v>1875</v>
      </c>
      <c r="W8" t="s">
        <v>11</v>
      </c>
      <c r="X8" t="s">
        <v>1875</v>
      </c>
      <c r="Y8" t="s">
        <v>11</v>
      </c>
      <c r="Z8" t="s">
        <v>1878</v>
      </c>
      <c r="AA8" t="s">
        <v>1866</v>
      </c>
      <c r="AC8" t="s">
        <v>1867</v>
      </c>
      <c r="AD8" t="s">
        <v>1886</v>
      </c>
      <c r="AE8" t="s">
        <v>1880</v>
      </c>
      <c r="AF8">
        <v>45139</v>
      </c>
      <c r="AG8">
        <v>46199</v>
      </c>
      <c r="AL8">
        <v>-60000</v>
      </c>
    </row>
    <row r="9" spans="1:46" x14ac:dyDescent="0.3">
      <c r="A9" t="s">
        <v>1860</v>
      </c>
      <c r="B9">
        <v>163268</v>
      </c>
      <c r="C9" t="s">
        <v>38</v>
      </c>
      <c r="D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9" t="str">
        <f>IF(Sheet_1__2[[#This Row],[Is this request vital to business continuity?]]="Yes","BC","")</f>
        <v/>
      </c>
      <c r="F9" t="str" cm="1">
        <f t="array" ref="F9">IF(SUMPRODUCT(--ISNUMBER(SEARCH({"Revenue Growth","Network 2.0","Tricolor","Europe","Global Capabilities Strategy","Clearance","Robotics/Physical AI"}, K9)))&gt;0, "Purple Chip", "")</f>
        <v/>
      </c>
      <c r="G9" t="str">
        <f>IF(AND(Sheet_1__2[[#This Row],[Estimated Annualized Value Range]]&lt;&gt;"4: High = &gt; $10M", OR(Sheet_1__2[[#This Row],[T-Shirt Size]]="4: L", Sheet_1__2[[#This Row],[T-Shirt Size]]="5: XL")), "Stop Work", "")</f>
        <v>Stop Work</v>
      </c>
      <c r="H9" t="str">
        <f>IF(AND(Sheet_1__2[[#This Row],[Bus. Continuity]]="", Sheet_1__2[[#This Row],[Purple Chip]]="", Sheet_1__2[[#This Row],[Stop Work]]="", OR(Sheet_1__2[[#This Row],[T-Shirt Size]]="4: L", Sheet_1__2[[#This Row],[T-Shirt Size]]="5: XL")), "Disc - Investment", "")</f>
        <v/>
      </c>
      <c r="I9" t="str">
        <f>IF(AND(Sheet_1__2[[#This Row],[Bus. Continuity]]="", Sheet_1__2[[#This Row],[Purple Chip]]="", Sheet_1__2[[#This Row],[Stop Work]]="", Sheet_1__2[[#This Row],[T-Shirt Size]]&lt;&gt;"4: L", Sheet_1__2[[#This Row],[T-Shirt Size]]&lt;&gt;"5: XL"), "Disc - Other", "")</f>
        <v/>
      </c>
      <c r="K9" t="s">
        <v>1862</v>
      </c>
      <c r="L9" t="s">
        <v>1863</v>
      </c>
      <c r="M9" t="s">
        <v>2903</v>
      </c>
      <c r="N9" t="s">
        <v>1864</v>
      </c>
      <c r="O9" t="s">
        <v>1887</v>
      </c>
      <c r="P9" t="s">
        <v>41</v>
      </c>
      <c r="Q9" t="s">
        <v>40</v>
      </c>
      <c r="R9" t="s">
        <v>39</v>
      </c>
      <c r="S9" t="s">
        <v>9</v>
      </c>
      <c r="T9" t="s">
        <v>10</v>
      </c>
      <c r="U9" t="s">
        <v>1875</v>
      </c>
      <c r="V9" t="s">
        <v>11</v>
      </c>
      <c r="W9" t="s">
        <v>11</v>
      </c>
      <c r="X9" t="s">
        <v>1875</v>
      </c>
      <c r="Y9" t="s">
        <v>1875</v>
      </c>
      <c r="AA9" t="s">
        <v>1866</v>
      </c>
      <c r="AC9" t="s">
        <v>1867</v>
      </c>
      <c r="AD9" t="s">
        <v>1888</v>
      </c>
      <c r="AE9" t="s">
        <v>1889</v>
      </c>
      <c r="AL9">
        <v>2400000</v>
      </c>
      <c r="AQ9">
        <v>0</v>
      </c>
      <c r="AT9" t="s">
        <v>11</v>
      </c>
    </row>
    <row r="10" spans="1:46" x14ac:dyDescent="0.3">
      <c r="A10" t="s">
        <v>1860</v>
      </c>
      <c r="B10">
        <v>6991</v>
      </c>
      <c r="C10" t="s">
        <v>42</v>
      </c>
      <c r="D1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0" t="str">
        <f>IF(Sheet_1__2[[#This Row],[Is this request vital to business continuity?]]="Yes","BC","")</f>
        <v/>
      </c>
      <c r="F10" t="str" cm="1">
        <f t="array" ref="F10">IF(SUMPRODUCT(--ISNUMBER(SEARCH({"Revenue Growth","Network 2.0","Tricolor","Europe","Global Capabilities Strategy","Clearance","Robotics/Physical AI"}, K10)))&gt;0, "Purple Chip", "")</f>
        <v>Purple Chip</v>
      </c>
      <c r="G10" t="str">
        <f>IF(AND(Sheet_1__2[[#This Row],[Estimated Annualized Value Range]]&lt;&gt;"4: High = &gt; $10M", OR(Sheet_1__2[[#This Row],[T-Shirt Size]]="4: L", Sheet_1__2[[#This Row],[T-Shirt Size]]="5: XL")), "Stop Work", "")</f>
        <v>Stop Work</v>
      </c>
      <c r="H10" t="str">
        <f>IF(AND(Sheet_1__2[[#This Row],[Bus. Continuity]]="", Sheet_1__2[[#This Row],[Purple Chip]]="", Sheet_1__2[[#This Row],[Stop Work]]="", OR(Sheet_1__2[[#This Row],[T-Shirt Size]]="4: L", Sheet_1__2[[#This Row],[T-Shirt Size]]="5: XL")), "Disc - Investment", "")</f>
        <v/>
      </c>
      <c r="I10" t="str">
        <f>IF(AND(Sheet_1__2[[#This Row],[Bus. Continuity]]="", Sheet_1__2[[#This Row],[Purple Chip]]="", Sheet_1__2[[#This Row],[Stop Work]]="", Sheet_1__2[[#This Row],[T-Shirt Size]]&lt;&gt;"4: L", Sheet_1__2[[#This Row],[T-Shirt Size]]&lt;&gt;"5: XL"), "Disc - Other", "")</f>
        <v/>
      </c>
      <c r="K10" t="s">
        <v>44</v>
      </c>
      <c r="L10" t="s">
        <v>1890</v>
      </c>
      <c r="M10" t="s">
        <v>2902</v>
      </c>
      <c r="N10" t="s">
        <v>1864</v>
      </c>
      <c r="O10" t="s">
        <v>1887</v>
      </c>
      <c r="P10" t="s">
        <v>45</v>
      </c>
      <c r="Q10" t="s">
        <v>44</v>
      </c>
      <c r="R10" t="s">
        <v>43</v>
      </c>
      <c r="S10" t="s">
        <v>20</v>
      </c>
      <c r="T10" t="s">
        <v>10</v>
      </c>
      <c r="U10" t="s">
        <v>11</v>
      </c>
      <c r="V10" t="s">
        <v>1875</v>
      </c>
      <c r="W10" t="s">
        <v>11</v>
      </c>
      <c r="X10" t="s">
        <v>11</v>
      </c>
      <c r="Y10" t="s">
        <v>11</v>
      </c>
      <c r="Z10" t="s">
        <v>1878</v>
      </c>
      <c r="AA10" t="s">
        <v>1866</v>
      </c>
      <c r="AC10" t="s">
        <v>1867</v>
      </c>
      <c r="AD10" t="s">
        <v>1891</v>
      </c>
      <c r="AE10" t="s">
        <v>1880</v>
      </c>
      <c r="AF10">
        <v>45562</v>
      </c>
      <c r="AG10">
        <v>46944</v>
      </c>
      <c r="AK10">
        <v>488996.5</v>
      </c>
      <c r="AL10">
        <v>1200000</v>
      </c>
      <c r="AM10">
        <v>488996.5</v>
      </c>
      <c r="AN10">
        <v>488996.5</v>
      </c>
      <c r="AP10">
        <v>0</v>
      </c>
      <c r="AQ10">
        <v>0</v>
      </c>
      <c r="AR10">
        <v>488996.5</v>
      </c>
    </row>
    <row r="11" spans="1:46" x14ac:dyDescent="0.3">
      <c r="A11" t="s">
        <v>1860</v>
      </c>
      <c r="B11">
        <v>6696</v>
      </c>
      <c r="C11" t="s">
        <v>46</v>
      </c>
      <c r="D1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1" t="str">
        <f>IF(Sheet_1__2[[#This Row],[Is this request vital to business continuity?]]="Yes","BC","")</f>
        <v/>
      </c>
      <c r="F11" t="str" cm="1">
        <f t="array" ref="F11">IF(SUMPRODUCT(--ISNUMBER(SEARCH({"Revenue Growth","Network 2.0","Tricolor","Europe","Global Capabilities Strategy","Clearance","Robotics/Physical AI"}, K11)))&gt;0, "Purple Chip", "")</f>
        <v>Purple Chip</v>
      </c>
      <c r="G11" t="str">
        <f>IF(AND(Sheet_1__2[[#This Row],[Estimated Annualized Value Range]]&lt;&gt;"4: High = &gt; $10M", OR(Sheet_1__2[[#This Row],[T-Shirt Size]]="4: L", Sheet_1__2[[#This Row],[T-Shirt Size]]="5: XL")), "Stop Work", "")</f>
        <v/>
      </c>
      <c r="H11" t="str">
        <f>IF(AND(Sheet_1__2[[#This Row],[Bus. Continuity]]="", Sheet_1__2[[#This Row],[Purple Chip]]="", Sheet_1__2[[#This Row],[Stop Work]]="", OR(Sheet_1__2[[#This Row],[T-Shirt Size]]="4: L", Sheet_1__2[[#This Row],[T-Shirt Size]]="5: XL")), "Disc - Investment", "")</f>
        <v/>
      </c>
      <c r="I11" t="str">
        <f>IF(AND(Sheet_1__2[[#This Row],[Bus. Continuity]]="", Sheet_1__2[[#This Row],[Purple Chip]]="", Sheet_1__2[[#This Row],[Stop Work]]="", Sheet_1__2[[#This Row],[T-Shirt Size]]&lt;&gt;"4: L", Sheet_1__2[[#This Row],[T-Shirt Size]]&lt;&gt;"5: XL"), "Disc - Other", "")</f>
        <v/>
      </c>
      <c r="J11" t="s">
        <v>1892</v>
      </c>
      <c r="K11" t="s">
        <v>44</v>
      </c>
      <c r="L11" t="s">
        <v>1873</v>
      </c>
      <c r="N11" t="s">
        <v>1864</v>
      </c>
      <c r="O11" t="s">
        <v>1865</v>
      </c>
      <c r="P11" t="s">
        <v>48</v>
      </c>
      <c r="Q11" t="s">
        <v>44</v>
      </c>
      <c r="R11" t="s">
        <v>47</v>
      </c>
      <c r="S11" t="s">
        <v>20</v>
      </c>
      <c r="T11" t="s">
        <v>10</v>
      </c>
      <c r="U11" t="s">
        <v>11</v>
      </c>
      <c r="V11" t="s">
        <v>1875</v>
      </c>
      <c r="W11" t="s">
        <v>11</v>
      </c>
      <c r="X11" t="s">
        <v>11</v>
      </c>
      <c r="Y11" t="s">
        <v>1875</v>
      </c>
      <c r="Z11" t="s">
        <v>1878</v>
      </c>
      <c r="AA11" t="s">
        <v>1866</v>
      </c>
      <c r="AC11" t="s">
        <v>1867</v>
      </c>
      <c r="AD11" t="s">
        <v>1893</v>
      </c>
      <c r="AE11" t="s">
        <v>1880</v>
      </c>
      <c r="AF11">
        <v>45397</v>
      </c>
      <c r="AG11">
        <v>46171</v>
      </c>
      <c r="AL11">
        <v>0</v>
      </c>
    </row>
    <row r="12" spans="1:46" x14ac:dyDescent="0.3">
      <c r="A12" t="s">
        <v>1860</v>
      </c>
      <c r="B12">
        <v>6832</v>
      </c>
      <c r="C12" t="s">
        <v>49</v>
      </c>
      <c r="D1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12" t="str">
        <f>IF(Sheet_1__2[[#This Row],[Is this request vital to business continuity?]]="Yes","BC","")</f>
        <v/>
      </c>
      <c r="F12" t="str" cm="1">
        <f t="array" ref="F12">IF(SUMPRODUCT(--ISNUMBER(SEARCH({"Revenue Growth","Network 2.0","Tricolor","Europe","Global Capabilities Strategy","Clearance","Robotics/Physical AI"}, K12)))&gt;0, "Purple Chip", "")</f>
        <v/>
      </c>
      <c r="G12" t="str">
        <f>IF(AND(Sheet_1__2[[#This Row],[Estimated Annualized Value Range]]&lt;&gt;"4: High = &gt; $10M", OR(Sheet_1__2[[#This Row],[T-Shirt Size]]="4: L", Sheet_1__2[[#This Row],[T-Shirt Size]]="5: XL")), "Stop Work", "")</f>
        <v>Stop Work</v>
      </c>
      <c r="H12" t="str">
        <f>IF(AND(Sheet_1__2[[#This Row],[Bus. Continuity]]="", Sheet_1__2[[#This Row],[Purple Chip]]="", Sheet_1__2[[#This Row],[Stop Work]]="", OR(Sheet_1__2[[#This Row],[T-Shirt Size]]="4: L", Sheet_1__2[[#This Row],[T-Shirt Size]]="5: XL")), "Disc - Investment", "")</f>
        <v/>
      </c>
      <c r="I12" t="str">
        <f>IF(AND(Sheet_1__2[[#This Row],[Bus. Continuity]]="", Sheet_1__2[[#This Row],[Purple Chip]]="", Sheet_1__2[[#This Row],[Stop Work]]="", Sheet_1__2[[#This Row],[T-Shirt Size]]&lt;&gt;"4: L", Sheet_1__2[[#This Row],[T-Shirt Size]]&lt;&gt;"5: XL"), "Disc - Other", "")</f>
        <v/>
      </c>
      <c r="J12" t="s">
        <v>1894</v>
      </c>
      <c r="K12" t="s">
        <v>1895</v>
      </c>
      <c r="L12" t="s">
        <v>1890</v>
      </c>
      <c r="M12" t="s">
        <v>2903</v>
      </c>
      <c r="N12" t="s">
        <v>1864</v>
      </c>
      <c r="P12" t="s">
        <v>52</v>
      </c>
      <c r="Q12" t="s">
        <v>51</v>
      </c>
      <c r="R12" t="s">
        <v>50</v>
      </c>
      <c r="S12" t="s">
        <v>9</v>
      </c>
      <c r="T12" t="s">
        <v>10</v>
      </c>
      <c r="U12" t="s">
        <v>1875</v>
      </c>
      <c r="V12" t="s">
        <v>11</v>
      </c>
      <c r="W12" t="s">
        <v>11</v>
      </c>
      <c r="X12" t="s">
        <v>1875</v>
      </c>
      <c r="Y12" t="s">
        <v>1875</v>
      </c>
      <c r="Z12" t="s">
        <v>1878</v>
      </c>
      <c r="AA12" t="s">
        <v>1866</v>
      </c>
      <c r="AC12" t="s">
        <v>1867</v>
      </c>
      <c r="AD12" t="s">
        <v>1896</v>
      </c>
      <c r="AE12" t="s">
        <v>1885</v>
      </c>
      <c r="AF12">
        <v>45674</v>
      </c>
      <c r="AG12">
        <v>46661</v>
      </c>
      <c r="AK12">
        <v>4263058</v>
      </c>
      <c r="AL12">
        <v>3974000</v>
      </c>
      <c r="AM12">
        <v>4263058</v>
      </c>
      <c r="AN12">
        <v>4263058</v>
      </c>
      <c r="AQ12">
        <v>4263058</v>
      </c>
      <c r="AR12">
        <v>8526116</v>
      </c>
    </row>
    <row r="13" spans="1:46" x14ac:dyDescent="0.3">
      <c r="A13" t="s">
        <v>1860</v>
      </c>
      <c r="B13">
        <v>7613</v>
      </c>
      <c r="C13" t="s">
        <v>53</v>
      </c>
      <c r="D1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3" t="str">
        <f>IF(Sheet_1__2[[#This Row],[Is this request vital to business continuity?]]="Yes","BC","")</f>
        <v/>
      </c>
      <c r="F13" t="str" cm="1">
        <f t="array" ref="F13">IF(SUMPRODUCT(--ISNUMBER(SEARCH({"Revenue Growth","Network 2.0","Tricolor","Europe","Global Capabilities Strategy","Clearance","Robotics/Physical AI"}, K13)))&gt;0, "Purple Chip", "")</f>
        <v>Purple Chip</v>
      </c>
      <c r="G13" t="str">
        <f>IF(AND(Sheet_1__2[[#This Row],[Estimated Annualized Value Range]]&lt;&gt;"4: High = &gt; $10M", OR(Sheet_1__2[[#This Row],[T-Shirt Size]]="4: L", Sheet_1__2[[#This Row],[T-Shirt Size]]="5: XL")), "Stop Work", "")</f>
        <v/>
      </c>
      <c r="H13" t="str">
        <f>IF(AND(Sheet_1__2[[#This Row],[Bus. Continuity]]="", Sheet_1__2[[#This Row],[Purple Chip]]="", Sheet_1__2[[#This Row],[Stop Work]]="", OR(Sheet_1__2[[#This Row],[T-Shirt Size]]="4: L", Sheet_1__2[[#This Row],[T-Shirt Size]]="5: XL")), "Disc - Investment", "")</f>
        <v/>
      </c>
      <c r="I13" t="str">
        <f>IF(AND(Sheet_1__2[[#This Row],[Bus. Continuity]]="", Sheet_1__2[[#This Row],[Purple Chip]]="", Sheet_1__2[[#This Row],[Stop Work]]="", Sheet_1__2[[#This Row],[T-Shirt Size]]&lt;&gt;"4: L", Sheet_1__2[[#This Row],[T-Shirt Size]]&lt;&gt;"5: XL"), "Disc - Other", "")</f>
        <v/>
      </c>
      <c r="K13" t="s">
        <v>59</v>
      </c>
      <c r="L13" t="s">
        <v>1897</v>
      </c>
      <c r="N13" t="s">
        <v>1864</v>
      </c>
      <c r="P13" t="s">
        <v>56</v>
      </c>
      <c r="Q13" t="s">
        <v>55</v>
      </c>
      <c r="R13" t="s">
        <v>54</v>
      </c>
      <c r="S13" t="s">
        <v>20</v>
      </c>
      <c r="T13" t="s">
        <v>10</v>
      </c>
      <c r="U13" t="s">
        <v>11</v>
      </c>
      <c r="V13" t="s">
        <v>1875</v>
      </c>
      <c r="W13" t="s">
        <v>11</v>
      </c>
      <c r="X13" t="s">
        <v>11</v>
      </c>
      <c r="Y13" t="s">
        <v>11</v>
      </c>
      <c r="Z13" t="s">
        <v>1878</v>
      </c>
      <c r="AA13" t="s">
        <v>1866</v>
      </c>
      <c r="AC13" t="s">
        <v>1867</v>
      </c>
      <c r="AD13" t="s">
        <v>1898</v>
      </c>
      <c r="AE13" t="s">
        <v>1880</v>
      </c>
      <c r="AF13">
        <v>45370</v>
      </c>
      <c r="AG13">
        <v>46265</v>
      </c>
      <c r="AK13">
        <v>30500000</v>
      </c>
      <c r="AL13">
        <v>49738800</v>
      </c>
      <c r="AM13">
        <v>30500000</v>
      </c>
      <c r="AN13">
        <v>30500000</v>
      </c>
      <c r="AR13">
        <v>30500000</v>
      </c>
    </row>
    <row r="14" spans="1:46" x14ac:dyDescent="0.3">
      <c r="A14" t="s">
        <v>1860</v>
      </c>
      <c r="B14">
        <v>7100</v>
      </c>
      <c r="C14" t="s">
        <v>57</v>
      </c>
      <c r="D1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4" t="str">
        <f>IF(Sheet_1__2[[#This Row],[Is this request vital to business continuity?]]="Yes","BC","")</f>
        <v/>
      </c>
      <c r="F14" t="str" cm="1">
        <f t="array" ref="F14">IF(SUMPRODUCT(--ISNUMBER(SEARCH({"Revenue Growth","Network 2.0","Tricolor","Europe","Global Capabilities Strategy","Clearance","Robotics/Physical AI"}, K14)))&gt;0, "Purple Chip", "")</f>
        <v>Purple Chip</v>
      </c>
      <c r="G14" t="str">
        <f>IF(AND(Sheet_1__2[[#This Row],[Estimated Annualized Value Range]]&lt;&gt;"4: High = &gt; $10M", OR(Sheet_1__2[[#This Row],[T-Shirt Size]]="4: L", Sheet_1__2[[#This Row],[T-Shirt Size]]="5: XL")), "Stop Work", "")</f>
        <v>Stop Work</v>
      </c>
      <c r="H14" t="str">
        <f>IF(AND(Sheet_1__2[[#This Row],[Bus. Continuity]]="", Sheet_1__2[[#This Row],[Purple Chip]]="", Sheet_1__2[[#This Row],[Stop Work]]="", OR(Sheet_1__2[[#This Row],[T-Shirt Size]]="4: L", Sheet_1__2[[#This Row],[T-Shirt Size]]="5: XL")), "Disc - Investment", "")</f>
        <v/>
      </c>
      <c r="I14" t="str">
        <f>IF(AND(Sheet_1__2[[#This Row],[Bus. Continuity]]="", Sheet_1__2[[#This Row],[Purple Chip]]="", Sheet_1__2[[#This Row],[Stop Work]]="", Sheet_1__2[[#This Row],[T-Shirt Size]]&lt;&gt;"4: L", Sheet_1__2[[#This Row],[T-Shirt Size]]&lt;&gt;"5: XL"), "Disc - Other", "")</f>
        <v/>
      </c>
      <c r="J14" t="s">
        <v>1899</v>
      </c>
      <c r="K14" t="s">
        <v>59</v>
      </c>
      <c r="L14" t="s">
        <v>1873</v>
      </c>
      <c r="M14" t="s">
        <v>2903</v>
      </c>
      <c r="N14" t="s">
        <v>1864</v>
      </c>
      <c r="P14" t="s">
        <v>60</v>
      </c>
      <c r="Q14" t="s">
        <v>59</v>
      </c>
      <c r="R14" t="s">
        <v>58</v>
      </c>
      <c r="S14" t="s">
        <v>9</v>
      </c>
      <c r="T14" t="s">
        <v>10</v>
      </c>
      <c r="U14" t="s">
        <v>1875</v>
      </c>
      <c r="V14" t="s">
        <v>1875</v>
      </c>
      <c r="W14" t="s">
        <v>11</v>
      </c>
      <c r="X14" t="s">
        <v>1875</v>
      </c>
      <c r="Y14" t="s">
        <v>1875</v>
      </c>
      <c r="AA14" t="s">
        <v>1866</v>
      </c>
      <c r="AC14" t="s">
        <v>1867</v>
      </c>
      <c r="AD14" t="s">
        <v>1900</v>
      </c>
      <c r="AE14" t="s">
        <v>1869</v>
      </c>
      <c r="AF14">
        <v>45034</v>
      </c>
      <c r="AG14">
        <v>45058</v>
      </c>
      <c r="AH14">
        <v>487000</v>
      </c>
      <c r="AI14">
        <v>487000</v>
      </c>
      <c r="AL14">
        <v>0</v>
      </c>
      <c r="AO14">
        <v>487000</v>
      </c>
      <c r="AQ14">
        <v>0</v>
      </c>
    </row>
    <row r="15" spans="1:46" x14ac:dyDescent="0.3">
      <c r="A15" t="s">
        <v>1860</v>
      </c>
      <c r="B15">
        <v>108807</v>
      </c>
      <c r="C15" t="s">
        <v>61</v>
      </c>
      <c r="D1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5" t="str">
        <f>IF(Sheet_1__2[[#This Row],[Is this request vital to business continuity?]]="Yes","BC","")</f>
        <v/>
      </c>
      <c r="F15" t="str" cm="1">
        <f t="array" ref="F15">IF(SUMPRODUCT(--ISNUMBER(SEARCH({"Revenue Growth","Network 2.0","Tricolor","Europe","Global Capabilities Strategy","Clearance","Robotics/Physical AI"}, K15)))&gt;0, "Purple Chip", "")</f>
        <v>Purple Chip</v>
      </c>
      <c r="G15" t="str">
        <f>IF(AND(Sheet_1__2[[#This Row],[Estimated Annualized Value Range]]&lt;&gt;"4: High = &gt; $10M", OR(Sheet_1__2[[#This Row],[T-Shirt Size]]="4: L", Sheet_1__2[[#This Row],[T-Shirt Size]]="5: XL")), "Stop Work", "")</f>
        <v>Stop Work</v>
      </c>
      <c r="H15" t="str">
        <f>IF(AND(Sheet_1__2[[#This Row],[Bus. Continuity]]="", Sheet_1__2[[#This Row],[Purple Chip]]="", Sheet_1__2[[#This Row],[Stop Work]]="", OR(Sheet_1__2[[#This Row],[T-Shirt Size]]="4: L", Sheet_1__2[[#This Row],[T-Shirt Size]]="5: XL")), "Disc - Investment", "")</f>
        <v/>
      </c>
      <c r="I15" t="str">
        <f>IF(AND(Sheet_1__2[[#This Row],[Bus. Continuity]]="", Sheet_1__2[[#This Row],[Purple Chip]]="", Sheet_1__2[[#This Row],[Stop Work]]="", Sheet_1__2[[#This Row],[T-Shirt Size]]&lt;&gt;"4: L", Sheet_1__2[[#This Row],[T-Shirt Size]]&lt;&gt;"5: XL"), "Disc - Other", "")</f>
        <v/>
      </c>
      <c r="J15" t="s">
        <v>1901</v>
      </c>
      <c r="K15" t="s">
        <v>44</v>
      </c>
      <c r="L15" t="s">
        <v>1863</v>
      </c>
      <c r="M15" t="s">
        <v>2903</v>
      </c>
      <c r="N15" t="s">
        <v>1864</v>
      </c>
      <c r="O15" t="s">
        <v>1865</v>
      </c>
      <c r="P15" t="s">
        <v>64</v>
      </c>
      <c r="Q15" t="s">
        <v>63</v>
      </c>
      <c r="R15" t="s">
        <v>62</v>
      </c>
      <c r="S15" t="s">
        <v>20</v>
      </c>
      <c r="T15" t="s">
        <v>10</v>
      </c>
      <c r="U15" t="s">
        <v>11</v>
      </c>
      <c r="V15" t="s">
        <v>11</v>
      </c>
      <c r="W15" t="s">
        <v>11</v>
      </c>
      <c r="X15" t="s">
        <v>1875</v>
      </c>
      <c r="Y15" t="s">
        <v>1875</v>
      </c>
      <c r="AA15" t="s">
        <v>1866</v>
      </c>
      <c r="AC15" t="s">
        <v>1867</v>
      </c>
      <c r="AD15" t="s">
        <v>1902</v>
      </c>
      <c r="AE15" t="s">
        <v>1880</v>
      </c>
      <c r="AF15">
        <v>45778</v>
      </c>
      <c r="AG15">
        <v>46206</v>
      </c>
      <c r="AL15">
        <v>0</v>
      </c>
      <c r="AP15">
        <v>0</v>
      </c>
      <c r="AQ15">
        <v>0</v>
      </c>
    </row>
    <row r="16" spans="1:46" x14ac:dyDescent="0.3">
      <c r="A16" t="s">
        <v>1860</v>
      </c>
      <c r="B16">
        <v>7249</v>
      </c>
      <c r="C16" t="s">
        <v>65</v>
      </c>
      <c r="D1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6" t="str">
        <f>IF(Sheet_1__2[[#This Row],[Is this request vital to business continuity?]]="Yes","BC","")</f>
        <v/>
      </c>
      <c r="F16" t="str" cm="1">
        <f t="array" ref="F16">IF(SUMPRODUCT(--ISNUMBER(SEARCH({"Revenue Growth","Network 2.0","Tricolor","Europe","Global Capabilities Strategy","Clearance","Robotics/Physical AI"}, K16)))&gt;0, "Purple Chip", "")</f>
        <v/>
      </c>
      <c r="G16" t="str">
        <f>IF(AND(Sheet_1__2[[#This Row],[Estimated Annualized Value Range]]&lt;&gt;"4: High = &gt; $10M", OR(Sheet_1__2[[#This Row],[T-Shirt Size]]="4: L", Sheet_1__2[[#This Row],[T-Shirt Size]]="5: XL")), "Stop Work", "")</f>
        <v/>
      </c>
      <c r="H16" t="str">
        <f>IF(AND(Sheet_1__2[[#This Row],[Bus. Continuity]]="", Sheet_1__2[[#This Row],[Purple Chip]]="", Sheet_1__2[[#This Row],[Stop Work]]="", OR(Sheet_1__2[[#This Row],[T-Shirt Size]]="4: L", Sheet_1__2[[#This Row],[T-Shirt Size]]="5: XL")), "Disc - Investment", "")</f>
        <v/>
      </c>
      <c r="I16" t="str">
        <f>IF(AND(Sheet_1__2[[#This Row],[Bus. Continuity]]="", Sheet_1__2[[#This Row],[Purple Chip]]="", Sheet_1__2[[#This Row],[Stop Work]]="", Sheet_1__2[[#This Row],[T-Shirt Size]]&lt;&gt;"4: L", Sheet_1__2[[#This Row],[T-Shirt Size]]&lt;&gt;"5: XL"), "Disc - Other", "")</f>
        <v>Disc - Other</v>
      </c>
      <c r="L16" t="s">
        <v>1873</v>
      </c>
      <c r="N16" t="s">
        <v>1864</v>
      </c>
      <c r="P16" t="s">
        <v>68</v>
      </c>
      <c r="Q16" t="s">
        <v>67</v>
      </c>
      <c r="R16" t="s">
        <v>66</v>
      </c>
      <c r="S16" t="s">
        <v>20</v>
      </c>
      <c r="T16" t="s">
        <v>10</v>
      </c>
      <c r="U16" t="s">
        <v>11</v>
      </c>
      <c r="V16" t="s">
        <v>11</v>
      </c>
      <c r="W16" t="s">
        <v>11</v>
      </c>
      <c r="X16" t="s">
        <v>1875</v>
      </c>
      <c r="Y16" t="s">
        <v>1875</v>
      </c>
      <c r="Z16" t="s">
        <v>1878</v>
      </c>
      <c r="AA16" t="s">
        <v>1866</v>
      </c>
      <c r="AC16" t="s">
        <v>1867</v>
      </c>
      <c r="AD16" t="s">
        <v>1903</v>
      </c>
      <c r="AE16" t="s">
        <v>1880</v>
      </c>
      <c r="AF16">
        <v>45247</v>
      </c>
      <c r="AG16">
        <v>46752</v>
      </c>
      <c r="AK16">
        <v>920000</v>
      </c>
      <c r="AL16">
        <v>920000</v>
      </c>
      <c r="AM16">
        <v>920000</v>
      </c>
      <c r="AN16">
        <v>920000</v>
      </c>
      <c r="AP16">
        <v>900000</v>
      </c>
      <c r="AQ16">
        <v>0</v>
      </c>
      <c r="AR16">
        <v>920000</v>
      </c>
    </row>
    <row r="17" spans="1:46" x14ac:dyDescent="0.3">
      <c r="A17" t="s">
        <v>1860</v>
      </c>
      <c r="B17">
        <v>113861</v>
      </c>
      <c r="C17" t="s">
        <v>69</v>
      </c>
      <c r="D1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17" t="str">
        <f>IF(Sheet_1__2[[#This Row],[Is this request vital to business continuity?]]="Yes","BC","")</f>
        <v/>
      </c>
      <c r="F17" t="str" cm="1">
        <f t="array" ref="F17">IF(SUMPRODUCT(--ISNUMBER(SEARCH({"Revenue Growth","Network 2.0","Tricolor","Europe","Global Capabilities Strategy","Clearance","Robotics/Physical AI"}, K17)))&gt;0, "Purple Chip", "")</f>
        <v/>
      </c>
      <c r="G17" t="str">
        <f>IF(AND(Sheet_1__2[[#This Row],[Estimated Annualized Value Range]]&lt;&gt;"4: High = &gt; $10M", OR(Sheet_1__2[[#This Row],[T-Shirt Size]]="4: L", Sheet_1__2[[#This Row],[T-Shirt Size]]="5: XL")), "Stop Work", "")</f>
        <v/>
      </c>
      <c r="H17" t="str">
        <f>IF(AND(Sheet_1__2[[#This Row],[Bus. Continuity]]="", Sheet_1__2[[#This Row],[Purple Chip]]="", Sheet_1__2[[#This Row],[Stop Work]]="", OR(Sheet_1__2[[#This Row],[T-Shirt Size]]="4: L", Sheet_1__2[[#This Row],[T-Shirt Size]]="5: XL")), "Disc - Investment", "")</f>
        <v>Disc - Investment</v>
      </c>
      <c r="I17" t="str">
        <f>IF(AND(Sheet_1__2[[#This Row],[Bus. Continuity]]="", Sheet_1__2[[#This Row],[Purple Chip]]="", Sheet_1__2[[#This Row],[Stop Work]]="", Sheet_1__2[[#This Row],[T-Shirt Size]]&lt;&gt;"4: L", Sheet_1__2[[#This Row],[T-Shirt Size]]&lt;&gt;"5: XL"), "Disc - Other", "")</f>
        <v/>
      </c>
      <c r="K17" t="s">
        <v>1862</v>
      </c>
      <c r="L17" t="s">
        <v>1897</v>
      </c>
      <c r="M17" t="s">
        <v>2903</v>
      </c>
      <c r="N17" t="s">
        <v>1864</v>
      </c>
      <c r="O17" t="s">
        <v>1874</v>
      </c>
      <c r="P17" t="s">
        <v>72</v>
      </c>
      <c r="Q17" t="s">
        <v>71</v>
      </c>
      <c r="R17" t="s">
        <v>70</v>
      </c>
      <c r="S17" t="s">
        <v>16</v>
      </c>
      <c r="T17" t="s">
        <v>10</v>
      </c>
      <c r="U17" t="s">
        <v>1875</v>
      </c>
      <c r="V17" t="s">
        <v>11</v>
      </c>
      <c r="W17" t="s">
        <v>11</v>
      </c>
      <c r="X17" t="s">
        <v>1875</v>
      </c>
      <c r="Y17" t="s">
        <v>1875</v>
      </c>
      <c r="AA17" t="s">
        <v>1866</v>
      </c>
      <c r="AC17" t="s">
        <v>1867</v>
      </c>
      <c r="AD17" t="s">
        <v>1904</v>
      </c>
      <c r="AE17" t="s">
        <v>1872</v>
      </c>
      <c r="AL17">
        <v>0</v>
      </c>
      <c r="AT17" t="s">
        <v>11</v>
      </c>
    </row>
    <row r="18" spans="1:46" x14ac:dyDescent="0.3">
      <c r="A18" t="s">
        <v>1860</v>
      </c>
      <c r="B18">
        <v>180133</v>
      </c>
      <c r="C18" t="s">
        <v>73</v>
      </c>
      <c r="D1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8" t="str">
        <f>IF(Sheet_1__2[[#This Row],[Is this request vital to business continuity?]]="Yes","BC","")</f>
        <v/>
      </c>
      <c r="F18" t="str" cm="1">
        <f t="array" ref="F18">IF(SUMPRODUCT(--ISNUMBER(SEARCH({"Revenue Growth","Network 2.0","Tricolor","Europe","Global Capabilities Strategy","Clearance","Robotics/Physical AI"}, K18)))&gt;0, "Purple Chip", "")</f>
        <v>Purple Chip</v>
      </c>
      <c r="G18" t="str">
        <f>IF(AND(Sheet_1__2[[#This Row],[Estimated Annualized Value Range]]&lt;&gt;"4: High = &gt; $10M", OR(Sheet_1__2[[#This Row],[T-Shirt Size]]="4: L", Sheet_1__2[[#This Row],[T-Shirt Size]]="5: XL")), "Stop Work", "")</f>
        <v>Stop Work</v>
      </c>
      <c r="H18" t="str">
        <f>IF(AND(Sheet_1__2[[#This Row],[Bus. Continuity]]="", Sheet_1__2[[#This Row],[Purple Chip]]="", Sheet_1__2[[#This Row],[Stop Work]]="", OR(Sheet_1__2[[#This Row],[T-Shirt Size]]="4: L", Sheet_1__2[[#This Row],[T-Shirt Size]]="5: XL")), "Disc - Investment", "")</f>
        <v/>
      </c>
      <c r="I18" t="str">
        <f>IF(AND(Sheet_1__2[[#This Row],[Bus. Continuity]]="", Sheet_1__2[[#This Row],[Purple Chip]]="", Sheet_1__2[[#This Row],[Stop Work]]="", Sheet_1__2[[#This Row],[T-Shirt Size]]&lt;&gt;"4: L", Sheet_1__2[[#This Row],[T-Shirt Size]]&lt;&gt;"5: XL"), "Disc - Other", "")</f>
        <v/>
      </c>
      <c r="K18" t="s">
        <v>278</v>
      </c>
      <c r="L18" t="s">
        <v>1863</v>
      </c>
      <c r="M18" t="s">
        <v>2903</v>
      </c>
      <c r="N18" t="s">
        <v>1864</v>
      </c>
      <c r="O18" t="s">
        <v>1865</v>
      </c>
      <c r="P18" t="s">
        <v>76</v>
      </c>
      <c r="Q18" t="s">
        <v>75</v>
      </c>
      <c r="R18" t="s">
        <v>74</v>
      </c>
      <c r="S18" t="s">
        <v>16</v>
      </c>
      <c r="T18" t="s">
        <v>10</v>
      </c>
      <c r="U18" t="s">
        <v>1875</v>
      </c>
      <c r="V18" t="s">
        <v>1875</v>
      </c>
      <c r="W18" t="s">
        <v>11</v>
      </c>
      <c r="X18" t="s">
        <v>11</v>
      </c>
      <c r="Y18" t="s">
        <v>1875</v>
      </c>
      <c r="AA18" t="s">
        <v>1866</v>
      </c>
      <c r="AC18" t="s">
        <v>1867</v>
      </c>
      <c r="AD18" t="s">
        <v>1867</v>
      </c>
      <c r="AE18" t="s">
        <v>1872</v>
      </c>
      <c r="AL18">
        <v>32000000</v>
      </c>
      <c r="AT18" t="s">
        <v>11</v>
      </c>
    </row>
    <row r="19" spans="1:46" x14ac:dyDescent="0.3">
      <c r="A19" t="s">
        <v>1860</v>
      </c>
      <c r="B19">
        <v>110723</v>
      </c>
      <c r="C19" t="s">
        <v>77</v>
      </c>
      <c r="D1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9" t="str">
        <f>IF(Sheet_1__2[[#This Row],[Is this request vital to business continuity?]]="Yes","BC","")</f>
        <v/>
      </c>
      <c r="F19" t="str" cm="1">
        <f t="array" ref="F19">IF(SUMPRODUCT(--ISNUMBER(SEARCH({"Revenue Growth","Network 2.0","Tricolor","Europe","Global Capabilities Strategy","Clearance","Robotics/Physical AI"}, K19)))&gt;0, "Purple Chip", "")</f>
        <v/>
      </c>
      <c r="G19" t="str">
        <f>IF(AND(Sheet_1__2[[#This Row],[Estimated Annualized Value Range]]&lt;&gt;"4: High = &gt; $10M", OR(Sheet_1__2[[#This Row],[T-Shirt Size]]="4: L", Sheet_1__2[[#This Row],[T-Shirt Size]]="5: XL")), "Stop Work", "")</f>
        <v/>
      </c>
      <c r="H19" t="str">
        <f>IF(AND(Sheet_1__2[[#This Row],[Bus. Continuity]]="", Sheet_1__2[[#This Row],[Purple Chip]]="", Sheet_1__2[[#This Row],[Stop Work]]="", OR(Sheet_1__2[[#This Row],[T-Shirt Size]]="4: L", Sheet_1__2[[#This Row],[T-Shirt Size]]="5: XL")), "Disc - Investment", "")</f>
        <v/>
      </c>
      <c r="I19" t="str">
        <f>IF(AND(Sheet_1__2[[#This Row],[Bus. Continuity]]="", Sheet_1__2[[#This Row],[Purple Chip]]="", Sheet_1__2[[#This Row],[Stop Work]]="", Sheet_1__2[[#This Row],[T-Shirt Size]]&lt;&gt;"4: L", Sheet_1__2[[#This Row],[T-Shirt Size]]&lt;&gt;"5: XL"), "Disc - Other", "")</f>
        <v>Disc - Other</v>
      </c>
      <c r="K19" t="s">
        <v>1895</v>
      </c>
      <c r="L19" t="s">
        <v>1863</v>
      </c>
      <c r="N19" t="s">
        <v>1864</v>
      </c>
      <c r="O19" t="s">
        <v>1865</v>
      </c>
      <c r="P19" t="s">
        <v>80</v>
      </c>
      <c r="Q19" t="s">
        <v>79</v>
      </c>
      <c r="R19" t="s">
        <v>78</v>
      </c>
      <c r="S19" t="s">
        <v>16</v>
      </c>
      <c r="T19" t="s">
        <v>10</v>
      </c>
      <c r="AA19" t="s">
        <v>1866</v>
      </c>
      <c r="AC19" t="s">
        <v>1867</v>
      </c>
      <c r="AE19" t="s">
        <v>1872</v>
      </c>
    </row>
    <row r="20" spans="1:46" x14ac:dyDescent="0.3">
      <c r="A20" t="s">
        <v>1860</v>
      </c>
      <c r="B20">
        <v>103870</v>
      </c>
      <c r="C20" t="s">
        <v>81</v>
      </c>
      <c r="D2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20" t="str">
        <f>IF(Sheet_1__2[[#This Row],[Is this request vital to business continuity?]]="Yes","BC","")</f>
        <v>BC</v>
      </c>
      <c r="F20" t="str" cm="1">
        <f t="array" ref="F20">IF(SUMPRODUCT(--ISNUMBER(SEARCH({"Revenue Growth","Network 2.0","Tricolor","Europe","Global Capabilities Strategy","Clearance","Robotics/Physical AI"}, K20)))&gt;0, "Purple Chip", "")</f>
        <v/>
      </c>
      <c r="G20" t="str">
        <f>IF(AND(Sheet_1__2[[#This Row],[Estimated Annualized Value Range]]&lt;&gt;"4: High = &gt; $10M", OR(Sheet_1__2[[#This Row],[T-Shirt Size]]="4: L", Sheet_1__2[[#This Row],[T-Shirt Size]]="5: XL")), "Stop Work", "")</f>
        <v/>
      </c>
      <c r="H20" t="str">
        <f>IF(AND(Sheet_1__2[[#This Row],[Bus. Continuity]]="", Sheet_1__2[[#This Row],[Purple Chip]]="", Sheet_1__2[[#This Row],[Stop Work]]="", OR(Sheet_1__2[[#This Row],[T-Shirt Size]]="4: L", Sheet_1__2[[#This Row],[T-Shirt Size]]="5: XL")), "Disc - Investment", "")</f>
        <v/>
      </c>
      <c r="I20" t="str">
        <f>IF(AND(Sheet_1__2[[#This Row],[Bus. Continuity]]="", Sheet_1__2[[#This Row],[Purple Chip]]="", Sheet_1__2[[#This Row],[Stop Work]]="", Sheet_1__2[[#This Row],[T-Shirt Size]]&lt;&gt;"4: L", Sheet_1__2[[#This Row],[T-Shirt Size]]&lt;&gt;"5: XL"), "Disc - Other", "")</f>
        <v/>
      </c>
      <c r="K20" t="s">
        <v>1862</v>
      </c>
      <c r="L20" t="s">
        <v>1863</v>
      </c>
      <c r="M20" t="s">
        <v>2904</v>
      </c>
      <c r="N20" t="s">
        <v>1864</v>
      </c>
      <c r="O20" t="s">
        <v>1865</v>
      </c>
      <c r="P20" t="s">
        <v>84</v>
      </c>
      <c r="Q20" t="s">
        <v>79</v>
      </c>
      <c r="R20" t="s">
        <v>82</v>
      </c>
      <c r="S20" t="s">
        <v>83</v>
      </c>
      <c r="T20" t="s">
        <v>10</v>
      </c>
      <c r="U20" t="s">
        <v>1875</v>
      </c>
      <c r="V20" t="s">
        <v>11</v>
      </c>
      <c r="W20" t="s">
        <v>11</v>
      </c>
      <c r="X20" t="s">
        <v>11</v>
      </c>
      <c r="Y20" t="s">
        <v>1875</v>
      </c>
      <c r="Z20" t="s">
        <v>1878</v>
      </c>
      <c r="AA20" t="s">
        <v>1866</v>
      </c>
      <c r="AB20" t="s">
        <v>1905</v>
      </c>
      <c r="AC20" t="s">
        <v>1867</v>
      </c>
      <c r="AD20" t="s">
        <v>1906</v>
      </c>
      <c r="AE20" t="s">
        <v>1907</v>
      </c>
      <c r="AF20">
        <v>46174</v>
      </c>
      <c r="AG20">
        <v>46693</v>
      </c>
      <c r="AK20">
        <v>13732126</v>
      </c>
      <c r="AL20">
        <v>13732126</v>
      </c>
      <c r="AM20">
        <v>13732126</v>
      </c>
      <c r="AN20">
        <v>13732126</v>
      </c>
      <c r="AQ20">
        <v>0</v>
      </c>
      <c r="AR20">
        <v>13732126</v>
      </c>
      <c r="AT20" t="s">
        <v>1875</v>
      </c>
    </row>
    <row r="21" spans="1:46" x14ac:dyDescent="0.3">
      <c r="A21" t="s">
        <v>1860</v>
      </c>
      <c r="B21">
        <v>154593</v>
      </c>
      <c r="C21" t="s">
        <v>85</v>
      </c>
      <c r="D2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21" t="str">
        <f>IF(Sheet_1__2[[#This Row],[Is this request vital to business continuity?]]="Yes","BC","")</f>
        <v>BC</v>
      </c>
      <c r="F21" t="str" cm="1">
        <f t="array" ref="F21">IF(SUMPRODUCT(--ISNUMBER(SEARCH({"Revenue Growth","Network 2.0","Tricolor","Europe","Global Capabilities Strategy","Clearance","Robotics/Physical AI"}, K21)))&gt;0, "Purple Chip", "")</f>
        <v/>
      </c>
      <c r="G21" t="str">
        <f>IF(AND(Sheet_1__2[[#This Row],[Estimated Annualized Value Range]]&lt;&gt;"4: High = &gt; $10M", OR(Sheet_1__2[[#This Row],[T-Shirt Size]]="4: L", Sheet_1__2[[#This Row],[T-Shirt Size]]="5: XL")), "Stop Work", "")</f>
        <v/>
      </c>
      <c r="H21" t="str">
        <f>IF(AND(Sheet_1__2[[#This Row],[Bus. Continuity]]="", Sheet_1__2[[#This Row],[Purple Chip]]="", Sheet_1__2[[#This Row],[Stop Work]]="", OR(Sheet_1__2[[#This Row],[T-Shirt Size]]="4: L", Sheet_1__2[[#This Row],[T-Shirt Size]]="5: XL")), "Disc - Investment", "")</f>
        <v/>
      </c>
      <c r="I21" t="str">
        <f>IF(AND(Sheet_1__2[[#This Row],[Bus. Continuity]]="", Sheet_1__2[[#This Row],[Purple Chip]]="", Sheet_1__2[[#This Row],[Stop Work]]="", Sheet_1__2[[#This Row],[T-Shirt Size]]&lt;&gt;"4: L", Sheet_1__2[[#This Row],[T-Shirt Size]]&lt;&gt;"5: XL"), "Disc - Other", "")</f>
        <v/>
      </c>
      <c r="K21" t="s">
        <v>1862</v>
      </c>
      <c r="L21" t="s">
        <v>1897</v>
      </c>
      <c r="M21" t="s">
        <v>2905</v>
      </c>
      <c r="N21" t="s">
        <v>1864</v>
      </c>
      <c r="O21" t="s">
        <v>1874</v>
      </c>
      <c r="P21" t="s">
        <v>88</v>
      </c>
      <c r="Q21" t="s">
        <v>87</v>
      </c>
      <c r="R21" t="s">
        <v>86</v>
      </c>
      <c r="S21" t="s">
        <v>20</v>
      </c>
      <c r="T21" t="s">
        <v>10</v>
      </c>
      <c r="U21" t="s">
        <v>11</v>
      </c>
      <c r="V21" t="s">
        <v>11</v>
      </c>
      <c r="W21" t="s">
        <v>11</v>
      </c>
      <c r="X21" t="s">
        <v>1875</v>
      </c>
      <c r="Y21" t="s">
        <v>11</v>
      </c>
      <c r="AA21" t="s">
        <v>1866</v>
      </c>
      <c r="AC21" t="s">
        <v>1883</v>
      </c>
      <c r="AD21" t="s">
        <v>1908</v>
      </c>
      <c r="AE21" t="s">
        <v>1880</v>
      </c>
      <c r="AF21">
        <v>45964</v>
      </c>
      <c r="AG21">
        <v>46751</v>
      </c>
      <c r="AL21">
        <v>0</v>
      </c>
      <c r="AP21">
        <v>0</v>
      </c>
      <c r="AQ21">
        <v>-16000000</v>
      </c>
      <c r="AR21">
        <v>-16000000</v>
      </c>
      <c r="AT21" t="s">
        <v>1875</v>
      </c>
    </row>
    <row r="22" spans="1:46" x14ac:dyDescent="0.3">
      <c r="A22" t="s">
        <v>1860</v>
      </c>
      <c r="B22">
        <v>189022</v>
      </c>
      <c r="C22" t="s">
        <v>89</v>
      </c>
      <c r="D2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22" t="str">
        <f>IF(Sheet_1__2[[#This Row],[Is this request vital to business continuity?]]="Yes","BC","")</f>
        <v/>
      </c>
      <c r="F22" t="str" cm="1">
        <f t="array" ref="F22">IF(SUMPRODUCT(--ISNUMBER(SEARCH({"Revenue Growth","Network 2.0","Tricolor","Europe","Global Capabilities Strategy","Clearance","Robotics/Physical AI"}, K22)))&gt;0, "Purple Chip", "")</f>
        <v/>
      </c>
      <c r="G22" t="str">
        <f>IF(AND(Sheet_1__2[[#This Row],[Estimated Annualized Value Range]]&lt;&gt;"4: High = &gt; $10M", OR(Sheet_1__2[[#This Row],[T-Shirt Size]]="4: L", Sheet_1__2[[#This Row],[T-Shirt Size]]="5: XL")), "Stop Work", "")</f>
        <v/>
      </c>
      <c r="H22" t="str">
        <f>IF(AND(Sheet_1__2[[#This Row],[Bus. Continuity]]="", Sheet_1__2[[#This Row],[Purple Chip]]="", Sheet_1__2[[#This Row],[Stop Work]]="", OR(Sheet_1__2[[#This Row],[T-Shirt Size]]="4: L", Sheet_1__2[[#This Row],[T-Shirt Size]]="5: XL")), "Disc - Investment", "")</f>
        <v>Disc - Investment</v>
      </c>
      <c r="I22" t="str">
        <f>IF(AND(Sheet_1__2[[#This Row],[Bus. Continuity]]="", Sheet_1__2[[#This Row],[Purple Chip]]="", Sheet_1__2[[#This Row],[Stop Work]]="", Sheet_1__2[[#This Row],[T-Shirt Size]]&lt;&gt;"4: L", Sheet_1__2[[#This Row],[T-Shirt Size]]&lt;&gt;"5: XL"), "Disc - Other", "")</f>
        <v/>
      </c>
      <c r="K22" t="s">
        <v>1909</v>
      </c>
      <c r="L22" t="s">
        <v>1897</v>
      </c>
      <c r="M22" t="s">
        <v>2902</v>
      </c>
      <c r="N22" t="s">
        <v>1864</v>
      </c>
      <c r="O22" t="s">
        <v>1865</v>
      </c>
      <c r="P22" t="s">
        <v>91</v>
      </c>
      <c r="Q22" t="s">
        <v>87</v>
      </c>
      <c r="R22" t="s">
        <v>90</v>
      </c>
      <c r="S22" t="s">
        <v>20</v>
      </c>
      <c r="T22" t="s">
        <v>10</v>
      </c>
      <c r="U22" t="s">
        <v>11</v>
      </c>
      <c r="V22" t="s">
        <v>11</v>
      </c>
      <c r="W22" t="s">
        <v>11</v>
      </c>
      <c r="X22" t="s">
        <v>1875</v>
      </c>
      <c r="Y22" t="s">
        <v>11</v>
      </c>
      <c r="AA22" t="s">
        <v>1866</v>
      </c>
      <c r="AC22" t="s">
        <v>1867</v>
      </c>
      <c r="AD22" t="s">
        <v>1910</v>
      </c>
      <c r="AE22" t="s">
        <v>1877</v>
      </c>
      <c r="AF22">
        <v>46114</v>
      </c>
      <c r="AG22">
        <v>46295</v>
      </c>
      <c r="AL22">
        <v>0</v>
      </c>
      <c r="AP22">
        <v>0</v>
      </c>
      <c r="AQ22">
        <v>0</v>
      </c>
      <c r="AT22" t="s">
        <v>11</v>
      </c>
    </row>
    <row r="23" spans="1:46" x14ac:dyDescent="0.3">
      <c r="A23" t="s">
        <v>1860</v>
      </c>
      <c r="B23">
        <v>9092</v>
      </c>
      <c r="C23" t="s">
        <v>92</v>
      </c>
      <c r="D2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3" t="str">
        <f>IF(Sheet_1__2[[#This Row],[Is this request vital to business continuity?]]="Yes","BC","")</f>
        <v/>
      </c>
      <c r="F23" t="str" cm="1">
        <f t="array" ref="F23">IF(SUMPRODUCT(--ISNUMBER(SEARCH({"Revenue Growth","Network 2.0","Tricolor","Europe","Global Capabilities Strategy","Clearance","Robotics/Physical AI"}, K23)))&gt;0, "Purple Chip", "")</f>
        <v>Purple Chip</v>
      </c>
      <c r="G23" t="str">
        <f>IF(AND(Sheet_1__2[[#This Row],[Estimated Annualized Value Range]]&lt;&gt;"4: High = &gt; $10M", OR(Sheet_1__2[[#This Row],[T-Shirt Size]]="4: L", Sheet_1__2[[#This Row],[T-Shirt Size]]="5: XL")), "Stop Work", "")</f>
        <v>Stop Work</v>
      </c>
      <c r="H23" t="str">
        <f>IF(AND(Sheet_1__2[[#This Row],[Bus. Continuity]]="", Sheet_1__2[[#This Row],[Purple Chip]]="", Sheet_1__2[[#This Row],[Stop Work]]="", OR(Sheet_1__2[[#This Row],[T-Shirt Size]]="4: L", Sheet_1__2[[#This Row],[T-Shirt Size]]="5: XL")), "Disc - Investment", "")</f>
        <v/>
      </c>
      <c r="I23" t="str">
        <f>IF(AND(Sheet_1__2[[#This Row],[Bus. Continuity]]="", Sheet_1__2[[#This Row],[Purple Chip]]="", Sheet_1__2[[#This Row],[Stop Work]]="", Sheet_1__2[[#This Row],[T-Shirt Size]]&lt;&gt;"4: L", Sheet_1__2[[#This Row],[T-Shirt Size]]&lt;&gt;"5: XL"), "Disc - Other", "")</f>
        <v/>
      </c>
      <c r="J23" t="s">
        <v>1911</v>
      </c>
      <c r="K23" t="s">
        <v>278</v>
      </c>
      <c r="L23" t="s">
        <v>1890</v>
      </c>
      <c r="M23" t="s">
        <v>2903</v>
      </c>
      <c r="N23" t="s">
        <v>1864</v>
      </c>
      <c r="P23" t="s">
        <v>95</v>
      </c>
      <c r="Q23" t="s">
        <v>94</v>
      </c>
      <c r="R23" t="s">
        <v>93</v>
      </c>
      <c r="S23" t="s">
        <v>9</v>
      </c>
      <c r="T23" t="s">
        <v>10</v>
      </c>
      <c r="U23" t="s">
        <v>1875</v>
      </c>
      <c r="V23" t="s">
        <v>1875</v>
      </c>
      <c r="W23" t="s">
        <v>11</v>
      </c>
      <c r="X23" t="s">
        <v>11</v>
      </c>
      <c r="Y23" t="s">
        <v>1875</v>
      </c>
      <c r="Z23" t="s">
        <v>1878</v>
      </c>
      <c r="AA23" t="s">
        <v>1866</v>
      </c>
      <c r="AB23" t="s">
        <v>1912</v>
      </c>
      <c r="AC23" t="s">
        <v>1883</v>
      </c>
      <c r="AD23" t="s">
        <v>1913</v>
      </c>
      <c r="AE23" t="s">
        <v>1885</v>
      </c>
      <c r="AK23">
        <v>12889493</v>
      </c>
      <c r="AL23">
        <v>12900000</v>
      </c>
      <c r="AM23">
        <v>12889493</v>
      </c>
      <c r="AN23">
        <v>12889493</v>
      </c>
      <c r="AQ23">
        <v>0</v>
      </c>
      <c r="AR23">
        <v>12889493</v>
      </c>
    </row>
    <row r="24" spans="1:46" x14ac:dyDescent="0.3">
      <c r="A24" t="s">
        <v>1860</v>
      </c>
      <c r="B24">
        <v>170271</v>
      </c>
      <c r="C24" t="s">
        <v>96</v>
      </c>
      <c r="D2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4" t="str">
        <f>IF(Sheet_1__2[[#This Row],[Is this request vital to business continuity?]]="Yes","BC","")</f>
        <v/>
      </c>
      <c r="F24" t="str" cm="1">
        <f t="array" ref="F24">IF(SUMPRODUCT(--ISNUMBER(SEARCH({"Revenue Growth","Network 2.0","Tricolor","Europe","Global Capabilities Strategy","Clearance","Robotics/Physical AI"}, K24)))&gt;0, "Purple Chip", "")</f>
        <v>Purple Chip</v>
      </c>
      <c r="G24" t="str">
        <f>IF(AND(Sheet_1__2[[#This Row],[Estimated Annualized Value Range]]&lt;&gt;"4: High = &gt; $10M", OR(Sheet_1__2[[#This Row],[T-Shirt Size]]="4: L", Sheet_1__2[[#This Row],[T-Shirt Size]]="5: XL")), "Stop Work", "")</f>
        <v/>
      </c>
      <c r="H24" t="str">
        <f>IF(AND(Sheet_1__2[[#This Row],[Bus. Continuity]]="", Sheet_1__2[[#This Row],[Purple Chip]]="", Sheet_1__2[[#This Row],[Stop Work]]="", OR(Sheet_1__2[[#This Row],[T-Shirt Size]]="4: L", Sheet_1__2[[#This Row],[T-Shirt Size]]="5: XL")), "Disc - Investment", "")</f>
        <v/>
      </c>
      <c r="I24" t="str">
        <f>IF(AND(Sheet_1__2[[#This Row],[Bus. Continuity]]="", Sheet_1__2[[#This Row],[Purple Chip]]="", Sheet_1__2[[#This Row],[Stop Work]]="", Sheet_1__2[[#This Row],[T-Shirt Size]]&lt;&gt;"4: L", Sheet_1__2[[#This Row],[T-Shirt Size]]&lt;&gt;"5: XL"), "Disc - Other", "")</f>
        <v/>
      </c>
      <c r="K24" t="s">
        <v>44</v>
      </c>
      <c r="L24" t="s">
        <v>1897</v>
      </c>
      <c r="M24" t="s">
        <v>2901</v>
      </c>
      <c r="N24" t="s">
        <v>1864</v>
      </c>
      <c r="O24" t="s">
        <v>1887</v>
      </c>
      <c r="P24" t="s">
        <v>99</v>
      </c>
      <c r="Q24" t="s">
        <v>98</v>
      </c>
      <c r="R24" t="s">
        <v>97</v>
      </c>
      <c r="S24" t="s">
        <v>9</v>
      </c>
      <c r="T24" t="s">
        <v>10</v>
      </c>
      <c r="U24" t="s">
        <v>11</v>
      </c>
      <c r="V24" t="s">
        <v>1875</v>
      </c>
      <c r="W24" t="s">
        <v>11</v>
      </c>
      <c r="X24" t="s">
        <v>1875</v>
      </c>
      <c r="Y24" t="s">
        <v>1875</v>
      </c>
      <c r="Z24" t="s">
        <v>1914</v>
      </c>
      <c r="AA24" t="s">
        <v>1866</v>
      </c>
      <c r="AB24" t="s">
        <v>1915</v>
      </c>
      <c r="AC24" t="s">
        <v>1867</v>
      </c>
      <c r="AD24" t="s">
        <v>1916</v>
      </c>
      <c r="AE24" t="s">
        <v>1917</v>
      </c>
      <c r="AL24">
        <v>0</v>
      </c>
      <c r="AQ24">
        <v>0</v>
      </c>
      <c r="AT24" t="s">
        <v>11</v>
      </c>
    </row>
    <row r="25" spans="1:46" x14ac:dyDescent="0.3">
      <c r="A25" t="s">
        <v>1860</v>
      </c>
      <c r="B25">
        <v>104686</v>
      </c>
      <c r="C25" t="s">
        <v>100</v>
      </c>
      <c r="D2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5" t="str">
        <f>IF(Sheet_1__2[[#This Row],[Is this request vital to business continuity?]]="Yes","BC","")</f>
        <v/>
      </c>
      <c r="F25" t="str" cm="1">
        <f t="array" ref="F25">IF(SUMPRODUCT(--ISNUMBER(SEARCH({"Revenue Growth","Network 2.0","Tricolor","Europe","Global Capabilities Strategy","Clearance","Robotics/Physical AI"}, K25)))&gt;0, "Purple Chip", "")</f>
        <v>Purple Chip</v>
      </c>
      <c r="G25" t="str">
        <f>IF(AND(Sheet_1__2[[#This Row],[Estimated Annualized Value Range]]&lt;&gt;"4: High = &gt; $10M", OR(Sheet_1__2[[#This Row],[T-Shirt Size]]="4: L", Sheet_1__2[[#This Row],[T-Shirt Size]]="5: XL")), "Stop Work", "")</f>
        <v/>
      </c>
      <c r="H25" t="str">
        <f>IF(AND(Sheet_1__2[[#This Row],[Bus. Continuity]]="", Sheet_1__2[[#This Row],[Purple Chip]]="", Sheet_1__2[[#This Row],[Stop Work]]="", OR(Sheet_1__2[[#This Row],[T-Shirt Size]]="4: L", Sheet_1__2[[#This Row],[T-Shirt Size]]="5: XL")), "Disc - Investment", "")</f>
        <v/>
      </c>
      <c r="I25" t="str">
        <f>IF(AND(Sheet_1__2[[#This Row],[Bus. Continuity]]="", Sheet_1__2[[#This Row],[Purple Chip]]="", Sheet_1__2[[#This Row],[Stop Work]]="", Sheet_1__2[[#This Row],[T-Shirt Size]]&lt;&gt;"4: L", Sheet_1__2[[#This Row],[T-Shirt Size]]&lt;&gt;"5: XL"), "Disc - Other", "")</f>
        <v/>
      </c>
      <c r="J25" t="s">
        <v>1918</v>
      </c>
      <c r="K25" t="s">
        <v>44</v>
      </c>
      <c r="L25" t="s">
        <v>1897</v>
      </c>
      <c r="M25" t="s">
        <v>2903</v>
      </c>
      <c r="N25" t="s">
        <v>1864</v>
      </c>
      <c r="O25" t="s">
        <v>1887</v>
      </c>
      <c r="P25" t="s">
        <v>102</v>
      </c>
      <c r="Q25" t="s">
        <v>98</v>
      </c>
      <c r="R25" t="s">
        <v>101</v>
      </c>
      <c r="S25" t="s">
        <v>20</v>
      </c>
      <c r="T25" t="s">
        <v>10</v>
      </c>
      <c r="U25" t="s">
        <v>11</v>
      </c>
      <c r="V25" t="s">
        <v>11</v>
      </c>
      <c r="W25" t="s">
        <v>11</v>
      </c>
      <c r="X25" t="s">
        <v>11</v>
      </c>
      <c r="Y25" t="s">
        <v>1875</v>
      </c>
      <c r="Z25" t="s">
        <v>1878</v>
      </c>
      <c r="AA25" t="s">
        <v>1866</v>
      </c>
      <c r="AB25" t="s">
        <v>1919</v>
      </c>
      <c r="AC25" t="s">
        <v>1867</v>
      </c>
      <c r="AD25" t="s">
        <v>1920</v>
      </c>
      <c r="AE25" t="s">
        <v>1880</v>
      </c>
      <c r="AF25">
        <v>45943</v>
      </c>
      <c r="AG25">
        <v>46325</v>
      </c>
      <c r="AJ25">
        <v>25883000</v>
      </c>
      <c r="AK25">
        <v>25883000</v>
      </c>
      <c r="AL25">
        <v>25883000</v>
      </c>
      <c r="AM25">
        <v>25883000</v>
      </c>
      <c r="AN25">
        <v>25883000</v>
      </c>
      <c r="AP25">
        <v>25883000</v>
      </c>
      <c r="AQ25">
        <v>0</v>
      </c>
      <c r="AR25">
        <v>25883000</v>
      </c>
    </row>
    <row r="26" spans="1:46" x14ac:dyDescent="0.3">
      <c r="A26" t="s">
        <v>1860</v>
      </c>
      <c r="B26">
        <v>7092</v>
      </c>
      <c r="C26" t="s">
        <v>103</v>
      </c>
      <c r="D2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6" t="str">
        <f>IF(Sheet_1__2[[#This Row],[Is this request vital to business continuity?]]="Yes","BC","")</f>
        <v/>
      </c>
      <c r="F26" t="str" cm="1">
        <f t="array" ref="F26">IF(SUMPRODUCT(--ISNUMBER(SEARCH({"Revenue Growth","Network 2.0","Tricolor","Europe","Global Capabilities Strategy","Clearance","Robotics/Physical AI"}, K26)))&gt;0, "Purple Chip", "")</f>
        <v>Purple Chip</v>
      </c>
      <c r="G26" t="str">
        <f>IF(AND(Sheet_1__2[[#This Row],[Estimated Annualized Value Range]]&lt;&gt;"4: High = &gt; $10M", OR(Sheet_1__2[[#This Row],[T-Shirt Size]]="4: L", Sheet_1__2[[#This Row],[T-Shirt Size]]="5: XL")), "Stop Work", "")</f>
        <v/>
      </c>
      <c r="H26" t="str">
        <f>IF(AND(Sheet_1__2[[#This Row],[Bus. Continuity]]="", Sheet_1__2[[#This Row],[Purple Chip]]="", Sheet_1__2[[#This Row],[Stop Work]]="", OR(Sheet_1__2[[#This Row],[T-Shirt Size]]="4: L", Sheet_1__2[[#This Row],[T-Shirt Size]]="5: XL")), "Disc - Investment", "")</f>
        <v/>
      </c>
      <c r="I26" t="str">
        <f>IF(AND(Sheet_1__2[[#This Row],[Bus. Continuity]]="", Sheet_1__2[[#This Row],[Purple Chip]]="", Sheet_1__2[[#This Row],[Stop Work]]="", Sheet_1__2[[#This Row],[T-Shirt Size]]&lt;&gt;"4: L", Sheet_1__2[[#This Row],[T-Shirt Size]]&lt;&gt;"5: XL"), "Disc - Other", "")</f>
        <v/>
      </c>
      <c r="J26" t="s">
        <v>1921</v>
      </c>
      <c r="K26" t="s">
        <v>44</v>
      </c>
      <c r="L26" t="s">
        <v>1897</v>
      </c>
      <c r="N26" t="s">
        <v>1864</v>
      </c>
      <c r="O26" t="s">
        <v>1865</v>
      </c>
      <c r="P26" t="s">
        <v>105</v>
      </c>
      <c r="Q26" t="s">
        <v>98</v>
      </c>
      <c r="R26" t="s">
        <v>104</v>
      </c>
      <c r="S26" t="s">
        <v>20</v>
      </c>
      <c r="T26" t="s">
        <v>10</v>
      </c>
      <c r="U26" t="s">
        <v>1875</v>
      </c>
      <c r="V26" t="s">
        <v>1875</v>
      </c>
      <c r="W26" t="s">
        <v>11</v>
      </c>
      <c r="X26" t="s">
        <v>11</v>
      </c>
      <c r="Y26" t="s">
        <v>11</v>
      </c>
      <c r="Z26" t="s">
        <v>1878</v>
      </c>
      <c r="AA26" t="s">
        <v>1866</v>
      </c>
      <c r="AC26" t="s">
        <v>1867</v>
      </c>
      <c r="AD26" t="s">
        <v>1922</v>
      </c>
      <c r="AE26" t="s">
        <v>1880</v>
      </c>
      <c r="AF26">
        <v>45698</v>
      </c>
      <c r="AG26">
        <v>46783</v>
      </c>
      <c r="AJ26">
        <v>34272000</v>
      </c>
      <c r="AK26">
        <v>37144654.560000002</v>
      </c>
      <c r="AL26">
        <v>34272000</v>
      </c>
      <c r="AM26">
        <v>37144654.560000002</v>
      </c>
      <c r="AN26">
        <v>37144654.560000002</v>
      </c>
      <c r="AP26">
        <v>34272000</v>
      </c>
      <c r="AQ26">
        <v>0</v>
      </c>
      <c r="AR26">
        <v>37144654.560000002</v>
      </c>
    </row>
    <row r="27" spans="1:46" x14ac:dyDescent="0.3">
      <c r="A27" t="s">
        <v>1860</v>
      </c>
      <c r="B27">
        <v>170004</v>
      </c>
      <c r="C27" t="s">
        <v>106</v>
      </c>
      <c r="D2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7" t="str">
        <f>IF(Sheet_1__2[[#This Row],[Is this request vital to business continuity?]]="Yes","BC","")</f>
        <v/>
      </c>
      <c r="F27" t="str" cm="1">
        <f t="array" ref="F27">IF(SUMPRODUCT(--ISNUMBER(SEARCH({"Revenue Growth","Network 2.0","Tricolor","Europe","Global Capabilities Strategy","Clearance","Robotics/Physical AI"}, K27)))&gt;0, "Purple Chip", "")</f>
        <v>Purple Chip</v>
      </c>
      <c r="G27" t="str">
        <f>IF(AND(Sheet_1__2[[#This Row],[Estimated Annualized Value Range]]&lt;&gt;"4: High = &gt; $10M", OR(Sheet_1__2[[#This Row],[T-Shirt Size]]="4: L", Sheet_1__2[[#This Row],[T-Shirt Size]]="5: XL")), "Stop Work", "")</f>
        <v/>
      </c>
      <c r="H27" t="str">
        <f>IF(AND(Sheet_1__2[[#This Row],[Bus. Continuity]]="", Sheet_1__2[[#This Row],[Purple Chip]]="", Sheet_1__2[[#This Row],[Stop Work]]="", OR(Sheet_1__2[[#This Row],[T-Shirt Size]]="4: L", Sheet_1__2[[#This Row],[T-Shirt Size]]="5: XL")), "Disc - Investment", "")</f>
        <v/>
      </c>
      <c r="I27" t="str">
        <f>IF(AND(Sheet_1__2[[#This Row],[Bus. Continuity]]="", Sheet_1__2[[#This Row],[Purple Chip]]="", Sheet_1__2[[#This Row],[Stop Work]]="", Sheet_1__2[[#This Row],[T-Shirt Size]]&lt;&gt;"4: L", Sheet_1__2[[#This Row],[T-Shirt Size]]&lt;&gt;"5: XL"), "Disc - Other", "")</f>
        <v/>
      </c>
      <c r="K27" t="s">
        <v>44</v>
      </c>
      <c r="L27" t="s">
        <v>1890</v>
      </c>
      <c r="M27" t="s">
        <v>2904</v>
      </c>
      <c r="N27" t="s">
        <v>1864</v>
      </c>
      <c r="O27" t="s">
        <v>1887</v>
      </c>
      <c r="P27" t="s">
        <v>108</v>
      </c>
      <c r="Q27" t="s">
        <v>98</v>
      </c>
      <c r="R27" t="s">
        <v>107</v>
      </c>
      <c r="S27" t="s">
        <v>9</v>
      </c>
      <c r="T27" t="s">
        <v>10</v>
      </c>
      <c r="U27" t="s">
        <v>11</v>
      </c>
      <c r="V27" t="s">
        <v>11</v>
      </c>
      <c r="W27" t="s">
        <v>11</v>
      </c>
      <c r="X27" t="s">
        <v>1875</v>
      </c>
      <c r="Y27" t="s">
        <v>1875</v>
      </c>
      <c r="AA27" t="s">
        <v>1866</v>
      </c>
      <c r="AC27" t="s">
        <v>1867</v>
      </c>
      <c r="AD27" t="s">
        <v>1867</v>
      </c>
      <c r="AE27" t="s">
        <v>1869</v>
      </c>
      <c r="AL27">
        <v>0</v>
      </c>
      <c r="AQ27">
        <v>0</v>
      </c>
      <c r="AT27" t="s">
        <v>11</v>
      </c>
    </row>
    <row r="28" spans="1:46" x14ac:dyDescent="0.3">
      <c r="A28" t="s">
        <v>1860</v>
      </c>
      <c r="B28">
        <v>111205</v>
      </c>
      <c r="C28" t="s">
        <v>109</v>
      </c>
      <c r="D2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8" t="str">
        <f>IF(Sheet_1__2[[#This Row],[Is this request vital to business continuity?]]="Yes","BC","")</f>
        <v/>
      </c>
      <c r="F28" t="str" cm="1">
        <f t="array" ref="F28">IF(SUMPRODUCT(--ISNUMBER(SEARCH({"Revenue Growth","Network 2.0","Tricolor","Europe","Global Capabilities Strategy","Clearance","Robotics/Physical AI"}, K28)))&gt;0, "Purple Chip", "")</f>
        <v>Purple Chip</v>
      </c>
      <c r="G28" t="str">
        <f>IF(AND(Sheet_1__2[[#This Row],[Estimated Annualized Value Range]]&lt;&gt;"4: High = &gt; $10M", OR(Sheet_1__2[[#This Row],[T-Shirt Size]]="4: L", Sheet_1__2[[#This Row],[T-Shirt Size]]="5: XL")), "Stop Work", "")</f>
        <v/>
      </c>
      <c r="H28" t="str">
        <f>IF(AND(Sheet_1__2[[#This Row],[Bus. Continuity]]="", Sheet_1__2[[#This Row],[Purple Chip]]="", Sheet_1__2[[#This Row],[Stop Work]]="", OR(Sheet_1__2[[#This Row],[T-Shirt Size]]="4: L", Sheet_1__2[[#This Row],[T-Shirt Size]]="5: XL")), "Disc - Investment", "")</f>
        <v/>
      </c>
      <c r="I28" t="str">
        <f>IF(AND(Sheet_1__2[[#This Row],[Bus. Continuity]]="", Sheet_1__2[[#This Row],[Purple Chip]]="", Sheet_1__2[[#This Row],[Stop Work]]="", Sheet_1__2[[#This Row],[T-Shirt Size]]&lt;&gt;"4: L", Sheet_1__2[[#This Row],[T-Shirt Size]]&lt;&gt;"5: XL"), "Disc - Other", "")</f>
        <v/>
      </c>
      <c r="K28" t="s">
        <v>59</v>
      </c>
      <c r="L28" t="s">
        <v>1897</v>
      </c>
      <c r="M28" t="s">
        <v>2903</v>
      </c>
      <c r="N28" t="s">
        <v>1864</v>
      </c>
      <c r="O28" t="s">
        <v>1874</v>
      </c>
      <c r="P28" t="s">
        <v>112</v>
      </c>
      <c r="Q28" t="s">
        <v>111</v>
      </c>
      <c r="R28" t="s">
        <v>110</v>
      </c>
      <c r="S28" t="s">
        <v>16</v>
      </c>
      <c r="T28" t="s">
        <v>10</v>
      </c>
      <c r="U28" t="s">
        <v>1875</v>
      </c>
      <c r="V28" t="s">
        <v>11</v>
      </c>
      <c r="W28" t="s">
        <v>11</v>
      </c>
      <c r="X28" t="s">
        <v>1875</v>
      </c>
      <c r="Y28" t="s">
        <v>1875</v>
      </c>
      <c r="AA28" t="s">
        <v>1866</v>
      </c>
      <c r="AC28" t="s">
        <v>1867</v>
      </c>
      <c r="AD28" t="s">
        <v>1923</v>
      </c>
      <c r="AE28" t="s">
        <v>1872</v>
      </c>
      <c r="AL28">
        <v>48000000</v>
      </c>
      <c r="AT28" t="s">
        <v>11</v>
      </c>
    </row>
    <row r="29" spans="1:46" x14ac:dyDescent="0.3">
      <c r="A29" t="s">
        <v>1860</v>
      </c>
      <c r="B29">
        <v>103455</v>
      </c>
      <c r="C29" t="s">
        <v>113</v>
      </c>
      <c r="D2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29" t="str">
        <f>IF(Sheet_1__2[[#This Row],[Is this request vital to business continuity?]]="Yes","BC","")</f>
        <v/>
      </c>
      <c r="F29" t="str" cm="1">
        <f t="array" ref="F29">IF(SUMPRODUCT(--ISNUMBER(SEARCH({"Revenue Growth","Network 2.0","Tricolor","Europe","Global Capabilities Strategy","Clearance","Robotics/Physical AI"}, K29)))&gt;0, "Purple Chip", "")</f>
        <v/>
      </c>
      <c r="G29" t="str">
        <f>IF(AND(Sheet_1__2[[#This Row],[Estimated Annualized Value Range]]&lt;&gt;"4: High = &gt; $10M", OR(Sheet_1__2[[#This Row],[T-Shirt Size]]="4: L", Sheet_1__2[[#This Row],[T-Shirt Size]]="5: XL")), "Stop Work", "")</f>
        <v>Stop Work</v>
      </c>
      <c r="H29" t="str">
        <f>IF(AND(Sheet_1__2[[#This Row],[Bus. Continuity]]="", Sheet_1__2[[#This Row],[Purple Chip]]="", Sheet_1__2[[#This Row],[Stop Work]]="", OR(Sheet_1__2[[#This Row],[T-Shirt Size]]="4: L", Sheet_1__2[[#This Row],[T-Shirt Size]]="5: XL")), "Disc - Investment", "")</f>
        <v/>
      </c>
      <c r="I29" t="str">
        <f>IF(AND(Sheet_1__2[[#This Row],[Bus. Continuity]]="", Sheet_1__2[[#This Row],[Purple Chip]]="", Sheet_1__2[[#This Row],[Stop Work]]="", Sheet_1__2[[#This Row],[T-Shirt Size]]&lt;&gt;"4: L", Sheet_1__2[[#This Row],[T-Shirt Size]]&lt;&gt;"5: XL"), "Disc - Other", "")</f>
        <v/>
      </c>
      <c r="K29" t="s">
        <v>1862</v>
      </c>
      <c r="L29" t="s">
        <v>1873</v>
      </c>
      <c r="M29" t="s">
        <v>2902</v>
      </c>
      <c r="N29" t="s">
        <v>1864</v>
      </c>
      <c r="O29" t="s">
        <v>1874</v>
      </c>
      <c r="P29" t="s">
        <v>22</v>
      </c>
      <c r="Q29" t="s">
        <v>21</v>
      </c>
      <c r="R29" t="s">
        <v>19</v>
      </c>
      <c r="S29" t="s">
        <v>20</v>
      </c>
      <c r="T29" t="s">
        <v>10</v>
      </c>
      <c r="U29" t="s">
        <v>11</v>
      </c>
      <c r="V29" t="s">
        <v>11</v>
      </c>
      <c r="W29" t="s">
        <v>11</v>
      </c>
      <c r="X29" t="s">
        <v>11</v>
      </c>
      <c r="Y29" t="s">
        <v>1875</v>
      </c>
      <c r="AA29" t="s">
        <v>1866</v>
      </c>
      <c r="AC29" t="s">
        <v>1867</v>
      </c>
      <c r="AD29" t="s">
        <v>1924</v>
      </c>
      <c r="AE29" t="s">
        <v>1880</v>
      </c>
      <c r="AF29">
        <v>45495</v>
      </c>
      <c r="AG29">
        <v>47116</v>
      </c>
      <c r="AL29">
        <v>0</v>
      </c>
      <c r="AP29">
        <v>0</v>
      </c>
      <c r="AQ29">
        <v>0</v>
      </c>
    </row>
    <row r="30" spans="1:46" x14ac:dyDescent="0.3">
      <c r="A30" t="s">
        <v>1860</v>
      </c>
      <c r="B30">
        <v>135304</v>
      </c>
      <c r="C30" t="s">
        <v>114</v>
      </c>
      <c r="D3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0" t="str">
        <f>IF(Sheet_1__2[[#This Row],[Is this request vital to business continuity?]]="Yes","BC","")</f>
        <v/>
      </c>
      <c r="F30" t="str" cm="1">
        <f t="array" ref="F30">IF(SUMPRODUCT(--ISNUMBER(SEARCH({"Revenue Growth","Network 2.0","Tricolor","Europe","Global Capabilities Strategy","Clearance","Robotics/Physical AI"}, K30)))&gt;0, "Purple Chip", "")</f>
        <v>Purple Chip</v>
      </c>
      <c r="G30" t="str">
        <f>IF(AND(Sheet_1__2[[#This Row],[Estimated Annualized Value Range]]&lt;&gt;"4: High = &gt; $10M", OR(Sheet_1__2[[#This Row],[T-Shirt Size]]="4: L", Sheet_1__2[[#This Row],[T-Shirt Size]]="5: XL")), "Stop Work", "")</f>
        <v/>
      </c>
      <c r="H30" t="str">
        <f>IF(AND(Sheet_1__2[[#This Row],[Bus. Continuity]]="", Sheet_1__2[[#This Row],[Purple Chip]]="", Sheet_1__2[[#This Row],[Stop Work]]="", OR(Sheet_1__2[[#This Row],[T-Shirt Size]]="4: L", Sheet_1__2[[#This Row],[T-Shirt Size]]="5: XL")), "Disc - Investment", "")</f>
        <v/>
      </c>
      <c r="I30" t="str">
        <f>IF(AND(Sheet_1__2[[#This Row],[Bus. Continuity]]="", Sheet_1__2[[#This Row],[Purple Chip]]="", Sheet_1__2[[#This Row],[Stop Work]]="", Sheet_1__2[[#This Row],[T-Shirt Size]]&lt;&gt;"4: L", Sheet_1__2[[#This Row],[T-Shirt Size]]&lt;&gt;"5: XL"), "Disc - Other", "")</f>
        <v/>
      </c>
      <c r="K30" t="s">
        <v>1925</v>
      </c>
      <c r="L30" t="s">
        <v>1897</v>
      </c>
      <c r="M30" t="s">
        <v>2904</v>
      </c>
      <c r="N30" t="s">
        <v>1864</v>
      </c>
      <c r="O30" t="s">
        <v>1865</v>
      </c>
      <c r="P30" t="s">
        <v>116</v>
      </c>
      <c r="Q30" t="s">
        <v>25</v>
      </c>
      <c r="R30" t="s">
        <v>115</v>
      </c>
      <c r="S30" t="s">
        <v>20</v>
      </c>
      <c r="T30" t="s">
        <v>10</v>
      </c>
      <c r="U30" t="s">
        <v>11</v>
      </c>
      <c r="V30" t="s">
        <v>11</v>
      </c>
      <c r="W30" t="s">
        <v>11</v>
      </c>
      <c r="X30" t="s">
        <v>11</v>
      </c>
      <c r="Y30" t="s">
        <v>1875</v>
      </c>
      <c r="Z30" t="s">
        <v>1914</v>
      </c>
      <c r="AA30" t="s">
        <v>1866</v>
      </c>
      <c r="AB30" t="s">
        <v>1926</v>
      </c>
      <c r="AC30" t="s">
        <v>1867</v>
      </c>
      <c r="AD30" t="s">
        <v>1927</v>
      </c>
      <c r="AE30" t="s">
        <v>1880</v>
      </c>
      <c r="AF30">
        <v>45915</v>
      </c>
      <c r="AG30">
        <v>46171</v>
      </c>
      <c r="AJ30">
        <v>6202953</v>
      </c>
      <c r="AK30">
        <v>6202953</v>
      </c>
      <c r="AL30">
        <v>6202953</v>
      </c>
      <c r="AM30">
        <v>6202953</v>
      </c>
      <c r="AN30">
        <v>6202953</v>
      </c>
      <c r="AP30">
        <v>6202953</v>
      </c>
      <c r="AQ30">
        <v>0</v>
      </c>
      <c r="AR30">
        <v>6202953</v>
      </c>
      <c r="AT30" t="s">
        <v>11</v>
      </c>
    </row>
    <row r="31" spans="1:46" x14ac:dyDescent="0.3">
      <c r="A31" t="s">
        <v>1860</v>
      </c>
      <c r="B31">
        <v>6868</v>
      </c>
      <c r="C31" t="s">
        <v>117</v>
      </c>
      <c r="D3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1" t="str">
        <f>IF(Sheet_1__2[[#This Row],[Is this request vital to business continuity?]]="Yes","BC","")</f>
        <v/>
      </c>
      <c r="F31" t="str" cm="1">
        <f t="array" ref="F31">IF(SUMPRODUCT(--ISNUMBER(SEARCH({"Revenue Growth","Network 2.0","Tricolor","Europe","Global Capabilities Strategy","Clearance","Robotics/Physical AI"}, K31)))&gt;0, "Purple Chip", "")</f>
        <v>Purple Chip</v>
      </c>
      <c r="G31" t="str">
        <f>IF(AND(Sheet_1__2[[#This Row],[Estimated Annualized Value Range]]&lt;&gt;"4: High = &gt; $10M", OR(Sheet_1__2[[#This Row],[T-Shirt Size]]="4: L", Sheet_1__2[[#This Row],[T-Shirt Size]]="5: XL")), "Stop Work", "")</f>
        <v/>
      </c>
      <c r="H31" t="str">
        <f>IF(AND(Sheet_1__2[[#This Row],[Bus. Continuity]]="", Sheet_1__2[[#This Row],[Purple Chip]]="", Sheet_1__2[[#This Row],[Stop Work]]="", OR(Sheet_1__2[[#This Row],[T-Shirt Size]]="4: L", Sheet_1__2[[#This Row],[T-Shirt Size]]="5: XL")), "Disc - Investment", "")</f>
        <v/>
      </c>
      <c r="I31" t="str">
        <f>IF(AND(Sheet_1__2[[#This Row],[Bus. Continuity]]="", Sheet_1__2[[#This Row],[Purple Chip]]="", Sheet_1__2[[#This Row],[Stop Work]]="", Sheet_1__2[[#This Row],[T-Shirt Size]]&lt;&gt;"4: L", Sheet_1__2[[#This Row],[T-Shirt Size]]&lt;&gt;"5: XL"), "Disc - Other", "")</f>
        <v/>
      </c>
      <c r="K31" t="s">
        <v>44</v>
      </c>
      <c r="L31" t="s">
        <v>1897</v>
      </c>
      <c r="M31" t="s">
        <v>2904</v>
      </c>
      <c r="N31" t="s">
        <v>1864</v>
      </c>
      <c r="P31" t="s">
        <v>119</v>
      </c>
      <c r="Q31" t="s">
        <v>25</v>
      </c>
      <c r="R31" t="s">
        <v>118</v>
      </c>
      <c r="S31" t="s">
        <v>9</v>
      </c>
      <c r="T31" t="s">
        <v>10</v>
      </c>
      <c r="U31" t="s">
        <v>1875</v>
      </c>
      <c r="V31" t="s">
        <v>1875</v>
      </c>
      <c r="W31" t="s">
        <v>11</v>
      </c>
      <c r="X31" t="s">
        <v>1875</v>
      </c>
      <c r="Y31" t="s">
        <v>1875</v>
      </c>
      <c r="Z31" t="s">
        <v>1878</v>
      </c>
      <c r="AA31" t="s">
        <v>1866</v>
      </c>
      <c r="AC31" t="s">
        <v>1867</v>
      </c>
      <c r="AD31" t="s">
        <v>1928</v>
      </c>
      <c r="AE31" t="s">
        <v>1917</v>
      </c>
      <c r="AF31">
        <v>45657</v>
      </c>
      <c r="AG31">
        <v>46553</v>
      </c>
      <c r="AL31">
        <v>25000000</v>
      </c>
      <c r="AT31" t="s">
        <v>11</v>
      </c>
    </row>
    <row r="32" spans="1:46" x14ac:dyDescent="0.3">
      <c r="A32" t="s">
        <v>1860</v>
      </c>
      <c r="B32">
        <v>7737</v>
      </c>
      <c r="C32" t="s">
        <v>120</v>
      </c>
      <c r="D3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2" t="str">
        <f>IF(Sheet_1__2[[#This Row],[Is this request vital to business continuity?]]="Yes","BC","")</f>
        <v/>
      </c>
      <c r="F32" t="str" cm="1">
        <f t="array" ref="F32">IF(SUMPRODUCT(--ISNUMBER(SEARCH({"Revenue Growth","Network 2.0","Tricolor","Europe","Global Capabilities Strategy","Clearance","Robotics/Physical AI"}, K32)))&gt;0, "Purple Chip", "")</f>
        <v/>
      </c>
      <c r="G32" t="str">
        <f>IF(AND(Sheet_1__2[[#This Row],[Estimated Annualized Value Range]]&lt;&gt;"4: High = &gt; $10M", OR(Sheet_1__2[[#This Row],[T-Shirt Size]]="4: L", Sheet_1__2[[#This Row],[T-Shirt Size]]="5: XL")), "Stop Work", "")</f>
        <v/>
      </c>
      <c r="H32" t="str">
        <f>IF(AND(Sheet_1__2[[#This Row],[Bus. Continuity]]="", Sheet_1__2[[#This Row],[Purple Chip]]="", Sheet_1__2[[#This Row],[Stop Work]]="", OR(Sheet_1__2[[#This Row],[T-Shirt Size]]="4: L", Sheet_1__2[[#This Row],[T-Shirt Size]]="5: XL")), "Disc - Investment", "")</f>
        <v/>
      </c>
      <c r="I32" t="str">
        <f>IF(AND(Sheet_1__2[[#This Row],[Bus. Continuity]]="", Sheet_1__2[[#This Row],[Purple Chip]]="", Sheet_1__2[[#This Row],[Stop Work]]="", Sheet_1__2[[#This Row],[T-Shirt Size]]&lt;&gt;"4: L", Sheet_1__2[[#This Row],[T-Shirt Size]]&lt;&gt;"5: XL"), "Disc - Other", "")</f>
        <v>Disc - Other</v>
      </c>
      <c r="L32" t="s">
        <v>1873</v>
      </c>
      <c r="N32" t="s">
        <v>1864</v>
      </c>
      <c r="P32" t="s">
        <v>122</v>
      </c>
      <c r="Q32" t="s">
        <v>25</v>
      </c>
      <c r="R32" t="s">
        <v>121</v>
      </c>
      <c r="S32" t="s">
        <v>16</v>
      </c>
      <c r="T32" t="s">
        <v>10</v>
      </c>
      <c r="U32" t="s">
        <v>11</v>
      </c>
      <c r="V32" t="s">
        <v>11</v>
      </c>
      <c r="W32" t="s">
        <v>11</v>
      </c>
      <c r="X32" t="s">
        <v>11</v>
      </c>
      <c r="Y32" t="s">
        <v>11</v>
      </c>
      <c r="AA32" t="s">
        <v>1866</v>
      </c>
      <c r="AC32" t="s">
        <v>1867</v>
      </c>
      <c r="AD32" t="s">
        <v>1929</v>
      </c>
      <c r="AE32" t="s">
        <v>1872</v>
      </c>
      <c r="AL32">
        <v>-9000000</v>
      </c>
    </row>
    <row r="33" spans="1:46" x14ac:dyDescent="0.3">
      <c r="A33" t="s">
        <v>1860</v>
      </c>
      <c r="B33">
        <v>6685</v>
      </c>
      <c r="C33" t="s">
        <v>123</v>
      </c>
      <c r="D3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3" t="str">
        <f>IF(Sheet_1__2[[#This Row],[Is this request vital to business continuity?]]="Yes","BC","")</f>
        <v/>
      </c>
      <c r="F33" t="str" cm="1">
        <f t="array" ref="F33">IF(SUMPRODUCT(--ISNUMBER(SEARCH({"Revenue Growth","Network 2.0","Tricolor","Europe","Global Capabilities Strategy","Clearance","Robotics/Physical AI"}, K33)))&gt;0, "Purple Chip", "")</f>
        <v/>
      </c>
      <c r="G33" t="str">
        <f>IF(AND(Sheet_1__2[[#This Row],[Estimated Annualized Value Range]]&lt;&gt;"4: High = &gt; $10M", OR(Sheet_1__2[[#This Row],[T-Shirt Size]]="4: L", Sheet_1__2[[#This Row],[T-Shirt Size]]="5: XL")), "Stop Work", "")</f>
        <v/>
      </c>
      <c r="H33" t="str">
        <f>IF(AND(Sheet_1__2[[#This Row],[Bus. Continuity]]="", Sheet_1__2[[#This Row],[Purple Chip]]="", Sheet_1__2[[#This Row],[Stop Work]]="", OR(Sheet_1__2[[#This Row],[T-Shirt Size]]="4: L", Sheet_1__2[[#This Row],[T-Shirt Size]]="5: XL")), "Disc - Investment", "")</f>
        <v/>
      </c>
      <c r="I33" t="str">
        <f>IF(AND(Sheet_1__2[[#This Row],[Bus. Continuity]]="", Sheet_1__2[[#This Row],[Purple Chip]]="", Sheet_1__2[[#This Row],[Stop Work]]="", Sheet_1__2[[#This Row],[T-Shirt Size]]&lt;&gt;"4: L", Sheet_1__2[[#This Row],[T-Shirt Size]]&lt;&gt;"5: XL"), "Disc - Other", "")</f>
        <v>Disc - Other</v>
      </c>
      <c r="J33" t="s">
        <v>1930</v>
      </c>
      <c r="L33" t="s">
        <v>1890</v>
      </c>
      <c r="N33" t="s">
        <v>1864</v>
      </c>
      <c r="P33" t="s">
        <v>126</v>
      </c>
      <c r="Q33" t="s">
        <v>125</v>
      </c>
      <c r="R33" t="s">
        <v>124</v>
      </c>
      <c r="S33" t="s">
        <v>20</v>
      </c>
      <c r="T33" t="s">
        <v>10</v>
      </c>
      <c r="U33" t="s">
        <v>11</v>
      </c>
      <c r="V33" t="s">
        <v>11</v>
      </c>
      <c r="W33" t="s">
        <v>11</v>
      </c>
      <c r="X33" t="s">
        <v>11</v>
      </c>
      <c r="Y33" t="s">
        <v>1875</v>
      </c>
      <c r="Z33" t="s">
        <v>1878</v>
      </c>
      <c r="AA33" t="s">
        <v>1866</v>
      </c>
      <c r="AC33" t="s">
        <v>1867</v>
      </c>
      <c r="AD33" t="s">
        <v>1931</v>
      </c>
      <c r="AE33" t="s">
        <v>1932</v>
      </c>
      <c r="AF33">
        <v>44971</v>
      </c>
      <c r="AG33">
        <v>46169</v>
      </c>
      <c r="AK33">
        <v>1838670</v>
      </c>
      <c r="AL33">
        <v>2307000</v>
      </c>
      <c r="AM33">
        <v>1838670</v>
      </c>
      <c r="AN33">
        <v>1838670</v>
      </c>
      <c r="AR33">
        <v>1838670</v>
      </c>
    </row>
    <row r="34" spans="1:46" x14ac:dyDescent="0.3">
      <c r="A34" t="s">
        <v>1860</v>
      </c>
      <c r="B34">
        <v>88482</v>
      </c>
      <c r="C34" t="s">
        <v>127</v>
      </c>
      <c r="D3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4" t="str">
        <f>IF(Sheet_1__2[[#This Row],[Is this request vital to business continuity?]]="Yes","BC","")</f>
        <v>BC</v>
      </c>
      <c r="F34" t="str" cm="1">
        <f t="array" ref="F34">IF(SUMPRODUCT(--ISNUMBER(SEARCH({"Revenue Growth","Network 2.0","Tricolor","Europe","Global Capabilities Strategy","Clearance","Robotics/Physical AI"}, K34)))&gt;0, "Purple Chip", "")</f>
        <v>Purple Chip</v>
      </c>
      <c r="G34" t="str">
        <f>IF(AND(Sheet_1__2[[#This Row],[Estimated Annualized Value Range]]&lt;&gt;"4: High = &gt; $10M", OR(Sheet_1__2[[#This Row],[T-Shirt Size]]="4: L", Sheet_1__2[[#This Row],[T-Shirt Size]]="5: XL")), "Stop Work", "")</f>
        <v>Stop Work</v>
      </c>
      <c r="H34" t="str">
        <f>IF(AND(Sheet_1__2[[#This Row],[Bus. Continuity]]="", Sheet_1__2[[#This Row],[Purple Chip]]="", Sheet_1__2[[#This Row],[Stop Work]]="", OR(Sheet_1__2[[#This Row],[T-Shirt Size]]="4: L", Sheet_1__2[[#This Row],[T-Shirt Size]]="5: XL")), "Disc - Investment", "")</f>
        <v/>
      </c>
      <c r="I34" t="str">
        <f>IF(AND(Sheet_1__2[[#This Row],[Bus. Continuity]]="", Sheet_1__2[[#This Row],[Purple Chip]]="", Sheet_1__2[[#This Row],[Stop Work]]="", Sheet_1__2[[#This Row],[T-Shirt Size]]&lt;&gt;"4: L", Sheet_1__2[[#This Row],[T-Shirt Size]]&lt;&gt;"5: XL"), "Disc - Other", "")</f>
        <v/>
      </c>
      <c r="J34" t="s">
        <v>1933</v>
      </c>
      <c r="K34" t="s">
        <v>1870</v>
      </c>
      <c r="L34" t="s">
        <v>1873</v>
      </c>
      <c r="M34" t="s">
        <v>2902</v>
      </c>
      <c r="N34" t="s">
        <v>1864</v>
      </c>
      <c r="O34" t="s">
        <v>1874</v>
      </c>
      <c r="P34" t="s">
        <v>129</v>
      </c>
      <c r="Q34" t="s">
        <v>32</v>
      </c>
      <c r="R34" t="s">
        <v>128</v>
      </c>
      <c r="S34" t="s">
        <v>20</v>
      </c>
      <c r="T34" t="s">
        <v>10</v>
      </c>
      <c r="U34" t="s">
        <v>11</v>
      </c>
      <c r="V34" t="s">
        <v>1875</v>
      </c>
      <c r="W34" t="s">
        <v>1875</v>
      </c>
      <c r="X34" t="s">
        <v>11</v>
      </c>
      <c r="Y34" t="s">
        <v>1875</v>
      </c>
      <c r="AA34" t="s">
        <v>1866</v>
      </c>
      <c r="AC34" t="s">
        <v>1883</v>
      </c>
      <c r="AD34" t="s">
        <v>1934</v>
      </c>
      <c r="AE34" t="s">
        <v>1880</v>
      </c>
      <c r="AF34">
        <v>46055</v>
      </c>
      <c r="AG34">
        <v>46966</v>
      </c>
      <c r="AL34">
        <v>3400000</v>
      </c>
      <c r="AP34">
        <v>0</v>
      </c>
      <c r="AQ34">
        <v>0</v>
      </c>
      <c r="AT34" t="s">
        <v>1875</v>
      </c>
    </row>
    <row r="35" spans="1:46" x14ac:dyDescent="0.3">
      <c r="A35" t="s">
        <v>1860</v>
      </c>
      <c r="B35">
        <v>179796</v>
      </c>
      <c r="C35" t="s">
        <v>130</v>
      </c>
      <c r="D3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5" t="str">
        <f>IF(Sheet_1__2[[#This Row],[Is this request vital to business continuity?]]="Yes","BC","")</f>
        <v/>
      </c>
      <c r="F35" t="str" cm="1">
        <f t="array" ref="F35">IF(SUMPRODUCT(--ISNUMBER(SEARCH({"Revenue Growth","Network 2.0","Tricolor","Europe","Global Capabilities Strategy","Clearance","Robotics/Physical AI"}, K35)))&gt;0, "Purple Chip", "")</f>
        <v>Purple Chip</v>
      </c>
      <c r="G35" t="str">
        <f>IF(AND(Sheet_1__2[[#This Row],[Estimated Annualized Value Range]]&lt;&gt;"4: High = &gt; $10M", OR(Sheet_1__2[[#This Row],[T-Shirt Size]]="4: L", Sheet_1__2[[#This Row],[T-Shirt Size]]="5: XL")), "Stop Work", "")</f>
        <v/>
      </c>
      <c r="H35" t="str">
        <f>IF(AND(Sheet_1__2[[#This Row],[Bus. Continuity]]="", Sheet_1__2[[#This Row],[Purple Chip]]="", Sheet_1__2[[#This Row],[Stop Work]]="", OR(Sheet_1__2[[#This Row],[T-Shirt Size]]="4: L", Sheet_1__2[[#This Row],[T-Shirt Size]]="5: XL")), "Disc - Investment", "")</f>
        <v/>
      </c>
      <c r="I35" t="str">
        <f>IF(AND(Sheet_1__2[[#This Row],[Bus. Continuity]]="", Sheet_1__2[[#This Row],[Purple Chip]]="", Sheet_1__2[[#This Row],[Stop Work]]="", Sheet_1__2[[#This Row],[T-Shirt Size]]&lt;&gt;"4: L", Sheet_1__2[[#This Row],[T-Shirt Size]]&lt;&gt;"5: XL"), "Disc - Other", "")</f>
        <v/>
      </c>
      <c r="K35" t="s">
        <v>1870</v>
      </c>
      <c r="L35" t="s">
        <v>1873</v>
      </c>
      <c r="M35" t="s">
        <v>2904</v>
      </c>
      <c r="N35" t="s">
        <v>1864</v>
      </c>
      <c r="O35" t="s">
        <v>1874</v>
      </c>
      <c r="P35" t="s">
        <v>33</v>
      </c>
      <c r="Q35" t="s">
        <v>32</v>
      </c>
      <c r="R35" t="s">
        <v>131</v>
      </c>
      <c r="S35" t="s">
        <v>9</v>
      </c>
      <c r="T35" t="s">
        <v>10</v>
      </c>
      <c r="U35" t="s">
        <v>11</v>
      </c>
      <c r="V35" t="s">
        <v>11</v>
      </c>
      <c r="W35" t="s">
        <v>1875</v>
      </c>
      <c r="X35" t="s">
        <v>1875</v>
      </c>
      <c r="Y35" t="s">
        <v>11</v>
      </c>
      <c r="AA35" t="s">
        <v>1866</v>
      </c>
      <c r="AC35" t="s">
        <v>1867</v>
      </c>
      <c r="AD35" t="s">
        <v>1867</v>
      </c>
      <c r="AE35" t="s">
        <v>1885</v>
      </c>
      <c r="AF35">
        <v>45749</v>
      </c>
      <c r="AG35">
        <v>46233</v>
      </c>
      <c r="AK35">
        <v>4334927</v>
      </c>
      <c r="AL35">
        <v>0</v>
      </c>
      <c r="AM35">
        <v>4334927</v>
      </c>
      <c r="AN35">
        <v>4334927</v>
      </c>
      <c r="AQ35">
        <v>0</v>
      </c>
      <c r="AR35">
        <v>4334927</v>
      </c>
      <c r="AT35" t="s">
        <v>11</v>
      </c>
    </row>
    <row r="36" spans="1:46" x14ac:dyDescent="0.3">
      <c r="A36" t="s">
        <v>1860</v>
      </c>
      <c r="B36">
        <v>166420</v>
      </c>
      <c r="C36" t="s">
        <v>132</v>
      </c>
      <c r="D3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6" t="str">
        <f>IF(Sheet_1__2[[#This Row],[Is this request vital to business continuity?]]="Yes","BC","")</f>
        <v/>
      </c>
      <c r="F36" t="str" cm="1">
        <f t="array" ref="F36">IF(SUMPRODUCT(--ISNUMBER(SEARCH({"Revenue Growth","Network 2.0","Tricolor","Europe","Global Capabilities Strategy","Clearance","Robotics/Physical AI"}, K36)))&gt;0, "Purple Chip", "")</f>
        <v/>
      </c>
      <c r="G36" t="str">
        <f>IF(AND(Sheet_1__2[[#This Row],[Estimated Annualized Value Range]]&lt;&gt;"4: High = &gt; $10M", OR(Sheet_1__2[[#This Row],[T-Shirt Size]]="4: L", Sheet_1__2[[#This Row],[T-Shirt Size]]="5: XL")), "Stop Work", "")</f>
        <v/>
      </c>
      <c r="H36" t="str">
        <f>IF(AND(Sheet_1__2[[#This Row],[Bus. Continuity]]="", Sheet_1__2[[#This Row],[Purple Chip]]="", Sheet_1__2[[#This Row],[Stop Work]]="", OR(Sheet_1__2[[#This Row],[T-Shirt Size]]="4: L", Sheet_1__2[[#This Row],[T-Shirt Size]]="5: XL")), "Disc - Investment", "")</f>
        <v/>
      </c>
      <c r="I36" t="str">
        <f>IF(AND(Sheet_1__2[[#This Row],[Bus. Continuity]]="", Sheet_1__2[[#This Row],[Purple Chip]]="", Sheet_1__2[[#This Row],[Stop Work]]="", Sheet_1__2[[#This Row],[T-Shirt Size]]&lt;&gt;"4: L", Sheet_1__2[[#This Row],[T-Shirt Size]]&lt;&gt;"5: XL"), "Disc - Other", "")</f>
        <v>Disc - Other</v>
      </c>
      <c r="K36" t="s">
        <v>36</v>
      </c>
      <c r="L36" t="s">
        <v>1890</v>
      </c>
      <c r="M36" t="s">
        <v>2901</v>
      </c>
      <c r="N36" t="s">
        <v>1864</v>
      </c>
      <c r="O36" t="s">
        <v>1865</v>
      </c>
      <c r="P36" t="s">
        <v>134</v>
      </c>
      <c r="Q36" t="s">
        <v>32</v>
      </c>
      <c r="R36" t="s">
        <v>133</v>
      </c>
      <c r="S36" t="s">
        <v>16</v>
      </c>
      <c r="T36" t="s">
        <v>10</v>
      </c>
      <c r="U36" t="s">
        <v>11</v>
      </c>
      <c r="V36" t="s">
        <v>1875</v>
      </c>
      <c r="W36" t="s">
        <v>1875</v>
      </c>
      <c r="X36" t="s">
        <v>11</v>
      </c>
      <c r="Y36" t="s">
        <v>1875</v>
      </c>
      <c r="AA36" t="s">
        <v>1866</v>
      </c>
      <c r="AC36" t="s">
        <v>1867</v>
      </c>
      <c r="AD36" t="s">
        <v>1935</v>
      </c>
      <c r="AE36" t="s">
        <v>1872</v>
      </c>
      <c r="AL36">
        <v>1723575</v>
      </c>
      <c r="AT36" t="s">
        <v>11</v>
      </c>
    </row>
    <row r="37" spans="1:46" x14ac:dyDescent="0.3">
      <c r="A37" t="s">
        <v>1860</v>
      </c>
      <c r="B37">
        <v>103639</v>
      </c>
      <c r="C37" t="s">
        <v>135</v>
      </c>
      <c r="D3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7" t="str">
        <f>IF(Sheet_1__2[[#This Row],[Is this request vital to business continuity?]]="Yes","BC","")</f>
        <v/>
      </c>
      <c r="F37" t="str" cm="1">
        <f t="array" ref="F37">IF(SUMPRODUCT(--ISNUMBER(SEARCH({"Revenue Growth","Network 2.0","Tricolor","Europe","Global Capabilities Strategy","Clearance","Robotics/Physical AI"}, K37)))&gt;0, "Purple Chip", "")</f>
        <v/>
      </c>
      <c r="G37" t="str">
        <f>IF(AND(Sheet_1__2[[#This Row],[Estimated Annualized Value Range]]&lt;&gt;"4: High = &gt; $10M", OR(Sheet_1__2[[#This Row],[T-Shirt Size]]="4: L", Sheet_1__2[[#This Row],[T-Shirt Size]]="5: XL")), "Stop Work", "")</f>
        <v/>
      </c>
      <c r="H37" t="str">
        <f>IF(AND(Sheet_1__2[[#This Row],[Bus. Continuity]]="", Sheet_1__2[[#This Row],[Purple Chip]]="", Sheet_1__2[[#This Row],[Stop Work]]="", OR(Sheet_1__2[[#This Row],[T-Shirt Size]]="4: L", Sheet_1__2[[#This Row],[T-Shirt Size]]="5: XL")), "Disc - Investment", "")</f>
        <v/>
      </c>
      <c r="I37" t="str">
        <f>IF(AND(Sheet_1__2[[#This Row],[Bus. Continuity]]="", Sheet_1__2[[#This Row],[Purple Chip]]="", Sheet_1__2[[#This Row],[Stop Work]]="", Sheet_1__2[[#This Row],[T-Shirt Size]]&lt;&gt;"4: L", Sheet_1__2[[#This Row],[T-Shirt Size]]&lt;&gt;"5: XL"), "Disc - Other", "")</f>
        <v>Disc - Other</v>
      </c>
      <c r="K37" t="s">
        <v>1862</v>
      </c>
      <c r="L37" t="s">
        <v>1873</v>
      </c>
      <c r="N37" t="s">
        <v>1864</v>
      </c>
      <c r="O37" t="s">
        <v>1865</v>
      </c>
      <c r="P37" t="s">
        <v>137</v>
      </c>
      <c r="Q37" t="s">
        <v>32</v>
      </c>
      <c r="R37" t="s">
        <v>136</v>
      </c>
      <c r="S37" t="s">
        <v>16</v>
      </c>
      <c r="T37" t="s">
        <v>10</v>
      </c>
      <c r="AA37" t="s">
        <v>1866</v>
      </c>
      <c r="AC37" t="s">
        <v>1867</v>
      </c>
      <c r="AD37" t="s">
        <v>1936</v>
      </c>
      <c r="AE37" t="s">
        <v>1872</v>
      </c>
    </row>
    <row r="38" spans="1:46" x14ac:dyDescent="0.3">
      <c r="A38" t="s">
        <v>1860</v>
      </c>
      <c r="B38">
        <v>6970</v>
      </c>
      <c r="C38" t="s">
        <v>138</v>
      </c>
      <c r="D3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8" t="str">
        <f>IF(Sheet_1__2[[#This Row],[Is this request vital to business continuity?]]="Yes","BC","")</f>
        <v/>
      </c>
      <c r="F38" t="str" cm="1">
        <f t="array" ref="F38">IF(SUMPRODUCT(--ISNUMBER(SEARCH({"Revenue Growth","Network 2.0","Tricolor","Europe","Global Capabilities Strategy","Clearance","Robotics/Physical AI"}, K38)))&gt;0, "Purple Chip", "")</f>
        <v/>
      </c>
      <c r="G38" t="str">
        <f>IF(AND(Sheet_1__2[[#This Row],[Estimated Annualized Value Range]]&lt;&gt;"4: High = &gt; $10M", OR(Sheet_1__2[[#This Row],[T-Shirt Size]]="4: L", Sheet_1__2[[#This Row],[T-Shirt Size]]="5: XL")), "Stop Work", "")</f>
        <v/>
      </c>
      <c r="H38" t="str">
        <f>IF(AND(Sheet_1__2[[#This Row],[Bus. Continuity]]="", Sheet_1__2[[#This Row],[Purple Chip]]="", Sheet_1__2[[#This Row],[Stop Work]]="", OR(Sheet_1__2[[#This Row],[T-Shirt Size]]="4: L", Sheet_1__2[[#This Row],[T-Shirt Size]]="5: XL")), "Disc - Investment", "")</f>
        <v/>
      </c>
      <c r="I38" t="str">
        <f>IF(AND(Sheet_1__2[[#This Row],[Bus. Continuity]]="", Sheet_1__2[[#This Row],[Purple Chip]]="", Sheet_1__2[[#This Row],[Stop Work]]="", Sheet_1__2[[#This Row],[T-Shirt Size]]&lt;&gt;"4: L", Sheet_1__2[[#This Row],[T-Shirt Size]]&lt;&gt;"5: XL"), "Disc - Other", "")</f>
        <v>Disc - Other</v>
      </c>
      <c r="K38" t="s">
        <v>36</v>
      </c>
      <c r="L38" t="s">
        <v>1873</v>
      </c>
      <c r="N38" t="s">
        <v>1864</v>
      </c>
      <c r="P38" t="s">
        <v>37</v>
      </c>
      <c r="Q38" t="s">
        <v>36</v>
      </c>
      <c r="R38" t="s">
        <v>139</v>
      </c>
      <c r="S38" t="s">
        <v>20</v>
      </c>
      <c r="T38" t="s">
        <v>10</v>
      </c>
      <c r="U38" t="s">
        <v>11</v>
      </c>
      <c r="V38" t="s">
        <v>1875</v>
      </c>
      <c r="W38" t="s">
        <v>11</v>
      </c>
      <c r="X38" t="s">
        <v>11</v>
      </c>
      <c r="Y38" t="s">
        <v>11</v>
      </c>
      <c r="Z38" t="s">
        <v>1878</v>
      </c>
      <c r="AA38" t="s">
        <v>1866</v>
      </c>
      <c r="AC38" t="s">
        <v>1867</v>
      </c>
      <c r="AD38" t="s">
        <v>1937</v>
      </c>
      <c r="AE38" t="s">
        <v>1932</v>
      </c>
      <c r="AF38">
        <v>45356</v>
      </c>
      <c r="AG38">
        <v>45989</v>
      </c>
      <c r="AK38">
        <v>-300000</v>
      </c>
      <c r="AL38">
        <v>0</v>
      </c>
      <c r="AM38">
        <v>-300000</v>
      </c>
      <c r="AN38">
        <v>-300000</v>
      </c>
      <c r="AP38">
        <v>0</v>
      </c>
      <c r="AQ38">
        <v>0</v>
      </c>
      <c r="AR38">
        <v>-300000</v>
      </c>
      <c r="AT38" t="s">
        <v>11</v>
      </c>
    </row>
    <row r="39" spans="1:46" x14ac:dyDescent="0.3">
      <c r="A39" t="s">
        <v>1860</v>
      </c>
      <c r="B39">
        <v>130405</v>
      </c>
      <c r="C39" t="s">
        <v>140</v>
      </c>
      <c r="D3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9" t="str">
        <f>IF(Sheet_1__2[[#This Row],[Is this request vital to business continuity?]]="Yes","BC","")</f>
        <v/>
      </c>
      <c r="F39" t="str" cm="1">
        <f t="array" ref="F39">IF(SUMPRODUCT(--ISNUMBER(SEARCH({"Revenue Growth","Network 2.0","Tricolor","Europe","Global Capabilities Strategy","Clearance","Robotics/Physical AI"}, K39)))&gt;0, "Purple Chip", "")</f>
        <v>Purple Chip</v>
      </c>
      <c r="G39" t="str">
        <f>IF(AND(Sheet_1__2[[#This Row],[Estimated Annualized Value Range]]&lt;&gt;"4: High = &gt; $10M", OR(Sheet_1__2[[#This Row],[T-Shirt Size]]="4: L", Sheet_1__2[[#This Row],[T-Shirt Size]]="5: XL")), "Stop Work", "")</f>
        <v/>
      </c>
      <c r="H39" t="str">
        <f>IF(AND(Sheet_1__2[[#This Row],[Bus. Continuity]]="", Sheet_1__2[[#This Row],[Purple Chip]]="", Sheet_1__2[[#This Row],[Stop Work]]="", OR(Sheet_1__2[[#This Row],[T-Shirt Size]]="4: L", Sheet_1__2[[#This Row],[T-Shirt Size]]="5: XL")), "Disc - Investment", "")</f>
        <v/>
      </c>
      <c r="I39" t="str">
        <f>IF(AND(Sheet_1__2[[#This Row],[Bus. Continuity]]="", Sheet_1__2[[#This Row],[Purple Chip]]="", Sheet_1__2[[#This Row],[Stop Work]]="", Sheet_1__2[[#This Row],[T-Shirt Size]]&lt;&gt;"4: L", Sheet_1__2[[#This Row],[T-Shirt Size]]&lt;&gt;"5: XL"), "Disc - Other", "")</f>
        <v/>
      </c>
      <c r="K39" t="s">
        <v>44</v>
      </c>
      <c r="L39" t="s">
        <v>1890</v>
      </c>
      <c r="M39" t="s">
        <v>2901</v>
      </c>
      <c r="N39" t="s">
        <v>1864</v>
      </c>
      <c r="O39" t="s">
        <v>1887</v>
      </c>
      <c r="P39" t="s">
        <v>142</v>
      </c>
      <c r="Q39" t="s">
        <v>44</v>
      </c>
      <c r="R39" t="s">
        <v>141</v>
      </c>
      <c r="S39" t="s">
        <v>20</v>
      </c>
      <c r="T39" t="s">
        <v>10</v>
      </c>
      <c r="U39" t="s">
        <v>1875</v>
      </c>
      <c r="V39" t="s">
        <v>11</v>
      </c>
      <c r="W39" t="s">
        <v>11</v>
      </c>
      <c r="X39" t="s">
        <v>11</v>
      </c>
      <c r="Y39" t="s">
        <v>11</v>
      </c>
      <c r="Z39" t="s">
        <v>1878</v>
      </c>
      <c r="AA39" t="s">
        <v>1866</v>
      </c>
      <c r="AB39" t="s">
        <v>1938</v>
      </c>
      <c r="AC39" t="s">
        <v>1867</v>
      </c>
      <c r="AD39" t="s">
        <v>1939</v>
      </c>
      <c r="AE39" t="s">
        <v>1880</v>
      </c>
      <c r="AF39">
        <v>45964</v>
      </c>
      <c r="AG39">
        <v>46356</v>
      </c>
      <c r="AL39">
        <v>0</v>
      </c>
      <c r="AP39">
        <v>0</v>
      </c>
      <c r="AQ39">
        <v>0</v>
      </c>
      <c r="AT39" t="s">
        <v>11</v>
      </c>
    </row>
    <row r="40" spans="1:46" x14ac:dyDescent="0.3">
      <c r="A40" t="s">
        <v>1860</v>
      </c>
      <c r="B40">
        <v>162497</v>
      </c>
      <c r="C40" t="s">
        <v>143</v>
      </c>
      <c r="D4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0" t="str">
        <f>IF(Sheet_1__2[[#This Row],[Is this request vital to business continuity?]]="Yes","BC","")</f>
        <v/>
      </c>
      <c r="F40" t="str" cm="1">
        <f t="array" ref="F40">IF(SUMPRODUCT(--ISNUMBER(SEARCH({"Revenue Growth","Network 2.0","Tricolor","Europe","Global Capabilities Strategy","Clearance","Robotics/Physical AI"}, K40)))&gt;0, "Purple Chip", "")</f>
        <v>Purple Chip</v>
      </c>
      <c r="G40" t="str">
        <f>IF(AND(Sheet_1__2[[#This Row],[Estimated Annualized Value Range]]&lt;&gt;"4: High = &gt; $10M", OR(Sheet_1__2[[#This Row],[T-Shirt Size]]="4: L", Sheet_1__2[[#This Row],[T-Shirt Size]]="5: XL")), "Stop Work", "")</f>
        <v/>
      </c>
      <c r="H40" t="str">
        <f>IF(AND(Sheet_1__2[[#This Row],[Bus. Continuity]]="", Sheet_1__2[[#This Row],[Purple Chip]]="", Sheet_1__2[[#This Row],[Stop Work]]="", OR(Sheet_1__2[[#This Row],[T-Shirt Size]]="4: L", Sheet_1__2[[#This Row],[T-Shirt Size]]="5: XL")), "Disc - Investment", "")</f>
        <v/>
      </c>
      <c r="I40" t="str">
        <f>IF(AND(Sheet_1__2[[#This Row],[Bus. Continuity]]="", Sheet_1__2[[#This Row],[Purple Chip]]="", Sheet_1__2[[#This Row],[Stop Work]]="", Sheet_1__2[[#This Row],[T-Shirt Size]]&lt;&gt;"4: L", Sheet_1__2[[#This Row],[T-Shirt Size]]&lt;&gt;"5: XL"), "Disc - Other", "")</f>
        <v/>
      </c>
      <c r="K40" t="s">
        <v>44</v>
      </c>
      <c r="L40" t="s">
        <v>1897</v>
      </c>
      <c r="M40" t="s">
        <v>2901</v>
      </c>
      <c r="N40" t="s">
        <v>1864</v>
      </c>
      <c r="O40" t="s">
        <v>1865</v>
      </c>
      <c r="P40" t="s">
        <v>145</v>
      </c>
      <c r="Q40" t="s">
        <v>44</v>
      </c>
      <c r="R40" t="s">
        <v>144</v>
      </c>
      <c r="S40" t="s">
        <v>9</v>
      </c>
      <c r="T40" t="s">
        <v>10</v>
      </c>
      <c r="U40" t="s">
        <v>1875</v>
      </c>
      <c r="V40" t="s">
        <v>11</v>
      </c>
      <c r="W40" t="s">
        <v>11</v>
      </c>
      <c r="X40" t="s">
        <v>11</v>
      </c>
      <c r="Y40" t="s">
        <v>11</v>
      </c>
      <c r="AA40" t="s">
        <v>1866</v>
      </c>
      <c r="AC40" t="s">
        <v>1867</v>
      </c>
      <c r="AD40" t="s">
        <v>1940</v>
      </c>
      <c r="AE40" t="s">
        <v>1917</v>
      </c>
      <c r="AL40">
        <v>800000</v>
      </c>
      <c r="AQ40">
        <v>0</v>
      </c>
      <c r="AT40" t="s">
        <v>11</v>
      </c>
    </row>
    <row r="41" spans="1:46" x14ac:dyDescent="0.3">
      <c r="A41" t="s">
        <v>1860</v>
      </c>
      <c r="B41">
        <v>7527</v>
      </c>
      <c r="C41" t="s">
        <v>146</v>
      </c>
      <c r="D4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1" t="str">
        <f>IF(Sheet_1__2[[#This Row],[Is this request vital to business continuity?]]="Yes","BC","")</f>
        <v/>
      </c>
      <c r="F41" t="str" cm="1">
        <f t="array" ref="F41">IF(SUMPRODUCT(--ISNUMBER(SEARCH({"Revenue Growth","Network 2.0","Tricolor","Europe","Global Capabilities Strategy","Clearance","Robotics/Physical AI"}, K41)))&gt;0, "Purple Chip", "")</f>
        <v/>
      </c>
      <c r="G41" t="str">
        <f>IF(AND(Sheet_1__2[[#This Row],[Estimated Annualized Value Range]]&lt;&gt;"4: High = &gt; $10M", OR(Sheet_1__2[[#This Row],[T-Shirt Size]]="4: L", Sheet_1__2[[#This Row],[T-Shirt Size]]="5: XL")), "Stop Work", "")</f>
        <v/>
      </c>
      <c r="H41" t="str">
        <f>IF(AND(Sheet_1__2[[#This Row],[Bus. Continuity]]="", Sheet_1__2[[#This Row],[Purple Chip]]="", Sheet_1__2[[#This Row],[Stop Work]]="", OR(Sheet_1__2[[#This Row],[T-Shirt Size]]="4: L", Sheet_1__2[[#This Row],[T-Shirt Size]]="5: XL")), "Disc - Investment", "")</f>
        <v/>
      </c>
      <c r="I41" t="str">
        <f>IF(AND(Sheet_1__2[[#This Row],[Bus. Continuity]]="", Sheet_1__2[[#This Row],[Purple Chip]]="", Sheet_1__2[[#This Row],[Stop Work]]="", Sheet_1__2[[#This Row],[T-Shirt Size]]&lt;&gt;"4: L", Sheet_1__2[[#This Row],[T-Shirt Size]]&lt;&gt;"5: XL"), "Disc - Other", "")</f>
        <v>Disc - Other</v>
      </c>
      <c r="J41" t="s">
        <v>1941</v>
      </c>
      <c r="K41" t="s">
        <v>1862</v>
      </c>
      <c r="L41" t="s">
        <v>1873</v>
      </c>
      <c r="M41" t="s">
        <v>2901</v>
      </c>
      <c r="N41" t="s">
        <v>1864</v>
      </c>
      <c r="O41" t="s">
        <v>1887</v>
      </c>
      <c r="P41" t="s">
        <v>148</v>
      </c>
      <c r="Q41" t="s">
        <v>44</v>
      </c>
      <c r="R41" t="s">
        <v>147</v>
      </c>
      <c r="S41" t="s">
        <v>20</v>
      </c>
      <c r="T41" t="s">
        <v>10</v>
      </c>
      <c r="U41" t="s">
        <v>1875</v>
      </c>
      <c r="V41" t="s">
        <v>11</v>
      </c>
      <c r="W41" t="s">
        <v>11</v>
      </c>
      <c r="X41" t="s">
        <v>11</v>
      </c>
      <c r="Y41" t="s">
        <v>11</v>
      </c>
      <c r="Z41" t="s">
        <v>1878</v>
      </c>
      <c r="AA41" t="s">
        <v>1866</v>
      </c>
      <c r="AB41" t="s">
        <v>1942</v>
      </c>
      <c r="AC41" t="s">
        <v>1867</v>
      </c>
      <c r="AD41" t="s">
        <v>1943</v>
      </c>
      <c r="AE41" t="s">
        <v>1880</v>
      </c>
      <c r="AF41">
        <v>45505</v>
      </c>
      <c r="AG41">
        <v>46170</v>
      </c>
      <c r="AL41">
        <v>-140000</v>
      </c>
      <c r="AP41">
        <v>0</v>
      </c>
      <c r="AQ41">
        <v>5050000</v>
      </c>
      <c r="AR41">
        <v>5050000</v>
      </c>
    </row>
    <row r="42" spans="1:46" x14ac:dyDescent="0.3">
      <c r="A42" t="s">
        <v>1860</v>
      </c>
      <c r="B42">
        <v>7880</v>
      </c>
      <c r="C42" t="s">
        <v>149</v>
      </c>
      <c r="D4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2" t="str">
        <f>IF(Sheet_1__2[[#This Row],[Is this request vital to business continuity?]]="Yes","BC","")</f>
        <v/>
      </c>
      <c r="F42" t="str" cm="1">
        <f t="array" ref="F42">IF(SUMPRODUCT(--ISNUMBER(SEARCH({"Revenue Growth","Network 2.0","Tricolor","Europe","Global Capabilities Strategy","Clearance","Robotics/Physical AI"}, K42)))&gt;0, "Purple Chip", "")</f>
        <v/>
      </c>
      <c r="G42" t="str">
        <f>IF(AND(Sheet_1__2[[#This Row],[Estimated Annualized Value Range]]&lt;&gt;"4: High = &gt; $10M", OR(Sheet_1__2[[#This Row],[T-Shirt Size]]="4: L", Sheet_1__2[[#This Row],[T-Shirt Size]]="5: XL")), "Stop Work", "")</f>
        <v/>
      </c>
      <c r="H42" t="str">
        <f>IF(AND(Sheet_1__2[[#This Row],[Bus. Continuity]]="", Sheet_1__2[[#This Row],[Purple Chip]]="", Sheet_1__2[[#This Row],[Stop Work]]="", OR(Sheet_1__2[[#This Row],[T-Shirt Size]]="4: L", Sheet_1__2[[#This Row],[T-Shirt Size]]="5: XL")), "Disc - Investment", "")</f>
        <v/>
      </c>
      <c r="I42" t="str">
        <f>IF(AND(Sheet_1__2[[#This Row],[Bus. Continuity]]="", Sheet_1__2[[#This Row],[Purple Chip]]="", Sheet_1__2[[#This Row],[Stop Work]]="", Sheet_1__2[[#This Row],[T-Shirt Size]]&lt;&gt;"4: L", Sheet_1__2[[#This Row],[T-Shirt Size]]&lt;&gt;"5: XL"), "Disc - Other", "")</f>
        <v>Disc - Other</v>
      </c>
      <c r="L42" t="s">
        <v>1890</v>
      </c>
      <c r="N42" t="s">
        <v>1864</v>
      </c>
      <c r="P42" t="s">
        <v>52</v>
      </c>
      <c r="Q42" t="s">
        <v>51</v>
      </c>
      <c r="R42" t="s">
        <v>150</v>
      </c>
      <c r="S42" t="s">
        <v>16</v>
      </c>
      <c r="T42" t="s">
        <v>10</v>
      </c>
      <c r="U42" t="s">
        <v>1875</v>
      </c>
      <c r="V42" t="s">
        <v>1875</v>
      </c>
      <c r="W42" t="s">
        <v>11</v>
      </c>
      <c r="X42" t="s">
        <v>1875</v>
      </c>
      <c r="Y42" t="s">
        <v>1875</v>
      </c>
      <c r="Z42" t="s">
        <v>1878</v>
      </c>
      <c r="AA42" t="s">
        <v>1866</v>
      </c>
      <c r="AC42" t="s">
        <v>1867</v>
      </c>
      <c r="AD42" t="s">
        <v>1944</v>
      </c>
      <c r="AE42" t="s">
        <v>1872</v>
      </c>
      <c r="AF42">
        <v>44928</v>
      </c>
      <c r="AG42">
        <v>45763</v>
      </c>
      <c r="AL42">
        <v>3077661</v>
      </c>
    </row>
    <row r="43" spans="1:46" x14ac:dyDescent="0.3">
      <c r="A43" t="s">
        <v>1860</v>
      </c>
      <c r="B43">
        <v>143541</v>
      </c>
      <c r="C43" t="s">
        <v>151</v>
      </c>
      <c r="D4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43" t="str">
        <f>IF(Sheet_1__2[[#This Row],[Is this request vital to business continuity?]]="Yes","BC","")</f>
        <v>BC</v>
      </c>
      <c r="F43" t="str" cm="1">
        <f t="array" ref="F43">IF(SUMPRODUCT(--ISNUMBER(SEARCH({"Revenue Growth","Network 2.0","Tricolor","Europe","Global Capabilities Strategy","Clearance","Robotics/Physical AI"}, K43)))&gt;0, "Purple Chip", "")</f>
        <v/>
      </c>
      <c r="G43" t="str">
        <f>IF(AND(Sheet_1__2[[#This Row],[Estimated Annualized Value Range]]&lt;&gt;"4: High = &gt; $10M", OR(Sheet_1__2[[#This Row],[T-Shirt Size]]="4: L", Sheet_1__2[[#This Row],[T-Shirt Size]]="5: XL")), "Stop Work", "")</f>
        <v/>
      </c>
      <c r="H43" t="str">
        <f>IF(AND(Sheet_1__2[[#This Row],[Bus. Continuity]]="", Sheet_1__2[[#This Row],[Purple Chip]]="", Sheet_1__2[[#This Row],[Stop Work]]="", OR(Sheet_1__2[[#This Row],[T-Shirt Size]]="4: L", Sheet_1__2[[#This Row],[T-Shirt Size]]="5: XL")), "Disc - Investment", "")</f>
        <v/>
      </c>
      <c r="I43" t="str">
        <f>IF(AND(Sheet_1__2[[#This Row],[Bus. Continuity]]="", Sheet_1__2[[#This Row],[Purple Chip]]="", Sheet_1__2[[#This Row],[Stop Work]]="", Sheet_1__2[[#This Row],[T-Shirt Size]]&lt;&gt;"4: L", Sheet_1__2[[#This Row],[T-Shirt Size]]&lt;&gt;"5: XL"), "Disc - Other", "")</f>
        <v/>
      </c>
      <c r="J43" t="s">
        <v>1945</v>
      </c>
      <c r="K43" t="s">
        <v>153</v>
      </c>
      <c r="L43" t="s">
        <v>1863</v>
      </c>
      <c r="M43" t="s">
        <v>2904</v>
      </c>
      <c r="N43" t="s">
        <v>1864</v>
      </c>
      <c r="O43" t="s">
        <v>1865</v>
      </c>
      <c r="P43" t="s">
        <v>154</v>
      </c>
      <c r="Q43" t="s">
        <v>153</v>
      </c>
      <c r="R43" t="s">
        <v>152</v>
      </c>
      <c r="S43" t="s">
        <v>20</v>
      </c>
      <c r="T43" t="s">
        <v>10</v>
      </c>
      <c r="U43" t="s">
        <v>1875</v>
      </c>
      <c r="V43" t="s">
        <v>1875</v>
      </c>
      <c r="W43" t="s">
        <v>1875</v>
      </c>
      <c r="X43" t="s">
        <v>1875</v>
      </c>
      <c r="Y43" t="s">
        <v>1875</v>
      </c>
      <c r="AA43" t="s">
        <v>1866</v>
      </c>
      <c r="AC43" t="s">
        <v>1867</v>
      </c>
      <c r="AD43" t="s">
        <v>1946</v>
      </c>
      <c r="AE43" t="s">
        <v>1880</v>
      </c>
      <c r="AF43">
        <v>45495</v>
      </c>
      <c r="AG43">
        <v>47249</v>
      </c>
      <c r="AL43">
        <v>0</v>
      </c>
      <c r="AP43">
        <v>0</v>
      </c>
      <c r="AQ43">
        <v>0</v>
      </c>
      <c r="AT43" t="s">
        <v>1875</v>
      </c>
    </row>
    <row r="44" spans="1:46" x14ac:dyDescent="0.3">
      <c r="A44" t="s">
        <v>1860</v>
      </c>
      <c r="B44">
        <v>7151</v>
      </c>
      <c r="C44" t="s">
        <v>155</v>
      </c>
      <c r="D4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4" t="str">
        <f>IF(Sheet_1__2[[#This Row],[Is this request vital to business continuity?]]="Yes","BC","")</f>
        <v/>
      </c>
      <c r="F44" t="str" cm="1">
        <f t="array" ref="F44">IF(SUMPRODUCT(--ISNUMBER(SEARCH({"Revenue Growth","Network 2.0","Tricolor","Europe","Global Capabilities Strategy","Clearance","Robotics/Physical AI"}, K44)))&gt;0, "Purple Chip", "")</f>
        <v/>
      </c>
      <c r="G44" t="str">
        <f>IF(AND(Sheet_1__2[[#This Row],[Estimated Annualized Value Range]]&lt;&gt;"4: High = &gt; $10M", OR(Sheet_1__2[[#This Row],[T-Shirt Size]]="4: L", Sheet_1__2[[#This Row],[T-Shirt Size]]="5: XL")), "Stop Work", "")</f>
        <v/>
      </c>
      <c r="H44" t="str">
        <f>IF(AND(Sheet_1__2[[#This Row],[Bus. Continuity]]="", Sheet_1__2[[#This Row],[Purple Chip]]="", Sheet_1__2[[#This Row],[Stop Work]]="", OR(Sheet_1__2[[#This Row],[T-Shirt Size]]="4: L", Sheet_1__2[[#This Row],[T-Shirt Size]]="5: XL")), "Disc - Investment", "")</f>
        <v/>
      </c>
      <c r="I44" t="str">
        <f>IF(AND(Sheet_1__2[[#This Row],[Bus. Continuity]]="", Sheet_1__2[[#This Row],[Purple Chip]]="", Sheet_1__2[[#This Row],[Stop Work]]="", Sheet_1__2[[#This Row],[T-Shirt Size]]&lt;&gt;"4: L", Sheet_1__2[[#This Row],[T-Shirt Size]]&lt;&gt;"5: XL"), "Disc - Other", "")</f>
        <v>Disc - Other</v>
      </c>
      <c r="K44" t="s">
        <v>1947</v>
      </c>
      <c r="L44" t="s">
        <v>1897</v>
      </c>
      <c r="N44" t="s">
        <v>1864</v>
      </c>
      <c r="P44" t="s">
        <v>157</v>
      </c>
      <c r="Q44" t="s">
        <v>63</v>
      </c>
      <c r="R44" t="s">
        <v>156</v>
      </c>
      <c r="S44" t="s">
        <v>20</v>
      </c>
      <c r="T44" t="s">
        <v>10</v>
      </c>
      <c r="U44" t="s">
        <v>1875</v>
      </c>
      <c r="V44" t="s">
        <v>1875</v>
      </c>
      <c r="W44" t="s">
        <v>11</v>
      </c>
      <c r="X44" t="s">
        <v>1875</v>
      </c>
      <c r="Y44" t="s">
        <v>1875</v>
      </c>
      <c r="Z44" t="s">
        <v>1878</v>
      </c>
      <c r="AA44" t="s">
        <v>1866</v>
      </c>
      <c r="AC44" t="s">
        <v>1867</v>
      </c>
      <c r="AD44" t="s">
        <v>1948</v>
      </c>
      <c r="AE44" t="s">
        <v>1880</v>
      </c>
      <c r="AF44">
        <v>45519</v>
      </c>
      <c r="AG44">
        <v>46203</v>
      </c>
      <c r="AK44">
        <v>32819920</v>
      </c>
      <c r="AL44">
        <v>32819920</v>
      </c>
      <c r="AM44">
        <v>32819920</v>
      </c>
      <c r="AN44">
        <v>32819920</v>
      </c>
      <c r="AR44">
        <v>32819920</v>
      </c>
    </row>
    <row r="45" spans="1:46" x14ac:dyDescent="0.3">
      <c r="A45" t="s">
        <v>1860</v>
      </c>
      <c r="B45">
        <v>170877</v>
      </c>
      <c r="C45" t="s">
        <v>158</v>
      </c>
      <c r="D4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45" t="str">
        <f>IF(Sheet_1__2[[#This Row],[Is this request vital to business continuity?]]="Yes","BC","")</f>
        <v>BC</v>
      </c>
      <c r="F45" t="str" cm="1">
        <f t="array" ref="F45">IF(SUMPRODUCT(--ISNUMBER(SEARCH({"Revenue Growth","Network 2.0","Tricolor","Europe","Global Capabilities Strategy","Clearance","Robotics/Physical AI"}, K45)))&gt;0, "Purple Chip", "")</f>
        <v/>
      </c>
      <c r="G45" t="str">
        <f>IF(AND(Sheet_1__2[[#This Row],[Estimated Annualized Value Range]]&lt;&gt;"4: High = &gt; $10M", OR(Sheet_1__2[[#This Row],[T-Shirt Size]]="4: L", Sheet_1__2[[#This Row],[T-Shirt Size]]="5: XL")), "Stop Work", "")</f>
        <v/>
      </c>
      <c r="H45" t="str">
        <f>IF(AND(Sheet_1__2[[#This Row],[Bus. Continuity]]="", Sheet_1__2[[#This Row],[Purple Chip]]="", Sheet_1__2[[#This Row],[Stop Work]]="", OR(Sheet_1__2[[#This Row],[T-Shirt Size]]="4: L", Sheet_1__2[[#This Row],[T-Shirt Size]]="5: XL")), "Disc - Investment", "")</f>
        <v/>
      </c>
      <c r="I45" t="str">
        <f>IF(AND(Sheet_1__2[[#This Row],[Bus. Continuity]]="", Sheet_1__2[[#This Row],[Purple Chip]]="", Sheet_1__2[[#This Row],[Stop Work]]="", Sheet_1__2[[#This Row],[T-Shirt Size]]&lt;&gt;"4: L", Sheet_1__2[[#This Row],[T-Shirt Size]]&lt;&gt;"5: XL"), "Disc - Other", "")</f>
        <v/>
      </c>
      <c r="K45" t="s">
        <v>1862</v>
      </c>
      <c r="L45" t="s">
        <v>1863</v>
      </c>
      <c r="N45" t="s">
        <v>1864</v>
      </c>
      <c r="O45" t="s">
        <v>1874</v>
      </c>
      <c r="P45" t="s">
        <v>160</v>
      </c>
      <c r="Q45" t="s">
        <v>75</v>
      </c>
      <c r="R45" t="s">
        <v>159</v>
      </c>
      <c r="S45" t="s">
        <v>16</v>
      </c>
      <c r="T45" t="s">
        <v>10</v>
      </c>
      <c r="AA45" t="s">
        <v>1866</v>
      </c>
      <c r="AC45" t="s">
        <v>1867</v>
      </c>
      <c r="AD45" t="s">
        <v>1867</v>
      </c>
      <c r="AE45" t="s">
        <v>1872</v>
      </c>
      <c r="AL45">
        <v>0</v>
      </c>
      <c r="AT45" t="s">
        <v>1875</v>
      </c>
    </row>
    <row r="46" spans="1:46" x14ac:dyDescent="0.3">
      <c r="A46" t="s">
        <v>1860</v>
      </c>
      <c r="B46">
        <v>189882</v>
      </c>
      <c r="C46" t="s">
        <v>161</v>
      </c>
      <c r="D4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46" t="str">
        <f>IF(Sheet_1__2[[#This Row],[Is this request vital to business continuity?]]="Yes","BC","")</f>
        <v>BC</v>
      </c>
      <c r="F46" t="str" cm="1">
        <f t="array" ref="F46">IF(SUMPRODUCT(--ISNUMBER(SEARCH({"Revenue Growth","Network 2.0","Tricolor","Europe","Global Capabilities Strategy","Clearance","Robotics/Physical AI"}, K46)))&gt;0, "Purple Chip", "")</f>
        <v/>
      </c>
      <c r="G46" t="str">
        <f>IF(AND(Sheet_1__2[[#This Row],[Estimated Annualized Value Range]]&lt;&gt;"4: High = &gt; $10M", OR(Sheet_1__2[[#This Row],[T-Shirt Size]]="4: L", Sheet_1__2[[#This Row],[T-Shirt Size]]="5: XL")), "Stop Work", "")</f>
        <v/>
      </c>
      <c r="H46" t="str">
        <f>IF(AND(Sheet_1__2[[#This Row],[Bus. Continuity]]="", Sheet_1__2[[#This Row],[Purple Chip]]="", Sheet_1__2[[#This Row],[Stop Work]]="", OR(Sheet_1__2[[#This Row],[T-Shirt Size]]="4: L", Sheet_1__2[[#This Row],[T-Shirt Size]]="5: XL")), "Disc - Investment", "")</f>
        <v/>
      </c>
      <c r="I46" t="str">
        <f>IF(AND(Sheet_1__2[[#This Row],[Bus. Continuity]]="", Sheet_1__2[[#This Row],[Purple Chip]]="", Sheet_1__2[[#This Row],[Stop Work]]="", Sheet_1__2[[#This Row],[T-Shirt Size]]&lt;&gt;"4: L", Sheet_1__2[[#This Row],[T-Shirt Size]]&lt;&gt;"5: XL"), "Disc - Other", "")</f>
        <v/>
      </c>
      <c r="K46" t="s">
        <v>1862</v>
      </c>
      <c r="L46" t="s">
        <v>1873</v>
      </c>
      <c r="N46" t="s">
        <v>1864</v>
      </c>
      <c r="O46" t="s">
        <v>1874</v>
      </c>
      <c r="P46" t="s">
        <v>88</v>
      </c>
      <c r="Q46" t="s">
        <v>87</v>
      </c>
      <c r="R46" t="s">
        <v>162</v>
      </c>
      <c r="S46" t="s">
        <v>16</v>
      </c>
      <c r="T46" t="s">
        <v>10</v>
      </c>
      <c r="AA46" t="s">
        <v>1866</v>
      </c>
      <c r="AC46" t="s">
        <v>1867</v>
      </c>
      <c r="AD46" t="s">
        <v>1867</v>
      </c>
      <c r="AE46" t="s">
        <v>1949</v>
      </c>
      <c r="AL46">
        <v>0</v>
      </c>
      <c r="AT46" t="s">
        <v>1875</v>
      </c>
    </row>
    <row r="47" spans="1:46" x14ac:dyDescent="0.3">
      <c r="A47" t="s">
        <v>1860</v>
      </c>
      <c r="B47">
        <v>106213</v>
      </c>
      <c r="C47" t="s">
        <v>163</v>
      </c>
      <c r="D4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47" t="str">
        <f>IF(Sheet_1__2[[#This Row],[Is this request vital to business continuity?]]="Yes","BC","")</f>
        <v/>
      </c>
      <c r="F47" t="str" cm="1">
        <f t="array" ref="F47">IF(SUMPRODUCT(--ISNUMBER(SEARCH({"Revenue Growth","Network 2.0","Tricolor","Europe","Global Capabilities Strategy","Clearance","Robotics/Physical AI"}, K47)))&gt;0, "Purple Chip", "")</f>
        <v/>
      </c>
      <c r="G47" t="str">
        <f>IF(AND(Sheet_1__2[[#This Row],[Estimated Annualized Value Range]]&lt;&gt;"4: High = &gt; $10M", OR(Sheet_1__2[[#This Row],[T-Shirt Size]]="4: L", Sheet_1__2[[#This Row],[T-Shirt Size]]="5: XL")), "Stop Work", "")</f>
        <v>Stop Work</v>
      </c>
      <c r="H47" t="str">
        <f>IF(AND(Sheet_1__2[[#This Row],[Bus. Continuity]]="", Sheet_1__2[[#This Row],[Purple Chip]]="", Sheet_1__2[[#This Row],[Stop Work]]="", OR(Sheet_1__2[[#This Row],[T-Shirt Size]]="4: L", Sheet_1__2[[#This Row],[T-Shirt Size]]="5: XL")), "Disc - Investment", "")</f>
        <v/>
      </c>
      <c r="I47" t="str">
        <f>IF(AND(Sheet_1__2[[#This Row],[Bus. Continuity]]="", Sheet_1__2[[#This Row],[Purple Chip]]="", Sheet_1__2[[#This Row],[Stop Work]]="", Sheet_1__2[[#This Row],[T-Shirt Size]]&lt;&gt;"4: L", Sheet_1__2[[#This Row],[T-Shirt Size]]&lt;&gt;"5: XL"), "Disc - Other", "")</f>
        <v/>
      </c>
      <c r="K47" t="s">
        <v>1862</v>
      </c>
      <c r="L47" t="s">
        <v>1863</v>
      </c>
      <c r="M47" t="s">
        <v>2903</v>
      </c>
      <c r="N47" t="s">
        <v>1864</v>
      </c>
      <c r="O47" t="s">
        <v>1887</v>
      </c>
      <c r="P47" t="s">
        <v>165</v>
      </c>
      <c r="Q47" t="s">
        <v>87</v>
      </c>
      <c r="R47" t="s">
        <v>164</v>
      </c>
      <c r="S47" t="s">
        <v>16</v>
      </c>
      <c r="T47" t="s">
        <v>10</v>
      </c>
      <c r="U47" t="s">
        <v>11</v>
      </c>
      <c r="V47" t="s">
        <v>1875</v>
      </c>
      <c r="W47" t="s">
        <v>1875</v>
      </c>
      <c r="X47" t="s">
        <v>11</v>
      </c>
      <c r="Y47" t="s">
        <v>11</v>
      </c>
      <c r="AA47" t="s">
        <v>1866</v>
      </c>
      <c r="AC47" t="s">
        <v>1867</v>
      </c>
      <c r="AD47" t="s">
        <v>1950</v>
      </c>
      <c r="AE47" t="s">
        <v>1951</v>
      </c>
      <c r="AL47">
        <v>0</v>
      </c>
      <c r="AQ47">
        <v>11907000</v>
      </c>
      <c r="AR47">
        <v>11907000</v>
      </c>
    </row>
    <row r="48" spans="1:46" x14ac:dyDescent="0.3">
      <c r="A48" t="s">
        <v>1860</v>
      </c>
      <c r="B48">
        <v>157218</v>
      </c>
      <c r="C48" t="s">
        <v>166</v>
      </c>
      <c r="D4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8" t="str">
        <f>IF(Sheet_1__2[[#This Row],[Is this request vital to business continuity?]]="Yes","BC","")</f>
        <v>BC</v>
      </c>
      <c r="F48" t="str" cm="1">
        <f t="array" ref="F48">IF(SUMPRODUCT(--ISNUMBER(SEARCH({"Revenue Growth","Network 2.0","Tricolor","Europe","Global Capabilities Strategy","Clearance","Robotics/Physical AI"}, K48)))&gt;0, "Purple Chip", "")</f>
        <v>Purple Chip</v>
      </c>
      <c r="G48" t="str">
        <f>IF(AND(Sheet_1__2[[#This Row],[Estimated Annualized Value Range]]&lt;&gt;"4: High = &gt; $10M", OR(Sheet_1__2[[#This Row],[T-Shirt Size]]="4: L", Sheet_1__2[[#This Row],[T-Shirt Size]]="5: XL")), "Stop Work", "")</f>
        <v>Stop Work</v>
      </c>
      <c r="H48" t="str">
        <f>IF(AND(Sheet_1__2[[#This Row],[Bus. Continuity]]="", Sheet_1__2[[#This Row],[Purple Chip]]="", Sheet_1__2[[#This Row],[Stop Work]]="", OR(Sheet_1__2[[#This Row],[T-Shirt Size]]="4: L", Sheet_1__2[[#This Row],[T-Shirt Size]]="5: XL")), "Disc - Investment", "")</f>
        <v/>
      </c>
      <c r="I48" t="str">
        <f>IF(AND(Sheet_1__2[[#This Row],[Bus. Continuity]]="", Sheet_1__2[[#This Row],[Purple Chip]]="", Sheet_1__2[[#This Row],[Stop Work]]="", Sheet_1__2[[#This Row],[T-Shirt Size]]&lt;&gt;"4: L", Sheet_1__2[[#This Row],[T-Shirt Size]]&lt;&gt;"5: XL"), "Disc - Other", "")</f>
        <v/>
      </c>
      <c r="K48" t="s">
        <v>278</v>
      </c>
      <c r="L48" t="s">
        <v>1863</v>
      </c>
      <c r="M48" t="s">
        <v>2902</v>
      </c>
      <c r="N48" t="s">
        <v>1864</v>
      </c>
      <c r="O48" t="s">
        <v>1887</v>
      </c>
      <c r="P48" t="s">
        <v>95</v>
      </c>
      <c r="Q48" t="s">
        <v>94</v>
      </c>
      <c r="R48" t="s">
        <v>167</v>
      </c>
      <c r="S48" t="s">
        <v>9</v>
      </c>
      <c r="T48" t="s">
        <v>10</v>
      </c>
      <c r="U48" t="s">
        <v>1875</v>
      </c>
      <c r="V48" t="s">
        <v>1875</v>
      </c>
      <c r="W48" t="s">
        <v>11</v>
      </c>
      <c r="X48" t="s">
        <v>1875</v>
      </c>
      <c r="Y48" t="s">
        <v>1875</v>
      </c>
      <c r="Z48" t="s">
        <v>1914</v>
      </c>
      <c r="AA48" t="s">
        <v>1866</v>
      </c>
      <c r="AB48" t="s">
        <v>1952</v>
      </c>
      <c r="AC48" t="s">
        <v>1867</v>
      </c>
      <c r="AD48" t="s">
        <v>1953</v>
      </c>
      <c r="AE48" t="s">
        <v>1917</v>
      </c>
      <c r="AL48">
        <v>0</v>
      </c>
      <c r="AQ48">
        <v>0</v>
      </c>
      <c r="AT48" t="s">
        <v>1875</v>
      </c>
    </row>
    <row r="49" spans="1:46" x14ac:dyDescent="0.3">
      <c r="A49" t="s">
        <v>1860</v>
      </c>
      <c r="B49">
        <v>111064</v>
      </c>
      <c r="C49" t="s">
        <v>168</v>
      </c>
      <c r="D4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9" t="str">
        <f>IF(Sheet_1__2[[#This Row],[Is this request vital to business continuity?]]="Yes","BC","")</f>
        <v/>
      </c>
      <c r="F49" t="str" cm="1">
        <f t="array" ref="F49">IF(SUMPRODUCT(--ISNUMBER(SEARCH({"Revenue Growth","Network 2.0","Tricolor","Europe","Global Capabilities Strategy","Clearance","Robotics/Physical AI"}, K49)))&gt;0, "Purple Chip", "")</f>
        <v>Purple Chip</v>
      </c>
      <c r="G49" t="str">
        <f>IF(AND(Sheet_1__2[[#This Row],[Estimated Annualized Value Range]]&lt;&gt;"4: High = &gt; $10M", OR(Sheet_1__2[[#This Row],[T-Shirt Size]]="4: L", Sheet_1__2[[#This Row],[T-Shirt Size]]="5: XL")), "Stop Work", "")</f>
        <v/>
      </c>
      <c r="H49" t="str">
        <f>IF(AND(Sheet_1__2[[#This Row],[Bus. Continuity]]="", Sheet_1__2[[#This Row],[Purple Chip]]="", Sheet_1__2[[#This Row],[Stop Work]]="", OR(Sheet_1__2[[#This Row],[T-Shirt Size]]="4: L", Sheet_1__2[[#This Row],[T-Shirt Size]]="5: XL")), "Disc - Investment", "")</f>
        <v/>
      </c>
      <c r="I49" t="str">
        <f>IF(AND(Sheet_1__2[[#This Row],[Bus. Continuity]]="", Sheet_1__2[[#This Row],[Purple Chip]]="", Sheet_1__2[[#This Row],[Stop Work]]="", Sheet_1__2[[#This Row],[T-Shirt Size]]&lt;&gt;"4: L", Sheet_1__2[[#This Row],[T-Shirt Size]]&lt;&gt;"5: XL"), "Disc - Other", "")</f>
        <v/>
      </c>
      <c r="J49" t="s">
        <v>1954</v>
      </c>
      <c r="K49" t="s">
        <v>44</v>
      </c>
      <c r="L49" t="s">
        <v>1897</v>
      </c>
      <c r="M49" t="s">
        <v>2901</v>
      </c>
      <c r="N49" t="s">
        <v>1864</v>
      </c>
      <c r="O49" t="s">
        <v>1865</v>
      </c>
      <c r="P49" t="s">
        <v>102</v>
      </c>
      <c r="Q49" t="s">
        <v>98</v>
      </c>
      <c r="R49" t="s">
        <v>169</v>
      </c>
      <c r="S49" t="s">
        <v>9</v>
      </c>
      <c r="T49" t="s">
        <v>10</v>
      </c>
      <c r="U49" t="s">
        <v>11</v>
      </c>
      <c r="V49" t="s">
        <v>11</v>
      </c>
      <c r="W49" t="s">
        <v>11</v>
      </c>
      <c r="X49" t="s">
        <v>1875</v>
      </c>
      <c r="Y49" t="s">
        <v>1875</v>
      </c>
      <c r="Z49" t="s">
        <v>1878</v>
      </c>
      <c r="AA49" t="s">
        <v>1866</v>
      </c>
      <c r="AB49" t="s">
        <v>1919</v>
      </c>
      <c r="AC49" t="s">
        <v>1883</v>
      </c>
      <c r="AD49" t="s">
        <v>1955</v>
      </c>
      <c r="AE49" t="s">
        <v>1917</v>
      </c>
      <c r="AF49">
        <v>46062</v>
      </c>
      <c r="AG49">
        <v>46423</v>
      </c>
      <c r="AK49">
        <v>113133740.13</v>
      </c>
      <c r="AL49">
        <v>106600000</v>
      </c>
      <c r="AM49">
        <v>113133740.13</v>
      </c>
      <c r="AN49">
        <v>113133740.13</v>
      </c>
      <c r="AQ49">
        <v>0</v>
      </c>
      <c r="AR49">
        <v>113133740.13</v>
      </c>
      <c r="AT49" t="s">
        <v>11</v>
      </c>
    </row>
    <row r="50" spans="1:46" x14ac:dyDescent="0.3">
      <c r="A50" t="s">
        <v>1860</v>
      </c>
      <c r="B50">
        <v>9269</v>
      </c>
      <c r="C50" t="s">
        <v>170</v>
      </c>
      <c r="D5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0" t="str">
        <f>IF(Sheet_1__2[[#This Row],[Is this request vital to business continuity?]]="Yes","BC","")</f>
        <v/>
      </c>
      <c r="F50" t="str" cm="1">
        <f t="array" ref="F50">IF(SUMPRODUCT(--ISNUMBER(SEARCH({"Revenue Growth","Network 2.0","Tricolor","Europe","Global Capabilities Strategy","Clearance","Robotics/Physical AI"}, K50)))&gt;0, "Purple Chip", "")</f>
        <v>Purple Chip</v>
      </c>
      <c r="G50" t="str">
        <f>IF(AND(Sheet_1__2[[#This Row],[Estimated Annualized Value Range]]&lt;&gt;"4: High = &gt; $10M", OR(Sheet_1__2[[#This Row],[T-Shirt Size]]="4: L", Sheet_1__2[[#This Row],[T-Shirt Size]]="5: XL")), "Stop Work", "")</f>
        <v/>
      </c>
      <c r="H50" t="str">
        <f>IF(AND(Sheet_1__2[[#This Row],[Bus. Continuity]]="", Sheet_1__2[[#This Row],[Purple Chip]]="", Sheet_1__2[[#This Row],[Stop Work]]="", OR(Sheet_1__2[[#This Row],[T-Shirt Size]]="4: L", Sheet_1__2[[#This Row],[T-Shirt Size]]="5: XL")), "Disc - Investment", "")</f>
        <v/>
      </c>
      <c r="I50" t="str">
        <f>IF(AND(Sheet_1__2[[#This Row],[Bus. Continuity]]="", Sheet_1__2[[#This Row],[Purple Chip]]="", Sheet_1__2[[#This Row],[Stop Work]]="", Sheet_1__2[[#This Row],[T-Shirt Size]]&lt;&gt;"4: L", Sheet_1__2[[#This Row],[T-Shirt Size]]&lt;&gt;"5: XL"), "Disc - Other", "")</f>
        <v/>
      </c>
      <c r="J50" t="s">
        <v>1956</v>
      </c>
      <c r="K50" t="s">
        <v>44</v>
      </c>
      <c r="L50" t="s">
        <v>1897</v>
      </c>
      <c r="M50" t="s">
        <v>2901</v>
      </c>
      <c r="N50" t="s">
        <v>1864</v>
      </c>
      <c r="P50" t="s">
        <v>172</v>
      </c>
      <c r="Q50" t="s">
        <v>98</v>
      </c>
      <c r="R50" t="s">
        <v>171</v>
      </c>
      <c r="S50" t="s">
        <v>20</v>
      </c>
      <c r="T50" t="s">
        <v>10</v>
      </c>
      <c r="U50" t="s">
        <v>11</v>
      </c>
      <c r="V50" t="s">
        <v>11</v>
      </c>
      <c r="W50" t="s">
        <v>11</v>
      </c>
      <c r="X50" t="s">
        <v>1875</v>
      </c>
      <c r="Y50" t="s">
        <v>1875</v>
      </c>
      <c r="Z50" t="s">
        <v>1878</v>
      </c>
      <c r="AA50" t="s">
        <v>1866</v>
      </c>
      <c r="AB50" t="s">
        <v>1957</v>
      </c>
      <c r="AC50" t="s">
        <v>1867</v>
      </c>
      <c r="AD50" t="s">
        <v>1958</v>
      </c>
      <c r="AE50" t="s">
        <v>1877</v>
      </c>
      <c r="AF50">
        <v>45495</v>
      </c>
      <c r="AG50">
        <v>46631</v>
      </c>
      <c r="AK50">
        <v>19408123</v>
      </c>
      <c r="AL50">
        <v>19408123</v>
      </c>
      <c r="AM50">
        <v>19408123</v>
      </c>
      <c r="AN50">
        <v>19408123</v>
      </c>
      <c r="AP50">
        <v>19408123</v>
      </c>
      <c r="AQ50">
        <v>0</v>
      </c>
      <c r="AR50">
        <v>19408123</v>
      </c>
    </row>
    <row r="51" spans="1:46" x14ac:dyDescent="0.3">
      <c r="A51" t="s">
        <v>1860</v>
      </c>
      <c r="B51">
        <v>189523</v>
      </c>
      <c r="C51" t="s">
        <v>173</v>
      </c>
      <c r="D5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1" t="str">
        <f>IF(Sheet_1__2[[#This Row],[Is this request vital to business continuity?]]="Yes","BC","")</f>
        <v/>
      </c>
      <c r="F51" t="str" cm="1">
        <f t="array" ref="F51">IF(SUMPRODUCT(--ISNUMBER(SEARCH({"Revenue Growth","Network 2.0","Tricolor","Europe","Global Capabilities Strategy","Clearance","Robotics/Physical AI"}, K51)))&gt;0, "Purple Chip", "")</f>
        <v>Purple Chip</v>
      </c>
      <c r="G51" t="str">
        <f>IF(AND(Sheet_1__2[[#This Row],[Estimated Annualized Value Range]]&lt;&gt;"4: High = &gt; $10M", OR(Sheet_1__2[[#This Row],[T-Shirt Size]]="4: L", Sheet_1__2[[#This Row],[T-Shirt Size]]="5: XL")), "Stop Work", "")</f>
        <v/>
      </c>
      <c r="H51" t="str">
        <f>IF(AND(Sheet_1__2[[#This Row],[Bus. Continuity]]="", Sheet_1__2[[#This Row],[Purple Chip]]="", Sheet_1__2[[#This Row],[Stop Work]]="", OR(Sheet_1__2[[#This Row],[T-Shirt Size]]="4: L", Sheet_1__2[[#This Row],[T-Shirt Size]]="5: XL")), "Disc - Investment", "")</f>
        <v/>
      </c>
      <c r="I51" t="str">
        <f>IF(AND(Sheet_1__2[[#This Row],[Bus. Continuity]]="", Sheet_1__2[[#This Row],[Purple Chip]]="", Sheet_1__2[[#This Row],[Stop Work]]="", Sheet_1__2[[#This Row],[T-Shirt Size]]&lt;&gt;"4: L", Sheet_1__2[[#This Row],[T-Shirt Size]]&lt;&gt;"5: XL"), "Disc - Other", "")</f>
        <v/>
      </c>
      <c r="K51" t="s">
        <v>44</v>
      </c>
      <c r="L51" t="s">
        <v>1897</v>
      </c>
      <c r="M51" t="s">
        <v>2901</v>
      </c>
      <c r="N51" t="s">
        <v>1864</v>
      </c>
      <c r="O51" t="s">
        <v>1865</v>
      </c>
      <c r="P51" t="s">
        <v>105</v>
      </c>
      <c r="Q51" t="s">
        <v>98</v>
      </c>
      <c r="R51" t="s">
        <v>174</v>
      </c>
      <c r="S51" t="s">
        <v>9</v>
      </c>
      <c r="T51" t="s">
        <v>10</v>
      </c>
      <c r="U51" t="s">
        <v>11</v>
      </c>
      <c r="V51" t="s">
        <v>1875</v>
      </c>
      <c r="W51" t="s">
        <v>1875</v>
      </c>
      <c r="X51" t="s">
        <v>11</v>
      </c>
      <c r="Y51" t="s">
        <v>11</v>
      </c>
      <c r="Z51" t="s">
        <v>1914</v>
      </c>
      <c r="AA51" t="s">
        <v>1866</v>
      </c>
      <c r="AB51" t="s">
        <v>1959</v>
      </c>
      <c r="AC51" t="s">
        <v>1867</v>
      </c>
      <c r="AD51" t="s">
        <v>1867</v>
      </c>
      <c r="AE51" t="s">
        <v>1917</v>
      </c>
      <c r="AL51">
        <v>0</v>
      </c>
      <c r="AQ51">
        <v>5700000</v>
      </c>
      <c r="AR51">
        <v>5700000</v>
      </c>
      <c r="AT51" t="s">
        <v>11</v>
      </c>
    </row>
    <row r="52" spans="1:46" x14ac:dyDescent="0.3">
      <c r="A52" t="s">
        <v>1860</v>
      </c>
      <c r="B52">
        <v>8454</v>
      </c>
      <c r="C52" t="s">
        <v>175</v>
      </c>
      <c r="D5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2" t="str">
        <f>IF(Sheet_1__2[[#This Row],[Is this request vital to business continuity?]]="Yes","BC","")</f>
        <v/>
      </c>
      <c r="F52" t="str" cm="1">
        <f t="array" ref="F52">IF(SUMPRODUCT(--ISNUMBER(SEARCH({"Revenue Growth","Network 2.0","Tricolor","Europe","Global Capabilities Strategy","Clearance","Robotics/Physical AI"}, K52)))&gt;0, "Purple Chip", "")</f>
        <v>Purple Chip</v>
      </c>
      <c r="G52" t="str">
        <f>IF(AND(Sheet_1__2[[#This Row],[Estimated Annualized Value Range]]&lt;&gt;"4: High = &gt; $10M", OR(Sheet_1__2[[#This Row],[T-Shirt Size]]="4: L", Sheet_1__2[[#This Row],[T-Shirt Size]]="5: XL")), "Stop Work", "")</f>
        <v/>
      </c>
      <c r="H52" t="str">
        <f>IF(AND(Sheet_1__2[[#This Row],[Bus. Continuity]]="", Sheet_1__2[[#This Row],[Purple Chip]]="", Sheet_1__2[[#This Row],[Stop Work]]="", OR(Sheet_1__2[[#This Row],[T-Shirt Size]]="4: L", Sheet_1__2[[#This Row],[T-Shirt Size]]="5: XL")), "Disc - Investment", "")</f>
        <v/>
      </c>
      <c r="I52" t="str">
        <f>IF(AND(Sheet_1__2[[#This Row],[Bus. Continuity]]="", Sheet_1__2[[#This Row],[Purple Chip]]="", Sheet_1__2[[#This Row],[Stop Work]]="", Sheet_1__2[[#This Row],[T-Shirt Size]]&lt;&gt;"4: L", Sheet_1__2[[#This Row],[T-Shirt Size]]&lt;&gt;"5: XL"), "Disc - Other", "")</f>
        <v/>
      </c>
      <c r="K52" t="s">
        <v>44</v>
      </c>
      <c r="L52" t="s">
        <v>1897</v>
      </c>
      <c r="N52" t="s">
        <v>1864</v>
      </c>
      <c r="O52" t="s">
        <v>1865</v>
      </c>
      <c r="P52" t="s">
        <v>177</v>
      </c>
      <c r="Q52" t="s">
        <v>98</v>
      </c>
      <c r="R52" t="s">
        <v>176</v>
      </c>
      <c r="S52" t="s">
        <v>20</v>
      </c>
      <c r="T52" t="s">
        <v>10</v>
      </c>
      <c r="U52" t="s">
        <v>11</v>
      </c>
      <c r="V52" t="s">
        <v>1875</v>
      </c>
      <c r="W52" t="s">
        <v>11</v>
      </c>
      <c r="X52" t="s">
        <v>11</v>
      </c>
      <c r="Y52" t="s">
        <v>11</v>
      </c>
      <c r="Z52" t="s">
        <v>1878</v>
      </c>
      <c r="AA52" t="s">
        <v>1866</v>
      </c>
      <c r="AC52" t="s">
        <v>1867</v>
      </c>
      <c r="AD52" t="s">
        <v>1960</v>
      </c>
      <c r="AE52" t="s">
        <v>1880</v>
      </c>
      <c r="AF52">
        <v>45446</v>
      </c>
      <c r="AG52">
        <v>46170</v>
      </c>
      <c r="AJ52">
        <v>16296000</v>
      </c>
      <c r="AK52">
        <v>17661919.07</v>
      </c>
      <c r="AL52">
        <v>16296000</v>
      </c>
      <c r="AM52">
        <v>17661919.07</v>
      </c>
      <c r="AN52">
        <v>17661919.07</v>
      </c>
      <c r="AP52">
        <v>16296000</v>
      </c>
      <c r="AQ52">
        <v>0</v>
      </c>
      <c r="AR52">
        <v>17661919.07</v>
      </c>
    </row>
    <row r="53" spans="1:46" x14ac:dyDescent="0.3">
      <c r="A53" t="s">
        <v>1860</v>
      </c>
      <c r="B53">
        <v>89380</v>
      </c>
      <c r="C53" t="s">
        <v>178</v>
      </c>
      <c r="D5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3" t="str">
        <f>IF(Sheet_1__2[[#This Row],[Is this request vital to business continuity?]]="Yes","BC","")</f>
        <v/>
      </c>
      <c r="F53" t="str" cm="1">
        <f t="array" ref="F53">IF(SUMPRODUCT(--ISNUMBER(SEARCH({"Revenue Growth","Network 2.0","Tricolor","Europe","Global Capabilities Strategy","Clearance","Robotics/Physical AI"}, K53)))&gt;0, "Purple Chip", "")</f>
        <v>Purple Chip</v>
      </c>
      <c r="G53" t="str">
        <f>IF(AND(Sheet_1__2[[#This Row],[Estimated Annualized Value Range]]&lt;&gt;"4: High = &gt; $10M", OR(Sheet_1__2[[#This Row],[T-Shirt Size]]="4: L", Sheet_1__2[[#This Row],[T-Shirt Size]]="5: XL")), "Stop Work", "")</f>
        <v/>
      </c>
      <c r="H53" t="str">
        <f>IF(AND(Sheet_1__2[[#This Row],[Bus. Continuity]]="", Sheet_1__2[[#This Row],[Purple Chip]]="", Sheet_1__2[[#This Row],[Stop Work]]="", OR(Sheet_1__2[[#This Row],[T-Shirt Size]]="4: L", Sheet_1__2[[#This Row],[T-Shirt Size]]="5: XL")), "Disc - Investment", "")</f>
        <v/>
      </c>
      <c r="I53" t="str">
        <f>IF(AND(Sheet_1__2[[#This Row],[Bus. Continuity]]="", Sheet_1__2[[#This Row],[Purple Chip]]="", Sheet_1__2[[#This Row],[Stop Work]]="", Sheet_1__2[[#This Row],[T-Shirt Size]]&lt;&gt;"4: L", Sheet_1__2[[#This Row],[T-Shirt Size]]&lt;&gt;"5: XL"), "Disc - Other", "")</f>
        <v/>
      </c>
      <c r="K53" t="s">
        <v>59</v>
      </c>
      <c r="L53" t="s">
        <v>1890</v>
      </c>
      <c r="M53" t="s">
        <v>2901</v>
      </c>
      <c r="N53" t="s">
        <v>1864</v>
      </c>
      <c r="O53" t="s">
        <v>1865</v>
      </c>
      <c r="P53" t="s">
        <v>180</v>
      </c>
      <c r="Q53" t="s">
        <v>12</v>
      </c>
      <c r="R53" t="s">
        <v>179</v>
      </c>
      <c r="S53" t="s">
        <v>9</v>
      </c>
      <c r="T53" t="s">
        <v>10</v>
      </c>
      <c r="U53" t="s">
        <v>11</v>
      </c>
      <c r="V53" t="s">
        <v>1875</v>
      </c>
      <c r="W53" t="s">
        <v>11</v>
      </c>
      <c r="X53" t="s">
        <v>11</v>
      </c>
      <c r="Y53" t="s">
        <v>11</v>
      </c>
      <c r="AA53" t="s">
        <v>1866</v>
      </c>
      <c r="AC53" t="s">
        <v>1867</v>
      </c>
      <c r="AD53" t="s">
        <v>1961</v>
      </c>
      <c r="AE53" t="s">
        <v>1885</v>
      </c>
      <c r="AF53">
        <v>45826</v>
      </c>
      <c r="AG53">
        <v>45882</v>
      </c>
      <c r="AL53">
        <v>0</v>
      </c>
      <c r="AQ53">
        <v>0</v>
      </c>
    </row>
    <row r="54" spans="1:46" x14ac:dyDescent="0.3">
      <c r="A54" t="s">
        <v>1860</v>
      </c>
      <c r="B54">
        <v>166074</v>
      </c>
      <c r="C54" t="s">
        <v>181</v>
      </c>
      <c r="D5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4" t="str">
        <f>IF(Sheet_1__2[[#This Row],[Is this request vital to business continuity?]]="Yes","BC","")</f>
        <v/>
      </c>
      <c r="F54" t="str" cm="1">
        <f t="array" ref="F54">IF(SUMPRODUCT(--ISNUMBER(SEARCH({"Revenue Growth","Network 2.0","Tricolor","Europe","Global Capabilities Strategy","Clearance","Robotics/Physical AI"}, K54)))&gt;0, "Purple Chip", "")</f>
        <v/>
      </c>
      <c r="G54" t="str">
        <f>IF(AND(Sheet_1__2[[#This Row],[Estimated Annualized Value Range]]&lt;&gt;"4: High = &gt; $10M", OR(Sheet_1__2[[#This Row],[T-Shirt Size]]="4: L", Sheet_1__2[[#This Row],[T-Shirt Size]]="5: XL")), "Stop Work", "")</f>
        <v/>
      </c>
      <c r="H54" t="str">
        <f>IF(AND(Sheet_1__2[[#This Row],[Bus. Continuity]]="", Sheet_1__2[[#This Row],[Purple Chip]]="", Sheet_1__2[[#This Row],[Stop Work]]="", OR(Sheet_1__2[[#This Row],[T-Shirt Size]]="4: L", Sheet_1__2[[#This Row],[T-Shirt Size]]="5: XL")), "Disc - Investment", "")</f>
        <v/>
      </c>
      <c r="I54" t="str">
        <f>IF(AND(Sheet_1__2[[#This Row],[Bus. Continuity]]="", Sheet_1__2[[#This Row],[Purple Chip]]="", Sheet_1__2[[#This Row],[Stop Work]]="", Sheet_1__2[[#This Row],[T-Shirt Size]]&lt;&gt;"4: L", Sheet_1__2[[#This Row],[T-Shirt Size]]&lt;&gt;"5: XL"), "Disc - Other", "")</f>
        <v>Disc - Other</v>
      </c>
      <c r="K54" t="s">
        <v>1862</v>
      </c>
      <c r="L54" t="s">
        <v>1863</v>
      </c>
      <c r="N54" t="s">
        <v>1864</v>
      </c>
      <c r="O54" t="s">
        <v>1865</v>
      </c>
      <c r="P54" t="s">
        <v>183</v>
      </c>
      <c r="Q54" t="s">
        <v>12</v>
      </c>
      <c r="R54" t="s">
        <v>182</v>
      </c>
      <c r="S54" t="s">
        <v>16</v>
      </c>
      <c r="T54" t="s">
        <v>10</v>
      </c>
      <c r="AA54" t="s">
        <v>1866</v>
      </c>
      <c r="AC54" t="s">
        <v>1867</v>
      </c>
      <c r="AD54" t="s">
        <v>1962</v>
      </c>
      <c r="AE54" t="s">
        <v>1872</v>
      </c>
      <c r="AT54" t="s">
        <v>11</v>
      </c>
    </row>
    <row r="55" spans="1:46" x14ac:dyDescent="0.3">
      <c r="A55" t="s">
        <v>1860</v>
      </c>
      <c r="B55">
        <v>188735</v>
      </c>
      <c r="C55" t="s">
        <v>184</v>
      </c>
      <c r="D5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5" t="str">
        <f>IF(Sheet_1__2[[#This Row],[Is this request vital to business continuity?]]="Yes","BC","")</f>
        <v/>
      </c>
      <c r="F55" t="str" cm="1">
        <f t="array" ref="F55">IF(SUMPRODUCT(--ISNUMBER(SEARCH({"Revenue Growth","Network 2.0","Tricolor","Europe","Global Capabilities Strategy","Clearance","Robotics/Physical AI"}, K55)))&gt;0, "Purple Chip", "")</f>
        <v>Purple Chip</v>
      </c>
      <c r="G55" t="str">
        <f>IF(AND(Sheet_1__2[[#This Row],[Estimated Annualized Value Range]]&lt;&gt;"4: High = &gt; $10M", OR(Sheet_1__2[[#This Row],[T-Shirt Size]]="4: L", Sheet_1__2[[#This Row],[T-Shirt Size]]="5: XL")), "Stop Work", "")</f>
        <v/>
      </c>
      <c r="H55" t="str">
        <f>IF(AND(Sheet_1__2[[#This Row],[Bus. Continuity]]="", Sheet_1__2[[#This Row],[Purple Chip]]="", Sheet_1__2[[#This Row],[Stop Work]]="", OR(Sheet_1__2[[#This Row],[T-Shirt Size]]="4: L", Sheet_1__2[[#This Row],[T-Shirt Size]]="5: XL")), "Disc - Investment", "")</f>
        <v/>
      </c>
      <c r="I55" t="str">
        <f>IF(AND(Sheet_1__2[[#This Row],[Bus. Continuity]]="", Sheet_1__2[[#This Row],[Purple Chip]]="", Sheet_1__2[[#This Row],[Stop Work]]="", Sheet_1__2[[#This Row],[T-Shirt Size]]&lt;&gt;"4: L", Sheet_1__2[[#This Row],[T-Shirt Size]]&lt;&gt;"5: XL"), "Disc - Other", "")</f>
        <v/>
      </c>
      <c r="K55" t="s">
        <v>1925</v>
      </c>
      <c r="L55" t="s">
        <v>1897</v>
      </c>
      <c r="M55" t="s">
        <v>2904</v>
      </c>
      <c r="N55" t="s">
        <v>1864</v>
      </c>
      <c r="O55" t="s">
        <v>1865</v>
      </c>
      <c r="P55" t="s">
        <v>116</v>
      </c>
      <c r="Q55" t="s">
        <v>25</v>
      </c>
      <c r="R55" t="s">
        <v>185</v>
      </c>
      <c r="S55" t="s">
        <v>16</v>
      </c>
      <c r="T55" t="s">
        <v>10</v>
      </c>
      <c r="U55" t="s">
        <v>1875</v>
      </c>
      <c r="V55" t="s">
        <v>1875</v>
      </c>
      <c r="W55" t="s">
        <v>11</v>
      </c>
      <c r="X55" t="s">
        <v>11</v>
      </c>
      <c r="Y55" t="s">
        <v>1875</v>
      </c>
      <c r="AA55" t="s">
        <v>1866</v>
      </c>
      <c r="AC55" t="s">
        <v>1867</v>
      </c>
      <c r="AD55" t="s">
        <v>1867</v>
      </c>
      <c r="AE55" t="s">
        <v>1949</v>
      </c>
      <c r="AL55">
        <v>0</v>
      </c>
      <c r="AT55" t="s">
        <v>11</v>
      </c>
    </row>
    <row r="56" spans="1:46" x14ac:dyDescent="0.3">
      <c r="A56" t="s">
        <v>1860</v>
      </c>
      <c r="B56">
        <v>9066</v>
      </c>
      <c r="C56" t="s">
        <v>186</v>
      </c>
      <c r="D5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6" t="str">
        <f>IF(Sheet_1__2[[#This Row],[Is this request vital to business continuity?]]="Yes","BC","")</f>
        <v/>
      </c>
      <c r="F56" t="str" cm="1">
        <f t="array" ref="F56">IF(SUMPRODUCT(--ISNUMBER(SEARCH({"Revenue Growth","Network 2.0","Tricolor","Europe","Global Capabilities Strategy","Clearance","Robotics/Physical AI"}, K56)))&gt;0, "Purple Chip", "")</f>
        <v/>
      </c>
      <c r="G56" t="str">
        <f>IF(AND(Sheet_1__2[[#This Row],[Estimated Annualized Value Range]]&lt;&gt;"4: High = &gt; $10M", OR(Sheet_1__2[[#This Row],[T-Shirt Size]]="4: L", Sheet_1__2[[#This Row],[T-Shirt Size]]="5: XL")), "Stop Work", "")</f>
        <v/>
      </c>
      <c r="H56" t="str">
        <f>IF(AND(Sheet_1__2[[#This Row],[Bus. Continuity]]="", Sheet_1__2[[#This Row],[Purple Chip]]="", Sheet_1__2[[#This Row],[Stop Work]]="", OR(Sheet_1__2[[#This Row],[T-Shirt Size]]="4: L", Sheet_1__2[[#This Row],[T-Shirt Size]]="5: XL")), "Disc - Investment", "")</f>
        <v/>
      </c>
      <c r="I56" t="str">
        <f>IF(AND(Sheet_1__2[[#This Row],[Bus. Continuity]]="", Sheet_1__2[[#This Row],[Purple Chip]]="", Sheet_1__2[[#This Row],[Stop Work]]="", Sheet_1__2[[#This Row],[T-Shirt Size]]&lt;&gt;"4: L", Sheet_1__2[[#This Row],[T-Shirt Size]]&lt;&gt;"5: XL"), "Disc - Other", "")</f>
        <v>Disc - Other</v>
      </c>
      <c r="J56" t="s">
        <v>1963</v>
      </c>
      <c r="L56" t="s">
        <v>1897</v>
      </c>
      <c r="N56" t="s">
        <v>1864</v>
      </c>
      <c r="P56" t="s">
        <v>129</v>
      </c>
      <c r="Q56" t="s">
        <v>32</v>
      </c>
      <c r="R56" t="s">
        <v>187</v>
      </c>
      <c r="S56" t="s">
        <v>20</v>
      </c>
      <c r="T56" t="s">
        <v>10</v>
      </c>
      <c r="U56" t="s">
        <v>11</v>
      </c>
      <c r="V56" t="s">
        <v>1875</v>
      </c>
      <c r="W56" t="s">
        <v>1875</v>
      </c>
      <c r="X56" t="s">
        <v>11</v>
      </c>
      <c r="Y56" t="s">
        <v>1875</v>
      </c>
      <c r="Z56" t="s">
        <v>1878</v>
      </c>
      <c r="AA56" t="s">
        <v>1866</v>
      </c>
      <c r="AC56" t="s">
        <v>1867</v>
      </c>
      <c r="AD56" t="s">
        <v>1964</v>
      </c>
      <c r="AE56" t="s">
        <v>1880</v>
      </c>
      <c r="AF56">
        <v>45447</v>
      </c>
      <c r="AG56">
        <v>46531</v>
      </c>
      <c r="AL56">
        <v>28200000</v>
      </c>
      <c r="AP56">
        <v>0</v>
      </c>
      <c r="AQ56">
        <v>0</v>
      </c>
    </row>
    <row r="57" spans="1:46" x14ac:dyDescent="0.3">
      <c r="A57" t="s">
        <v>1860</v>
      </c>
      <c r="B57">
        <v>153735</v>
      </c>
      <c r="C57" t="s">
        <v>188</v>
      </c>
      <c r="D5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7" t="str">
        <f>IF(Sheet_1__2[[#This Row],[Is this request vital to business continuity?]]="Yes","BC","")</f>
        <v/>
      </c>
      <c r="F57" t="str" cm="1">
        <f t="array" ref="F57">IF(SUMPRODUCT(--ISNUMBER(SEARCH({"Revenue Growth","Network 2.0","Tricolor","Europe","Global Capabilities Strategy","Clearance","Robotics/Physical AI"}, K57)))&gt;0, "Purple Chip", "")</f>
        <v>Purple Chip</v>
      </c>
      <c r="G57" t="str">
        <f>IF(AND(Sheet_1__2[[#This Row],[Estimated Annualized Value Range]]&lt;&gt;"4: High = &gt; $10M", OR(Sheet_1__2[[#This Row],[T-Shirt Size]]="4: L", Sheet_1__2[[#This Row],[T-Shirt Size]]="5: XL")), "Stop Work", "")</f>
        <v/>
      </c>
      <c r="H57" t="str">
        <f>IF(AND(Sheet_1__2[[#This Row],[Bus. Continuity]]="", Sheet_1__2[[#This Row],[Purple Chip]]="", Sheet_1__2[[#This Row],[Stop Work]]="", OR(Sheet_1__2[[#This Row],[T-Shirt Size]]="4: L", Sheet_1__2[[#This Row],[T-Shirt Size]]="5: XL")), "Disc - Investment", "")</f>
        <v/>
      </c>
      <c r="I57" t="str">
        <f>IF(AND(Sheet_1__2[[#This Row],[Bus. Continuity]]="", Sheet_1__2[[#This Row],[Purple Chip]]="", Sheet_1__2[[#This Row],[Stop Work]]="", Sheet_1__2[[#This Row],[T-Shirt Size]]&lt;&gt;"4: L", Sheet_1__2[[#This Row],[T-Shirt Size]]&lt;&gt;"5: XL"), "Disc - Other", "")</f>
        <v/>
      </c>
      <c r="K57" t="s">
        <v>1870</v>
      </c>
      <c r="L57" t="s">
        <v>1873</v>
      </c>
      <c r="M57" t="s">
        <v>2904</v>
      </c>
      <c r="N57" t="s">
        <v>1864</v>
      </c>
      <c r="O57" t="s">
        <v>1865</v>
      </c>
      <c r="P57" t="s">
        <v>190</v>
      </c>
      <c r="Q57" t="s">
        <v>32</v>
      </c>
      <c r="R57" t="s">
        <v>189</v>
      </c>
      <c r="S57" t="s">
        <v>20</v>
      </c>
      <c r="T57" t="s">
        <v>10</v>
      </c>
      <c r="U57" t="s">
        <v>11</v>
      </c>
      <c r="V57" t="s">
        <v>11</v>
      </c>
      <c r="W57" t="s">
        <v>1875</v>
      </c>
      <c r="X57" t="s">
        <v>1875</v>
      </c>
      <c r="Y57" t="s">
        <v>11</v>
      </c>
      <c r="AA57" t="s">
        <v>1866</v>
      </c>
      <c r="AC57" t="s">
        <v>1867</v>
      </c>
      <c r="AD57" t="s">
        <v>1965</v>
      </c>
      <c r="AE57" t="s">
        <v>1877</v>
      </c>
      <c r="AF57">
        <v>45838</v>
      </c>
      <c r="AG57">
        <v>46568</v>
      </c>
      <c r="AJ57">
        <v>135000000</v>
      </c>
      <c r="AK57">
        <v>135000000</v>
      </c>
      <c r="AL57">
        <v>135000000</v>
      </c>
      <c r="AM57">
        <v>135000000</v>
      </c>
      <c r="AN57">
        <v>135000000</v>
      </c>
      <c r="AP57">
        <v>135000000</v>
      </c>
      <c r="AQ57">
        <v>135000</v>
      </c>
      <c r="AR57">
        <v>135135000</v>
      </c>
      <c r="AT57" t="s">
        <v>11</v>
      </c>
    </row>
    <row r="58" spans="1:46" x14ac:dyDescent="0.3">
      <c r="A58" t="s">
        <v>1860</v>
      </c>
      <c r="B58">
        <v>153479</v>
      </c>
      <c r="C58" t="s">
        <v>191</v>
      </c>
      <c r="D5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8" t="str">
        <f>IF(Sheet_1__2[[#This Row],[Is this request vital to business continuity?]]="Yes","BC","")</f>
        <v/>
      </c>
      <c r="F58" t="str" cm="1">
        <f t="array" ref="F58">IF(SUMPRODUCT(--ISNUMBER(SEARCH({"Revenue Growth","Network 2.0","Tricolor","Europe","Global Capabilities Strategy","Clearance","Robotics/Physical AI"}, K58)))&gt;0, "Purple Chip", "")</f>
        <v>Purple Chip</v>
      </c>
      <c r="G58" t="str">
        <f>IF(AND(Sheet_1__2[[#This Row],[Estimated Annualized Value Range]]&lt;&gt;"4: High = &gt; $10M", OR(Sheet_1__2[[#This Row],[T-Shirt Size]]="4: L", Sheet_1__2[[#This Row],[T-Shirt Size]]="5: XL")), "Stop Work", "")</f>
        <v/>
      </c>
      <c r="H58" t="str">
        <f>IF(AND(Sheet_1__2[[#This Row],[Bus. Continuity]]="", Sheet_1__2[[#This Row],[Purple Chip]]="", Sheet_1__2[[#This Row],[Stop Work]]="", OR(Sheet_1__2[[#This Row],[T-Shirt Size]]="4: L", Sheet_1__2[[#This Row],[T-Shirt Size]]="5: XL")), "Disc - Investment", "")</f>
        <v/>
      </c>
      <c r="I58" t="str">
        <f>IF(AND(Sheet_1__2[[#This Row],[Bus. Continuity]]="", Sheet_1__2[[#This Row],[Purple Chip]]="", Sheet_1__2[[#This Row],[Stop Work]]="", Sheet_1__2[[#This Row],[T-Shirt Size]]&lt;&gt;"4: L", Sheet_1__2[[#This Row],[T-Shirt Size]]&lt;&gt;"5: XL"), "Disc - Other", "")</f>
        <v/>
      </c>
      <c r="K58" t="s">
        <v>1870</v>
      </c>
      <c r="L58" t="s">
        <v>1873</v>
      </c>
      <c r="M58" t="s">
        <v>2901</v>
      </c>
      <c r="N58" t="s">
        <v>1864</v>
      </c>
      <c r="O58" t="s">
        <v>1865</v>
      </c>
      <c r="P58" t="s">
        <v>193</v>
      </c>
      <c r="Q58" t="s">
        <v>32</v>
      </c>
      <c r="R58" t="s">
        <v>192</v>
      </c>
      <c r="S58" t="s">
        <v>16</v>
      </c>
      <c r="T58" t="s">
        <v>10</v>
      </c>
      <c r="U58" t="s">
        <v>11</v>
      </c>
      <c r="V58" t="s">
        <v>11</v>
      </c>
      <c r="W58" t="s">
        <v>1875</v>
      </c>
      <c r="X58" t="s">
        <v>11</v>
      </c>
      <c r="Y58" t="s">
        <v>11</v>
      </c>
      <c r="AA58" t="s">
        <v>1866</v>
      </c>
      <c r="AC58" t="s">
        <v>1867</v>
      </c>
      <c r="AD58" t="s">
        <v>1966</v>
      </c>
      <c r="AE58" t="s">
        <v>1872</v>
      </c>
      <c r="AL58">
        <v>0</v>
      </c>
      <c r="AT58" t="s">
        <v>11</v>
      </c>
    </row>
    <row r="59" spans="1:46" x14ac:dyDescent="0.3">
      <c r="A59" t="s">
        <v>1860</v>
      </c>
      <c r="B59">
        <v>188962</v>
      </c>
      <c r="C59" t="s">
        <v>194</v>
      </c>
      <c r="D5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9" t="str">
        <f>IF(Sheet_1__2[[#This Row],[Is this request vital to business continuity?]]="Yes","BC","")</f>
        <v/>
      </c>
      <c r="F59" t="str" cm="1">
        <f t="array" ref="F59">IF(SUMPRODUCT(--ISNUMBER(SEARCH({"Revenue Growth","Network 2.0","Tricolor","Europe","Global Capabilities Strategy","Clearance","Robotics/Physical AI"}, K59)))&gt;0, "Purple Chip", "")</f>
        <v>Purple Chip</v>
      </c>
      <c r="G59" t="str">
        <f>IF(AND(Sheet_1__2[[#This Row],[Estimated Annualized Value Range]]&lt;&gt;"4: High = &gt; $10M", OR(Sheet_1__2[[#This Row],[T-Shirt Size]]="4: L", Sheet_1__2[[#This Row],[T-Shirt Size]]="5: XL")), "Stop Work", "")</f>
        <v/>
      </c>
      <c r="H59" t="str">
        <f>IF(AND(Sheet_1__2[[#This Row],[Bus. Continuity]]="", Sheet_1__2[[#This Row],[Purple Chip]]="", Sheet_1__2[[#This Row],[Stop Work]]="", OR(Sheet_1__2[[#This Row],[T-Shirt Size]]="4: L", Sheet_1__2[[#This Row],[T-Shirt Size]]="5: XL")), "Disc - Investment", "")</f>
        <v/>
      </c>
      <c r="I59" t="str">
        <f>IF(AND(Sheet_1__2[[#This Row],[Bus. Continuity]]="", Sheet_1__2[[#This Row],[Purple Chip]]="", Sheet_1__2[[#This Row],[Stop Work]]="", Sheet_1__2[[#This Row],[T-Shirt Size]]&lt;&gt;"4: L", Sheet_1__2[[#This Row],[T-Shirt Size]]&lt;&gt;"5: XL"), "Disc - Other", "")</f>
        <v/>
      </c>
      <c r="J59" t="s">
        <v>1967</v>
      </c>
      <c r="K59" t="s">
        <v>1870</v>
      </c>
      <c r="L59" t="s">
        <v>1863</v>
      </c>
      <c r="N59" t="s">
        <v>1864</v>
      </c>
      <c r="O59" t="s">
        <v>1865</v>
      </c>
      <c r="P59" t="s">
        <v>33</v>
      </c>
      <c r="Q59" t="s">
        <v>32</v>
      </c>
      <c r="R59" t="s">
        <v>195</v>
      </c>
      <c r="S59" t="s">
        <v>16</v>
      </c>
      <c r="T59" t="s">
        <v>10</v>
      </c>
      <c r="AA59" t="s">
        <v>1866</v>
      </c>
      <c r="AC59" t="s">
        <v>1867</v>
      </c>
      <c r="AD59" t="s">
        <v>1867</v>
      </c>
      <c r="AE59" t="s">
        <v>1951</v>
      </c>
      <c r="AF59">
        <v>46295</v>
      </c>
      <c r="AG59">
        <v>46295</v>
      </c>
      <c r="AL59">
        <v>0</v>
      </c>
      <c r="AT59" t="s">
        <v>11</v>
      </c>
    </row>
    <row r="60" spans="1:46" x14ac:dyDescent="0.3">
      <c r="A60" t="s">
        <v>1860</v>
      </c>
      <c r="B60">
        <v>160619</v>
      </c>
      <c r="C60" t="s">
        <v>196</v>
      </c>
      <c r="D6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0" t="str">
        <f>IF(Sheet_1__2[[#This Row],[Is this request vital to business continuity?]]="Yes","BC","")</f>
        <v/>
      </c>
      <c r="F60" t="str" cm="1">
        <f t="array" ref="F60">IF(SUMPRODUCT(--ISNUMBER(SEARCH({"Revenue Growth","Network 2.0","Tricolor","Europe","Global Capabilities Strategy","Clearance","Robotics/Physical AI"}, K60)))&gt;0, "Purple Chip", "")</f>
        <v/>
      </c>
      <c r="G60" t="str">
        <f>IF(AND(Sheet_1__2[[#This Row],[Estimated Annualized Value Range]]&lt;&gt;"4: High = &gt; $10M", OR(Sheet_1__2[[#This Row],[T-Shirt Size]]="4: L", Sheet_1__2[[#This Row],[T-Shirt Size]]="5: XL")), "Stop Work", "")</f>
        <v/>
      </c>
      <c r="H60" t="str">
        <f>IF(AND(Sheet_1__2[[#This Row],[Bus. Continuity]]="", Sheet_1__2[[#This Row],[Purple Chip]]="", Sheet_1__2[[#This Row],[Stop Work]]="", OR(Sheet_1__2[[#This Row],[T-Shirt Size]]="4: L", Sheet_1__2[[#This Row],[T-Shirt Size]]="5: XL")), "Disc - Investment", "")</f>
        <v/>
      </c>
      <c r="I60" t="str">
        <f>IF(AND(Sheet_1__2[[#This Row],[Bus. Continuity]]="", Sheet_1__2[[#This Row],[Purple Chip]]="", Sheet_1__2[[#This Row],[Stop Work]]="", Sheet_1__2[[#This Row],[T-Shirt Size]]&lt;&gt;"4: L", Sheet_1__2[[#This Row],[T-Shirt Size]]&lt;&gt;"5: XL"), "Disc - Other", "")</f>
        <v>Disc - Other</v>
      </c>
      <c r="K60" t="s">
        <v>1862</v>
      </c>
      <c r="L60" t="s">
        <v>1890</v>
      </c>
      <c r="M60" t="s">
        <v>2901</v>
      </c>
      <c r="N60" t="s">
        <v>1864</v>
      </c>
      <c r="O60" t="s">
        <v>1865</v>
      </c>
      <c r="P60" t="s">
        <v>198</v>
      </c>
      <c r="Q60" t="s">
        <v>40</v>
      </c>
      <c r="R60" t="s">
        <v>197</v>
      </c>
      <c r="S60" t="s">
        <v>9</v>
      </c>
      <c r="T60" t="s">
        <v>10</v>
      </c>
      <c r="U60" t="s">
        <v>1875</v>
      </c>
      <c r="V60" t="s">
        <v>11</v>
      </c>
      <c r="W60" t="s">
        <v>11</v>
      </c>
      <c r="X60" t="s">
        <v>11</v>
      </c>
      <c r="Y60" t="s">
        <v>1875</v>
      </c>
      <c r="Z60" t="s">
        <v>1878</v>
      </c>
      <c r="AA60" t="s">
        <v>1866</v>
      </c>
      <c r="AB60" t="s">
        <v>1968</v>
      </c>
      <c r="AC60" t="s">
        <v>1867</v>
      </c>
      <c r="AD60" t="s">
        <v>1969</v>
      </c>
      <c r="AE60" t="s">
        <v>1885</v>
      </c>
      <c r="AL60">
        <v>6302166</v>
      </c>
      <c r="AQ60">
        <v>0</v>
      </c>
      <c r="AT60" t="s">
        <v>11</v>
      </c>
    </row>
    <row r="61" spans="1:46" x14ac:dyDescent="0.3">
      <c r="A61" t="s">
        <v>1860</v>
      </c>
      <c r="B61">
        <v>130408</v>
      </c>
      <c r="C61" t="s">
        <v>199</v>
      </c>
      <c r="D6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1" t="str">
        <f>IF(Sheet_1__2[[#This Row],[Is this request vital to business continuity?]]="Yes","BC","")</f>
        <v/>
      </c>
      <c r="F61" t="str" cm="1">
        <f t="array" ref="F61">IF(SUMPRODUCT(--ISNUMBER(SEARCH({"Revenue Growth","Network 2.0","Tricolor","Europe","Global Capabilities Strategy","Clearance","Robotics/Physical AI"}, K61)))&gt;0, "Purple Chip", "")</f>
        <v>Purple Chip</v>
      </c>
      <c r="G61" t="str">
        <f>IF(AND(Sheet_1__2[[#This Row],[Estimated Annualized Value Range]]&lt;&gt;"4: High = &gt; $10M", OR(Sheet_1__2[[#This Row],[T-Shirt Size]]="4: L", Sheet_1__2[[#This Row],[T-Shirt Size]]="5: XL")), "Stop Work", "")</f>
        <v/>
      </c>
      <c r="H61" t="str">
        <f>IF(AND(Sheet_1__2[[#This Row],[Bus. Continuity]]="", Sheet_1__2[[#This Row],[Purple Chip]]="", Sheet_1__2[[#This Row],[Stop Work]]="", OR(Sheet_1__2[[#This Row],[T-Shirt Size]]="4: L", Sheet_1__2[[#This Row],[T-Shirt Size]]="5: XL")), "Disc - Investment", "")</f>
        <v/>
      </c>
      <c r="I61" t="str">
        <f>IF(AND(Sheet_1__2[[#This Row],[Bus. Continuity]]="", Sheet_1__2[[#This Row],[Purple Chip]]="", Sheet_1__2[[#This Row],[Stop Work]]="", Sheet_1__2[[#This Row],[T-Shirt Size]]&lt;&gt;"4: L", Sheet_1__2[[#This Row],[T-Shirt Size]]&lt;&gt;"5: XL"), "Disc - Other", "")</f>
        <v/>
      </c>
      <c r="J61" t="s">
        <v>1970</v>
      </c>
      <c r="K61" t="s">
        <v>44</v>
      </c>
      <c r="L61" t="s">
        <v>1890</v>
      </c>
      <c r="M61" t="s">
        <v>2904</v>
      </c>
      <c r="N61" t="s">
        <v>1864</v>
      </c>
      <c r="O61" t="s">
        <v>1887</v>
      </c>
      <c r="P61" t="s">
        <v>142</v>
      </c>
      <c r="Q61" t="s">
        <v>44</v>
      </c>
      <c r="R61" t="s">
        <v>200</v>
      </c>
      <c r="S61" t="s">
        <v>9</v>
      </c>
      <c r="T61" t="s">
        <v>10</v>
      </c>
      <c r="U61" t="s">
        <v>1875</v>
      </c>
      <c r="V61" t="s">
        <v>11</v>
      </c>
      <c r="W61" t="s">
        <v>11</v>
      </c>
      <c r="X61" t="s">
        <v>11</v>
      </c>
      <c r="Y61" t="s">
        <v>1875</v>
      </c>
      <c r="Z61" t="s">
        <v>1878</v>
      </c>
      <c r="AA61" t="s">
        <v>1866</v>
      </c>
      <c r="AB61" t="s">
        <v>1971</v>
      </c>
      <c r="AC61" t="s">
        <v>1867</v>
      </c>
      <c r="AD61" t="s">
        <v>1972</v>
      </c>
      <c r="AE61" t="s">
        <v>1885</v>
      </c>
      <c r="AF61">
        <v>46023</v>
      </c>
      <c r="AG61">
        <v>46112</v>
      </c>
      <c r="AL61">
        <v>1263200</v>
      </c>
      <c r="AQ61">
        <v>1359656</v>
      </c>
      <c r="AR61">
        <v>1359656</v>
      </c>
      <c r="AT61" t="s">
        <v>11</v>
      </c>
    </row>
    <row r="62" spans="1:46" x14ac:dyDescent="0.3">
      <c r="A62" t="s">
        <v>1860</v>
      </c>
      <c r="B62">
        <v>7380</v>
      </c>
      <c r="C62" t="s">
        <v>201</v>
      </c>
      <c r="D6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2" t="str">
        <f>IF(Sheet_1__2[[#This Row],[Is this request vital to business continuity?]]="Yes","BC","")</f>
        <v/>
      </c>
      <c r="F62" t="str" cm="1">
        <f t="array" ref="F62">IF(SUMPRODUCT(--ISNUMBER(SEARCH({"Revenue Growth","Network 2.0","Tricolor","Europe","Global Capabilities Strategy","Clearance","Robotics/Physical AI"}, K62)))&gt;0, "Purple Chip", "")</f>
        <v>Purple Chip</v>
      </c>
      <c r="G62" t="str">
        <f>IF(AND(Sheet_1__2[[#This Row],[Estimated Annualized Value Range]]&lt;&gt;"4: High = &gt; $10M", OR(Sheet_1__2[[#This Row],[T-Shirt Size]]="4: L", Sheet_1__2[[#This Row],[T-Shirt Size]]="5: XL")), "Stop Work", "")</f>
        <v/>
      </c>
      <c r="H62" t="str">
        <f>IF(AND(Sheet_1__2[[#This Row],[Bus. Continuity]]="", Sheet_1__2[[#This Row],[Purple Chip]]="", Sheet_1__2[[#This Row],[Stop Work]]="", OR(Sheet_1__2[[#This Row],[T-Shirt Size]]="4: L", Sheet_1__2[[#This Row],[T-Shirt Size]]="5: XL")), "Disc - Investment", "")</f>
        <v/>
      </c>
      <c r="I62" t="str">
        <f>IF(AND(Sheet_1__2[[#This Row],[Bus. Continuity]]="", Sheet_1__2[[#This Row],[Purple Chip]]="", Sheet_1__2[[#This Row],[Stop Work]]="", Sheet_1__2[[#This Row],[T-Shirt Size]]&lt;&gt;"4: L", Sheet_1__2[[#This Row],[T-Shirt Size]]&lt;&gt;"5: XL"), "Disc - Other", "")</f>
        <v/>
      </c>
      <c r="J62" t="s">
        <v>1941</v>
      </c>
      <c r="K62" t="s">
        <v>44</v>
      </c>
      <c r="L62" t="s">
        <v>1890</v>
      </c>
      <c r="N62" t="s">
        <v>1864</v>
      </c>
      <c r="O62" t="s">
        <v>1887</v>
      </c>
      <c r="P62" t="s">
        <v>45</v>
      </c>
      <c r="Q62" t="s">
        <v>44</v>
      </c>
      <c r="R62" t="s">
        <v>202</v>
      </c>
      <c r="S62" t="s">
        <v>20</v>
      </c>
      <c r="T62" t="s">
        <v>10</v>
      </c>
      <c r="U62" t="s">
        <v>1875</v>
      </c>
      <c r="V62" t="s">
        <v>11</v>
      </c>
      <c r="W62" t="s">
        <v>11</v>
      </c>
      <c r="X62" t="s">
        <v>11</v>
      </c>
      <c r="Y62" t="s">
        <v>1875</v>
      </c>
      <c r="Z62" t="s">
        <v>1878</v>
      </c>
      <c r="AA62" t="s">
        <v>1866</v>
      </c>
      <c r="AC62" t="s">
        <v>1883</v>
      </c>
      <c r="AD62" t="s">
        <v>1973</v>
      </c>
      <c r="AE62" t="s">
        <v>1880</v>
      </c>
      <c r="AF62">
        <v>45527</v>
      </c>
      <c r="AG62">
        <v>46174</v>
      </c>
      <c r="AK62">
        <v>8405824.9199999999</v>
      </c>
      <c r="AL62">
        <v>5808000</v>
      </c>
      <c r="AM62">
        <v>8405824.9199999999</v>
      </c>
      <c r="AN62">
        <v>8405824.9199999999</v>
      </c>
      <c r="AR62">
        <v>8405824.9199999999</v>
      </c>
    </row>
    <row r="63" spans="1:46" x14ac:dyDescent="0.3">
      <c r="A63" t="s">
        <v>1860</v>
      </c>
      <c r="B63">
        <v>7393</v>
      </c>
      <c r="C63" t="s">
        <v>203</v>
      </c>
      <c r="D6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3" t="str">
        <f>IF(Sheet_1__2[[#This Row],[Is this request vital to business continuity?]]="Yes","BC","")</f>
        <v/>
      </c>
      <c r="F63" t="str" cm="1">
        <f t="array" ref="F63">IF(SUMPRODUCT(--ISNUMBER(SEARCH({"Revenue Growth","Network 2.0","Tricolor","Europe","Global Capabilities Strategy","Clearance","Robotics/Physical AI"}, K63)))&gt;0, "Purple Chip", "")</f>
        <v>Purple Chip</v>
      </c>
      <c r="G63" t="str">
        <f>IF(AND(Sheet_1__2[[#This Row],[Estimated Annualized Value Range]]&lt;&gt;"4: High = &gt; $10M", OR(Sheet_1__2[[#This Row],[T-Shirt Size]]="4: L", Sheet_1__2[[#This Row],[T-Shirt Size]]="5: XL")), "Stop Work", "")</f>
        <v/>
      </c>
      <c r="H63" t="str">
        <f>IF(AND(Sheet_1__2[[#This Row],[Bus. Continuity]]="", Sheet_1__2[[#This Row],[Purple Chip]]="", Sheet_1__2[[#This Row],[Stop Work]]="", OR(Sheet_1__2[[#This Row],[T-Shirt Size]]="4: L", Sheet_1__2[[#This Row],[T-Shirt Size]]="5: XL")), "Disc - Investment", "")</f>
        <v/>
      </c>
      <c r="I63" t="str">
        <f>IF(AND(Sheet_1__2[[#This Row],[Bus. Continuity]]="", Sheet_1__2[[#This Row],[Purple Chip]]="", Sheet_1__2[[#This Row],[Stop Work]]="", Sheet_1__2[[#This Row],[T-Shirt Size]]&lt;&gt;"4: L", Sheet_1__2[[#This Row],[T-Shirt Size]]&lt;&gt;"5: XL"), "Disc - Other", "")</f>
        <v/>
      </c>
      <c r="J63" t="s">
        <v>1974</v>
      </c>
      <c r="K63" t="s">
        <v>44</v>
      </c>
      <c r="L63" t="s">
        <v>1873</v>
      </c>
      <c r="M63" t="s">
        <v>2904</v>
      </c>
      <c r="N63" t="s">
        <v>1864</v>
      </c>
      <c r="O63" t="s">
        <v>1865</v>
      </c>
      <c r="P63" t="s">
        <v>205</v>
      </c>
      <c r="Q63" t="s">
        <v>44</v>
      </c>
      <c r="R63" t="s">
        <v>204</v>
      </c>
      <c r="S63" t="s">
        <v>20</v>
      </c>
      <c r="T63" t="s">
        <v>10</v>
      </c>
      <c r="U63" t="s">
        <v>11</v>
      </c>
      <c r="V63" t="s">
        <v>1875</v>
      </c>
      <c r="W63" t="s">
        <v>11</v>
      </c>
      <c r="X63" t="s">
        <v>11</v>
      </c>
      <c r="Y63" t="s">
        <v>11</v>
      </c>
      <c r="Z63" t="s">
        <v>1878</v>
      </c>
      <c r="AA63" t="s">
        <v>1866</v>
      </c>
      <c r="AC63" t="s">
        <v>1867</v>
      </c>
      <c r="AD63" t="s">
        <v>1975</v>
      </c>
      <c r="AE63" t="s">
        <v>1877</v>
      </c>
      <c r="AF63">
        <v>45551</v>
      </c>
      <c r="AG63">
        <v>46478</v>
      </c>
      <c r="AL63">
        <v>0</v>
      </c>
      <c r="AP63">
        <v>0</v>
      </c>
      <c r="AQ63">
        <v>0</v>
      </c>
    </row>
    <row r="64" spans="1:46" x14ac:dyDescent="0.3">
      <c r="A64" t="s">
        <v>1860</v>
      </c>
      <c r="B64">
        <v>6813</v>
      </c>
      <c r="C64" t="s">
        <v>206</v>
      </c>
      <c r="D6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4" t="str">
        <f>IF(Sheet_1__2[[#This Row],[Is this request vital to business continuity?]]="Yes","BC","")</f>
        <v/>
      </c>
      <c r="F64" t="str" cm="1">
        <f t="array" ref="F64">IF(SUMPRODUCT(--ISNUMBER(SEARCH({"Revenue Growth","Network 2.0","Tricolor","Europe","Global Capabilities Strategy","Clearance","Robotics/Physical AI"}, K64)))&gt;0, "Purple Chip", "")</f>
        <v>Purple Chip</v>
      </c>
      <c r="G64" t="str">
        <f>IF(AND(Sheet_1__2[[#This Row],[Estimated Annualized Value Range]]&lt;&gt;"4: High = &gt; $10M", OR(Sheet_1__2[[#This Row],[T-Shirt Size]]="4: L", Sheet_1__2[[#This Row],[T-Shirt Size]]="5: XL")), "Stop Work", "")</f>
        <v>Stop Work</v>
      </c>
      <c r="H64" t="str">
        <f>IF(AND(Sheet_1__2[[#This Row],[Bus. Continuity]]="", Sheet_1__2[[#This Row],[Purple Chip]]="", Sheet_1__2[[#This Row],[Stop Work]]="", OR(Sheet_1__2[[#This Row],[T-Shirt Size]]="4: L", Sheet_1__2[[#This Row],[T-Shirt Size]]="5: XL")), "Disc - Investment", "")</f>
        <v/>
      </c>
      <c r="I64" t="str">
        <f>IF(AND(Sheet_1__2[[#This Row],[Bus. Continuity]]="", Sheet_1__2[[#This Row],[Purple Chip]]="", Sheet_1__2[[#This Row],[Stop Work]]="", Sheet_1__2[[#This Row],[T-Shirt Size]]&lt;&gt;"4: L", Sheet_1__2[[#This Row],[T-Shirt Size]]&lt;&gt;"5: XL"), "Disc - Other", "")</f>
        <v/>
      </c>
      <c r="J64" t="s">
        <v>1976</v>
      </c>
      <c r="K64" t="s">
        <v>44</v>
      </c>
      <c r="L64" t="s">
        <v>1873</v>
      </c>
      <c r="M64" t="s">
        <v>2903</v>
      </c>
      <c r="N64" t="s">
        <v>1864</v>
      </c>
      <c r="O64" t="s">
        <v>1887</v>
      </c>
      <c r="P64" t="s">
        <v>208</v>
      </c>
      <c r="Q64" t="s">
        <v>44</v>
      </c>
      <c r="R64" t="s">
        <v>207</v>
      </c>
      <c r="S64" t="s">
        <v>20</v>
      </c>
      <c r="T64" t="s">
        <v>10</v>
      </c>
      <c r="U64" t="s">
        <v>1875</v>
      </c>
      <c r="V64" t="s">
        <v>11</v>
      </c>
      <c r="W64" t="s">
        <v>11</v>
      </c>
      <c r="X64" t="s">
        <v>1875</v>
      </c>
      <c r="Y64" t="s">
        <v>11</v>
      </c>
      <c r="Z64" t="s">
        <v>1878</v>
      </c>
      <c r="AA64" t="s">
        <v>1866</v>
      </c>
      <c r="AB64" t="s">
        <v>1977</v>
      </c>
      <c r="AC64" t="s">
        <v>1867</v>
      </c>
      <c r="AD64" t="s">
        <v>1978</v>
      </c>
      <c r="AE64" t="s">
        <v>1880</v>
      </c>
      <c r="AF64">
        <v>45222</v>
      </c>
      <c r="AG64">
        <v>46619</v>
      </c>
      <c r="AL64">
        <v>0</v>
      </c>
      <c r="AP64">
        <v>0</v>
      </c>
      <c r="AQ64">
        <v>0</v>
      </c>
    </row>
    <row r="65" spans="1:46" x14ac:dyDescent="0.3">
      <c r="A65" t="s">
        <v>1860</v>
      </c>
      <c r="B65">
        <v>7145</v>
      </c>
      <c r="C65" t="s">
        <v>209</v>
      </c>
      <c r="D6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65" t="str">
        <f>IF(Sheet_1__2[[#This Row],[Is this request vital to business continuity?]]="Yes","BC","")</f>
        <v/>
      </c>
      <c r="F65" t="str" cm="1">
        <f t="array" ref="F65">IF(SUMPRODUCT(--ISNUMBER(SEARCH({"Revenue Growth","Network 2.0","Tricolor","Europe","Global Capabilities Strategy","Clearance","Robotics/Physical AI"}, K65)))&gt;0, "Purple Chip", "")</f>
        <v/>
      </c>
      <c r="G65" t="str">
        <f>IF(AND(Sheet_1__2[[#This Row],[Estimated Annualized Value Range]]&lt;&gt;"4: High = &gt; $10M", OR(Sheet_1__2[[#This Row],[T-Shirt Size]]="4: L", Sheet_1__2[[#This Row],[T-Shirt Size]]="5: XL")), "Stop Work", "")</f>
        <v>Stop Work</v>
      </c>
      <c r="H65" t="str">
        <f>IF(AND(Sheet_1__2[[#This Row],[Bus. Continuity]]="", Sheet_1__2[[#This Row],[Purple Chip]]="", Sheet_1__2[[#This Row],[Stop Work]]="", OR(Sheet_1__2[[#This Row],[T-Shirt Size]]="4: L", Sheet_1__2[[#This Row],[T-Shirt Size]]="5: XL")), "Disc - Investment", "")</f>
        <v/>
      </c>
      <c r="I65" t="str">
        <f>IF(AND(Sheet_1__2[[#This Row],[Bus. Continuity]]="", Sheet_1__2[[#This Row],[Purple Chip]]="", Sheet_1__2[[#This Row],[Stop Work]]="", Sheet_1__2[[#This Row],[T-Shirt Size]]&lt;&gt;"4: L", Sheet_1__2[[#This Row],[T-Shirt Size]]&lt;&gt;"5: XL"), "Disc - Other", "")</f>
        <v/>
      </c>
      <c r="J65" t="s">
        <v>1979</v>
      </c>
      <c r="K65" t="s">
        <v>1947</v>
      </c>
      <c r="L65" t="s">
        <v>1873</v>
      </c>
      <c r="M65" t="s">
        <v>2902</v>
      </c>
      <c r="N65" t="s">
        <v>1864</v>
      </c>
      <c r="O65" t="s">
        <v>1865</v>
      </c>
      <c r="P65" t="s">
        <v>211</v>
      </c>
      <c r="Q65" t="s">
        <v>51</v>
      </c>
      <c r="R65" t="s">
        <v>210</v>
      </c>
      <c r="S65" t="s">
        <v>20</v>
      </c>
      <c r="T65" t="s">
        <v>10</v>
      </c>
      <c r="U65" t="s">
        <v>11</v>
      </c>
      <c r="V65" t="s">
        <v>1875</v>
      </c>
      <c r="W65" t="s">
        <v>1875</v>
      </c>
      <c r="X65" t="s">
        <v>1875</v>
      </c>
      <c r="Y65" t="s">
        <v>1875</v>
      </c>
      <c r="Z65" t="s">
        <v>1878</v>
      </c>
      <c r="AA65" t="s">
        <v>1866</v>
      </c>
      <c r="AC65" t="s">
        <v>1867</v>
      </c>
      <c r="AD65" t="s">
        <v>1980</v>
      </c>
      <c r="AE65" t="s">
        <v>1880</v>
      </c>
      <c r="AF65">
        <v>45474</v>
      </c>
      <c r="AG65">
        <v>47008</v>
      </c>
      <c r="AL65">
        <v>0</v>
      </c>
      <c r="AP65">
        <v>0</v>
      </c>
      <c r="AQ65">
        <v>0</v>
      </c>
    </row>
    <row r="66" spans="1:46" x14ac:dyDescent="0.3">
      <c r="A66" t="s">
        <v>1860</v>
      </c>
      <c r="B66">
        <v>143544</v>
      </c>
      <c r="C66" t="s">
        <v>212</v>
      </c>
      <c r="D6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66" t="str">
        <f>IF(Sheet_1__2[[#This Row],[Is this request vital to business continuity?]]="Yes","BC","")</f>
        <v>BC</v>
      </c>
      <c r="F66" t="str" cm="1">
        <f t="array" ref="F66">IF(SUMPRODUCT(--ISNUMBER(SEARCH({"Revenue Growth","Network 2.0","Tricolor","Europe","Global Capabilities Strategy","Clearance","Robotics/Physical AI"}, K66)))&gt;0, "Purple Chip", "")</f>
        <v/>
      </c>
      <c r="G66" t="str">
        <f>IF(AND(Sheet_1__2[[#This Row],[Estimated Annualized Value Range]]&lt;&gt;"4: High = &gt; $10M", OR(Sheet_1__2[[#This Row],[T-Shirt Size]]="4: L", Sheet_1__2[[#This Row],[T-Shirt Size]]="5: XL")), "Stop Work", "")</f>
        <v/>
      </c>
      <c r="H66" t="str">
        <f>IF(AND(Sheet_1__2[[#This Row],[Bus. Continuity]]="", Sheet_1__2[[#This Row],[Purple Chip]]="", Sheet_1__2[[#This Row],[Stop Work]]="", OR(Sheet_1__2[[#This Row],[T-Shirt Size]]="4: L", Sheet_1__2[[#This Row],[T-Shirt Size]]="5: XL")), "Disc - Investment", "")</f>
        <v/>
      </c>
      <c r="I66" t="str">
        <f>IF(AND(Sheet_1__2[[#This Row],[Bus. Continuity]]="", Sheet_1__2[[#This Row],[Purple Chip]]="", Sheet_1__2[[#This Row],[Stop Work]]="", Sheet_1__2[[#This Row],[T-Shirt Size]]&lt;&gt;"4: L", Sheet_1__2[[#This Row],[T-Shirt Size]]&lt;&gt;"5: XL"), "Disc - Other", "")</f>
        <v/>
      </c>
      <c r="J66" t="s">
        <v>1981</v>
      </c>
      <c r="K66" t="s">
        <v>153</v>
      </c>
      <c r="L66" t="s">
        <v>1863</v>
      </c>
      <c r="M66" t="s">
        <v>2904</v>
      </c>
      <c r="N66" t="s">
        <v>1864</v>
      </c>
      <c r="O66" t="s">
        <v>1865</v>
      </c>
      <c r="P66" t="s">
        <v>154</v>
      </c>
      <c r="Q66" t="s">
        <v>153</v>
      </c>
      <c r="R66" t="s">
        <v>213</v>
      </c>
      <c r="S66" t="s">
        <v>20</v>
      </c>
      <c r="T66" t="s">
        <v>10</v>
      </c>
      <c r="U66" t="s">
        <v>1875</v>
      </c>
      <c r="V66" t="s">
        <v>1875</v>
      </c>
      <c r="W66" t="s">
        <v>1875</v>
      </c>
      <c r="X66" t="s">
        <v>1875</v>
      </c>
      <c r="Y66" t="s">
        <v>1875</v>
      </c>
      <c r="AA66" t="s">
        <v>1866</v>
      </c>
      <c r="AC66" t="s">
        <v>1867</v>
      </c>
      <c r="AD66" t="s">
        <v>1982</v>
      </c>
      <c r="AE66" t="s">
        <v>1880</v>
      </c>
      <c r="AF66">
        <v>45873</v>
      </c>
      <c r="AG66">
        <v>46223</v>
      </c>
      <c r="AL66">
        <v>0</v>
      </c>
      <c r="AP66">
        <v>0</v>
      </c>
      <c r="AQ66">
        <v>0</v>
      </c>
      <c r="AT66" t="s">
        <v>1875</v>
      </c>
    </row>
    <row r="67" spans="1:46" x14ac:dyDescent="0.3">
      <c r="A67" t="s">
        <v>1860</v>
      </c>
      <c r="B67">
        <v>9246</v>
      </c>
      <c r="C67" t="s">
        <v>214</v>
      </c>
      <c r="D6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7" t="str">
        <f>IF(Sheet_1__2[[#This Row],[Is this request vital to business continuity?]]="Yes","BC","")</f>
        <v/>
      </c>
      <c r="F67" t="str" cm="1">
        <f t="array" ref="F67">IF(SUMPRODUCT(--ISNUMBER(SEARCH({"Revenue Growth","Network 2.0","Tricolor","Europe","Global Capabilities Strategy","Clearance","Robotics/Physical AI"}, K67)))&gt;0, "Purple Chip", "")</f>
        <v/>
      </c>
      <c r="G67" t="str">
        <f>IF(AND(Sheet_1__2[[#This Row],[Estimated Annualized Value Range]]&lt;&gt;"4: High = &gt; $10M", OR(Sheet_1__2[[#This Row],[T-Shirt Size]]="4: L", Sheet_1__2[[#This Row],[T-Shirt Size]]="5: XL")), "Stop Work", "")</f>
        <v/>
      </c>
      <c r="H67" t="str">
        <f>IF(AND(Sheet_1__2[[#This Row],[Bus. Continuity]]="", Sheet_1__2[[#This Row],[Purple Chip]]="", Sheet_1__2[[#This Row],[Stop Work]]="", OR(Sheet_1__2[[#This Row],[T-Shirt Size]]="4: L", Sheet_1__2[[#This Row],[T-Shirt Size]]="5: XL")), "Disc - Investment", "")</f>
        <v/>
      </c>
      <c r="I67" t="str">
        <f>IF(AND(Sheet_1__2[[#This Row],[Bus. Continuity]]="", Sheet_1__2[[#This Row],[Purple Chip]]="", Sheet_1__2[[#This Row],[Stop Work]]="", Sheet_1__2[[#This Row],[T-Shirt Size]]&lt;&gt;"4: L", Sheet_1__2[[#This Row],[T-Shirt Size]]&lt;&gt;"5: XL"), "Disc - Other", "")</f>
        <v>Disc - Other</v>
      </c>
      <c r="L67" t="s">
        <v>1873</v>
      </c>
      <c r="N67" t="s">
        <v>1864</v>
      </c>
      <c r="P67" t="s">
        <v>216</v>
      </c>
      <c r="Q67" t="s">
        <v>59</v>
      </c>
      <c r="R67" t="s">
        <v>215</v>
      </c>
      <c r="S67" t="s">
        <v>20</v>
      </c>
      <c r="T67" t="s">
        <v>10</v>
      </c>
      <c r="U67" t="s">
        <v>11</v>
      </c>
      <c r="V67" t="s">
        <v>11</v>
      </c>
      <c r="W67" t="s">
        <v>11</v>
      </c>
      <c r="X67" t="s">
        <v>1875</v>
      </c>
      <c r="Y67" t="s">
        <v>11</v>
      </c>
      <c r="Z67" t="s">
        <v>1878</v>
      </c>
      <c r="AA67" t="s">
        <v>1866</v>
      </c>
      <c r="AC67" t="s">
        <v>1867</v>
      </c>
      <c r="AD67" t="s">
        <v>1983</v>
      </c>
      <c r="AE67" t="s">
        <v>1880</v>
      </c>
      <c r="AF67">
        <v>45495</v>
      </c>
      <c r="AG67">
        <v>46538</v>
      </c>
    </row>
    <row r="68" spans="1:46" x14ac:dyDescent="0.3">
      <c r="A68" t="s">
        <v>1860</v>
      </c>
      <c r="B68">
        <v>7216</v>
      </c>
      <c r="C68" t="s">
        <v>217</v>
      </c>
      <c r="D6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8" t="str">
        <f>IF(Sheet_1__2[[#This Row],[Is this request vital to business continuity?]]="Yes","BC","")</f>
        <v/>
      </c>
      <c r="F68" t="str" cm="1">
        <f t="array" ref="F68">IF(SUMPRODUCT(--ISNUMBER(SEARCH({"Revenue Growth","Network 2.0","Tricolor","Europe","Global Capabilities Strategy","Clearance","Robotics/Physical AI"}, K68)))&gt;0, "Purple Chip", "")</f>
        <v/>
      </c>
      <c r="G68" t="str">
        <f>IF(AND(Sheet_1__2[[#This Row],[Estimated Annualized Value Range]]&lt;&gt;"4: High = &gt; $10M", OR(Sheet_1__2[[#This Row],[T-Shirt Size]]="4: L", Sheet_1__2[[#This Row],[T-Shirt Size]]="5: XL")), "Stop Work", "")</f>
        <v/>
      </c>
      <c r="H68" t="str">
        <f>IF(AND(Sheet_1__2[[#This Row],[Bus. Continuity]]="", Sheet_1__2[[#This Row],[Purple Chip]]="", Sheet_1__2[[#This Row],[Stop Work]]="", OR(Sheet_1__2[[#This Row],[T-Shirt Size]]="4: L", Sheet_1__2[[#This Row],[T-Shirt Size]]="5: XL")), "Disc - Investment", "")</f>
        <v/>
      </c>
      <c r="I68" t="str">
        <f>IF(AND(Sheet_1__2[[#This Row],[Bus. Continuity]]="", Sheet_1__2[[#This Row],[Purple Chip]]="", Sheet_1__2[[#This Row],[Stop Work]]="", Sheet_1__2[[#This Row],[T-Shirt Size]]&lt;&gt;"4: L", Sheet_1__2[[#This Row],[T-Shirt Size]]&lt;&gt;"5: XL"), "Disc - Other", "")</f>
        <v>Disc - Other</v>
      </c>
      <c r="J68" t="s">
        <v>1984</v>
      </c>
      <c r="L68" t="s">
        <v>1873</v>
      </c>
      <c r="N68" t="s">
        <v>1864</v>
      </c>
      <c r="P68" t="s">
        <v>60</v>
      </c>
      <c r="Q68" t="s">
        <v>59</v>
      </c>
      <c r="R68" t="s">
        <v>218</v>
      </c>
      <c r="S68" t="s">
        <v>20</v>
      </c>
      <c r="T68" t="s">
        <v>10</v>
      </c>
      <c r="U68" t="s">
        <v>11</v>
      </c>
      <c r="V68" t="s">
        <v>1875</v>
      </c>
      <c r="W68" t="s">
        <v>11</v>
      </c>
      <c r="X68" t="s">
        <v>1875</v>
      </c>
      <c r="Y68" t="s">
        <v>1875</v>
      </c>
      <c r="Z68" t="s">
        <v>1878</v>
      </c>
      <c r="AA68" t="s">
        <v>1866</v>
      </c>
      <c r="AC68" t="s">
        <v>1883</v>
      </c>
      <c r="AD68" t="s">
        <v>1867</v>
      </c>
      <c r="AE68" t="s">
        <v>1880</v>
      </c>
      <c r="AF68">
        <v>45572</v>
      </c>
      <c r="AG68">
        <v>46472</v>
      </c>
      <c r="AL68">
        <v>0</v>
      </c>
      <c r="AP68">
        <v>0</v>
      </c>
      <c r="AQ68">
        <v>0</v>
      </c>
    </row>
    <row r="69" spans="1:46" x14ac:dyDescent="0.3">
      <c r="A69" t="s">
        <v>1860</v>
      </c>
      <c r="B69">
        <v>109780</v>
      </c>
      <c r="C69" t="s">
        <v>219</v>
      </c>
      <c r="D6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9" t="str">
        <f>IF(Sheet_1__2[[#This Row],[Is this request vital to business continuity?]]="Yes","BC","")</f>
        <v/>
      </c>
      <c r="F69" t="str" cm="1">
        <f t="array" ref="F69">IF(SUMPRODUCT(--ISNUMBER(SEARCH({"Revenue Growth","Network 2.0","Tricolor","Europe","Global Capabilities Strategy","Clearance","Robotics/Physical AI"}, K69)))&gt;0, "Purple Chip", "")</f>
        <v/>
      </c>
      <c r="G69" t="str">
        <f>IF(AND(Sheet_1__2[[#This Row],[Estimated Annualized Value Range]]&lt;&gt;"4: High = &gt; $10M", OR(Sheet_1__2[[#This Row],[T-Shirt Size]]="4: L", Sheet_1__2[[#This Row],[T-Shirt Size]]="5: XL")), "Stop Work", "")</f>
        <v/>
      </c>
      <c r="H69" t="str">
        <f>IF(AND(Sheet_1__2[[#This Row],[Bus. Continuity]]="", Sheet_1__2[[#This Row],[Purple Chip]]="", Sheet_1__2[[#This Row],[Stop Work]]="", OR(Sheet_1__2[[#This Row],[T-Shirt Size]]="4: L", Sheet_1__2[[#This Row],[T-Shirt Size]]="5: XL")), "Disc - Investment", "")</f>
        <v/>
      </c>
      <c r="I69" t="str">
        <f>IF(AND(Sheet_1__2[[#This Row],[Bus. Continuity]]="", Sheet_1__2[[#This Row],[Purple Chip]]="", Sheet_1__2[[#This Row],[Stop Work]]="", Sheet_1__2[[#This Row],[T-Shirt Size]]&lt;&gt;"4: L", Sheet_1__2[[#This Row],[T-Shirt Size]]&lt;&gt;"5: XL"), "Disc - Other", "")</f>
        <v>Disc - Other</v>
      </c>
      <c r="K69" t="s">
        <v>1862</v>
      </c>
      <c r="L69" t="s">
        <v>1890</v>
      </c>
      <c r="N69" t="s">
        <v>1864</v>
      </c>
      <c r="O69" t="s">
        <v>1887</v>
      </c>
      <c r="P69" t="s">
        <v>64</v>
      </c>
      <c r="Q69" t="s">
        <v>63</v>
      </c>
      <c r="R69" t="s">
        <v>220</v>
      </c>
      <c r="S69" t="s">
        <v>16</v>
      </c>
      <c r="T69" t="s">
        <v>10</v>
      </c>
      <c r="AA69" t="s">
        <v>1866</v>
      </c>
      <c r="AC69" t="s">
        <v>1883</v>
      </c>
      <c r="AD69" t="s">
        <v>1985</v>
      </c>
      <c r="AE69" t="s">
        <v>1872</v>
      </c>
      <c r="AL69">
        <v>0</v>
      </c>
    </row>
    <row r="70" spans="1:46" x14ac:dyDescent="0.3">
      <c r="A70" t="s">
        <v>1860</v>
      </c>
      <c r="B70">
        <v>157215</v>
      </c>
      <c r="C70" t="s">
        <v>221</v>
      </c>
      <c r="D7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0" t="str">
        <f>IF(Sheet_1__2[[#This Row],[Is this request vital to business continuity?]]="Yes","BC","")</f>
        <v/>
      </c>
      <c r="F70" t="str" cm="1">
        <f t="array" ref="F70">IF(SUMPRODUCT(--ISNUMBER(SEARCH({"Revenue Growth","Network 2.0","Tricolor","Europe","Global Capabilities Strategy","Clearance","Robotics/Physical AI"}, K70)))&gt;0, "Purple Chip", "")</f>
        <v>Purple Chip</v>
      </c>
      <c r="G70" t="str">
        <f>IF(AND(Sheet_1__2[[#This Row],[Estimated Annualized Value Range]]&lt;&gt;"4: High = &gt; $10M", OR(Sheet_1__2[[#This Row],[T-Shirt Size]]="4: L", Sheet_1__2[[#This Row],[T-Shirt Size]]="5: XL")), "Stop Work", "")</f>
        <v>Stop Work</v>
      </c>
      <c r="H70" t="str">
        <f>IF(AND(Sheet_1__2[[#This Row],[Bus. Continuity]]="", Sheet_1__2[[#This Row],[Purple Chip]]="", Sheet_1__2[[#This Row],[Stop Work]]="", OR(Sheet_1__2[[#This Row],[T-Shirt Size]]="4: L", Sheet_1__2[[#This Row],[T-Shirt Size]]="5: XL")), "Disc - Investment", "")</f>
        <v/>
      </c>
      <c r="I70" t="str">
        <f>IF(AND(Sheet_1__2[[#This Row],[Bus. Continuity]]="", Sheet_1__2[[#This Row],[Purple Chip]]="", Sheet_1__2[[#This Row],[Stop Work]]="", Sheet_1__2[[#This Row],[T-Shirt Size]]&lt;&gt;"4: L", Sheet_1__2[[#This Row],[T-Shirt Size]]&lt;&gt;"5: XL"), "Disc - Other", "")</f>
        <v/>
      </c>
      <c r="J70" t="s">
        <v>1986</v>
      </c>
      <c r="K70" t="s">
        <v>278</v>
      </c>
      <c r="L70" t="s">
        <v>1863</v>
      </c>
      <c r="M70" t="s">
        <v>2903</v>
      </c>
      <c r="N70" t="s">
        <v>1864</v>
      </c>
      <c r="O70" t="s">
        <v>1865</v>
      </c>
      <c r="P70" t="s">
        <v>95</v>
      </c>
      <c r="Q70" t="s">
        <v>94</v>
      </c>
      <c r="R70" t="s">
        <v>222</v>
      </c>
      <c r="S70" t="s">
        <v>9</v>
      </c>
      <c r="T70" t="s">
        <v>10</v>
      </c>
      <c r="U70" t="s">
        <v>1875</v>
      </c>
      <c r="V70" t="s">
        <v>1875</v>
      </c>
      <c r="W70" t="s">
        <v>11</v>
      </c>
      <c r="X70" t="s">
        <v>11</v>
      </c>
      <c r="Y70" t="s">
        <v>1875</v>
      </c>
      <c r="Z70" t="s">
        <v>1878</v>
      </c>
      <c r="AA70" t="s">
        <v>1866</v>
      </c>
      <c r="AB70" t="s">
        <v>1987</v>
      </c>
      <c r="AC70" t="s">
        <v>1883</v>
      </c>
      <c r="AD70" t="s">
        <v>1988</v>
      </c>
      <c r="AE70" t="s">
        <v>1917</v>
      </c>
      <c r="AL70">
        <v>0</v>
      </c>
      <c r="AQ70">
        <v>0</v>
      </c>
      <c r="AT70" t="s">
        <v>11</v>
      </c>
    </row>
    <row r="71" spans="1:46" x14ac:dyDescent="0.3">
      <c r="A71" t="s">
        <v>1860</v>
      </c>
      <c r="B71">
        <v>111067</v>
      </c>
      <c r="C71" t="s">
        <v>223</v>
      </c>
      <c r="D7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1" t="str">
        <f>IF(Sheet_1__2[[#This Row],[Is this request vital to business continuity?]]="Yes","BC","")</f>
        <v/>
      </c>
      <c r="F71" t="str" cm="1">
        <f t="array" ref="F71">IF(SUMPRODUCT(--ISNUMBER(SEARCH({"Revenue Growth","Network 2.0","Tricolor","Europe","Global Capabilities Strategy","Clearance","Robotics/Physical AI"}, K71)))&gt;0, "Purple Chip", "")</f>
        <v>Purple Chip</v>
      </c>
      <c r="G71" t="str">
        <f>IF(AND(Sheet_1__2[[#This Row],[Estimated Annualized Value Range]]&lt;&gt;"4: High = &gt; $10M", OR(Sheet_1__2[[#This Row],[T-Shirt Size]]="4: L", Sheet_1__2[[#This Row],[T-Shirt Size]]="5: XL")), "Stop Work", "")</f>
        <v/>
      </c>
      <c r="H71" t="str">
        <f>IF(AND(Sheet_1__2[[#This Row],[Bus. Continuity]]="", Sheet_1__2[[#This Row],[Purple Chip]]="", Sheet_1__2[[#This Row],[Stop Work]]="", OR(Sheet_1__2[[#This Row],[T-Shirt Size]]="4: L", Sheet_1__2[[#This Row],[T-Shirt Size]]="5: XL")), "Disc - Investment", "")</f>
        <v/>
      </c>
      <c r="I71" t="str">
        <f>IF(AND(Sheet_1__2[[#This Row],[Bus. Continuity]]="", Sheet_1__2[[#This Row],[Purple Chip]]="", Sheet_1__2[[#This Row],[Stop Work]]="", Sheet_1__2[[#This Row],[T-Shirt Size]]&lt;&gt;"4: L", Sheet_1__2[[#This Row],[T-Shirt Size]]&lt;&gt;"5: XL"), "Disc - Other", "")</f>
        <v/>
      </c>
      <c r="K71" t="s">
        <v>44</v>
      </c>
      <c r="L71" t="s">
        <v>1897</v>
      </c>
      <c r="M71" t="s">
        <v>2901</v>
      </c>
      <c r="N71" t="s">
        <v>1864</v>
      </c>
      <c r="O71" t="s">
        <v>1865</v>
      </c>
      <c r="P71" t="s">
        <v>102</v>
      </c>
      <c r="Q71" t="s">
        <v>98</v>
      </c>
      <c r="R71" t="s">
        <v>224</v>
      </c>
      <c r="S71" t="s">
        <v>9</v>
      </c>
      <c r="T71" t="s">
        <v>10</v>
      </c>
      <c r="U71" t="s">
        <v>11</v>
      </c>
      <c r="V71" t="s">
        <v>11</v>
      </c>
      <c r="W71" t="s">
        <v>11</v>
      </c>
      <c r="X71" t="s">
        <v>1875</v>
      </c>
      <c r="Y71" t="s">
        <v>1875</v>
      </c>
      <c r="AA71" t="s">
        <v>1866</v>
      </c>
      <c r="AC71" t="s">
        <v>1867</v>
      </c>
      <c r="AD71" t="s">
        <v>1989</v>
      </c>
      <c r="AE71" t="s">
        <v>1869</v>
      </c>
      <c r="AF71">
        <v>46783</v>
      </c>
      <c r="AG71">
        <v>47150</v>
      </c>
      <c r="AK71">
        <v>-11178746.529999999</v>
      </c>
      <c r="AL71">
        <v>-8100000</v>
      </c>
      <c r="AM71">
        <v>-11178746.529999999</v>
      </c>
      <c r="AN71">
        <v>-11178746.529999999</v>
      </c>
      <c r="AQ71">
        <v>0</v>
      </c>
      <c r="AR71">
        <v>-11178746.529999999</v>
      </c>
      <c r="AT71" t="s">
        <v>11</v>
      </c>
    </row>
    <row r="72" spans="1:46" x14ac:dyDescent="0.3">
      <c r="A72" t="s">
        <v>1860</v>
      </c>
      <c r="B72">
        <v>7383</v>
      </c>
      <c r="C72" t="s">
        <v>225</v>
      </c>
      <c r="D7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2" t="str">
        <f>IF(Sheet_1__2[[#This Row],[Is this request vital to business continuity?]]="Yes","BC","")</f>
        <v/>
      </c>
      <c r="F72" t="str" cm="1">
        <f t="array" ref="F72">IF(SUMPRODUCT(--ISNUMBER(SEARCH({"Revenue Growth","Network 2.0","Tricolor","Europe","Global Capabilities Strategy","Clearance","Robotics/Physical AI"}, K72)))&gt;0, "Purple Chip", "")</f>
        <v>Purple Chip</v>
      </c>
      <c r="G72" t="str">
        <f>IF(AND(Sheet_1__2[[#This Row],[Estimated Annualized Value Range]]&lt;&gt;"4: High = &gt; $10M", OR(Sheet_1__2[[#This Row],[T-Shirt Size]]="4: L", Sheet_1__2[[#This Row],[T-Shirt Size]]="5: XL")), "Stop Work", "")</f>
        <v/>
      </c>
      <c r="H72" t="str">
        <f>IF(AND(Sheet_1__2[[#This Row],[Bus. Continuity]]="", Sheet_1__2[[#This Row],[Purple Chip]]="", Sheet_1__2[[#This Row],[Stop Work]]="", OR(Sheet_1__2[[#This Row],[T-Shirt Size]]="4: L", Sheet_1__2[[#This Row],[T-Shirt Size]]="5: XL")), "Disc - Investment", "")</f>
        <v/>
      </c>
      <c r="I72" t="str">
        <f>IF(AND(Sheet_1__2[[#This Row],[Bus. Continuity]]="", Sheet_1__2[[#This Row],[Purple Chip]]="", Sheet_1__2[[#This Row],[Stop Work]]="", Sheet_1__2[[#This Row],[T-Shirt Size]]&lt;&gt;"4: L", Sheet_1__2[[#This Row],[T-Shirt Size]]&lt;&gt;"5: XL"), "Disc - Other", "")</f>
        <v/>
      </c>
      <c r="J72" t="s">
        <v>1990</v>
      </c>
      <c r="K72" t="s">
        <v>44</v>
      </c>
      <c r="L72" t="s">
        <v>1873</v>
      </c>
      <c r="M72" t="s">
        <v>2901</v>
      </c>
      <c r="N72" t="s">
        <v>1864</v>
      </c>
      <c r="P72" t="s">
        <v>172</v>
      </c>
      <c r="Q72" t="s">
        <v>98</v>
      </c>
      <c r="R72" t="s">
        <v>226</v>
      </c>
      <c r="S72" t="s">
        <v>20</v>
      </c>
      <c r="T72" t="s">
        <v>10</v>
      </c>
      <c r="U72" t="s">
        <v>11</v>
      </c>
      <c r="V72" t="s">
        <v>11</v>
      </c>
      <c r="W72" t="s">
        <v>11</v>
      </c>
      <c r="X72" t="s">
        <v>1875</v>
      </c>
      <c r="Y72" t="s">
        <v>1875</v>
      </c>
      <c r="AA72" t="s">
        <v>1866</v>
      </c>
      <c r="AC72" t="s">
        <v>1867</v>
      </c>
      <c r="AD72" t="s">
        <v>1991</v>
      </c>
      <c r="AE72" t="s">
        <v>1880</v>
      </c>
      <c r="AF72">
        <v>45513</v>
      </c>
      <c r="AG72">
        <v>46510</v>
      </c>
      <c r="AJ72">
        <v>27246720</v>
      </c>
      <c r="AK72">
        <v>21074000</v>
      </c>
      <c r="AL72">
        <v>25139542</v>
      </c>
      <c r="AM72">
        <v>21074000</v>
      </c>
      <c r="AN72">
        <v>21074000</v>
      </c>
      <c r="AP72">
        <v>27246720</v>
      </c>
      <c r="AQ72">
        <v>0</v>
      </c>
      <c r="AR72">
        <v>21074000</v>
      </c>
    </row>
    <row r="73" spans="1:46" x14ac:dyDescent="0.3">
      <c r="A73" t="s">
        <v>1860</v>
      </c>
      <c r="B73">
        <v>8515</v>
      </c>
      <c r="C73" t="s">
        <v>227</v>
      </c>
      <c r="D7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3" t="str">
        <f>IF(Sheet_1__2[[#This Row],[Is this request vital to business continuity?]]="Yes","BC","")</f>
        <v/>
      </c>
      <c r="F73" t="str" cm="1">
        <f t="array" ref="F73">IF(SUMPRODUCT(--ISNUMBER(SEARCH({"Revenue Growth","Network 2.0","Tricolor","Europe","Global Capabilities Strategy","Clearance","Robotics/Physical AI"}, K73)))&gt;0, "Purple Chip", "")</f>
        <v/>
      </c>
      <c r="G73" t="str">
        <f>IF(AND(Sheet_1__2[[#This Row],[Estimated Annualized Value Range]]&lt;&gt;"4: High = &gt; $10M", OR(Sheet_1__2[[#This Row],[T-Shirt Size]]="4: L", Sheet_1__2[[#This Row],[T-Shirt Size]]="5: XL")), "Stop Work", "")</f>
        <v/>
      </c>
      <c r="H73" t="str">
        <f>IF(AND(Sheet_1__2[[#This Row],[Bus. Continuity]]="", Sheet_1__2[[#This Row],[Purple Chip]]="", Sheet_1__2[[#This Row],[Stop Work]]="", OR(Sheet_1__2[[#This Row],[T-Shirt Size]]="4: L", Sheet_1__2[[#This Row],[T-Shirt Size]]="5: XL")), "Disc - Investment", "")</f>
        <v/>
      </c>
      <c r="I73" t="str">
        <f>IF(AND(Sheet_1__2[[#This Row],[Bus. Continuity]]="", Sheet_1__2[[#This Row],[Purple Chip]]="", Sheet_1__2[[#This Row],[Stop Work]]="", Sheet_1__2[[#This Row],[T-Shirt Size]]&lt;&gt;"4: L", Sheet_1__2[[#This Row],[T-Shirt Size]]&lt;&gt;"5: XL"), "Disc - Other", "")</f>
        <v>Disc - Other</v>
      </c>
      <c r="K73" t="s">
        <v>1862</v>
      </c>
      <c r="L73" t="s">
        <v>1890</v>
      </c>
      <c r="M73" t="s">
        <v>2904</v>
      </c>
      <c r="N73" t="s">
        <v>1864</v>
      </c>
      <c r="P73" t="s">
        <v>13</v>
      </c>
      <c r="Q73" t="s">
        <v>12</v>
      </c>
      <c r="R73" t="s">
        <v>228</v>
      </c>
      <c r="S73" t="s">
        <v>9</v>
      </c>
      <c r="T73" t="s">
        <v>10</v>
      </c>
      <c r="U73" t="s">
        <v>11</v>
      </c>
      <c r="V73" t="s">
        <v>11</v>
      </c>
      <c r="W73" t="s">
        <v>11</v>
      </c>
      <c r="X73" t="s">
        <v>11</v>
      </c>
      <c r="Y73" t="s">
        <v>1875</v>
      </c>
      <c r="Z73" t="s">
        <v>1878</v>
      </c>
      <c r="AA73" t="s">
        <v>1866</v>
      </c>
      <c r="AC73" t="s">
        <v>1867</v>
      </c>
      <c r="AD73" t="s">
        <v>1992</v>
      </c>
      <c r="AE73" t="s">
        <v>1885</v>
      </c>
      <c r="AF73">
        <v>45495</v>
      </c>
      <c r="AG73">
        <v>46660</v>
      </c>
      <c r="AL73">
        <v>1151354</v>
      </c>
      <c r="AQ73">
        <v>1694690</v>
      </c>
      <c r="AR73">
        <v>1694690</v>
      </c>
    </row>
    <row r="74" spans="1:46" x14ac:dyDescent="0.3">
      <c r="A74" t="s">
        <v>1860</v>
      </c>
      <c r="B74">
        <v>167473</v>
      </c>
      <c r="C74" t="s">
        <v>229</v>
      </c>
      <c r="D7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4" t="str">
        <f>IF(Sheet_1__2[[#This Row],[Is this request vital to business continuity?]]="Yes","BC","")</f>
        <v/>
      </c>
      <c r="F74" t="str" cm="1">
        <f t="array" ref="F74">IF(SUMPRODUCT(--ISNUMBER(SEARCH({"Revenue Growth","Network 2.0","Tricolor","Europe","Global Capabilities Strategy","Clearance","Robotics/Physical AI"}, K74)))&gt;0, "Purple Chip", "")</f>
        <v/>
      </c>
      <c r="G74" t="str">
        <f>IF(AND(Sheet_1__2[[#This Row],[Estimated Annualized Value Range]]&lt;&gt;"4: High = &gt; $10M", OR(Sheet_1__2[[#This Row],[T-Shirt Size]]="4: L", Sheet_1__2[[#This Row],[T-Shirt Size]]="5: XL")), "Stop Work", "")</f>
        <v/>
      </c>
      <c r="H74" t="str">
        <f>IF(AND(Sheet_1__2[[#This Row],[Bus. Continuity]]="", Sheet_1__2[[#This Row],[Purple Chip]]="", Sheet_1__2[[#This Row],[Stop Work]]="", OR(Sheet_1__2[[#This Row],[T-Shirt Size]]="4: L", Sheet_1__2[[#This Row],[T-Shirt Size]]="5: XL")), "Disc - Investment", "")</f>
        <v/>
      </c>
      <c r="I74" t="str">
        <f>IF(AND(Sheet_1__2[[#This Row],[Bus. Continuity]]="", Sheet_1__2[[#This Row],[Purple Chip]]="", Sheet_1__2[[#This Row],[Stop Work]]="", Sheet_1__2[[#This Row],[T-Shirt Size]]&lt;&gt;"4: L", Sheet_1__2[[#This Row],[T-Shirt Size]]&lt;&gt;"5: XL"), "Disc - Other", "")</f>
        <v>Disc - Other</v>
      </c>
      <c r="K74" t="s">
        <v>1862</v>
      </c>
      <c r="L74" t="s">
        <v>1863</v>
      </c>
      <c r="N74" t="s">
        <v>1864</v>
      </c>
      <c r="O74" t="s">
        <v>1865</v>
      </c>
      <c r="P74" t="s">
        <v>183</v>
      </c>
      <c r="Q74" t="s">
        <v>12</v>
      </c>
      <c r="R74" t="s">
        <v>230</v>
      </c>
      <c r="S74" t="s">
        <v>16</v>
      </c>
      <c r="T74" t="s">
        <v>10</v>
      </c>
      <c r="AA74" t="s">
        <v>1866</v>
      </c>
      <c r="AC74" t="s">
        <v>1867</v>
      </c>
      <c r="AD74" t="s">
        <v>1867</v>
      </c>
      <c r="AE74" t="s">
        <v>1872</v>
      </c>
      <c r="AL74">
        <v>12000</v>
      </c>
      <c r="AT74" t="s">
        <v>11</v>
      </c>
    </row>
    <row r="75" spans="1:46" x14ac:dyDescent="0.3">
      <c r="A75" t="s">
        <v>1860</v>
      </c>
      <c r="B75">
        <v>6967</v>
      </c>
      <c r="C75" t="s">
        <v>231</v>
      </c>
      <c r="D7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5" t="str">
        <f>IF(Sheet_1__2[[#This Row],[Is this request vital to business continuity?]]="Yes","BC","")</f>
        <v/>
      </c>
      <c r="F75" t="str" cm="1">
        <f t="array" ref="F75">IF(SUMPRODUCT(--ISNUMBER(SEARCH({"Revenue Growth","Network 2.0","Tricolor","Europe","Global Capabilities Strategy","Clearance","Robotics/Physical AI"}, K75)))&gt;0, "Purple Chip", "")</f>
        <v/>
      </c>
      <c r="G75" t="str">
        <f>IF(AND(Sheet_1__2[[#This Row],[Estimated Annualized Value Range]]&lt;&gt;"4: High = &gt; $10M", OR(Sheet_1__2[[#This Row],[T-Shirt Size]]="4: L", Sheet_1__2[[#This Row],[T-Shirt Size]]="5: XL")), "Stop Work", "")</f>
        <v/>
      </c>
      <c r="H75" t="str">
        <f>IF(AND(Sheet_1__2[[#This Row],[Bus. Continuity]]="", Sheet_1__2[[#This Row],[Purple Chip]]="", Sheet_1__2[[#This Row],[Stop Work]]="", OR(Sheet_1__2[[#This Row],[T-Shirt Size]]="4: L", Sheet_1__2[[#This Row],[T-Shirt Size]]="5: XL")), "Disc - Investment", "")</f>
        <v/>
      </c>
      <c r="I75" t="str">
        <f>IF(AND(Sheet_1__2[[#This Row],[Bus. Continuity]]="", Sheet_1__2[[#This Row],[Purple Chip]]="", Sheet_1__2[[#This Row],[Stop Work]]="", Sheet_1__2[[#This Row],[T-Shirt Size]]&lt;&gt;"4: L", Sheet_1__2[[#This Row],[T-Shirt Size]]&lt;&gt;"5: XL"), "Disc - Other", "")</f>
        <v>Disc - Other</v>
      </c>
      <c r="L75" t="s">
        <v>1890</v>
      </c>
      <c r="N75" t="s">
        <v>1864</v>
      </c>
      <c r="P75" t="s">
        <v>233</v>
      </c>
      <c r="Q75" t="s">
        <v>21</v>
      </c>
      <c r="R75" t="s">
        <v>232</v>
      </c>
      <c r="S75" t="s">
        <v>9</v>
      </c>
      <c r="T75" t="s">
        <v>10</v>
      </c>
      <c r="U75" t="s">
        <v>11</v>
      </c>
      <c r="V75" t="s">
        <v>1875</v>
      </c>
      <c r="W75" t="s">
        <v>11</v>
      </c>
      <c r="X75" t="s">
        <v>1875</v>
      </c>
      <c r="Y75" t="s">
        <v>1875</v>
      </c>
      <c r="Z75" t="s">
        <v>1878</v>
      </c>
      <c r="AA75" t="s">
        <v>1866</v>
      </c>
      <c r="AC75" t="s">
        <v>1867</v>
      </c>
      <c r="AD75" t="s">
        <v>1993</v>
      </c>
      <c r="AE75" t="s">
        <v>1869</v>
      </c>
      <c r="AF75">
        <v>45474</v>
      </c>
      <c r="AG75">
        <v>46108</v>
      </c>
      <c r="AH75">
        <v>276000</v>
      </c>
      <c r="AI75">
        <v>276000</v>
      </c>
      <c r="AK75">
        <v>1656000</v>
      </c>
      <c r="AL75">
        <v>1656000</v>
      </c>
      <c r="AM75">
        <v>1656000</v>
      </c>
      <c r="AN75">
        <v>1656000</v>
      </c>
      <c r="AO75">
        <v>276000</v>
      </c>
      <c r="AR75">
        <v>1656000</v>
      </c>
    </row>
    <row r="76" spans="1:46" x14ac:dyDescent="0.3">
      <c r="A76" t="s">
        <v>1860</v>
      </c>
      <c r="B76">
        <v>7247</v>
      </c>
      <c r="C76" t="s">
        <v>234</v>
      </c>
      <c r="D7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6" t="str">
        <f>IF(Sheet_1__2[[#This Row],[Is this request vital to business continuity?]]="Yes","BC","")</f>
        <v/>
      </c>
      <c r="F76" t="str" cm="1">
        <f t="array" ref="F76">IF(SUMPRODUCT(--ISNUMBER(SEARCH({"Revenue Growth","Network 2.0","Tricolor","Europe","Global Capabilities Strategy","Clearance","Robotics/Physical AI"}, K76)))&gt;0, "Purple Chip", "")</f>
        <v>Purple Chip</v>
      </c>
      <c r="G76" t="str">
        <f>IF(AND(Sheet_1__2[[#This Row],[Estimated Annualized Value Range]]&lt;&gt;"4: High = &gt; $10M", OR(Sheet_1__2[[#This Row],[T-Shirt Size]]="4: L", Sheet_1__2[[#This Row],[T-Shirt Size]]="5: XL")), "Stop Work", "")</f>
        <v/>
      </c>
      <c r="H76" t="str">
        <f>IF(AND(Sheet_1__2[[#This Row],[Bus. Continuity]]="", Sheet_1__2[[#This Row],[Purple Chip]]="", Sheet_1__2[[#This Row],[Stop Work]]="", OR(Sheet_1__2[[#This Row],[T-Shirt Size]]="4: L", Sheet_1__2[[#This Row],[T-Shirt Size]]="5: XL")), "Disc - Investment", "")</f>
        <v/>
      </c>
      <c r="I76" t="str">
        <f>IF(AND(Sheet_1__2[[#This Row],[Bus. Continuity]]="", Sheet_1__2[[#This Row],[Purple Chip]]="", Sheet_1__2[[#This Row],[Stop Work]]="", Sheet_1__2[[#This Row],[T-Shirt Size]]&lt;&gt;"4: L", Sheet_1__2[[#This Row],[T-Shirt Size]]&lt;&gt;"5: XL"), "Disc - Other", "")</f>
        <v/>
      </c>
      <c r="J76" t="s">
        <v>1994</v>
      </c>
      <c r="K76" t="s">
        <v>236</v>
      </c>
      <c r="L76" t="s">
        <v>1873</v>
      </c>
      <c r="M76" t="s">
        <v>2904</v>
      </c>
      <c r="N76" t="s">
        <v>1864</v>
      </c>
      <c r="P76" t="s">
        <v>237</v>
      </c>
      <c r="Q76" t="s">
        <v>236</v>
      </c>
      <c r="R76" t="s">
        <v>235</v>
      </c>
      <c r="S76" t="s">
        <v>20</v>
      </c>
      <c r="T76" t="s">
        <v>10</v>
      </c>
      <c r="U76" t="s">
        <v>11</v>
      </c>
      <c r="V76" t="s">
        <v>11</v>
      </c>
      <c r="W76" t="s">
        <v>11</v>
      </c>
      <c r="X76" t="s">
        <v>11</v>
      </c>
      <c r="Y76" t="s">
        <v>1875</v>
      </c>
      <c r="Z76" t="s">
        <v>1914</v>
      </c>
      <c r="AA76" t="s">
        <v>1866</v>
      </c>
      <c r="AB76" t="s">
        <v>1995</v>
      </c>
      <c r="AC76" t="s">
        <v>1867</v>
      </c>
      <c r="AD76" t="s">
        <v>1996</v>
      </c>
      <c r="AE76" t="s">
        <v>1880</v>
      </c>
      <c r="AF76">
        <v>45748</v>
      </c>
      <c r="AG76">
        <v>46476</v>
      </c>
      <c r="AL76">
        <v>0</v>
      </c>
      <c r="AP76">
        <v>0</v>
      </c>
      <c r="AQ76">
        <v>3400000</v>
      </c>
      <c r="AR76">
        <v>3400000</v>
      </c>
    </row>
    <row r="77" spans="1:46" x14ac:dyDescent="0.3">
      <c r="A77" t="s">
        <v>1860</v>
      </c>
      <c r="B77">
        <v>7111</v>
      </c>
      <c r="C77" t="s">
        <v>238</v>
      </c>
      <c r="D7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7" t="str">
        <f>IF(Sheet_1__2[[#This Row],[Is this request vital to business continuity?]]="Yes","BC","")</f>
        <v/>
      </c>
      <c r="F77" t="str" cm="1">
        <f t="array" ref="F77">IF(SUMPRODUCT(--ISNUMBER(SEARCH({"Revenue Growth","Network 2.0","Tricolor","Europe","Global Capabilities Strategy","Clearance","Robotics/Physical AI"}, K77)))&gt;0, "Purple Chip", "")</f>
        <v/>
      </c>
      <c r="G77" t="str">
        <f>IF(AND(Sheet_1__2[[#This Row],[Estimated Annualized Value Range]]&lt;&gt;"4: High = &gt; $10M", OR(Sheet_1__2[[#This Row],[T-Shirt Size]]="4: L", Sheet_1__2[[#This Row],[T-Shirt Size]]="5: XL")), "Stop Work", "")</f>
        <v/>
      </c>
      <c r="H77" t="str">
        <f>IF(AND(Sheet_1__2[[#This Row],[Bus. Continuity]]="", Sheet_1__2[[#This Row],[Purple Chip]]="", Sheet_1__2[[#This Row],[Stop Work]]="", OR(Sheet_1__2[[#This Row],[T-Shirt Size]]="4: L", Sheet_1__2[[#This Row],[T-Shirt Size]]="5: XL")), "Disc - Investment", "")</f>
        <v/>
      </c>
      <c r="I77" t="str">
        <f>IF(AND(Sheet_1__2[[#This Row],[Bus. Continuity]]="", Sheet_1__2[[#This Row],[Purple Chip]]="", Sheet_1__2[[#This Row],[Stop Work]]="", Sheet_1__2[[#This Row],[T-Shirt Size]]&lt;&gt;"4: L", Sheet_1__2[[#This Row],[T-Shirt Size]]&lt;&gt;"5: XL"), "Disc - Other", "")</f>
        <v>Disc - Other</v>
      </c>
      <c r="J77" t="s">
        <v>1997</v>
      </c>
      <c r="K77" t="s">
        <v>1998</v>
      </c>
      <c r="L77" t="s">
        <v>1897</v>
      </c>
      <c r="N77" t="s">
        <v>1864</v>
      </c>
      <c r="P77" t="s">
        <v>240</v>
      </c>
      <c r="Q77" t="s">
        <v>25</v>
      </c>
      <c r="R77" t="s">
        <v>239</v>
      </c>
      <c r="S77" t="s">
        <v>20</v>
      </c>
      <c r="T77" t="s">
        <v>10</v>
      </c>
      <c r="U77" t="s">
        <v>1875</v>
      </c>
      <c r="V77" t="s">
        <v>1875</v>
      </c>
      <c r="W77" t="s">
        <v>11</v>
      </c>
      <c r="X77" t="s">
        <v>1875</v>
      </c>
      <c r="Y77" t="s">
        <v>1875</v>
      </c>
      <c r="Z77" t="s">
        <v>1878</v>
      </c>
      <c r="AA77" t="s">
        <v>1866</v>
      </c>
      <c r="AB77" t="s">
        <v>1999</v>
      </c>
      <c r="AC77" t="s">
        <v>1883</v>
      </c>
      <c r="AD77" t="s">
        <v>2000</v>
      </c>
      <c r="AE77" t="s">
        <v>1880</v>
      </c>
      <c r="AF77">
        <v>44865</v>
      </c>
      <c r="AG77">
        <v>46168</v>
      </c>
      <c r="AK77">
        <v>19842907</v>
      </c>
      <c r="AL77">
        <v>32787000</v>
      </c>
      <c r="AM77">
        <v>19842907</v>
      </c>
      <c r="AN77">
        <v>19842907</v>
      </c>
      <c r="AP77">
        <v>0</v>
      </c>
      <c r="AQ77">
        <v>0</v>
      </c>
      <c r="AR77">
        <v>19842907</v>
      </c>
    </row>
    <row r="78" spans="1:46" x14ac:dyDescent="0.3">
      <c r="A78" t="s">
        <v>1860</v>
      </c>
      <c r="B78">
        <v>6759</v>
      </c>
      <c r="C78" t="s">
        <v>241</v>
      </c>
      <c r="D7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8" t="str">
        <f>IF(Sheet_1__2[[#This Row],[Is this request vital to business continuity?]]="Yes","BC","")</f>
        <v/>
      </c>
      <c r="F78" t="str" cm="1">
        <f t="array" ref="F78">IF(SUMPRODUCT(--ISNUMBER(SEARCH({"Revenue Growth","Network 2.0","Tricolor","Europe","Global Capabilities Strategy","Clearance","Robotics/Physical AI"}, K78)))&gt;0, "Purple Chip", "")</f>
        <v>Purple Chip</v>
      </c>
      <c r="G78" t="str">
        <f>IF(AND(Sheet_1__2[[#This Row],[Estimated Annualized Value Range]]&lt;&gt;"4: High = &gt; $10M", OR(Sheet_1__2[[#This Row],[T-Shirt Size]]="4: L", Sheet_1__2[[#This Row],[T-Shirt Size]]="5: XL")), "Stop Work", "")</f>
        <v/>
      </c>
      <c r="H78" t="str">
        <f>IF(AND(Sheet_1__2[[#This Row],[Bus. Continuity]]="", Sheet_1__2[[#This Row],[Purple Chip]]="", Sheet_1__2[[#This Row],[Stop Work]]="", OR(Sheet_1__2[[#This Row],[T-Shirt Size]]="4: L", Sheet_1__2[[#This Row],[T-Shirt Size]]="5: XL")), "Disc - Investment", "")</f>
        <v/>
      </c>
      <c r="I78" t="str">
        <f>IF(AND(Sheet_1__2[[#This Row],[Bus. Continuity]]="", Sheet_1__2[[#This Row],[Purple Chip]]="", Sheet_1__2[[#This Row],[Stop Work]]="", Sheet_1__2[[#This Row],[T-Shirt Size]]&lt;&gt;"4: L", Sheet_1__2[[#This Row],[T-Shirt Size]]&lt;&gt;"5: XL"), "Disc - Other", "")</f>
        <v/>
      </c>
      <c r="K78" t="s">
        <v>1925</v>
      </c>
      <c r="L78" t="s">
        <v>1897</v>
      </c>
      <c r="N78" t="s">
        <v>1864</v>
      </c>
      <c r="P78" t="s">
        <v>26</v>
      </c>
      <c r="Q78" t="s">
        <v>25</v>
      </c>
      <c r="R78" t="s">
        <v>242</v>
      </c>
      <c r="S78" t="s">
        <v>20</v>
      </c>
      <c r="T78" t="s">
        <v>10</v>
      </c>
      <c r="U78" t="s">
        <v>1875</v>
      </c>
      <c r="V78" t="s">
        <v>1875</v>
      </c>
      <c r="W78" t="s">
        <v>11</v>
      </c>
      <c r="X78" t="s">
        <v>11</v>
      </c>
      <c r="Y78" t="s">
        <v>11</v>
      </c>
      <c r="Z78" t="s">
        <v>1878</v>
      </c>
      <c r="AA78" t="s">
        <v>1866</v>
      </c>
      <c r="AC78" t="s">
        <v>1867</v>
      </c>
      <c r="AD78" t="s">
        <v>2001</v>
      </c>
      <c r="AE78" t="s">
        <v>1880</v>
      </c>
      <c r="AF78">
        <v>45520</v>
      </c>
      <c r="AG78">
        <v>46202</v>
      </c>
      <c r="AK78">
        <v>21600000</v>
      </c>
      <c r="AL78">
        <v>22500000</v>
      </c>
      <c r="AM78">
        <v>21600000</v>
      </c>
      <c r="AN78">
        <v>21600000</v>
      </c>
      <c r="AP78">
        <v>22500000</v>
      </c>
      <c r="AQ78">
        <v>0</v>
      </c>
      <c r="AR78">
        <v>21600000</v>
      </c>
    </row>
    <row r="79" spans="1:46" x14ac:dyDescent="0.3">
      <c r="A79" t="s">
        <v>1860</v>
      </c>
      <c r="B79">
        <v>9288</v>
      </c>
      <c r="C79" t="s">
        <v>243</v>
      </c>
      <c r="D7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9" t="str">
        <f>IF(Sheet_1__2[[#This Row],[Is this request vital to business continuity?]]="Yes","BC","")</f>
        <v/>
      </c>
      <c r="F79" t="str" cm="1">
        <f t="array" ref="F79">IF(SUMPRODUCT(--ISNUMBER(SEARCH({"Revenue Growth","Network 2.0","Tricolor","Europe","Global Capabilities Strategy","Clearance","Robotics/Physical AI"}, K79)))&gt;0, "Purple Chip", "")</f>
        <v>Purple Chip</v>
      </c>
      <c r="G79" t="str">
        <f>IF(AND(Sheet_1__2[[#This Row],[Estimated Annualized Value Range]]&lt;&gt;"4: High = &gt; $10M", OR(Sheet_1__2[[#This Row],[T-Shirt Size]]="4: L", Sheet_1__2[[#This Row],[T-Shirt Size]]="5: XL")), "Stop Work", "")</f>
        <v/>
      </c>
      <c r="H79" t="str">
        <f>IF(AND(Sheet_1__2[[#This Row],[Bus. Continuity]]="", Sheet_1__2[[#This Row],[Purple Chip]]="", Sheet_1__2[[#This Row],[Stop Work]]="", OR(Sheet_1__2[[#This Row],[T-Shirt Size]]="4: L", Sheet_1__2[[#This Row],[T-Shirt Size]]="5: XL")), "Disc - Investment", "")</f>
        <v/>
      </c>
      <c r="I79" t="str">
        <f>IF(AND(Sheet_1__2[[#This Row],[Bus. Continuity]]="", Sheet_1__2[[#This Row],[Purple Chip]]="", Sheet_1__2[[#This Row],[Stop Work]]="", Sheet_1__2[[#This Row],[T-Shirt Size]]&lt;&gt;"4: L", Sheet_1__2[[#This Row],[T-Shirt Size]]&lt;&gt;"5: XL"), "Disc - Other", "")</f>
        <v/>
      </c>
      <c r="K79" t="s">
        <v>1870</v>
      </c>
      <c r="L79" t="s">
        <v>1873</v>
      </c>
      <c r="N79" t="s">
        <v>1864</v>
      </c>
      <c r="P79" t="s">
        <v>129</v>
      </c>
      <c r="Q79" t="s">
        <v>32</v>
      </c>
      <c r="R79" t="s">
        <v>244</v>
      </c>
      <c r="S79" t="s">
        <v>20</v>
      </c>
      <c r="T79" t="s">
        <v>10</v>
      </c>
      <c r="U79" t="s">
        <v>11</v>
      </c>
      <c r="V79" t="s">
        <v>1875</v>
      </c>
      <c r="W79" t="s">
        <v>1875</v>
      </c>
      <c r="X79" t="s">
        <v>11</v>
      </c>
      <c r="Y79" t="s">
        <v>11</v>
      </c>
      <c r="Z79" t="s">
        <v>1878</v>
      </c>
      <c r="AA79" t="s">
        <v>1866</v>
      </c>
      <c r="AC79" t="s">
        <v>1883</v>
      </c>
      <c r="AD79" t="s">
        <v>2002</v>
      </c>
      <c r="AE79" t="s">
        <v>1880</v>
      </c>
      <c r="AF79">
        <v>44743</v>
      </c>
      <c r="AG79">
        <v>46387</v>
      </c>
      <c r="AK79">
        <v>3241608</v>
      </c>
      <c r="AL79">
        <v>422206</v>
      </c>
      <c r="AM79">
        <v>3241608</v>
      </c>
      <c r="AN79">
        <v>3241608</v>
      </c>
      <c r="AR79">
        <v>3241608</v>
      </c>
    </row>
    <row r="80" spans="1:46" x14ac:dyDescent="0.3">
      <c r="A80" t="s">
        <v>1860</v>
      </c>
      <c r="B80">
        <v>153742</v>
      </c>
      <c r="C80" t="s">
        <v>245</v>
      </c>
      <c r="D8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0" t="str">
        <f>IF(Sheet_1__2[[#This Row],[Is this request vital to business continuity?]]="Yes","BC","")</f>
        <v/>
      </c>
      <c r="F80" t="str" cm="1">
        <f t="array" ref="F80">IF(SUMPRODUCT(--ISNUMBER(SEARCH({"Revenue Growth","Network 2.0","Tricolor","Europe","Global Capabilities Strategy","Clearance","Robotics/Physical AI"}, K80)))&gt;0, "Purple Chip", "")</f>
        <v>Purple Chip</v>
      </c>
      <c r="G80" t="str">
        <f>IF(AND(Sheet_1__2[[#This Row],[Estimated Annualized Value Range]]&lt;&gt;"4: High = &gt; $10M", OR(Sheet_1__2[[#This Row],[T-Shirt Size]]="4: L", Sheet_1__2[[#This Row],[T-Shirt Size]]="5: XL")), "Stop Work", "")</f>
        <v/>
      </c>
      <c r="H80" t="str">
        <f>IF(AND(Sheet_1__2[[#This Row],[Bus. Continuity]]="", Sheet_1__2[[#This Row],[Purple Chip]]="", Sheet_1__2[[#This Row],[Stop Work]]="", OR(Sheet_1__2[[#This Row],[T-Shirt Size]]="4: L", Sheet_1__2[[#This Row],[T-Shirt Size]]="5: XL")), "Disc - Investment", "")</f>
        <v/>
      </c>
      <c r="I80" t="str">
        <f>IF(AND(Sheet_1__2[[#This Row],[Bus. Continuity]]="", Sheet_1__2[[#This Row],[Purple Chip]]="", Sheet_1__2[[#This Row],[Stop Work]]="", Sheet_1__2[[#This Row],[T-Shirt Size]]&lt;&gt;"4: L", Sheet_1__2[[#This Row],[T-Shirt Size]]&lt;&gt;"5: XL"), "Disc - Other", "")</f>
        <v/>
      </c>
      <c r="K80" t="s">
        <v>1870</v>
      </c>
      <c r="L80" t="s">
        <v>1897</v>
      </c>
      <c r="M80" t="s">
        <v>2903</v>
      </c>
      <c r="N80" t="s">
        <v>1864</v>
      </c>
      <c r="O80" t="s">
        <v>1865</v>
      </c>
      <c r="P80" t="s">
        <v>190</v>
      </c>
      <c r="Q80" t="s">
        <v>32</v>
      </c>
      <c r="R80" t="s">
        <v>246</v>
      </c>
      <c r="S80" t="s">
        <v>20</v>
      </c>
      <c r="T80" t="s">
        <v>10</v>
      </c>
      <c r="U80" t="s">
        <v>11</v>
      </c>
      <c r="V80" t="s">
        <v>11</v>
      </c>
      <c r="W80" t="s">
        <v>1875</v>
      </c>
      <c r="X80" t="s">
        <v>1875</v>
      </c>
      <c r="Y80" t="s">
        <v>11</v>
      </c>
      <c r="AA80" t="s">
        <v>1866</v>
      </c>
      <c r="AC80" t="s">
        <v>1867</v>
      </c>
      <c r="AD80" t="s">
        <v>2003</v>
      </c>
      <c r="AE80" t="s">
        <v>1877</v>
      </c>
      <c r="AF80">
        <v>46055</v>
      </c>
      <c r="AG80">
        <v>46568</v>
      </c>
      <c r="AJ80">
        <v>90392904</v>
      </c>
      <c r="AK80">
        <v>89793560.760000005</v>
      </c>
      <c r="AL80">
        <v>94400000</v>
      </c>
      <c r="AM80">
        <v>89793560.760000005</v>
      </c>
      <c r="AN80">
        <v>89793560.760000005</v>
      </c>
      <c r="AP80">
        <v>90392904</v>
      </c>
      <c r="AQ80">
        <v>0</v>
      </c>
      <c r="AR80">
        <v>89793560.760000005</v>
      </c>
      <c r="AT80" t="s">
        <v>11</v>
      </c>
    </row>
    <row r="81" spans="1:46" x14ac:dyDescent="0.3">
      <c r="A81" t="s">
        <v>1860</v>
      </c>
      <c r="B81">
        <v>190864</v>
      </c>
      <c r="C81" t="s">
        <v>247</v>
      </c>
      <c r="D8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1" t="str">
        <f>IF(Sheet_1__2[[#This Row],[Is this request vital to business continuity?]]="Yes","BC","")</f>
        <v/>
      </c>
      <c r="F81" t="str" cm="1">
        <f t="array" ref="F81">IF(SUMPRODUCT(--ISNUMBER(SEARCH({"Revenue Growth","Network 2.0","Tricolor","Europe","Global Capabilities Strategy","Clearance","Robotics/Physical AI"}, K81)))&gt;0, "Purple Chip", "")</f>
        <v>Purple Chip</v>
      </c>
      <c r="G81" t="str">
        <f>IF(AND(Sheet_1__2[[#This Row],[Estimated Annualized Value Range]]&lt;&gt;"4: High = &gt; $10M", OR(Sheet_1__2[[#This Row],[T-Shirt Size]]="4: L", Sheet_1__2[[#This Row],[T-Shirt Size]]="5: XL")), "Stop Work", "")</f>
        <v/>
      </c>
      <c r="H81" t="str">
        <f>IF(AND(Sheet_1__2[[#This Row],[Bus. Continuity]]="", Sheet_1__2[[#This Row],[Purple Chip]]="", Sheet_1__2[[#This Row],[Stop Work]]="", OR(Sheet_1__2[[#This Row],[T-Shirt Size]]="4: L", Sheet_1__2[[#This Row],[T-Shirt Size]]="5: XL")), "Disc - Investment", "")</f>
        <v/>
      </c>
      <c r="I81" t="str">
        <f>IF(AND(Sheet_1__2[[#This Row],[Bus. Continuity]]="", Sheet_1__2[[#This Row],[Purple Chip]]="", Sheet_1__2[[#This Row],[Stop Work]]="", Sheet_1__2[[#This Row],[T-Shirt Size]]&lt;&gt;"4: L", Sheet_1__2[[#This Row],[T-Shirt Size]]&lt;&gt;"5: XL"), "Disc - Other", "")</f>
        <v/>
      </c>
      <c r="K81" t="s">
        <v>1870</v>
      </c>
      <c r="L81" t="s">
        <v>1863</v>
      </c>
      <c r="N81" t="s">
        <v>1864</v>
      </c>
      <c r="O81" t="s">
        <v>1865</v>
      </c>
      <c r="P81" t="s">
        <v>33</v>
      </c>
      <c r="Q81" t="s">
        <v>32</v>
      </c>
      <c r="R81" t="s">
        <v>248</v>
      </c>
      <c r="S81" t="s">
        <v>16</v>
      </c>
      <c r="T81" t="s">
        <v>10</v>
      </c>
      <c r="AA81" t="s">
        <v>1866</v>
      </c>
      <c r="AC81" t="s">
        <v>1867</v>
      </c>
      <c r="AD81" t="s">
        <v>1867</v>
      </c>
      <c r="AE81" t="s">
        <v>1949</v>
      </c>
      <c r="AL81">
        <v>0</v>
      </c>
      <c r="AT81" t="s">
        <v>11</v>
      </c>
    </row>
    <row r="82" spans="1:46" x14ac:dyDescent="0.3">
      <c r="A82" t="s">
        <v>1860</v>
      </c>
      <c r="B82">
        <v>7288</v>
      </c>
      <c r="C82" t="s">
        <v>249</v>
      </c>
      <c r="D8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2" t="str">
        <f>IF(Sheet_1__2[[#This Row],[Is this request vital to business continuity?]]="Yes","BC","")</f>
        <v/>
      </c>
      <c r="F82" t="str" cm="1">
        <f t="array" ref="F82">IF(SUMPRODUCT(--ISNUMBER(SEARCH({"Revenue Growth","Network 2.0","Tricolor","Europe","Global Capabilities Strategy","Clearance","Robotics/Physical AI"}, K82)))&gt;0, "Purple Chip", "")</f>
        <v/>
      </c>
      <c r="G82" t="str">
        <f>IF(AND(Sheet_1__2[[#This Row],[Estimated Annualized Value Range]]&lt;&gt;"4: High = &gt; $10M", OR(Sheet_1__2[[#This Row],[T-Shirt Size]]="4: L", Sheet_1__2[[#This Row],[T-Shirt Size]]="5: XL")), "Stop Work", "")</f>
        <v/>
      </c>
      <c r="H82" t="str">
        <f>IF(AND(Sheet_1__2[[#This Row],[Bus. Continuity]]="", Sheet_1__2[[#This Row],[Purple Chip]]="", Sheet_1__2[[#This Row],[Stop Work]]="", OR(Sheet_1__2[[#This Row],[T-Shirt Size]]="4: L", Sheet_1__2[[#This Row],[T-Shirt Size]]="5: XL")), "Disc - Investment", "")</f>
        <v/>
      </c>
      <c r="I82" t="str">
        <f>IF(AND(Sheet_1__2[[#This Row],[Bus. Continuity]]="", Sheet_1__2[[#This Row],[Purple Chip]]="", Sheet_1__2[[#This Row],[Stop Work]]="", Sheet_1__2[[#This Row],[T-Shirt Size]]&lt;&gt;"4: L", Sheet_1__2[[#This Row],[T-Shirt Size]]&lt;&gt;"5: XL"), "Disc - Other", "")</f>
        <v>Disc - Other</v>
      </c>
      <c r="L82" t="s">
        <v>1873</v>
      </c>
      <c r="M82" t="s">
        <v>2904</v>
      </c>
      <c r="N82" t="s">
        <v>1864</v>
      </c>
      <c r="O82" t="s">
        <v>1887</v>
      </c>
      <c r="P82" t="s">
        <v>251</v>
      </c>
      <c r="Q82" t="s">
        <v>32</v>
      </c>
      <c r="R82" t="s">
        <v>250</v>
      </c>
      <c r="S82" t="s">
        <v>16</v>
      </c>
      <c r="T82" t="s">
        <v>10</v>
      </c>
      <c r="U82" t="s">
        <v>11</v>
      </c>
      <c r="V82" t="s">
        <v>1875</v>
      </c>
      <c r="W82" t="s">
        <v>11</v>
      </c>
      <c r="X82" t="s">
        <v>11</v>
      </c>
      <c r="Y82" t="s">
        <v>1875</v>
      </c>
      <c r="AA82" t="s">
        <v>1866</v>
      </c>
      <c r="AC82" t="s">
        <v>1867</v>
      </c>
      <c r="AD82" t="s">
        <v>2004</v>
      </c>
      <c r="AE82" t="s">
        <v>1951</v>
      </c>
      <c r="AL82">
        <v>0</v>
      </c>
    </row>
    <row r="83" spans="1:46" x14ac:dyDescent="0.3">
      <c r="A83" t="s">
        <v>1860</v>
      </c>
      <c r="B83">
        <v>7778</v>
      </c>
      <c r="C83" t="s">
        <v>252</v>
      </c>
      <c r="D8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3" t="str">
        <f>IF(Sheet_1__2[[#This Row],[Is this request vital to business continuity?]]="Yes","BC","")</f>
        <v/>
      </c>
      <c r="F83" t="str" cm="1">
        <f t="array" ref="F83">IF(SUMPRODUCT(--ISNUMBER(SEARCH({"Revenue Growth","Network 2.0","Tricolor","Europe","Global Capabilities Strategy","Clearance","Robotics/Physical AI"}, K83)))&gt;0, "Purple Chip", "")</f>
        <v/>
      </c>
      <c r="G83" t="str">
        <f>IF(AND(Sheet_1__2[[#This Row],[Estimated Annualized Value Range]]&lt;&gt;"4: High = &gt; $10M", OR(Sheet_1__2[[#This Row],[T-Shirt Size]]="4: L", Sheet_1__2[[#This Row],[T-Shirt Size]]="5: XL")), "Stop Work", "")</f>
        <v/>
      </c>
      <c r="H83" t="str">
        <f>IF(AND(Sheet_1__2[[#This Row],[Bus. Continuity]]="", Sheet_1__2[[#This Row],[Purple Chip]]="", Sheet_1__2[[#This Row],[Stop Work]]="", OR(Sheet_1__2[[#This Row],[T-Shirt Size]]="4: L", Sheet_1__2[[#This Row],[T-Shirt Size]]="5: XL")), "Disc - Investment", "")</f>
        <v/>
      </c>
      <c r="I83" t="str">
        <f>IF(AND(Sheet_1__2[[#This Row],[Bus. Continuity]]="", Sheet_1__2[[#This Row],[Purple Chip]]="", Sheet_1__2[[#This Row],[Stop Work]]="", Sheet_1__2[[#This Row],[T-Shirt Size]]&lt;&gt;"4: L", Sheet_1__2[[#This Row],[T-Shirt Size]]&lt;&gt;"5: XL"), "Disc - Other", "")</f>
        <v>Disc - Other</v>
      </c>
      <c r="J83" t="s">
        <v>2005</v>
      </c>
      <c r="K83" t="s">
        <v>36</v>
      </c>
      <c r="L83" t="s">
        <v>1873</v>
      </c>
      <c r="N83" t="s">
        <v>1864</v>
      </c>
      <c r="P83" t="s">
        <v>37</v>
      </c>
      <c r="Q83" t="s">
        <v>36</v>
      </c>
      <c r="R83" t="s">
        <v>253</v>
      </c>
      <c r="S83" t="s">
        <v>20</v>
      </c>
      <c r="T83" t="s">
        <v>10</v>
      </c>
      <c r="U83" t="s">
        <v>1875</v>
      </c>
      <c r="V83" t="s">
        <v>1875</v>
      </c>
      <c r="W83" t="s">
        <v>11</v>
      </c>
      <c r="X83" t="s">
        <v>11</v>
      </c>
      <c r="Y83" t="s">
        <v>1875</v>
      </c>
      <c r="Z83" t="s">
        <v>1878</v>
      </c>
      <c r="AA83" t="s">
        <v>1866</v>
      </c>
      <c r="AC83" t="s">
        <v>1867</v>
      </c>
      <c r="AD83" t="s">
        <v>2006</v>
      </c>
      <c r="AE83" t="s">
        <v>1880</v>
      </c>
      <c r="AF83">
        <v>44958</v>
      </c>
      <c r="AG83">
        <v>46265</v>
      </c>
      <c r="AL83">
        <v>-250000</v>
      </c>
    </row>
    <row r="84" spans="1:46" x14ac:dyDescent="0.3">
      <c r="A84" t="s">
        <v>1860</v>
      </c>
      <c r="B84">
        <v>132336</v>
      </c>
      <c r="C84" t="s">
        <v>254</v>
      </c>
      <c r="D8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4" t="str">
        <f>IF(Sheet_1__2[[#This Row],[Is this request vital to business continuity?]]="Yes","BC","")</f>
        <v/>
      </c>
      <c r="F84" t="str" cm="1">
        <f t="array" ref="F84">IF(SUMPRODUCT(--ISNUMBER(SEARCH({"Revenue Growth","Network 2.0","Tricolor","Europe","Global Capabilities Strategy","Clearance","Robotics/Physical AI"}, K84)))&gt;0, "Purple Chip", "")</f>
        <v>Purple Chip</v>
      </c>
      <c r="G84" t="str">
        <f>IF(AND(Sheet_1__2[[#This Row],[Estimated Annualized Value Range]]&lt;&gt;"4: High = &gt; $10M", OR(Sheet_1__2[[#This Row],[T-Shirt Size]]="4: L", Sheet_1__2[[#This Row],[T-Shirt Size]]="5: XL")), "Stop Work", "")</f>
        <v/>
      </c>
      <c r="H84" t="str">
        <f>IF(AND(Sheet_1__2[[#This Row],[Bus. Continuity]]="", Sheet_1__2[[#This Row],[Purple Chip]]="", Sheet_1__2[[#This Row],[Stop Work]]="", OR(Sheet_1__2[[#This Row],[T-Shirt Size]]="4: L", Sheet_1__2[[#This Row],[T-Shirt Size]]="5: XL")), "Disc - Investment", "")</f>
        <v/>
      </c>
      <c r="I84" t="str">
        <f>IF(AND(Sheet_1__2[[#This Row],[Bus. Continuity]]="", Sheet_1__2[[#This Row],[Purple Chip]]="", Sheet_1__2[[#This Row],[Stop Work]]="", Sheet_1__2[[#This Row],[T-Shirt Size]]&lt;&gt;"4: L", Sheet_1__2[[#This Row],[T-Shirt Size]]&lt;&gt;"5: XL"), "Disc - Other", "")</f>
        <v/>
      </c>
      <c r="J84" t="s">
        <v>2007</v>
      </c>
      <c r="K84" t="s">
        <v>44</v>
      </c>
      <c r="L84" t="s">
        <v>1890</v>
      </c>
      <c r="M84" t="s">
        <v>2904</v>
      </c>
      <c r="N84" t="s">
        <v>1864</v>
      </c>
      <c r="O84" t="s">
        <v>1865</v>
      </c>
      <c r="P84" t="s">
        <v>142</v>
      </c>
      <c r="Q84" t="s">
        <v>44</v>
      </c>
      <c r="R84" t="s">
        <v>200</v>
      </c>
      <c r="S84" t="s">
        <v>16</v>
      </c>
      <c r="T84" t="s">
        <v>10</v>
      </c>
      <c r="U84" t="s">
        <v>1875</v>
      </c>
      <c r="V84" t="s">
        <v>11</v>
      </c>
      <c r="W84" t="s">
        <v>11</v>
      </c>
      <c r="X84" t="s">
        <v>1875</v>
      </c>
      <c r="Y84" t="s">
        <v>1875</v>
      </c>
      <c r="AA84" t="s">
        <v>1866</v>
      </c>
      <c r="AC84" t="s">
        <v>1867</v>
      </c>
      <c r="AD84" t="s">
        <v>2008</v>
      </c>
      <c r="AE84" t="s">
        <v>1951</v>
      </c>
      <c r="AL84">
        <v>476226</v>
      </c>
      <c r="AT84" t="s">
        <v>11</v>
      </c>
    </row>
    <row r="85" spans="1:46" x14ac:dyDescent="0.3">
      <c r="A85" t="s">
        <v>1860</v>
      </c>
      <c r="B85">
        <v>7627</v>
      </c>
      <c r="C85" t="s">
        <v>255</v>
      </c>
      <c r="D8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5" t="str">
        <f>IF(Sheet_1__2[[#This Row],[Is this request vital to business continuity?]]="Yes","BC","")</f>
        <v/>
      </c>
      <c r="F85" t="str" cm="1">
        <f t="array" ref="F85">IF(SUMPRODUCT(--ISNUMBER(SEARCH({"Revenue Growth","Network 2.0","Tricolor","Europe","Global Capabilities Strategy","Clearance","Robotics/Physical AI"}, K85)))&gt;0, "Purple Chip", "")</f>
        <v>Purple Chip</v>
      </c>
      <c r="G85" t="str">
        <f>IF(AND(Sheet_1__2[[#This Row],[Estimated Annualized Value Range]]&lt;&gt;"4: High = &gt; $10M", OR(Sheet_1__2[[#This Row],[T-Shirt Size]]="4: L", Sheet_1__2[[#This Row],[T-Shirt Size]]="5: XL")), "Stop Work", "")</f>
        <v/>
      </c>
      <c r="H85" t="str">
        <f>IF(AND(Sheet_1__2[[#This Row],[Bus. Continuity]]="", Sheet_1__2[[#This Row],[Purple Chip]]="", Sheet_1__2[[#This Row],[Stop Work]]="", OR(Sheet_1__2[[#This Row],[T-Shirt Size]]="4: L", Sheet_1__2[[#This Row],[T-Shirt Size]]="5: XL")), "Disc - Investment", "")</f>
        <v/>
      </c>
      <c r="I85" t="str">
        <f>IF(AND(Sheet_1__2[[#This Row],[Bus. Continuity]]="", Sheet_1__2[[#This Row],[Purple Chip]]="", Sheet_1__2[[#This Row],[Stop Work]]="", Sheet_1__2[[#This Row],[T-Shirt Size]]&lt;&gt;"4: L", Sheet_1__2[[#This Row],[T-Shirt Size]]&lt;&gt;"5: XL"), "Disc - Other", "")</f>
        <v/>
      </c>
      <c r="J85" t="s">
        <v>2009</v>
      </c>
      <c r="K85" t="s">
        <v>44</v>
      </c>
      <c r="L85" t="s">
        <v>1897</v>
      </c>
      <c r="N85" t="s">
        <v>1864</v>
      </c>
      <c r="O85" t="s">
        <v>1865</v>
      </c>
      <c r="P85" t="s">
        <v>257</v>
      </c>
      <c r="Q85" t="s">
        <v>44</v>
      </c>
      <c r="R85" t="s">
        <v>256</v>
      </c>
      <c r="S85" t="s">
        <v>20</v>
      </c>
      <c r="T85" t="s">
        <v>10</v>
      </c>
      <c r="U85" t="s">
        <v>11</v>
      </c>
      <c r="V85" t="s">
        <v>1875</v>
      </c>
      <c r="W85" t="s">
        <v>11</v>
      </c>
      <c r="X85" t="s">
        <v>11</v>
      </c>
      <c r="Y85" t="s">
        <v>1875</v>
      </c>
      <c r="Z85" t="s">
        <v>1878</v>
      </c>
      <c r="AA85" t="s">
        <v>1866</v>
      </c>
      <c r="AC85" t="s">
        <v>1883</v>
      </c>
      <c r="AD85" t="s">
        <v>2010</v>
      </c>
      <c r="AE85" t="s">
        <v>1880</v>
      </c>
      <c r="AF85">
        <v>44837</v>
      </c>
      <c r="AG85">
        <v>46477</v>
      </c>
      <c r="AK85">
        <v>53928209.600000001</v>
      </c>
      <c r="AL85">
        <v>44653025</v>
      </c>
      <c r="AM85">
        <v>53928209.600000001</v>
      </c>
      <c r="AN85">
        <v>53928209.600000001</v>
      </c>
      <c r="AR85">
        <v>53928209.600000001</v>
      </c>
    </row>
    <row r="86" spans="1:46" x14ac:dyDescent="0.3">
      <c r="A86" t="s">
        <v>1860</v>
      </c>
      <c r="B86">
        <v>6782</v>
      </c>
      <c r="C86" t="s">
        <v>258</v>
      </c>
      <c r="D8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6" t="str">
        <f>IF(Sheet_1__2[[#This Row],[Is this request vital to business continuity?]]="Yes","BC","")</f>
        <v/>
      </c>
      <c r="F86" t="str" cm="1">
        <f t="array" ref="F86">IF(SUMPRODUCT(--ISNUMBER(SEARCH({"Revenue Growth","Network 2.0","Tricolor","Europe","Global Capabilities Strategy","Clearance","Robotics/Physical AI"}, K86)))&gt;0, "Purple Chip", "")</f>
        <v>Purple Chip</v>
      </c>
      <c r="G86" t="str">
        <f>IF(AND(Sheet_1__2[[#This Row],[Estimated Annualized Value Range]]&lt;&gt;"4: High = &gt; $10M", OR(Sheet_1__2[[#This Row],[T-Shirt Size]]="4: L", Sheet_1__2[[#This Row],[T-Shirt Size]]="5: XL")), "Stop Work", "")</f>
        <v>Stop Work</v>
      </c>
      <c r="H86" t="str">
        <f>IF(AND(Sheet_1__2[[#This Row],[Bus. Continuity]]="", Sheet_1__2[[#This Row],[Purple Chip]]="", Sheet_1__2[[#This Row],[Stop Work]]="", OR(Sheet_1__2[[#This Row],[T-Shirt Size]]="4: L", Sheet_1__2[[#This Row],[T-Shirt Size]]="5: XL")), "Disc - Investment", "")</f>
        <v/>
      </c>
      <c r="I86" t="str">
        <f>IF(AND(Sheet_1__2[[#This Row],[Bus. Continuity]]="", Sheet_1__2[[#This Row],[Purple Chip]]="", Sheet_1__2[[#This Row],[Stop Work]]="", Sheet_1__2[[#This Row],[T-Shirt Size]]&lt;&gt;"4: L", Sheet_1__2[[#This Row],[T-Shirt Size]]&lt;&gt;"5: XL"), "Disc - Other", "")</f>
        <v/>
      </c>
      <c r="J86" t="s">
        <v>2011</v>
      </c>
      <c r="K86" t="s">
        <v>44</v>
      </c>
      <c r="L86" t="s">
        <v>1873</v>
      </c>
      <c r="M86" t="s">
        <v>2903</v>
      </c>
      <c r="N86" t="s">
        <v>1864</v>
      </c>
      <c r="O86" t="s">
        <v>1865</v>
      </c>
      <c r="P86" t="s">
        <v>48</v>
      </c>
      <c r="Q86" t="s">
        <v>44</v>
      </c>
      <c r="R86" t="s">
        <v>259</v>
      </c>
      <c r="S86" t="s">
        <v>20</v>
      </c>
      <c r="T86" t="s">
        <v>10</v>
      </c>
      <c r="U86" t="s">
        <v>11</v>
      </c>
      <c r="V86" t="s">
        <v>11</v>
      </c>
      <c r="W86" t="s">
        <v>11</v>
      </c>
      <c r="X86" t="s">
        <v>11</v>
      </c>
      <c r="Y86" t="s">
        <v>1875</v>
      </c>
      <c r="Z86" t="s">
        <v>1878</v>
      </c>
      <c r="AA86" t="s">
        <v>1866</v>
      </c>
      <c r="AC86" t="s">
        <v>1883</v>
      </c>
      <c r="AD86" t="s">
        <v>2012</v>
      </c>
      <c r="AE86" t="s">
        <v>1932</v>
      </c>
      <c r="AF86">
        <v>45418</v>
      </c>
      <c r="AG86">
        <v>46269</v>
      </c>
      <c r="AL86">
        <v>0</v>
      </c>
      <c r="AP86">
        <v>0</v>
      </c>
      <c r="AQ86">
        <v>0</v>
      </c>
    </row>
    <row r="87" spans="1:46" x14ac:dyDescent="0.3">
      <c r="A87" t="s">
        <v>1860</v>
      </c>
      <c r="B87">
        <v>7429</v>
      </c>
      <c r="C87" t="s">
        <v>260</v>
      </c>
      <c r="D8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7" t="str">
        <f>IF(Sheet_1__2[[#This Row],[Is this request vital to business continuity?]]="Yes","BC","")</f>
        <v/>
      </c>
      <c r="F87" t="str" cm="1">
        <f t="array" ref="F87">IF(SUMPRODUCT(--ISNUMBER(SEARCH({"Revenue Growth","Network 2.0","Tricolor","Europe","Global Capabilities Strategy","Clearance","Robotics/Physical AI"}, K87)))&gt;0, "Purple Chip", "")</f>
        <v/>
      </c>
      <c r="G87" t="str">
        <f>IF(AND(Sheet_1__2[[#This Row],[Estimated Annualized Value Range]]&lt;&gt;"4: High = &gt; $10M", OR(Sheet_1__2[[#This Row],[T-Shirt Size]]="4: L", Sheet_1__2[[#This Row],[T-Shirt Size]]="5: XL")), "Stop Work", "")</f>
        <v/>
      </c>
      <c r="H87" t="str">
        <f>IF(AND(Sheet_1__2[[#This Row],[Bus. Continuity]]="", Sheet_1__2[[#This Row],[Purple Chip]]="", Sheet_1__2[[#This Row],[Stop Work]]="", OR(Sheet_1__2[[#This Row],[T-Shirt Size]]="4: L", Sheet_1__2[[#This Row],[T-Shirt Size]]="5: XL")), "Disc - Investment", "")</f>
        <v/>
      </c>
      <c r="I87" t="str">
        <f>IF(AND(Sheet_1__2[[#This Row],[Bus. Continuity]]="", Sheet_1__2[[#This Row],[Purple Chip]]="", Sheet_1__2[[#This Row],[Stop Work]]="", Sheet_1__2[[#This Row],[T-Shirt Size]]&lt;&gt;"4: L", Sheet_1__2[[#This Row],[T-Shirt Size]]&lt;&gt;"5: XL"), "Disc - Other", "")</f>
        <v>Disc - Other</v>
      </c>
      <c r="J87" t="s">
        <v>2013</v>
      </c>
      <c r="K87" t="s">
        <v>1862</v>
      </c>
      <c r="L87" t="s">
        <v>1890</v>
      </c>
      <c r="M87" t="s">
        <v>2904</v>
      </c>
      <c r="N87" t="s">
        <v>1864</v>
      </c>
      <c r="P87" t="s">
        <v>211</v>
      </c>
      <c r="Q87" t="s">
        <v>51</v>
      </c>
      <c r="R87" t="s">
        <v>261</v>
      </c>
      <c r="S87" t="s">
        <v>9</v>
      </c>
      <c r="T87" t="s">
        <v>10</v>
      </c>
      <c r="U87" t="s">
        <v>11</v>
      </c>
      <c r="V87" t="s">
        <v>1875</v>
      </c>
      <c r="W87" t="s">
        <v>11</v>
      </c>
      <c r="X87" t="s">
        <v>11</v>
      </c>
      <c r="Y87" t="s">
        <v>11</v>
      </c>
      <c r="Z87" t="s">
        <v>1878</v>
      </c>
      <c r="AA87" t="s">
        <v>1866</v>
      </c>
      <c r="AC87" t="s">
        <v>1867</v>
      </c>
      <c r="AD87" t="s">
        <v>2014</v>
      </c>
      <c r="AE87" t="s">
        <v>1869</v>
      </c>
      <c r="AF87">
        <v>46023</v>
      </c>
      <c r="AG87">
        <v>46563</v>
      </c>
      <c r="AK87">
        <v>1232791.56</v>
      </c>
      <c r="AL87">
        <v>1157000</v>
      </c>
      <c r="AM87">
        <v>1232791.56</v>
      </c>
      <c r="AN87">
        <v>1232791.56</v>
      </c>
      <c r="AQ87">
        <v>0</v>
      </c>
      <c r="AR87">
        <v>1232791.56</v>
      </c>
    </row>
    <row r="88" spans="1:46" x14ac:dyDescent="0.3">
      <c r="A88" t="s">
        <v>1860</v>
      </c>
      <c r="B88">
        <v>143548</v>
      </c>
      <c r="C88" t="s">
        <v>262</v>
      </c>
      <c r="D8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88" t="str">
        <f>IF(Sheet_1__2[[#This Row],[Is this request vital to business continuity?]]="Yes","BC","")</f>
        <v>BC</v>
      </c>
      <c r="F88" t="str" cm="1">
        <f t="array" ref="F88">IF(SUMPRODUCT(--ISNUMBER(SEARCH({"Revenue Growth","Network 2.0","Tricolor","Europe","Global Capabilities Strategy","Clearance","Robotics/Physical AI"}, K88)))&gt;0, "Purple Chip", "")</f>
        <v/>
      </c>
      <c r="G88" t="str">
        <f>IF(AND(Sheet_1__2[[#This Row],[Estimated Annualized Value Range]]&lt;&gt;"4: High = &gt; $10M", OR(Sheet_1__2[[#This Row],[T-Shirt Size]]="4: L", Sheet_1__2[[#This Row],[T-Shirt Size]]="5: XL")), "Stop Work", "")</f>
        <v/>
      </c>
      <c r="H88" t="str">
        <f>IF(AND(Sheet_1__2[[#This Row],[Bus. Continuity]]="", Sheet_1__2[[#This Row],[Purple Chip]]="", Sheet_1__2[[#This Row],[Stop Work]]="", OR(Sheet_1__2[[#This Row],[T-Shirt Size]]="4: L", Sheet_1__2[[#This Row],[T-Shirt Size]]="5: XL")), "Disc - Investment", "")</f>
        <v/>
      </c>
      <c r="I88" t="str">
        <f>IF(AND(Sheet_1__2[[#This Row],[Bus. Continuity]]="", Sheet_1__2[[#This Row],[Purple Chip]]="", Sheet_1__2[[#This Row],[Stop Work]]="", Sheet_1__2[[#This Row],[T-Shirt Size]]&lt;&gt;"4: L", Sheet_1__2[[#This Row],[T-Shirt Size]]&lt;&gt;"5: XL"), "Disc - Other", "")</f>
        <v/>
      </c>
      <c r="J88" t="s">
        <v>1981</v>
      </c>
      <c r="K88" t="s">
        <v>153</v>
      </c>
      <c r="L88" t="s">
        <v>1863</v>
      </c>
      <c r="M88" t="s">
        <v>2904</v>
      </c>
      <c r="N88" t="s">
        <v>1864</v>
      </c>
      <c r="O88" t="s">
        <v>1865</v>
      </c>
      <c r="P88" t="s">
        <v>154</v>
      </c>
      <c r="Q88" t="s">
        <v>153</v>
      </c>
      <c r="R88" t="s">
        <v>263</v>
      </c>
      <c r="S88" t="s">
        <v>20</v>
      </c>
      <c r="T88" t="s">
        <v>10</v>
      </c>
      <c r="U88" t="s">
        <v>1875</v>
      </c>
      <c r="V88" t="s">
        <v>1875</v>
      </c>
      <c r="W88" t="s">
        <v>1875</v>
      </c>
      <c r="X88" t="s">
        <v>1875</v>
      </c>
      <c r="Y88" t="s">
        <v>1875</v>
      </c>
      <c r="AA88" t="s">
        <v>1866</v>
      </c>
      <c r="AC88" t="s">
        <v>1867</v>
      </c>
      <c r="AD88" t="s">
        <v>2015</v>
      </c>
      <c r="AE88" t="s">
        <v>1880</v>
      </c>
      <c r="AF88">
        <v>45873</v>
      </c>
      <c r="AG88">
        <v>46174</v>
      </c>
      <c r="AL88">
        <v>0</v>
      </c>
      <c r="AP88">
        <v>0</v>
      </c>
      <c r="AQ88">
        <v>0</v>
      </c>
      <c r="AT88" t="s">
        <v>1875</v>
      </c>
    </row>
    <row r="89" spans="1:46" x14ac:dyDescent="0.3">
      <c r="A89" t="s">
        <v>1860</v>
      </c>
      <c r="B89">
        <v>110818</v>
      </c>
      <c r="C89" t="s">
        <v>264</v>
      </c>
      <c r="D8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9" t="str">
        <f>IF(Sheet_1__2[[#This Row],[Is this request vital to business continuity?]]="Yes","BC","")</f>
        <v/>
      </c>
      <c r="F89" t="str" cm="1">
        <f t="array" ref="F89">IF(SUMPRODUCT(--ISNUMBER(SEARCH({"Revenue Growth","Network 2.0","Tricolor","Europe","Global Capabilities Strategy","Clearance","Robotics/Physical AI"}, K89)))&gt;0, "Purple Chip", "")</f>
        <v>Purple Chip</v>
      </c>
      <c r="G89" t="str">
        <f>IF(AND(Sheet_1__2[[#This Row],[Estimated Annualized Value Range]]&lt;&gt;"4: High = &gt; $10M", OR(Sheet_1__2[[#This Row],[T-Shirt Size]]="4: L", Sheet_1__2[[#This Row],[T-Shirt Size]]="5: XL")), "Stop Work", "")</f>
        <v/>
      </c>
      <c r="H89" t="str">
        <f>IF(AND(Sheet_1__2[[#This Row],[Bus. Continuity]]="", Sheet_1__2[[#This Row],[Purple Chip]]="", Sheet_1__2[[#This Row],[Stop Work]]="", OR(Sheet_1__2[[#This Row],[T-Shirt Size]]="4: L", Sheet_1__2[[#This Row],[T-Shirt Size]]="5: XL")), "Disc - Investment", "")</f>
        <v/>
      </c>
      <c r="I89" t="str">
        <f>IF(AND(Sheet_1__2[[#This Row],[Bus. Continuity]]="", Sheet_1__2[[#This Row],[Purple Chip]]="", Sheet_1__2[[#This Row],[Stop Work]]="", Sheet_1__2[[#This Row],[T-Shirt Size]]&lt;&gt;"4: L", Sheet_1__2[[#This Row],[T-Shirt Size]]&lt;&gt;"5: XL"), "Disc - Other", "")</f>
        <v/>
      </c>
      <c r="K89" t="s">
        <v>59</v>
      </c>
      <c r="L89" t="s">
        <v>1863</v>
      </c>
      <c r="M89" t="s">
        <v>2904</v>
      </c>
      <c r="N89" t="s">
        <v>1864</v>
      </c>
      <c r="O89" t="s">
        <v>1865</v>
      </c>
      <c r="P89" t="s">
        <v>64</v>
      </c>
      <c r="Q89" t="s">
        <v>63</v>
      </c>
      <c r="R89" t="s">
        <v>265</v>
      </c>
      <c r="S89" t="s">
        <v>20</v>
      </c>
      <c r="T89" t="s">
        <v>10</v>
      </c>
      <c r="U89" t="s">
        <v>11</v>
      </c>
      <c r="V89" t="s">
        <v>1875</v>
      </c>
      <c r="W89" t="s">
        <v>11</v>
      </c>
      <c r="X89" t="s">
        <v>11</v>
      </c>
      <c r="Y89" t="s">
        <v>11</v>
      </c>
      <c r="AA89" t="s">
        <v>1866</v>
      </c>
      <c r="AC89" t="s">
        <v>1867</v>
      </c>
      <c r="AD89" t="s">
        <v>2016</v>
      </c>
      <c r="AE89" t="s">
        <v>1880</v>
      </c>
      <c r="AF89">
        <v>45775</v>
      </c>
      <c r="AG89">
        <v>45849</v>
      </c>
      <c r="AL89">
        <v>0</v>
      </c>
      <c r="AP89">
        <v>0</v>
      </c>
      <c r="AQ89">
        <v>0</v>
      </c>
      <c r="AT89" t="s">
        <v>11</v>
      </c>
    </row>
    <row r="90" spans="1:46" x14ac:dyDescent="0.3">
      <c r="A90" t="s">
        <v>2017</v>
      </c>
      <c r="B90">
        <v>188959</v>
      </c>
      <c r="C90" t="s">
        <v>266</v>
      </c>
      <c r="D9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0" t="str">
        <f>IF(Sheet_1__2[[#This Row],[Is this request vital to business continuity?]]="Yes","BC","")</f>
        <v/>
      </c>
      <c r="F90" t="str" cm="1">
        <f t="array" ref="F90">IF(SUMPRODUCT(--ISNUMBER(SEARCH({"Revenue Growth","Network 2.0","Tricolor","Europe","Global Capabilities Strategy","Clearance","Robotics/Physical AI"}, K90)))&gt;0, "Purple Chip", "")</f>
        <v>Purple Chip</v>
      </c>
      <c r="G90" t="str">
        <f>IF(AND(Sheet_1__2[[#This Row],[Estimated Annualized Value Range]]&lt;&gt;"4: High = &gt; $10M", OR(Sheet_1__2[[#This Row],[T-Shirt Size]]="4: L", Sheet_1__2[[#This Row],[T-Shirt Size]]="5: XL")), "Stop Work", "")</f>
        <v/>
      </c>
      <c r="H90" t="str">
        <f>IF(AND(Sheet_1__2[[#This Row],[Bus. Continuity]]="", Sheet_1__2[[#This Row],[Purple Chip]]="", Sheet_1__2[[#This Row],[Stop Work]]="", OR(Sheet_1__2[[#This Row],[T-Shirt Size]]="4: L", Sheet_1__2[[#This Row],[T-Shirt Size]]="5: XL")), "Disc - Investment", "")</f>
        <v/>
      </c>
      <c r="I90" t="str">
        <f>IF(AND(Sheet_1__2[[#This Row],[Bus. Continuity]]="", Sheet_1__2[[#This Row],[Purple Chip]]="", Sheet_1__2[[#This Row],[Stop Work]]="", Sheet_1__2[[#This Row],[T-Shirt Size]]&lt;&gt;"4: L", Sheet_1__2[[#This Row],[T-Shirt Size]]&lt;&gt;"5: XL"), "Disc - Other", "")</f>
        <v/>
      </c>
      <c r="J90" t="s">
        <v>2018</v>
      </c>
      <c r="K90" t="s">
        <v>1870</v>
      </c>
      <c r="L90" t="s">
        <v>1873</v>
      </c>
      <c r="N90" t="s">
        <v>1864</v>
      </c>
      <c r="O90" t="s">
        <v>1865</v>
      </c>
      <c r="P90" t="s">
        <v>268</v>
      </c>
      <c r="Q90" t="s">
        <v>267</v>
      </c>
      <c r="R90" t="s">
        <v>195</v>
      </c>
      <c r="S90" t="s">
        <v>9</v>
      </c>
      <c r="T90" t="s">
        <v>10</v>
      </c>
      <c r="AA90" t="s">
        <v>1866</v>
      </c>
      <c r="AC90" t="s">
        <v>1867</v>
      </c>
      <c r="AD90" t="s">
        <v>1867</v>
      </c>
      <c r="AE90" t="s">
        <v>1885</v>
      </c>
      <c r="AF90">
        <v>46295</v>
      </c>
      <c r="AG90">
        <v>46295</v>
      </c>
      <c r="AK90">
        <v>122572</v>
      </c>
      <c r="AL90">
        <v>550000</v>
      </c>
      <c r="AM90">
        <v>122572</v>
      </c>
      <c r="AN90">
        <v>122572</v>
      </c>
      <c r="AQ90">
        <v>0</v>
      </c>
      <c r="AR90">
        <v>122572</v>
      </c>
      <c r="AT90" t="s">
        <v>11</v>
      </c>
    </row>
    <row r="91" spans="1:46" x14ac:dyDescent="0.3">
      <c r="A91" t="s">
        <v>1860</v>
      </c>
      <c r="B91">
        <v>8452</v>
      </c>
      <c r="C91" t="s">
        <v>269</v>
      </c>
      <c r="D9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1" t="str">
        <f>IF(Sheet_1__2[[#This Row],[Is this request vital to business continuity?]]="Yes","BC","")</f>
        <v/>
      </c>
      <c r="F91" t="str" cm="1">
        <f t="array" ref="F91">IF(SUMPRODUCT(--ISNUMBER(SEARCH({"Revenue Growth","Network 2.0","Tricolor","Europe","Global Capabilities Strategy","Clearance","Robotics/Physical AI"}, K91)))&gt;0, "Purple Chip", "")</f>
        <v>Purple Chip</v>
      </c>
      <c r="G91" t="str">
        <f>IF(AND(Sheet_1__2[[#This Row],[Estimated Annualized Value Range]]&lt;&gt;"4: High = &gt; $10M", OR(Sheet_1__2[[#This Row],[T-Shirt Size]]="4: L", Sheet_1__2[[#This Row],[T-Shirt Size]]="5: XL")), "Stop Work", "")</f>
        <v/>
      </c>
      <c r="H91" t="str">
        <f>IF(AND(Sheet_1__2[[#This Row],[Bus. Continuity]]="", Sheet_1__2[[#This Row],[Purple Chip]]="", Sheet_1__2[[#This Row],[Stop Work]]="", OR(Sheet_1__2[[#This Row],[T-Shirt Size]]="4: L", Sheet_1__2[[#This Row],[T-Shirt Size]]="5: XL")), "Disc - Investment", "")</f>
        <v/>
      </c>
      <c r="I91" t="str">
        <f>IF(AND(Sheet_1__2[[#This Row],[Bus. Continuity]]="", Sheet_1__2[[#This Row],[Purple Chip]]="", Sheet_1__2[[#This Row],[Stop Work]]="", Sheet_1__2[[#This Row],[T-Shirt Size]]&lt;&gt;"4: L", Sheet_1__2[[#This Row],[T-Shirt Size]]&lt;&gt;"5: XL"), "Disc - Other", "")</f>
        <v/>
      </c>
      <c r="J91" t="s">
        <v>2019</v>
      </c>
      <c r="K91" t="s">
        <v>44</v>
      </c>
      <c r="L91" t="s">
        <v>1890</v>
      </c>
      <c r="M91" t="s">
        <v>2901</v>
      </c>
      <c r="N91" t="s">
        <v>1864</v>
      </c>
      <c r="O91" t="s">
        <v>1865</v>
      </c>
      <c r="P91" t="s">
        <v>271</v>
      </c>
      <c r="Q91" t="s">
        <v>98</v>
      </c>
      <c r="R91" t="s">
        <v>270</v>
      </c>
      <c r="S91" t="s">
        <v>9</v>
      </c>
      <c r="T91" t="s">
        <v>10</v>
      </c>
      <c r="U91" t="s">
        <v>11</v>
      </c>
      <c r="V91" t="s">
        <v>11</v>
      </c>
      <c r="W91" t="s">
        <v>11</v>
      </c>
      <c r="X91" t="s">
        <v>11</v>
      </c>
      <c r="Y91" t="s">
        <v>1875</v>
      </c>
      <c r="Z91" t="s">
        <v>1878</v>
      </c>
      <c r="AA91" t="s">
        <v>1866</v>
      </c>
      <c r="AC91" t="s">
        <v>1883</v>
      </c>
      <c r="AD91" t="s">
        <v>2020</v>
      </c>
      <c r="AE91" t="s">
        <v>1869</v>
      </c>
      <c r="AF91">
        <v>45468</v>
      </c>
      <c r="AG91">
        <v>46345</v>
      </c>
      <c r="AL91">
        <v>2200000</v>
      </c>
      <c r="AQ91">
        <v>3500000</v>
      </c>
      <c r="AR91">
        <v>3500000</v>
      </c>
    </row>
    <row r="92" spans="1:46" x14ac:dyDescent="0.3">
      <c r="A92" t="s">
        <v>1860</v>
      </c>
      <c r="B92">
        <v>111070</v>
      </c>
      <c r="C92" t="s">
        <v>272</v>
      </c>
      <c r="D9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2" t="str">
        <f>IF(Sheet_1__2[[#This Row],[Is this request vital to business continuity?]]="Yes","BC","")</f>
        <v/>
      </c>
      <c r="F92" t="str" cm="1">
        <f t="array" ref="F92">IF(SUMPRODUCT(--ISNUMBER(SEARCH({"Revenue Growth","Network 2.0","Tricolor","Europe","Global Capabilities Strategy","Clearance","Robotics/Physical AI"}, K92)))&gt;0, "Purple Chip", "")</f>
        <v>Purple Chip</v>
      </c>
      <c r="G92" t="str">
        <f>IF(AND(Sheet_1__2[[#This Row],[Estimated Annualized Value Range]]&lt;&gt;"4: High = &gt; $10M", OR(Sheet_1__2[[#This Row],[T-Shirt Size]]="4: L", Sheet_1__2[[#This Row],[T-Shirt Size]]="5: XL")), "Stop Work", "")</f>
        <v/>
      </c>
      <c r="H92" t="str">
        <f>IF(AND(Sheet_1__2[[#This Row],[Bus. Continuity]]="", Sheet_1__2[[#This Row],[Purple Chip]]="", Sheet_1__2[[#This Row],[Stop Work]]="", OR(Sheet_1__2[[#This Row],[T-Shirt Size]]="4: L", Sheet_1__2[[#This Row],[T-Shirt Size]]="5: XL")), "Disc - Investment", "")</f>
        <v/>
      </c>
      <c r="I92" t="str">
        <f>IF(AND(Sheet_1__2[[#This Row],[Bus. Continuity]]="", Sheet_1__2[[#This Row],[Purple Chip]]="", Sheet_1__2[[#This Row],[Stop Work]]="", Sheet_1__2[[#This Row],[T-Shirt Size]]&lt;&gt;"4: L", Sheet_1__2[[#This Row],[T-Shirt Size]]&lt;&gt;"5: XL"), "Disc - Other", "")</f>
        <v/>
      </c>
      <c r="K92" t="s">
        <v>44</v>
      </c>
      <c r="L92" t="s">
        <v>1897</v>
      </c>
      <c r="M92" t="s">
        <v>2901</v>
      </c>
      <c r="N92" t="s">
        <v>1864</v>
      </c>
      <c r="O92" t="s">
        <v>1865</v>
      </c>
      <c r="P92" t="s">
        <v>102</v>
      </c>
      <c r="Q92" t="s">
        <v>98</v>
      </c>
      <c r="R92" t="s">
        <v>273</v>
      </c>
      <c r="S92" t="s">
        <v>9</v>
      </c>
      <c r="T92" t="s">
        <v>10</v>
      </c>
      <c r="U92" t="s">
        <v>11</v>
      </c>
      <c r="V92" t="s">
        <v>11</v>
      </c>
      <c r="W92" t="s">
        <v>11</v>
      </c>
      <c r="X92" t="s">
        <v>1875</v>
      </c>
      <c r="Y92" t="s">
        <v>1875</v>
      </c>
      <c r="Z92" t="s">
        <v>1878</v>
      </c>
      <c r="AA92" t="s">
        <v>1866</v>
      </c>
      <c r="AB92" t="s">
        <v>2021</v>
      </c>
      <c r="AC92" t="s">
        <v>1867</v>
      </c>
      <c r="AD92" t="s">
        <v>2022</v>
      </c>
      <c r="AE92" t="s">
        <v>1917</v>
      </c>
      <c r="AF92">
        <v>46143</v>
      </c>
      <c r="AG92">
        <v>46409</v>
      </c>
      <c r="AK92">
        <v>-2280094.41</v>
      </c>
      <c r="AL92">
        <v>12500000</v>
      </c>
      <c r="AM92">
        <v>-2280094.41</v>
      </c>
      <c r="AN92">
        <v>-2280094.41</v>
      </c>
      <c r="AQ92">
        <v>0</v>
      </c>
      <c r="AR92">
        <v>-2280094.41</v>
      </c>
      <c r="AT92" t="s">
        <v>11</v>
      </c>
    </row>
    <row r="93" spans="1:46" x14ac:dyDescent="0.3">
      <c r="A93" t="s">
        <v>1860</v>
      </c>
      <c r="B93">
        <v>105799</v>
      </c>
      <c r="C93" t="s">
        <v>274</v>
      </c>
      <c r="D9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3" t="str">
        <f>IF(Sheet_1__2[[#This Row],[Is this request vital to business continuity?]]="Yes","BC","")</f>
        <v/>
      </c>
      <c r="F93" t="str" cm="1">
        <f t="array" ref="F93">IF(SUMPRODUCT(--ISNUMBER(SEARCH({"Revenue Growth","Network 2.0","Tricolor","Europe","Global Capabilities Strategy","Clearance","Robotics/Physical AI"}, K93)))&gt;0, "Purple Chip", "")</f>
        <v>Purple Chip</v>
      </c>
      <c r="G93" t="str">
        <f>IF(AND(Sheet_1__2[[#This Row],[Estimated Annualized Value Range]]&lt;&gt;"4: High = &gt; $10M", OR(Sheet_1__2[[#This Row],[T-Shirt Size]]="4: L", Sheet_1__2[[#This Row],[T-Shirt Size]]="5: XL")), "Stop Work", "")</f>
        <v/>
      </c>
      <c r="H93" t="str">
        <f>IF(AND(Sheet_1__2[[#This Row],[Bus. Continuity]]="", Sheet_1__2[[#This Row],[Purple Chip]]="", Sheet_1__2[[#This Row],[Stop Work]]="", OR(Sheet_1__2[[#This Row],[T-Shirt Size]]="4: L", Sheet_1__2[[#This Row],[T-Shirt Size]]="5: XL")), "Disc - Investment", "")</f>
        <v/>
      </c>
      <c r="I93" t="str">
        <f>IF(AND(Sheet_1__2[[#This Row],[Bus. Continuity]]="", Sheet_1__2[[#This Row],[Purple Chip]]="", Sheet_1__2[[#This Row],[Stop Work]]="", Sheet_1__2[[#This Row],[T-Shirt Size]]&lt;&gt;"4: L", Sheet_1__2[[#This Row],[T-Shirt Size]]&lt;&gt;"5: XL"), "Disc - Other", "")</f>
        <v/>
      </c>
      <c r="J93" t="s">
        <v>2023</v>
      </c>
      <c r="K93" t="s">
        <v>236</v>
      </c>
      <c r="L93" t="s">
        <v>1863</v>
      </c>
      <c r="N93" t="s">
        <v>1864</v>
      </c>
      <c r="O93" t="s">
        <v>1865</v>
      </c>
      <c r="P93" t="s">
        <v>13</v>
      </c>
      <c r="Q93" t="s">
        <v>12</v>
      </c>
      <c r="R93" t="s">
        <v>275</v>
      </c>
      <c r="S93" t="s">
        <v>9</v>
      </c>
      <c r="T93" t="s">
        <v>10</v>
      </c>
      <c r="U93" t="s">
        <v>11</v>
      </c>
      <c r="V93" t="s">
        <v>1875</v>
      </c>
      <c r="W93" t="s">
        <v>11</v>
      </c>
      <c r="X93" t="s">
        <v>11</v>
      </c>
      <c r="Y93" t="s">
        <v>11</v>
      </c>
      <c r="AA93" t="s">
        <v>1866</v>
      </c>
      <c r="AC93" t="s">
        <v>1867</v>
      </c>
      <c r="AD93" t="s">
        <v>2024</v>
      </c>
      <c r="AE93" t="s">
        <v>1885</v>
      </c>
      <c r="AF93">
        <v>45854</v>
      </c>
      <c r="AG93">
        <v>46000</v>
      </c>
      <c r="AL93">
        <v>3830123</v>
      </c>
      <c r="AQ93">
        <v>3830123</v>
      </c>
      <c r="AR93">
        <v>3830123</v>
      </c>
    </row>
    <row r="94" spans="1:46" x14ac:dyDescent="0.3">
      <c r="A94" t="s">
        <v>1860</v>
      </c>
      <c r="B94">
        <v>7822</v>
      </c>
      <c r="C94" t="s">
        <v>276</v>
      </c>
      <c r="D9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4" t="str">
        <f>IF(Sheet_1__2[[#This Row],[Is this request vital to business continuity?]]="Yes","BC","")</f>
        <v/>
      </c>
      <c r="F94" t="str" cm="1">
        <f t="array" ref="F94">IF(SUMPRODUCT(--ISNUMBER(SEARCH({"Revenue Growth","Network 2.0","Tricolor","Europe","Global Capabilities Strategy","Clearance","Robotics/Physical AI"}, K94)))&gt;0, "Purple Chip", "")</f>
        <v/>
      </c>
      <c r="G94" t="str">
        <f>IF(AND(Sheet_1__2[[#This Row],[Estimated Annualized Value Range]]&lt;&gt;"4: High = &gt; $10M", OR(Sheet_1__2[[#This Row],[T-Shirt Size]]="4: L", Sheet_1__2[[#This Row],[T-Shirt Size]]="5: XL")), "Stop Work", "")</f>
        <v/>
      </c>
      <c r="H94" t="str">
        <f>IF(AND(Sheet_1__2[[#This Row],[Bus. Continuity]]="", Sheet_1__2[[#This Row],[Purple Chip]]="", Sheet_1__2[[#This Row],[Stop Work]]="", OR(Sheet_1__2[[#This Row],[T-Shirt Size]]="4: L", Sheet_1__2[[#This Row],[T-Shirt Size]]="5: XL")), "Disc - Investment", "")</f>
        <v/>
      </c>
      <c r="I94" t="str">
        <f>IF(AND(Sheet_1__2[[#This Row],[Bus. Continuity]]="", Sheet_1__2[[#This Row],[Purple Chip]]="", Sheet_1__2[[#This Row],[Stop Work]]="", Sheet_1__2[[#This Row],[T-Shirt Size]]&lt;&gt;"4: L", Sheet_1__2[[#This Row],[T-Shirt Size]]&lt;&gt;"5: XL"), "Disc - Other", "")</f>
        <v>Disc - Other</v>
      </c>
      <c r="L94" t="s">
        <v>1873</v>
      </c>
      <c r="N94" t="s">
        <v>1864</v>
      </c>
      <c r="P94" t="s">
        <v>279</v>
      </c>
      <c r="Q94" t="s">
        <v>278</v>
      </c>
      <c r="R94" t="s">
        <v>277</v>
      </c>
      <c r="S94" t="s">
        <v>20</v>
      </c>
      <c r="T94" t="s">
        <v>10</v>
      </c>
      <c r="U94" t="s">
        <v>11</v>
      </c>
      <c r="V94" t="s">
        <v>11</v>
      </c>
      <c r="W94" t="s">
        <v>11</v>
      </c>
      <c r="X94" t="s">
        <v>11</v>
      </c>
      <c r="Y94" t="s">
        <v>1875</v>
      </c>
      <c r="Z94" t="s">
        <v>1878</v>
      </c>
      <c r="AA94" t="s">
        <v>1866</v>
      </c>
      <c r="AC94" t="s">
        <v>1867</v>
      </c>
      <c r="AD94" t="s">
        <v>2025</v>
      </c>
      <c r="AE94" t="s">
        <v>2026</v>
      </c>
      <c r="AF94">
        <v>44957</v>
      </c>
      <c r="AG94">
        <v>46323</v>
      </c>
      <c r="AL94">
        <v>0</v>
      </c>
      <c r="AP94">
        <v>0</v>
      </c>
      <c r="AQ94">
        <v>0</v>
      </c>
      <c r="AS94">
        <v>0</v>
      </c>
    </row>
    <row r="95" spans="1:46" x14ac:dyDescent="0.3">
      <c r="A95" t="s">
        <v>1860</v>
      </c>
      <c r="B95">
        <v>7160</v>
      </c>
      <c r="C95" t="s">
        <v>280</v>
      </c>
      <c r="D9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5" t="str">
        <f>IF(Sheet_1__2[[#This Row],[Is this request vital to business continuity?]]="Yes","BC","")</f>
        <v>BC</v>
      </c>
      <c r="F95" t="str" cm="1">
        <f t="array" ref="F95">IF(SUMPRODUCT(--ISNUMBER(SEARCH({"Revenue Growth","Network 2.0","Tricolor","Europe","Global Capabilities Strategy","Clearance","Robotics/Physical AI"}, K95)))&gt;0, "Purple Chip", "")</f>
        <v>Purple Chip</v>
      </c>
      <c r="G95" t="str">
        <f>IF(AND(Sheet_1__2[[#This Row],[Estimated Annualized Value Range]]&lt;&gt;"4: High = &gt; $10M", OR(Sheet_1__2[[#This Row],[T-Shirt Size]]="4: L", Sheet_1__2[[#This Row],[T-Shirt Size]]="5: XL")), "Stop Work", "")</f>
        <v>Stop Work</v>
      </c>
      <c r="H95" t="str">
        <f>IF(AND(Sheet_1__2[[#This Row],[Bus. Continuity]]="", Sheet_1__2[[#This Row],[Purple Chip]]="", Sheet_1__2[[#This Row],[Stop Work]]="", OR(Sheet_1__2[[#This Row],[T-Shirt Size]]="4: L", Sheet_1__2[[#This Row],[T-Shirt Size]]="5: XL")), "Disc - Investment", "")</f>
        <v/>
      </c>
      <c r="I95" t="str">
        <f>IF(AND(Sheet_1__2[[#This Row],[Bus. Continuity]]="", Sheet_1__2[[#This Row],[Purple Chip]]="", Sheet_1__2[[#This Row],[Stop Work]]="", Sheet_1__2[[#This Row],[T-Shirt Size]]&lt;&gt;"4: L", Sheet_1__2[[#This Row],[T-Shirt Size]]&lt;&gt;"5: XL"), "Disc - Other", "")</f>
        <v/>
      </c>
      <c r="K95" t="s">
        <v>1925</v>
      </c>
      <c r="L95" t="s">
        <v>1873</v>
      </c>
      <c r="M95" t="s">
        <v>2903</v>
      </c>
      <c r="N95" t="s">
        <v>1864</v>
      </c>
      <c r="O95" t="s">
        <v>1887</v>
      </c>
      <c r="P95" t="s">
        <v>240</v>
      </c>
      <c r="Q95" t="s">
        <v>25</v>
      </c>
      <c r="R95" t="s">
        <v>281</v>
      </c>
      <c r="S95" t="s">
        <v>20</v>
      </c>
      <c r="T95" t="s">
        <v>10</v>
      </c>
      <c r="U95" t="s">
        <v>1875</v>
      </c>
      <c r="V95" t="s">
        <v>1875</v>
      </c>
      <c r="W95" t="s">
        <v>1875</v>
      </c>
      <c r="X95" t="s">
        <v>1875</v>
      </c>
      <c r="Y95" t="s">
        <v>1875</v>
      </c>
      <c r="Z95" t="s">
        <v>1878</v>
      </c>
      <c r="AA95" t="s">
        <v>1866</v>
      </c>
      <c r="AB95" t="s">
        <v>2027</v>
      </c>
      <c r="AC95" t="s">
        <v>1867</v>
      </c>
      <c r="AD95" t="s">
        <v>2028</v>
      </c>
      <c r="AE95" t="s">
        <v>1880</v>
      </c>
      <c r="AF95">
        <v>45349</v>
      </c>
      <c r="AG95">
        <v>46538</v>
      </c>
      <c r="AJ95">
        <v>-48128</v>
      </c>
      <c r="AK95">
        <v>-48128</v>
      </c>
      <c r="AL95">
        <v>411190</v>
      </c>
      <c r="AM95">
        <v>-48128</v>
      </c>
      <c r="AN95">
        <v>-48128</v>
      </c>
      <c r="AP95">
        <v>-48128</v>
      </c>
      <c r="AQ95">
        <v>0</v>
      </c>
      <c r="AR95">
        <v>-48128</v>
      </c>
      <c r="AT95" t="s">
        <v>1875</v>
      </c>
    </row>
    <row r="96" spans="1:46" x14ac:dyDescent="0.3">
      <c r="A96" t="s">
        <v>1860</v>
      </c>
      <c r="B96">
        <v>7396</v>
      </c>
      <c r="C96" t="s">
        <v>282</v>
      </c>
      <c r="D9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6" t="str">
        <f>IF(Sheet_1__2[[#This Row],[Is this request vital to business continuity?]]="Yes","BC","")</f>
        <v/>
      </c>
      <c r="F96" t="str" cm="1">
        <f t="array" ref="F96">IF(SUMPRODUCT(--ISNUMBER(SEARCH({"Revenue Growth","Network 2.0","Tricolor","Europe","Global Capabilities Strategy","Clearance","Robotics/Physical AI"}, K96)))&gt;0, "Purple Chip", "")</f>
        <v>Purple Chip</v>
      </c>
      <c r="G96" t="str">
        <f>IF(AND(Sheet_1__2[[#This Row],[Estimated Annualized Value Range]]&lt;&gt;"4: High = &gt; $10M", OR(Sheet_1__2[[#This Row],[T-Shirt Size]]="4: L", Sheet_1__2[[#This Row],[T-Shirt Size]]="5: XL")), "Stop Work", "")</f>
        <v/>
      </c>
      <c r="H96" t="str">
        <f>IF(AND(Sheet_1__2[[#This Row],[Bus. Continuity]]="", Sheet_1__2[[#This Row],[Purple Chip]]="", Sheet_1__2[[#This Row],[Stop Work]]="", OR(Sheet_1__2[[#This Row],[T-Shirt Size]]="4: L", Sheet_1__2[[#This Row],[T-Shirt Size]]="5: XL")), "Disc - Investment", "")</f>
        <v/>
      </c>
      <c r="I96" t="str">
        <f>IF(AND(Sheet_1__2[[#This Row],[Bus. Continuity]]="", Sheet_1__2[[#This Row],[Purple Chip]]="", Sheet_1__2[[#This Row],[Stop Work]]="", Sheet_1__2[[#This Row],[T-Shirt Size]]&lt;&gt;"4: L", Sheet_1__2[[#This Row],[T-Shirt Size]]&lt;&gt;"5: XL"), "Disc - Other", "")</f>
        <v/>
      </c>
      <c r="K96" t="s">
        <v>236</v>
      </c>
      <c r="L96" t="s">
        <v>1873</v>
      </c>
      <c r="N96" t="s">
        <v>1864</v>
      </c>
      <c r="P96" t="s">
        <v>284</v>
      </c>
      <c r="Q96" t="s">
        <v>25</v>
      </c>
      <c r="R96" t="s">
        <v>283</v>
      </c>
      <c r="S96" t="s">
        <v>9</v>
      </c>
      <c r="T96" t="s">
        <v>10</v>
      </c>
      <c r="U96" t="s">
        <v>11</v>
      </c>
      <c r="V96" t="s">
        <v>1875</v>
      </c>
      <c r="W96" t="s">
        <v>11</v>
      </c>
      <c r="X96" t="s">
        <v>11</v>
      </c>
      <c r="Y96" t="s">
        <v>11</v>
      </c>
      <c r="Z96" t="s">
        <v>1878</v>
      </c>
      <c r="AA96" t="s">
        <v>1866</v>
      </c>
      <c r="AC96" t="s">
        <v>1867</v>
      </c>
      <c r="AD96" t="s">
        <v>2029</v>
      </c>
      <c r="AE96" t="s">
        <v>1869</v>
      </c>
      <c r="AF96">
        <v>45293</v>
      </c>
      <c r="AG96">
        <v>45611</v>
      </c>
      <c r="AL96">
        <v>-1560000</v>
      </c>
      <c r="AP96">
        <v>-1562000</v>
      </c>
      <c r="AQ96">
        <v>0</v>
      </c>
    </row>
    <row r="97" spans="1:46" x14ac:dyDescent="0.3">
      <c r="A97" t="s">
        <v>1860</v>
      </c>
      <c r="B97">
        <v>9176</v>
      </c>
      <c r="C97" t="s">
        <v>285</v>
      </c>
      <c r="D9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7" t="str">
        <f>IF(Sheet_1__2[[#This Row],[Is this request vital to business continuity?]]="Yes","BC","")</f>
        <v/>
      </c>
      <c r="F97" t="str" cm="1">
        <f t="array" ref="F97">IF(SUMPRODUCT(--ISNUMBER(SEARCH({"Revenue Growth","Network 2.0","Tricolor","Europe","Global Capabilities Strategy","Clearance","Robotics/Physical AI"}, K97)))&gt;0, "Purple Chip", "")</f>
        <v/>
      </c>
      <c r="G97" t="str">
        <f>IF(AND(Sheet_1__2[[#This Row],[Estimated Annualized Value Range]]&lt;&gt;"4: High = &gt; $10M", OR(Sheet_1__2[[#This Row],[T-Shirt Size]]="4: L", Sheet_1__2[[#This Row],[T-Shirt Size]]="5: XL")), "Stop Work", "")</f>
        <v/>
      </c>
      <c r="H97" t="str">
        <f>IF(AND(Sheet_1__2[[#This Row],[Bus. Continuity]]="", Sheet_1__2[[#This Row],[Purple Chip]]="", Sheet_1__2[[#This Row],[Stop Work]]="", OR(Sheet_1__2[[#This Row],[T-Shirt Size]]="4: L", Sheet_1__2[[#This Row],[T-Shirt Size]]="5: XL")), "Disc - Investment", "")</f>
        <v/>
      </c>
      <c r="I97" t="str">
        <f>IF(AND(Sheet_1__2[[#This Row],[Bus. Continuity]]="", Sheet_1__2[[#This Row],[Purple Chip]]="", Sheet_1__2[[#This Row],[Stop Work]]="", Sheet_1__2[[#This Row],[T-Shirt Size]]&lt;&gt;"4: L", Sheet_1__2[[#This Row],[T-Shirt Size]]&lt;&gt;"5: XL"), "Disc - Other", "")</f>
        <v>Disc - Other</v>
      </c>
      <c r="L97" t="s">
        <v>1890</v>
      </c>
      <c r="N97" t="s">
        <v>1864</v>
      </c>
      <c r="P97" t="s">
        <v>122</v>
      </c>
      <c r="Q97" t="s">
        <v>25</v>
      </c>
      <c r="R97" t="s">
        <v>286</v>
      </c>
      <c r="S97" t="s">
        <v>20</v>
      </c>
      <c r="T97" t="s">
        <v>10</v>
      </c>
      <c r="U97" t="s">
        <v>1875</v>
      </c>
      <c r="V97" t="s">
        <v>11</v>
      </c>
      <c r="W97" t="s">
        <v>11</v>
      </c>
      <c r="X97" t="s">
        <v>11</v>
      </c>
      <c r="Y97" t="s">
        <v>1875</v>
      </c>
      <c r="Z97" t="s">
        <v>1878</v>
      </c>
      <c r="AA97" t="s">
        <v>1866</v>
      </c>
      <c r="AC97" t="s">
        <v>1867</v>
      </c>
      <c r="AD97" t="s">
        <v>2030</v>
      </c>
      <c r="AE97" t="s">
        <v>1932</v>
      </c>
      <c r="AF97">
        <v>44998</v>
      </c>
      <c r="AG97">
        <v>46171</v>
      </c>
      <c r="AK97">
        <v>53186676</v>
      </c>
      <c r="AL97">
        <v>8060834</v>
      </c>
      <c r="AM97">
        <v>53186676</v>
      </c>
      <c r="AN97">
        <v>53186676</v>
      </c>
      <c r="AR97">
        <v>53186676</v>
      </c>
      <c r="AT97" t="s">
        <v>11</v>
      </c>
    </row>
    <row r="98" spans="1:46" x14ac:dyDescent="0.3">
      <c r="A98" t="s">
        <v>1860</v>
      </c>
      <c r="B98">
        <v>6762</v>
      </c>
      <c r="C98" t="s">
        <v>287</v>
      </c>
      <c r="D9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8" t="str">
        <f>IF(Sheet_1__2[[#This Row],[Is this request vital to business continuity?]]="Yes","BC","")</f>
        <v/>
      </c>
      <c r="F98" t="str" cm="1">
        <f t="array" ref="F98">IF(SUMPRODUCT(--ISNUMBER(SEARCH({"Revenue Growth","Network 2.0","Tricolor","Europe","Global Capabilities Strategy","Clearance","Robotics/Physical AI"}, K98)))&gt;0, "Purple Chip", "")</f>
        <v>Purple Chip</v>
      </c>
      <c r="G98" t="str">
        <f>IF(AND(Sheet_1__2[[#This Row],[Estimated Annualized Value Range]]&lt;&gt;"4: High = &gt; $10M", OR(Sheet_1__2[[#This Row],[T-Shirt Size]]="4: L", Sheet_1__2[[#This Row],[T-Shirt Size]]="5: XL")), "Stop Work", "")</f>
        <v/>
      </c>
      <c r="H98" t="str">
        <f>IF(AND(Sheet_1__2[[#This Row],[Bus. Continuity]]="", Sheet_1__2[[#This Row],[Purple Chip]]="", Sheet_1__2[[#This Row],[Stop Work]]="", OR(Sheet_1__2[[#This Row],[T-Shirt Size]]="4: L", Sheet_1__2[[#This Row],[T-Shirt Size]]="5: XL")), "Disc - Investment", "")</f>
        <v/>
      </c>
      <c r="I98" t="str">
        <f>IF(AND(Sheet_1__2[[#This Row],[Bus. Continuity]]="", Sheet_1__2[[#This Row],[Purple Chip]]="", Sheet_1__2[[#This Row],[Stop Work]]="", Sheet_1__2[[#This Row],[T-Shirt Size]]&lt;&gt;"4: L", Sheet_1__2[[#This Row],[T-Shirt Size]]&lt;&gt;"5: XL"), "Disc - Other", "")</f>
        <v/>
      </c>
      <c r="K98" t="s">
        <v>1925</v>
      </c>
      <c r="L98" t="s">
        <v>1873</v>
      </c>
      <c r="N98" t="s">
        <v>1864</v>
      </c>
      <c r="P98" t="s">
        <v>26</v>
      </c>
      <c r="Q98" t="s">
        <v>25</v>
      </c>
      <c r="R98" t="s">
        <v>242</v>
      </c>
      <c r="S98" t="s">
        <v>20</v>
      </c>
      <c r="T98" t="s">
        <v>10</v>
      </c>
      <c r="U98" t="s">
        <v>1875</v>
      </c>
      <c r="V98" t="s">
        <v>11</v>
      </c>
      <c r="W98" t="s">
        <v>11</v>
      </c>
      <c r="X98" t="s">
        <v>11</v>
      </c>
      <c r="Y98" t="s">
        <v>11</v>
      </c>
      <c r="Z98" t="s">
        <v>1878</v>
      </c>
      <c r="AA98" t="s">
        <v>1866</v>
      </c>
      <c r="AC98" t="s">
        <v>1867</v>
      </c>
      <c r="AD98" t="s">
        <v>2031</v>
      </c>
      <c r="AE98" t="s">
        <v>1880</v>
      </c>
      <c r="AF98">
        <v>45520</v>
      </c>
      <c r="AG98">
        <v>46142</v>
      </c>
      <c r="AL98">
        <v>0</v>
      </c>
      <c r="AP98">
        <v>0</v>
      </c>
      <c r="AQ98">
        <v>0</v>
      </c>
    </row>
    <row r="99" spans="1:46" x14ac:dyDescent="0.3">
      <c r="A99" t="s">
        <v>1860</v>
      </c>
      <c r="B99">
        <v>84393</v>
      </c>
      <c r="C99" t="s">
        <v>288</v>
      </c>
      <c r="D9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9" t="str">
        <f>IF(Sheet_1__2[[#This Row],[Is this request vital to business continuity?]]="Yes","BC","")</f>
        <v/>
      </c>
      <c r="F99" t="str" cm="1">
        <f t="array" ref="F99">IF(SUMPRODUCT(--ISNUMBER(SEARCH({"Revenue Growth","Network 2.0","Tricolor","Europe","Global Capabilities Strategy","Clearance","Robotics/Physical AI"}, K99)))&gt;0, "Purple Chip", "")</f>
        <v/>
      </c>
      <c r="G99" t="str">
        <f>IF(AND(Sheet_1__2[[#This Row],[Estimated Annualized Value Range]]&lt;&gt;"4: High = &gt; $10M", OR(Sheet_1__2[[#This Row],[T-Shirt Size]]="4: L", Sheet_1__2[[#This Row],[T-Shirt Size]]="5: XL")), "Stop Work", "")</f>
        <v/>
      </c>
      <c r="H99" t="str">
        <f>IF(AND(Sheet_1__2[[#This Row],[Bus. Continuity]]="", Sheet_1__2[[#This Row],[Purple Chip]]="", Sheet_1__2[[#This Row],[Stop Work]]="", OR(Sheet_1__2[[#This Row],[T-Shirt Size]]="4: L", Sheet_1__2[[#This Row],[T-Shirt Size]]="5: XL")), "Disc - Investment", "")</f>
        <v/>
      </c>
      <c r="I99" t="str">
        <f>IF(AND(Sheet_1__2[[#This Row],[Bus. Continuity]]="", Sheet_1__2[[#This Row],[Purple Chip]]="", Sheet_1__2[[#This Row],[Stop Work]]="", Sheet_1__2[[#This Row],[T-Shirt Size]]&lt;&gt;"4: L", Sheet_1__2[[#This Row],[T-Shirt Size]]&lt;&gt;"5: XL"), "Disc - Other", "")</f>
        <v>Disc - Other</v>
      </c>
      <c r="K99" t="s">
        <v>1862</v>
      </c>
      <c r="L99" t="s">
        <v>1863</v>
      </c>
      <c r="M99" t="s">
        <v>2904</v>
      </c>
      <c r="N99" t="s">
        <v>1864</v>
      </c>
      <c r="O99" t="s">
        <v>1865</v>
      </c>
      <c r="P99" t="s">
        <v>29</v>
      </c>
      <c r="Q99" t="s">
        <v>25</v>
      </c>
      <c r="R99" t="s">
        <v>289</v>
      </c>
      <c r="S99" t="s">
        <v>20</v>
      </c>
      <c r="T99" t="s">
        <v>10</v>
      </c>
      <c r="U99" t="s">
        <v>1875</v>
      </c>
      <c r="V99" t="s">
        <v>11</v>
      </c>
      <c r="W99" t="s">
        <v>11</v>
      </c>
      <c r="X99" t="s">
        <v>11</v>
      </c>
      <c r="Y99" t="s">
        <v>11</v>
      </c>
      <c r="AA99" t="s">
        <v>1866</v>
      </c>
      <c r="AC99" t="s">
        <v>1867</v>
      </c>
      <c r="AD99" t="s">
        <v>2032</v>
      </c>
      <c r="AE99" t="s">
        <v>1880</v>
      </c>
      <c r="AF99">
        <v>45868</v>
      </c>
      <c r="AG99">
        <v>46419</v>
      </c>
      <c r="AL99">
        <v>0</v>
      </c>
      <c r="AP99">
        <v>0</v>
      </c>
      <c r="AQ99">
        <v>143944</v>
      </c>
      <c r="AR99">
        <v>143944</v>
      </c>
    </row>
    <row r="100" spans="1:46" x14ac:dyDescent="0.3">
      <c r="A100" t="s">
        <v>1860</v>
      </c>
      <c r="B100">
        <v>7777</v>
      </c>
      <c r="C100" t="s">
        <v>290</v>
      </c>
      <c r="D10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00" t="str">
        <f>IF(Sheet_1__2[[#This Row],[Is this request vital to business continuity?]]="Yes","BC","")</f>
        <v/>
      </c>
      <c r="F100" t="str" cm="1">
        <f t="array" ref="F100">IF(SUMPRODUCT(--ISNUMBER(SEARCH({"Revenue Growth","Network 2.0","Tricolor","Europe","Global Capabilities Strategy","Clearance","Robotics/Physical AI"}, K100)))&gt;0, "Purple Chip", "")</f>
        <v>Purple Chip</v>
      </c>
      <c r="G100" t="str">
        <f>IF(AND(Sheet_1__2[[#This Row],[Estimated Annualized Value Range]]&lt;&gt;"4: High = &gt; $10M", OR(Sheet_1__2[[#This Row],[T-Shirt Size]]="4: L", Sheet_1__2[[#This Row],[T-Shirt Size]]="5: XL")), "Stop Work", "")</f>
        <v/>
      </c>
      <c r="H100" t="str">
        <f>IF(AND(Sheet_1__2[[#This Row],[Bus. Continuity]]="", Sheet_1__2[[#This Row],[Purple Chip]]="", Sheet_1__2[[#This Row],[Stop Work]]="", OR(Sheet_1__2[[#This Row],[T-Shirt Size]]="4: L", Sheet_1__2[[#This Row],[T-Shirt Size]]="5: XL")), "Disc - Investment", "")</f>
        <v/>
      </c>
      <c r="I100" t="str">
        <f>IF(AND(Sheet_1__2[[#This Row],[Bus. Continuity]]="", Sheet_1__2[[#This Row],[Purple Chip]]="", Sheet_1__2[[#This Row],[Stop Work]]="", Sheet_1__2[[#This Row],[T-Shirt Size]]&lt;&gt;"4: L", Sheet_1__2[[#This Row],[T-Shirt Size]]&lt;&gt;"5: XL"), "Disc - Other", "")</f>
        <v/>
      </c>
      <c r="K100" t="s">
        <v>1925</v>
      </c>
      <c r="L100" t="s">
        <v>1897</v>
      </c>
      <c r="M100" t="s">
        <v>2903</v>
      </c>
      <c r="N100" t="s">
        <v>1864</v>
      </c>
      <c r="P100" t="s">
        <v>292</v>
      </c>
      <c r="Q100" t="s">
        <v>25</v>
      </c>
      <c r="R100" t="s">
        <v>291</v>
      </c>
      <c r="S100" t="s">
        <v>20</v>
      </c>
      <c r="T100" t="s">
        <v>10</v>
      </c>
      <c r="U100" t="s">
        <v>1875</v>
      </c>
      <c r="V100" t="s">
        <v>11</v>
      </c>
      <c r="W100" t="s">
        <v>11</v>
      </c>
      <c r="X100" t="s">
        <v>1875</v>
      </c>
      <c r="Y100" t="s">
        <v>1875</v>
      </c>
      <c r="Z100" t="s">
        <v>1878</v>
      </c>
      <c r="AA100" t="s">
        <v>1866</v>
      </c>
      <c r="AB100" t="s">
        <v>2033</v>
      </c>
      <c r="AC100" t="s">
        <v>1867</v>
      </c>
      <c r="AD100" t="s">
        <v>2034</v>
      </c>
      <c r="AE100" t="s">
        <v>1932</v>
      </c>
      <c r="AF100">
        <v>45924</v>
      </c>
      <c r="AG100">
        <v>46525</v>
      </c>
      <c r="AJ100">
        <v>80155145.760000005</v>
      </c>
      <c r="AK100">
        <v>80155145.760000005</v>
      </c>
      <c r="AL100">
        <v>84097043</v>
      </c>
      <c r="AM100">
        <v>80155145.760000005</v>
      </c>
      <c r="AN100">
        <v>80155145.760000005</v>
      </c>
      <c r="AP100">
        <v>80155146</v>
      </c>
      <c r="AQ100">
        <v>0</v>
      </c>
      <c r="AR100">
        <v>80155145.760000005</v>
      </c>
    </row>
    <row r="101" spans="1:46" x14ac:dyDescent="0.3">
      <c r="A101" t="s">
        <v>1860</v>
      </c>
      <c r="B101">
        <v>6933</v>
      </c>
      <c r="C101" t="s">
        <v>293</v>
      </c>
      <c r="D10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01" t="str">
        <f>IF(Sheet_1__2[[#This Row],[Is this request vital to business continuity?]]="Yes","BC","")</f>
        <v>BC</v>
      </c>
      <c r="F101" t="str" cm="1">
        <f t="array" ref="F101">IF(SUMPRODUCT(--ISNUMBER(SEARCH({"Revenue Growth","Network 2.0","Tricolor","Europe","Global Capabilities Strategy","Clearance","Robotics/Physical AI"}, K101)))&gt;0, "Purple Chip", "")</f>
        <v>Purple Chip</v>
      </c>
      <c r="G101" t="str">
        <f>IF(AND(Sheet_1__2[[#This Row],[Estimated Annualized Value Range]]&lt;&gt;"4: High = &gt; $10M", OR(Sheet_1__2[[#This Row],[T-Shirt Size]]="4: L", Sheet_1__2[[#This Row],[T-Shirt Size]]="5: XL")), "Stop Work", "")</f>
        <v/>
      </c>
      <c r="H101" t="str">
        <f>IF(AND(Sheet_1__2[[#This Row],[Bus. Continuity]]="", Sheet_1__2[[#This Row],[Purple Chip]]="", Sheet_1__2[[#This Row],[Stop Work]]="", OR(Sheet_1__2[[#This Row],[T-Shirt Size]]="4: L", Sheet_1__2[[#This Row],[T-Shirt Size]]="5: XL")), "Disc - Investment", "")</f>
        <v/>
      </c>
      <c r="I101" t="str">
        <f>IF(AND(Sheet_1__2[[#This Row],[Bus. Continuity]]="", Sheet_1__2[[#This Row],[Purple Chip]]="", Sheet_1__2[[#This Row],[Stop Work]]="", Sheet_1__2[[#This Row],[T-Shirt Size]]&lt;&gt;"4: L", Sheet_1__2[[#This Row],[T-Shirt Size]]&lt;&gt;"5: XL"), "Disc - Other", "")</f>
        <v/>
      </c>
      <c r="J101" t="s">
        <v>2035</v>
      </c>
      <c r="K101" t="s">
        <v>1870</v>
      </c>
      <c r="L101" t="s">
        <v>1873</v>
      </c>
      <c r="N101" t="s">
        <v>1864</v>
      </c>
      <c r="P101" t="s">
        <v>129</v>
      </c>
      <c r="Q101" t="s">
        <v>32</v>
      </c>
      <c r="R101" t="s">
        <v>294</v>
      </c>
      <c r="S101" t="s">
        <v>20</v>
      </c>
      <c r="T101" t="s">
        <v>10</v>
      </c>
      <c r="U101" t="s">
        <v>11</v>
      </c>
      <c r="V101" t="s">
        <v>1875</v>
      </c>
      <c r="W101" t="s">
        <v>1875</v>
      </c>
      <c r="X101" t="s">
        <v>11</v>
      </c>
      <c r="Y101" t="s">
        <v>1875</v>
      </c>
      <c r="Z101" t="s">
        <v>1878</v>
      </c>
      <c r="AA101" t="s">
        <v>1866</v>
      </c>
      <c r="AC101" t="s">
        <v>1883</v>
      </c>
      <c r="AD101" t="s">
        <v>2036</v>
      </c>
      <c r="AE101" t="s">
        <v>1880</v>
      </c>
      <c r="AF101">
        <v>45495</v>
      </c>
      <c r="AG101">
        <v>46752</v>
      </c>
      <c r="AL101">
        <v>0</v>
      </c>
      <c r="AP101">
        <v>0</v>
      </c>
      <c r="AQ101">
        <v>0</v>
      </c>
      <c r="AT101" t="s">
        <v>1875</v>
      </c>
    </row>
    <row r="102" spans="1:46" x14ac:dyDescent="0.3">
      <c r="A102" t="s">
        <v>1860</v>
      </c>
      <c r="B102">
        <v>191286</v>
      </c>
      <c r="C102" t="s">
        <v>295</v>
      </c>
      <c r="D10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02" t="str">
        <f>IF(Sheet_1__2[[#This Row],[Is this request vital to business continuity?]]="Yes","BC","")</f>
        <v/>
      </c>
      <c r="F102" t="str" cm="1">
        <f t="array" ref="F102">IF(SUMPRODUCT(--ISNUMBER(SEARCH({"Revenue Growth","Network 2.0","Tricolor","Europe","Global Capabilities Strategy","Clearance","Robotics/Physical AI"}, K102)))&gt;0, "Purple Chip", "")</f>
        <v>Purple Chip</v>
      </c>
      <c r="G102" t="str">
        <f>IF(AND(Sheet_1__2[[#This Row],[Estimated Annualized Value Range]]&lt;&gt;"4: High = &gt; $10M", OR(Sheet_1__2[[#This Row],[T-Shirt Size]]="4: L", Sheet_1__2[[#This Row],[T-Shirt Size]]="5: XL")), "Stop Work", "")</f>
        <v/>
      </c>
      <c r="H102" t="str">
        <f>IF(AND(Sheet_1__2[[#This Row],[Bus. Continuity]]="", Sheet_1__2[[#This Row],[Purple Chip]]="", Sheet_1__2[[#This Row],[Stop Work]]="", OR(Sheet_1__2[[#This Row],[T-Shirt Size]]="4: L", Sheet_1__2[[#This Row],[T-Shirt Size]]="5: XL")), "Disc - Investment", "")</f>
        <v/>
      </c>
      <c r="I102" t="str">
        <f>IF(AND(Sheet_1__2[[#This Row],[Bus. Continuity]]="", Sheet_1__2[[#This Row],[Purple Chip]]="", Sheet_1__2[[#This Row],[Stop Work]]="", Sheet_1__2[[#This Row],[T-Shirt Size]]&lt;&gt;"4: L", Sheet_1__2[[#This Row],[T-Shirt Size]]&lt;&gt;"5: XL"), "Disc - Other", "")</f>
        <v/>
      </c>
      <c r="K102" t="s">
        <v>1870</v>
      </c>
      <c r="L102" t="s">
        <v>1863</v>
      </c>
      <c r="N102" t="s">
        <v>1864</v>
      </c>
      <c r="O102" t="s">
        <v>1865</v>
      </c>
      <c r="P102" t="s">
        <v>33</v>
      </c>
      <c r="Q102" t="s">
        <v>32</v>
      </c>
      <c r="R102" t="s">
        <v>248</v>
      </c>
      <c r="S102" t="s">
        <v>16</v>
      </c>
      <c r="T102" t="s">
        <v>10</v>
      </c>
      <c r="AA102" t="s">
        <v>1866</v>
      </c>
      <c r="AC102" t="s">
        <v>1867</v>
      </c>
      <c r="AD102" t="s">
        <v>1867</v>
      </c>
      <c r="AE102" t="s">
        <v>1949</v>
      </c>
      <c r="AL102">
        <v>0</v>
      </c>
      <c r="AT102" t="s">
        <v>11</v>
      </c>
    </row>
    <row r="103" spans="1:46" x14ac:dyDescent="0.3">
      <c r="A103" t="s">
        <v>1860</v>
      </c>
      <c r="B103">
        <v>7779</v>
      </c>
      <c r="C103" t="s">
        <v>296</v>
      </c>
      <c r="D10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03" t="str">
        <f>IF(Sheet_1__2[[#This Row],[Is this request vital to business continuity?]]="Yes","BC","")</f>
        <v/>
      </c>
      <c r="F103" t="str" cm="1">
        <f t="array" ref="F103">IF(SUMPRODUCT(--ISNUMBER(SEARCH({"Revenue Growth","Network 2.0","Tricolor","Europe","Global Capabilities Strategy","Clearance","Robotics/Physical AI"}, K103)))&gt;0, "Purple Chip", "")</f>
        <v/>
      </c>
      <c r="G103" t="str">
        <f>IF(AND(Sheet_1__2[[#This Row],[Estimated Annualized Value Range]]&lt;&gt;"4: High = &gt; $10M", OR(Sheet_1__2[[#This Row],[T-Shirt Size]]="4: L", Sheet_1__2[[#This Row],[T-Shirt Size]]="5: XL")), "Stop Work", "")</f>
        <v/>
      </c>
      <c r="H103" t="str">
        <f>IF(AND(Sheet_1__2[[#This Row],[Bus. Continuity]]="", Sheet_1__2[[#This Row],[Purple Chip]]="", Sheet_1__2[[#This Row],[Stop Work]]="", OR(Sheet_1__2[[#This Row],[T-Shirt Size]]="4: L", Sheet_1__2[[#This Row],[T-Shirt Size]]="5: XL")), "Disc - Investment", "")</f>
        <v/>
      </c>
      <c r="I103" t="str">
        <f>IF(AND(Sheet_1__2[[#This Row],[Bus. Continuity]]="", Sheet_1__2[[#This Row],[Purple Chip]]="", Sheet_1__2[[#This Row],[Stop Work]]="", Sheet_1__2[[#This Row],[T-Shirt Size]]&lt;&gt;"4: L", Sheet_1__2[[#This Row],[T-Shirt Size]]&lt;&gt;"5: XL"), "Disc - Other", "")</f>
        <v>Disc - Other</v>
      </c>
      <c r="J103" t="s">
        <v>2037</v>
      </c>
      <c r="K103" t="s">
        <v>36</v>
      </c>
      <c r="L103" t="s">
        <v>1873</v>
      </c>
      <c r="N103" t="s">
        <v>1864</v>
      </c>
      <c r="P103" t="s">
        <v>37</v>
      </c>
      <c r="Q103" t="s">
        <v>36</v>
      </c>
      <c r="R103" t="s">
        <v>297</v>
      </c>
      <c r="S103" t="s">
        <v>20</v>
      </c>
      <c r="T103" t="s">
        <v>10</v>
      </c>
      <c r="U103" t="s">
        <v>11</v>
      </c>
      <c r="V103" t="s">
        <v>1875</v>
      </c>
      <c r="W103" t="s">
        <v>11</v>
      </c>
      <c r="X103" t="s">
        <v>1875</v>
      </c>
      <c r="Y103" t="s">
        <v>11</v>
      </c>
      <c r="Z103" t="s">
        <v>1878</v>
      </c>
      <c r="AA103" t="s">
        <v>1866</v>
      </c>
      <c r="AC103" t="s">
        <v>1867</v>
      </c>
      <c r="AD103" t="s">
        <v>2038</v>
      </c>
      <c r="AE103" t="s">
        <v>1880</v>
      </c>
      <c r="AF103">
        <v>45491</v>
      </c>
      <c r="AG103">
        <v>46069</v>
      </c>
      <c r="AK103">
        <v>-120000</v>
      </c>
      <c r="AL103">
        <v>-120000</v>
      </c>
      <c r="AM103">
        <v>-120000</v>
      </c>
      <c r="AN103">
        <v>-120000</v>
      </c>
      <c r="AR103">
        <v>-120000</v>
      </c>
    </row>
    <row r="104" spans="1:46" x14ac:dyDescent="0.3">
      <c r="A104" t="s">
        <v>1860</v>
      </c>
      <c r="B104">
        <v>8174</v>
      </c>
      <c r="C104" t="s">
        <v>298</v>
      </c>
      <c r="D10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04" t="str">
        <f>IF(Sheet_1__2[[#This Row],[Is this request vital to business continuity?]]="Yes","BC","")</f>
        <v/>
      </c>
      <c r="F104" t="str" cm="1">
        <f t="array" ref="F104">IF(SUMPRODUCT(--ISNUMBER(SEARCH({"Revenue Growth","Network 2.0","Tricolor","Europe","Global Capabilities Strategy","Clearance","Robotics/Physical AI"}, K104)))&gt;0, "Purple Chip", "")</f>
        <v>Purple Chip</v>
      </c>
      <c r="G104" t="str">
        <f>IF(AND(Sheet_1__2[[#This Row],[Estimated Annualized Value Range]]&lt;&gt;"4: High = &gt; $10M", OR(Sheet_1__2[[#This Row],[T-Shirt Size]]="4: L", Sheet_1__2[[#This Row],[T-Shirt Size]]="5: XL")), "Stop Work", "")</f>
        <v/>
      </c>
      <c r="H104" t="str">
        <f>IF(AND(Sheet_1__2[[#This Row],[Bus. Continuity]]="", Sheet_1__2[[#This Row],[Purple Chip]]="", Sheet_1__2[[#This Row],[Stop Work]]="", OR(Sheet_1__2[[#This Row],[T-Shirt Size]]="4: L", Sheet_1__2[[#This Row],[T-Shirt Size]]="5: XL")), "Disc - Investment", "")</f>
        <v/>
      </c>
      <c r="I104" t="str">
        <f>IF(AND(Sheet_1__2[[#This Row],[Bus. Continuity]]="", Sheet_1__2[[#This Row],[Purple Chip]]="", Sheet_1__2[[#This Row],[Stop Work]]="", Sheet_1__2[[#This Row],[T-Shirt Size]]&lt;&gt;"4: L", Sheet_1__2[[#This Row],[T-Shirt Size]]&lt;&gt;"5: XL"), "Disc - Other", "")</f>
        <v/>
      </c>
      <c r="J104" t="s">
        <v>2039</v>
      </c>
      <c r="K104" t="s">
        <v>44</v>
      </c>
      <c r="L104" t="s">
        <v>1897</v>
      </c>
      <c r="N104" t="s">
        <v>1864</v>
      </c>
      <c r="O104" t="s">
        <v>1865</v>
      </c>
      <c r="P104" t="s">
        <v>142</v>
      </c>
      <c r="Q104" t="s">
        <v>44</v>
      </c>
      <c r="R104" t="s">
        <v>299</v>
      </c>
      <c r="S104" t="s">
        <v>20</v>
      </c>
      <c r="T104" t="s">
        <v>10</v>
      </c>
      <c r="U104" t="s">
        <v>1875</v>
      </c>
      <c r="V104" t="s">
        <v>1875</v>
      </c>
      <c r="W104" t="s">
        <v>11</v>
      </c>
      <c r="X104" t="s">
        <v>1875</v>
      </c>
      <c r="Y104" t="s">
        <v>1875</v>
      </c>
      <c r="Z104" t="s">
        <v>1878</v>
      </c>
      <c r="AA104" t="s">
        <v>1866</v>
      </c>
      <c r="AC104" t="s">
        <v>1867</v>
      </c>
      <c r="AD104" t="s">
        <v>2040</v>
      </c>
      <c r="AE104" t="s">
        <v>1880</v>
      </c>
      <c r="AF104">
        <v>45446</v>
      </c>
      <c r="AG104">
        <v>46752</v>
      </c>
      <c r="AL104">
        <v>19000007</v>
      </c>
    </row>
    <row r="105" spans="1:46" x14ac:dyDescent="0.3">
      <c r="A105" t="s">
        <v>1860</v>
      </c>
      <c r="B105">
        <v>7411</v>
      </c>
      <c r="C105" t="s">
        <v>300</v>
      </c>
      <c r="D10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05" t="str">
        <f>IF(Sheet_1__2[[#This Row],[Is this request vital to business continuity?]]="Yes","BC","")</f>
        <v/>
      </c>
      <c r="F105" t="str" cm="1">
        <f t="array" ref="F105">IF(SUMPRODUCT(--ISNUMBER(SEARCH({"Revenue Growth","Network 2.0","Tricolor","Europe","Global Capabilities Strategy","Clearance","Robotics/Physical AI"}, K105)))&gt;0, "Purple Chip", "")</f>
        <v>Purple Chip</v>
      </c>
      <c r="G105" t="str">
        <f>IF(AND(Sheet_1__2[[#This Row],[Estimated Annualized Value Range]]&lt;&gt;"4: High = &gt; $10M", OR(Sheet_1__2[[#This Row],[T-Shirt Size]]="4: L", Sheet_1__2[[#This Row],[T-Shirt Size]]="5: XL")), "Stop Work", "")</f>
        <v/>
      </c>
      <c r="H105" t="str">
        <f>IF(AND(Sheet_1__2[[#This Row],[Bus. Continuity]]="", Sheet_1__2[[#This Row],[Purple Chip]]="", Sheet_1__2[[#This Row],[Stop Work]]="", OR(Sheet_1__2[[#This Row],[T-Shirt Size]]="4: L", Sheet_1__2[[#This Row],[T-Shirt Size]]="5: XL")), "Disc - Investment", "")</f>
        <v/>
      </c>
      <c r="I105" t="str">
        <f>IF(AND(Sheet_1__2[[#This Row],[Bus. Continuity]]="", Sheet_1__2[[#This Row],[Purple Chip]]="", Sheet_1__2[[#This Row],[Stop Work]]="", Sheet_1__2[[#This Row],[T-Shirt Size]]&lt;&gt;"4: L", Sheet_1__2[[#This Row],[T-Shirt Size]]&lt;&gt;"5: XL"), "Disc - Other", "")</f>
        <v/>
      </c>
      <c r="J105" t="s">
        <v>1941</v>
      </c>
      <c r="K105" t="s">
        <v>44</v>
      </c>
      <c r="L105" t="s">
        <v>1890</v>
      </c>
      <c r="N105" t="s">
        <v>1864</v>
      </c>
      <c r="O105" t="s">
        <v>1887</v>
      </c>
      <c r="P105" t="s">
        <v>45</v>
      </c>
      <c r="Q105" t="s">
        <v>44</v>
      </c>
      <c r="R105" t="s">
        <v>301</v>
      </c>
      <c r="S105" t="s">
        <v>20</v>
      </c>
      <c r="T105" t="s">
        <v>10</v>
      </c>
      <c r="U105" t="s">
        <v>1875</v>
      </c>
      <c r="V105" t="s">
        <v>11</v>
      </c>
      <c r="W105" t="s">
        <v>11</v>
      </c>
      <c r="X105" t="s">
        <v>1875</v>
      </c>
      <c r="Y105" t="s">
        <v>1875</v>
      </c>
      <c r="Z105" t="s">
        <v>1878</v>
      </c>
      <c r="AA105" t="s">
        <v>1866</v>
      </c>
      <c r="AC105" t="s">
        <v>1883</v>
      </c>
      <c r="AD105" t="s">
        <v>2041</v>
      </c>
      <c r="AE105" t="s">
        <v>1880</v>
      </c>
      <c r="AF105">
        <v>45527</v>
      </c>
      <c r="AG105">
        <v>46143</v>
      </c>
      <c r="AK105">
        <v>9023185.7200000007</v>
      </c>
      <c r="AL105">
        <v>8326400</v>
      </c>
      <c r="AM105">
        <v>9023185.7200000007</v>
      </c>
      <c r="AN105">
        <v>9023185.7200000007</v>
      </c>
      <c r="AR105">
        <v>9023185.7200000007</v>
      </c>
    </row>
    <row r="106" spans="1:46" x14ac:dyDescent="0.3">
      <c r="A106" t="s">
        <v>1860</v>
      </c>
      <c r="B106">
        <v>164143</v>
      </c>
      <c r="C106" t="s">
        <v>302</v>
      </c>
      <c r="D10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06" t="str">
        <f>IF(Sheet_1__2[[#This Row],[Is this request vital to business continuity?]]="Yes","BC","")</f>
        <v/>
      </c>
      <c r="F106" t="str" cm="1">
        <f t="array" ref="F106">IF(SUMPRODUCT(--ISNUMBER(SEARCH({"Revenue Growth","Network 2.0","Tricolor","Europe","Global Capabilities Strategy","Clearance","Robotics/Physical AI"}, K106)))&gt;0, "Purple Chip", "")</f>
        <v>Purple Chip</v>
      </c>
      <c r="G106" t="str">
        <f>IF(AND(Sheet_1__2[[#This Row],[Estimated Annualized Value Range]]&lt;&gt;"4: High = &gt; $10M", OR(Sheet_1__2[[#This Row],[T-Shirt Size]]="4: L", Sheet_1__2[[#This Row],[T-Shirt Size]]="5: XL")), "Stop Work", "")</f>
        <v/>
      </c>
      <c r="H106" t="str">
        <f>IF(AND(Sheet_1__2[[#This Row],[Bus. Continuity]]="", Sheet_1__2[[#This Row],[Purple Chip]]="", Sheet_1__2[[#This Row],[Stop Work]]="", OR(Sheet_1__2[[#This Row],[T-Shirt Size]]="4: L", Sheet_1__2[[#This Row],[T-Shirt Size]]="5: XL")), "Disc - Investment", "")</f>
        <v/>
      </c>
      <c r="I106" t="str">
        <f>IF(AND(Sheet_1__2[[#This Row],[Bus. Continuity]]="", Sheet_1__2[[#This Row],[Purple Chip]]="", Sheet_1__2[[#This Row],[Stop Work]]="", Sheet_1__2[[#This Row],[T-Shirt Size]]&lt;&gt;"4: L", Sheet_1__2[[#This Row],[T-Shirt Size]]&lt;&gt;"5: XL"), "Disc - Other", "")</f>
        <v/>
      </c>
      <c r="K106" t="s">
        <v>44</v>
      </c>
      <c r="L106" t="s">
        <v>1897</v>
      </c>
      <c r="M106" t="s">
        <v>2904</v>
      </c>
      <c r="N106" t="s">
        <v>1864</v>
      </c>
      <c r="O106" t="s">
        <v>1865</v>
      </c>
      <c r="P106" t="s">
        <v>145</v>
      </c>
      <c r="Q106" t="s">
        <v>44</v>
      </c>
      <c r="R106" t="s">
        <v>303</v>
      </c>
      <c r="S106" t="s">
        <v>9</v>
      </c>
      <c r="T106" t="s">
        <v>10</v>
      </c>
      <c r="U106" t="s">
        <v>1875</v>
      </c>
      <c r="V106" t="s">
        <v>1875</v>
      </c>
      <c r="W106" t="s">
        <v>11</v>
      </c>
      <c r="X106" t="s">
        <v>1875</v>
      </c>
      <c r="Y106" t="s">
        <v>1875</v>
      </c>
      <c r="AA106" t="s">
        <v>1866</v>
      </c>
      <c r="AC106" t="s">
        <v>1867</v>
      </c>
      <c r="AD106" t="s">
        <v>2042</v>
      </c>
      <c r="AE106" t="s">
        <v>1917</v>
      </c>
      <c r="AL106">
        <v>10000000</v>
      </c>
      <c r="AQ106">
        <v>0</v>
      </c>
      <c r="AT106" t="s">
        <v>11</v>
      </c>
    </row>
    <row r="107" spans="1:46" x14ac:dyDescent="0.3">
      <c r="A107" t="s">
        <v>1860</v>
      </c>
      <c r="B107">
        <v>6786</v>
      </c>
      <c r="C107" t="s">
        <v>304</v>
      </c>
      <c r="D10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07" t="str">
        <f>IF(Sheet_1__2[[#This Row],[Is this request vital to business continuity?]]="Yes","BC","")</f>
        <v/>
      </c>
      <c r="F107" t="str" cm="1">
        <f t="array" ref="F107">IF(SUMPRODUCT(--ISNUMBER(SEARCH({"Revenue Growth","Network 2.0","Tricolor","Europe","Global Capabilities Strategy","Clearance","Robotics/Physical AI"}, K107)))&gt;0, "Purple Chip", "")</f>
        <v>Purple Chip</v>
      </c>
      <c r="G107" t="str">
        <f>IF(AND(Sheet_1__2[[#This Row],[Estimated Annualized Value Range]]&lt;&gt;"4: High = &gt; $10M", OR(Sheet_1__2[[#This Row],[T-Shirt Size]]="4: L", Sheet_1__2[[#This Row],[T-Shirt Size]]="5: XL")), "Stop Work", "")</f>
        <v/>
      </c>
      <c r="H107" t="str">
        <f>IF(AND(Sheet_1__2[[#This Row],[Bus. Continuity]]="", Sheet_1__2[[#This Row],[Purple Chip]]="", Sheet_1__2[[#This Row],[Stop Work]]="", OR(Sheet_1__2[[#This Row],[T-Shirt Size]]="4: L", Sheet_1__2[[#This Row],[T-Shirt Size]]="5: XL")), "Disc - Investment", "")</f>
        <v/>
      </c>
      <c r="I107" t="str">
        <f>IF(AND(Sheet_1__2[[#This Row],[Bus. Continuity]]="", Sheet_1__2[[#This Row],[Purple Chip]]="", Sheet_1__2[[#This Row],[Stop Work]]="", Sheet_1__2[[#This Row],[T-Shirt Size]]&lt;&gt;"4: L", Sheet_1__2[[#This Row],[T-Shirt Size]]&lt;&gt;"5: XL"), "Disc - Other", "")</f>
        <v/>
      </c>
      <c r="J107" t="s">
        <v>2043</v>
      </c>
      <c r="K107" t="s">
        <v>44</v>
      </c>
      <c r="L107" t="s">
        <v>1897</v>
      </c>
      <c r="M107" t="s">
        <v>2902</v>
      </c>
      <c r="N107" t="s">
        <v>1864</v>
      </c>
      <c r="O107" t="s">
        <v>1865</v>
      </c>
      <c r="P107" t="s">
        <v>48</v>
      </c>
      <c r="Q107" t="s">
        <v>44</v>
      </c>
      <c r="R107" t="s">
        <v>305</v>
      </c>
      <c r="S107" t="s">
        <v>9</v>
      </c>
      <c r="T107" t="s">
        <v>10</v>
      </c>
      <c r="U107" t="s">
        <v>11</v>
      </c>
      <c r="V107" t="s">
        <v>1875</v>
      </c>
      <c r="W107" t="s">
        <v>11</v>
      </c>
      <c r="X107" t="s">
        <v>11</v>
      </c>
      <c r="Y107" t="s">
        <v>1875</v>
      </c>
      <c r="AA107" t="s">
        <v>1866</v>
      </c>
      <c r="AC107" t="s">
        <v>1883</v>
      </c>
      <c r="AD107" t="s">
        <v>2044</v>
      </c>
      <c r="AE107" t="s">
        <v>1869</v>
      </c>
      <c r="AF107">
        <v>45512</v>
      </c>
      <c r="AG107">
        <v>46538</v>
      </c>
      <c r="AL107">
        <v>0</v>
      </c>
      <c r="AQ107">
        <v>0</v>
      </c>
    </row>
    <row r="108" spans="1:46" x14ac:dyDescent="0.3">
      <c r="A108" t="s">
        <v>1860</v>
      </c>
      <c r="B108">
        <v>7284</v>
      </c>
      <c r="C108" t="s">
        <v>306</v>
      </c>
      <c r="D10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08" t="str">
        <f>IF(Sheet_1__2[[#This Row],[Is this request vital to business continuity?]]="Yes","BC","")</f>
        <v/>
      </c>
      <c r="F108" t="str" cm="1">
        <f t="array" ref="F108">IF(SUMPRODUCT(--ISNUMBER(SEARCH({"Revenue Growth","Network 2.0","Tricolor","Europe","Global Capabilities Strategy","Clearance","Robotics/Physical AI"}, K108)))&gt;0, "Purple Chip", "")</f>
        <v/>
      </c>
      <c r="G108" t="str">
        <f>IF(AND(Sheet_1__2[[#This Row],[Estimated Annualized Value Range]]&lt;&gt;"4: High = &gt; $10M", OR(Sheet_1__2[[#This Row],[T-Shirt Size]]="4: L", Sheet_1__2[[#This Row],[T-Shirt Size]]="5: XL")), "Stop Work", "")</f>
        <v/>
      </c>
      <c r="H108" t="str">
        <f>IF(AND(Sheet_1__2[[#This Row],[Bus. Continuity]]="", Sheet_1__2[[#This Row],[Purple Chip]]="", Sheet_1__2[[#This Row],[Stop Work]]="", OR(Sheet_1__2[[#This Row],[T-Shirt Size]]="4: L", Sheet_1__2[[#This Row],[T-Shirt Size]]="5: XL")), "Disc - Investment", "")</f>
        <v/>
      </c>
      <c r="I108" t="str">
        <f>IF(AND(Sheet_1__2[[#This Row],[Bus. Continuity]]="", Sheet_1__2[[#This Row],[Purple Chip]]="", Sheet_1__2[[#This Row],[Stop Work]]="", Sheet_1__2[[#This Row],[T-Shirt Size]]&lt;&gt;"4: L", Sheet_1__2[[#This Row],[T-Shirt Size]]&lt;&gt;"5: XL"), "Disc - Other", "")</f>
        <v>Disc - Other</v>
      </c>
      <c r="J108" t="s">
        <v>2045</v>
      </c>
      <c r="K108" t="s">
        <v>2046</v>
      </c>
      <c r="L108" t="s">
        <v>1863</v>
      </c>
      <c r="M108" t="s">
        <v>2904</v>
      </c>
      <c r="N108" t="s">
        <v>1864</v>
      </c>
      <c r="O108" t="s">
        <v>1874</v>
      </c>
      <c r="P108" t="s">
        <v>308</v>
      </c>
      <c r="Q108" t="s">
        <v>51</v>
      </c>
      <c r="R108" t="s">
        <v>307</v>
      </c>
      <c r="S108" t="s">
        <v>16</v>
      </c>
      <c r="T108" t="s">
        <v>10</v>
      </c>
      <c r="U108" t="s">
        <v>11</v>
      </c>
      <c r="V108" t="s">
        <v>1875</v>
      </c>
      <c r="W108" t="s">
        <v>11</v>
      </c>
      <c r="X108" t="s">
        <v>1875</v>
      </c>
      <c r="Y108" t="s">
        <v>1875</v>
      </c>
      <c r="AA108" t="s">
        <v>1866</v>
      </c>
      <c r="AC108" t="s">
        <v>1867</v>
      </c>
      <c r="AD108" t="s">
        <v>2047</v>
      </c>
      <c r="AE108" t="s">
        <v>1872</v>
      </c>
      <c r="AL108">
        <v>138210</v>
      </c>
      <c r="AQ108">
        <v>0</v>
      </c>
    </row>
    <row r="109" spans="1:46" x14ac:dyDescent="0.3">
      <c r="A109" t="s">
        <v>1860</v>
      </c>
      <c r="B109">
        <v>143551</v>
      </c>
      <c r="C109" t="s">
        <v>309</v>
      </c>
      <c r="D10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109" t="str">
        <f>IF(Sheet_1__2[[#This Row],[Is this request vital to business continuity?]]="Yes","BC","")</f>
        <v>BC</v>
      </c>
      <c r="F109" t="str" cm="1">
        <f t="array" ref="F109">IF(SUMPRODUCT(--ISNUMBER(SEARCH({"Revenue Growth","Network 2.0","Tricolor","Europe","Global Capabilities Strategy","Clearance","Robotics/Physical AI"}, K109)))&gt;0, "Purple Chip", "")</f>
        <v/>
      </c>
      <c r="G109" t="str">
        <f>IF(AND(Sheet_1__2[[#This Row],[Estimated Annualized Value Range]]&lt;&gt;"4: High = &gt; $10M", OR(Sheet_1__2[[#This Row],[T-Shirt Size]]="4: L", Sheet_1__2[[#This Row],[T-Shirt Size]]="5: XL")), "Stop Work", "")</f>
        <v/>
      </c>
      <c r="H109" t="str">
        <f>IF(AND(Sheet_1__2[[#This Row],[Bus. Continuity]]="", Sheet_1__2[[#This Row],[Purple Chip]]="", Sheet_1__2[[#This Row],[Stop Work]]="", OR(Sheet_1__2[[#This Row],[T-Shirt Size]]="4: L", Sheet_1__2[[#This Row],[T-Shirt Size]]="5: XL")), "Disc - Investment", "")</f>
        <v/>
      </c>
      <c r="I109" t="str">
        <f>IF(AND(Sheet_1__2[[#This Row],[Bus. Continuity]]="", Sheet_1__2[[#This Row],[Purple Chip]]="", Sheet_1__2[[#This Row],[Stop Work]]="", Sheet_1__2[[#This Row],[T-Shirt Size]]&lt;&gt;"4: L", Sheet_1__2[[#This Row],[T-Shirt Size]]&lt;&gt;"5: XL"), "Disc - Other", "")</f>
        <v/>
      </c>
      <c r="J109" t="s">
        <v>2048</v>
      </c>
      <c r="K109" t="s">
        <v>153</v>
      </c>
      <c r="L109" t="s">
        <v>1863</v>
      </c>
      <c r="M109" t="s">
        <v>2904</v>
      </c>
      <c r="N109" t="s">
        <v>1864</v>
      </c>
      <c r="O109" t="s">
        <v>1865</v>
      </c>
      <c r="P109" t="s">
        <v>154</v>
      </c>
      <c r="Q109" t="s">
        <v>153</v>
      </c>
      <c r="R109" t="s">
        <v>310</v>
      </c>
      <c r="S109" t="s">
        <v>20</v>
      </c>
      <c r="T109" t="s">
        <v>10</v>
      </c>
      <c r="U109" t="s">
        <v>1875</v>
      </c>
      <c r="V109" t="s">
        <v>1875</v>
      </c>
      <c r="W109" t="s">
        <v>1875</v>
      </c>
      <c r="X109" t="s">
        <v>1875</v>
      </c>
      <c r="Y109" t="s">
        <v>1875</v>
      </c>
      <c r="Z109" t="s">
        <v>2049</v>
      </c>
      <c r="AA109" t="s">
        <v>1866</v>
      </c>
      <c r="AB109" t="s">
        <v>2050</v>
      </c>
      <c r="AC109" t="s">
        <v>1867</v>
      </c>
      <c r="AD109" t="s">
        <v>2051</v>
      </c>
      <c r="AE109" t="s">
        <v>1880</v>
      </c>
      <c r="AF109">
        <v>45873</v>
      </c>
      <c r="AG109">
        <v>46755</v>
      </c>
      <c r="AL109">
        <v>0</v>
      </c>
      <c r="AP109">
        <v>0</v>
      </c>
      <c r="AQ109">
        <v>0</v>
      </c>
      <c r="AT109" t="s">
        <v>1875</v>
      </c>
    </row>
    <row r="110" spans="1:46" x14ac:dyDescent="0.3">
      <c r="A110" t="s">
        <v>1860</v>
      </c>
      <c r="B110">
        <v>8894</v>
      </c>
      <c r="C110" t="s">
        <v>311</v>
      </c>
      <c r="D11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10" t="str">
        <f>IF(Sheet_1__2[[#This Row],[Is this request vital to business continuity?]]="Yes","BC","")</f>
        <v/>
      </c>
      <c r="F110" t="str" cm="1">
        <f t="array" ref="F110">IF(SUMPRODUCT(--ISNUMBER(SEARCH({"Revenue Growth","Network 2.0","Tricolor","Europe","Global Capabilities Strategy","Clearance","Robotics/Physical AI"}, K110)))&gt;0, "Purple Chip", "")</f>
        <v/>
      </c>
      <c r="G110" t="str">
        <f>IF(AND(Sheet_1__2[[#This Row],[Estimated Annualized Value Range]]&lt;&gt;"4: High = &gt; $10M", OR(Sheet_1__2[[#This Row],[T-Shirt Size]]="4: L", Sheet_1__2[[#This Row],[T-Shirt Size]]="5: XL")), "Stop Work", "")</f>
        <v/>
      </c>
      <c r="H110" t="str">
        <f>IF(AND(Sheet_1__2[[#This Row],[Bus. Continuity]]="", Sheet_1__2[[#This Row],[Purple Chip]]="", Sheet_1__2[[#This Row],[Stop Work]]="", OR(Sheet_1__2[[#This Row],[T-Shirt Size]]="4: L", Sheet_1__2[[#This Row],[T-Shirt Size]]="5: XL")), "Disc - Investment", "")</f>
        <v/>
      </c>
      <c r="I110" t="str">
        <f>IF(AND(Sheet_1__2[[#This Row],[Bus. Continuity]]="", Sheet_1__2[[#This Row],[Purple Chip]]="", Sheet_1__2[[#This Row],[Stop Work]]="", Sheet_1__2[[#This Row],[T-Shirt Size]]&lt;&gt;"4: L", Sheet_1__2[[#This Row],[T-Shirt Size]]&lt;&gt;"5: XL"), "Disc - Other", "")</f>
        <v>Disc - Other</v>
      </c>
      <c r="L110" t="s">
        <v>1890</v>
      </c>
      <c r="M110" t="s">
        <v>2904</v>
      </c>
      <c r="N110" t="s">
        <v>1864</v>
      </c>
      <c r="P110" t="s">
        <v>313</v>
      </c>
      <c r="Q110" t="s">
        <v>55</v>
      </c>
      <c r="R110" t="s">
        <v>312</v>
      </c>
      <c r="S110" t="s">
        <v>9</v>
      </c>
      <c r="T110" t="s">
        <v>10</v>
      </c>
      <c r="U110" t="s">
        <v>11</v>
      </c>
      <c r="V110" t="s">
        <v>1875</v>
      </c>
      <c r="W110" t="s">
        <v>11</v>
      </c>
      <c r="X110" t="s">
        <v>1875</v>
      </c>
      <c r="Y110" t="s">
        <v>1875</v>
      </c>
      <c r="AA110" t="s">
        <v>1866</v>
      </c>
      <c r="AC110" t="s">
        <v>1867</v>
      </c>
      <c r="AD110" t="s">
        <v>2052</v>
      </c>
      <c r="AE110" t="s">
        <v>1869</v>
      </c>
      <c r="AF110">
        <v>45974</v>
      </c>
      <c r="AG110">
        <v>46755</v>
      </c>
      <c r="AK110">
        <v>8510000</v>
      </c>
      <c r="AL110">
        <v>8510000</v>
      </c>
      <c r="AM110">
        <v>8510000</v>
      </c>
      <c r="AN110">
        <v>8510000</v>
      </c>
      <c r="AQ110">
        <v>0</v>
      </c>
      <c r="AR110">
        <v>8510000</v>
      </c>
    </row>
    <row r="111" spans="1:46" x14ac:dyDescent="0.3">
      <c r="A111" t="s">
        <v>1860</v>
      </c>
      <c r="B111">
        <v>113316</v>
      </c>
      <c r="C111" t="s">
        <v>314</v>
      </c>
      <c r="D11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11" t="str">
        <f>IF(Sheet_1__2[[#This Row],[Is this request vital to business continuity?]]="Yes","BC","")</f>
        <v/>
      </c>
      <c r="F111" t="str" cm="1">
        <f t="array" ref="F111">IF(SUMPRODUCT(--ISNUMBER(SEARCH({"Revenue Growth","Network 2.0","Tricolor","Europe","Global Capabilities Strategy","Clearance","Robotics/Physical AI"}, K111)))&gt;0, "Purple Chip", "")</f>
        <v/>
      </c>
      <c r="G111" t="str">
        <f>IF(AND(Sheet_1__2[[#This Row],[Estimated Annualized Value Range]]&lt;&gt;"4: High = &gt; $10M", OR(Sheet_1__2[[#This Row],[T-Shirt Size]]="4: L", Sheet_1__2[[#This Row],[T-Shirt Size]]="5: XL")), "Stop Work", "")</f>
        <v/>
      </c>
      <c r="H111" t="str">
        <f>IF(AND(Sheet_1__2[[#This Row],[Bus. Continuity]]="", Sheet_1__2[[#This Row],[Purple Chip]]="", Sheet_1__2[[#This Row],[Stop Work]]="", OR(Sheet_1__2[[#This Row],[T-Shirt Size]]="4: L", Sheet_1__2[[#This Row],[T-Shirt Size]]="5: XL")), "Disc - Investment", "")</f>
        <v/>
      </c>
      <c r="I111" t="str">
        <f>IF(AND(Sheet_1__2[[#This Row],[Bus. Continuity]]="", Sheet_1__2[[#This Row],[Purple Chip]]="", Sheet_1__2[[#This Row],[Stop Work]]="", Sheet_1__2[[#This Row],[T-Shirt Size]]&lt;&gt;"4: L", Sheet_1__2[[#This Row],[T-Shirt Size]]&lt;&gt;"5: XL"), "Disc - Other", "")</f>
        <v>Disc - Other</v>
      </c>
      <c r="K111" t="s">
        <v>1895</v>
      </c>
      <c r="L111" t="s">
        <v>1890</v>
      </c>
      <c r="M111" t="s">
        <v>2904</v>
      </c>
      <c r="N111" t="s">
        <v>1864</v>
      </c>
      <c r="O111" t="s">
        <v>1865</v>
      </c>
      <c r="P111" t="s">
        <v>316</v>
      </c>
      <c r="Q111" t="s">
        <v>267</v>
      </c>
      <c r="R111" t="s">
        <v>315</v>
      </c>
      <c r="S111" t="s">
        <v>20</v>
      </c>
      <c r="T111" t="s">
        <v>10</v>
      </c>
      <c r="U111" t="s">
        <v>1875</v>
      </c>
      <c r="V111" t="s">
        <v>11</v>
      </c>
      <c r="W111" t="s">
        <v>11</v>
      </c>
      <c r="X111" t="s">
        <v>11</v>
      </c>
      <c r="Y111" t="s">
        <v>11</v>
      </c>
      <c r="Z111" t="s">
        <v>1914</v>
      </c>
      <c r="AA111" t="s">
        <v>1866</v>
      </c>
      <c r="AB111" t="s">
        <v>2053</v>
      </c>
      <c r="AC111" t="s">
        <v>1867</v>
      </c>
      <c r="AD111" t="s">
        <v>2054</v>
      </c>
      <c r="AE111" t="s">
        <v>1880</v>
      </c>
      <c r="AF111">
        <v>45883</v>
      </c>
      <c r="AG111">
        <v>46535</v>
      </c>
      <c r="AJ111">
        <v>4486803</v>
      </c>
      <c r="AK111">
        <v>4486803</v>
      </c>
      <c r="AL111">
        <v>3159086</v>
      </c>
      <c r="AM111">
        <v>4486803</v>
      </c>
      <c r="AN111">
        <v>4486803</v>
      </c>
      <c r="AP111">
        <v>4486803</v>
      </c>
      <c r="AQ111">
        <v>0</v>
      </c>
      <c r="AR111">
        <v>4486803</v>
      </c>
      <c r="AT111" t="s">
        <v>11</v>
      </c>
    </row>
    <row r="112" spans="1:46" x14ac:dyDescent="0.3">
      <c r="A112" t="s">
        <v>1860</v>
      </c>
      <c r="B112">
        <v>189850</v>
      </c>
      <c r="C112" t="s">
        <v>317</v>
      </c>
      <c r="D11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12" t="str">
        <f>IF(Sheet_1__2[[#This Row],[Is this request vital to business continuity?]]="Yes","BC","")</f>
        <v/>
      </c>
      <c r="F112" t="str" cm="1">
        <f t="array" ref="F112">IF(SUMPRODUCT(--ISNUMBER(SEARCH({"Revenue Growth","Network 2.0","Tricolor","Europe","Global Capabilities Strategy","Clearance","Robotics/Physical AI"}, K112)))&gt;0, "Purple Chip", "")</f>
        <v>Purple Chip</v>
      </c>
      <c r="G112" t="str">
        <f>IF(AND(Sheet_1__2[[#This Row],[Estimated Annualized Value Range]]&lt;&gt;"4: High = &gt; $10M", OR(Sheet_1__2[[#This Row],[T-Shirt Size]]="4: L", Sheet_1__2[[#This Row],[T-Shirt Size]]="5: XL")), "Stop Work", "")</f>
        <v/>
      </c>
      <c r="H112" t="str">
        <f>IF(AND(Sheet_1__2[[#This Row],[Bus. Continuity]]="", Sheet_1__2[[#This Row],[Purple Chip]]="", Sheet_1__2[[#This Row],[Stop Work]]="", OR(Sheet_1__2[[#This Row],[T-Shirt Size]]="4: L", Sheet_1__2[[#This Row],[T-Shirt Size]]="5: XL")), "Disc - Investment", "")</f>
        <v/>
      </c>
      <c r="I112" t="str">
        <f>IF(AND(Sheet_1__2[[#This Row],[Bus. Continuity]]="", Sheet_1__2[[#This Row],[Purple Chip]]="", Sheet_1__2[[#This Row],[Stop Work]]="", Sheet_1__2[[#This Row],[T-Shirt Size]]&lt;&gt;"4: L", Sheet_1__2[[#This Row],[T-Shirt Size]]&lt;&gt;"5: XL"), "Disc - Other", "")</f>
        <v/>
      </c>
      <c r="K112" t="s">
        <v>44</v>
      </c>
      <c r="L112" t="s">
        <v>1890</v>
      </c>
      <c r="N112" t="s">
        <v>1864</v>
      </c>
      <c r="O112" t="s">
        <v>1887</v>
      </c>
      <c r="P112" t="s">
        <v>319</v>
      </c>
      <c r="Q112" t="s">
        <v>98</v>
      </c>
      <c r="R112" t="s">
        <v>318</v>
      </c>
      <c r="S112" t="s">
        <v>16</v>
      </c>
      <c r="T112" t="s">
        <v>10</v>
      </c>
      <c r="AA112" t="s">
        <v>1866</v>
      </c>
      <c r="AC112" t="s">
        <v>1867</v>
      </c>
      <c r="AD112" t="s">
        <v>1867</v>
      </c>
      <c r="AE112" t="s">
        <v>1949</v>
      </c>
      <c r="AL112">
        <v>0</v>
      </c>
      <c r="AT112" t="s">
        <v>11</v>
      </c>
    </row>
    <row r="113" spans="1:46" x14ac:dyDescent="0.3">
      <c r="A113" t="s">
        <v>1860</v>
      </c>
      <c r="B113">
        <v>111073</v>
      </c>
      <c r="C113" t="s">
        <v>320</v>
      </c>
      <c r="D11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13" t="str">
        <f>IF(Sheet_1__2[[#This Row],[Is this request vital to business continuity?]]="Yes","BC","")</f>
        <v/>
      </c>
      <c r="F113" t="str" cm="1">
        <f t="array" ref="F113">IF(SUMPRODUCT(--ISNUMBER(SEARCH({"Revenue Growth","Network 2.0","Tricolor","Europe","Global Capabilities Strategy","Clearance","Robotics/Physical AI"}, K113)))&gt;0, "Purple Chip", "")</f>
        <v>Purple Chip</v>
      </c>
      <c r="G113" t="str">
        <f>IF(AND(Sheet_1__2[[#This Row],[Estimated Annualized Value Range]]&lt;&gt;"4: High = &gt; $10M", OR(Sheet_1__2[[#This Row],[T-Shirt Size]]="4: L", Sheet_1__2[[#This Row],[T-Shirt Size]]="5: XL")), "Stop Work", "")</f>
        <v/>
      </c>
      <c r="H113" t="str">
        <f>IF(AND(Sheet_1__2[[#This Row],[Bus. Continuity]]="", Sheet_1__2[[#This Row],[Purple Chip]]="", Sheet_1__2[[#This Row],[Stop Work]]="", OR(Sheet_1__2[[#This Row],[T-Shirt Size]]="4: L", Sheet_1__2[[#This Row],[T-Shirt Size]]="5: XL")), "Disc - Investment", "")</f>
        <v/>
      </c>
      <c r="I113" t="str">
        <f>IF(AND(Sheet_1__2[[#This Row],[Bus. Continuity]]="", Sheet_1__2[[#This Row],[Purple Chip]]="", Sheet_1__2[[#This Row],[Stop Work]]="", Sheet_1__2[[#This Row],[T-Shirt Size]]&lt;&gt;"4: L", Sheet_1__2[[#This Row],[T-Shirt Size]]&lt;&gt;"5: XL"), "Disc - Other", "")</f>
        <v/>
      </c>
      <c r="K113" t="s">
        <v>44</v>
      </c>
      <c r="L113" t="s">
        <v>1890</v>
      </c>
      <c r="M113" t="s">
        <v>2904</v>
      </c>
      <c r="N113" t="s">
        <v>1864</v>
      </c>
      <c r="O113" t="s">
        <v>1865</v>
      </c>
      <c r="P113" t="s">
        <v>102</v>
      </c>
      <c r="Q113" t="s">
        <v>98</v>
      </c>
      <c r="R113" t="s">
        <v>321</v>
      </c>
      <c r="S113" t="s">
        <v>9</v>
      </c>
      <c r="T113" t="s">
        <v>10</v>
      </c>
      <c r="U113" t="s">
        <v>11</v>
      </c>
      <c r="V113" t="s">
        <v>11</v>
      </c>
      <c r="W113" t="s">
        <v>11</v>
      </c>
      <c r="X113" t="s">
        <v>1875</v>
      </c>
      <c r="Y113" t="s">
        <v>1875</v>
      </c>
      <c r="AA113" t="s">
        <v>1866</v>
      </c>
      <c r="AC113" t="s">
        <v>1867</v>
      </c>
      <c r="AD113" t="s">
        <v>2055</v>
      </c>
      <c r="AE113" t="s">
        <v>1869</v>
      </c>
      <c r="AF113">
        <v>45931</v>
      </c>
      <c r="AG113">
        <v>47081</v>
      </c>
      <c r="AK113">
        <v>3889968.46</v>
      </c>
      <c r="AL113">
        <v>3600000</v>
      </c>
      <c r="AM113">
        <v>3889968.46</v>
      </c>
      <c r="AN113">
        <v>3889968.46</v>
      </c>
      <c r="AQ113">
        <v>0</v>
      </c>
      <c r="AR113">
        <v>3889968.46</v>
      </c>
      <c r="AT113" t="s">
        <v>11</v>
      </c>
    </row>
    <row r="114" spans="1:46" x14ac:dyDescent="0.3">
      <c r="A114" t="s">
        <v>1860</v>
      </c>
      <c r="B114">
        <v>9037</v>
      </c>
      <c r="C114" t="s">
        <v>322</v>
      </c>
      <c r="D11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14" t="str">
        <f>IF(Sheet_1__2[[#This Row],[Is this request vital to business continuity?]]="Yes","BC","")</f>
        <v/>
      </c>
      <c r="F114" t="str" cm="1">
        <f t="array" ref="F114">IF(SUMPRODUCT(--ISNUMBER(SEARCH({"Revenue Growth","Network 2.0","Tricolor","Europe","Global Capabilities Strategy","Clearance","Robotics/Physical AI"}, K114)))&gt;0, "Purple Chip", "")</f>
        <v>Purple Chip</v>
      </c>
      <c r="G114" t="str">
        <f>IF(AND(Sheet_1__2[[#This Row],[Estimated Annualized Value Range]]&lt;&gt;"4: High = &gt; $10M", OR(Sheet_1__2[[#This Row],[T-Shirt Size]]="4: L", Sheet_1__2[[#This Row],[T-Shirt Size]]="5: XL")), "Stop Work", "")</f>
        <v/>
      </c>
      <c r="H114" t="str">
        <f>IF(AND(Sheet_1__2[[#This Row],[Bus. Continuity]]="", Sheet_1__2[[#This Row],[Purple Chip]]="", Sheet_1__2[[#This Row],[Stop Work]]="", OR(Sheet_1__2[[#This Row],[T-Shirt Size]]="4: L", Sheet_1__2[[#This Row],[T-Shirt Size]]="5: XL")), "Disc - Investment", "")</f>
        <v/>
      </c>
      <c r="I114" t="str">
        <f>IF(AND(Sheet_1__2[[#This Row],[Bus. Continuity]]="", Sheet_1__2[[#This Row],[Purple Chip]]="", Sheet_1__2[[#This Row],[Stop Work]]="", Sheet_1__2[[#This Row],[T-Shirt Size]]&lt;&gt;"4: L", Sheet_1__2[[#This Row],[T-Shirt Size]]&lt;&gt;"5: XL"), "Disc - Other", "")</f>
        <v/>
      </c>
      <c r="J114" t="s">
        <v>2056</v>
      </c>
      <c r="K114" t="s">
        <v>44</v>
      </c>
      <c r="L114" t="s">
        <v>1873</v>
      </c>
      <c r="M114" t="s">
        <v>2904</v>
      </c>
      <c r="N114" t="s">
        <v>1864</v>
      </c>
      <c r="P114" t="s">
        <v>172</v>
      </c>
      <c r="Q114" t="s">
        <v>98</v>
      </c>
      <c r="R114" t="s">
        <v>323</v>
      </c>
      <c r="S114" t="s">
        <v>20</v>
      </c>
      <c r="T114" t="s">
        <v>10</v>
      </c>
      <c r="U114" t="s">
        <v>11</v>
      </c>
      <c r="V114" t="s">
        <v>11</v>
      </c>
      <c r="W114" t="s">
        <v>11</v>
      </c>
      <c r="X114" t="s">
        <v>1875</v>
      </c>
      <c r="Y114" t="s">
        <v>1875</v>
      </c>
      <c r="Z114" t="s">
        <v>1914</v>
      </c>
      <c r="AA114" t="s">
        <v>1866</v>
      </c>
      <c r="AB114" t="s">
        <v>2057</v>
      </c>
      <c r="AC114" t="s">
        <v>1867</v>
      </c>
      <c r="AD114" t="s">
        <v>2058</v>
      </c>
      <c r="AE114" t="s">
        <v>1880</v>
      </c>
      <c r="AF114">
        <v>45513</v>
      </c>
      <c r="AG114">
        <v>46482</v>
      </c>
      <c r="AJ114">
        <v>-7609363</v>
      </c>
      <c r="AK114">
        <v>-10006670</v>
      </c>
      <c r="AL114">
        <v>-7609363</v>
      </c>
      <c r="AM114">
        <v>-10006670</v>
      </c>
      <c r="AN114">
        <v>-10006670</v>
      </c>
      <c r="AP114">
        <v>-7609363</v>
      </c>
      <c r="AQ114">
        <v>0</v>
      </c>
      <c r="AR114">
        <v>-10006670</v>
      </c>
    </row>
    <row r="115" spans="1:46" x14ac:dyDescent="0.3">
      <c r="A115" t="s">
        <v>1860</v>
      </c>
      <c r="B115">
        <v>7835</v>
      </c>
      <c r="C115" t="s">
        <v>324</v>
      </c>
      <c r="D11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115" t="str">
        <f>IF(Sheet_1__2[[#This Row],[Is this request vital to business continuity?]]="Yes","BC","")</f>
        <v/>
      </c>
      <c r="F115" t="str" cm="1">
        <f t="array" ref="F115">IF(SUMPRODUCT(--ISNUMBER(SEARCH({"Revenue Growth","Network 2.0","Tricolor","Europe","Global Capabilities Strategy","Clearance","Robotics/Physical AI"}, K115)))&gt;0, "Purple Chip", "")</f>
        <v/>
      </c>
      <c r="G115" t="str">
        <f>IF(AND(Sheet_1__2[[#This Row],[Estimated Annualized Value Range]]&lt;&gt;"4: High = &gt; $10M", OR(Sheet_1__2[[#This Row],[T-Shirt Size]]="4: L", Sheet_1__2[[#This Row],[T-Shirt Size]]="5: XL")), "Stop Work", "")</f>
        <v/>
      </c>
      <c r="H115" t="str">
        <f>IF(AND(Sheet_1__2[[#This Row],[Bus. Continuity]]="", Sheet_1__2[[#This Row],[Purple Chip]]="", Sheet_1__2[[#This Row],[Stop Work]]="", OR(Sheet_1__2[[#This Row],[T-Shirt Size]]="4: L", Sheet_1__2[[#This Row],[T-Shirt Size]]="5: XL")), "Disc - Investment", "")</f>
        <v>Disc - Investment</v>
      </c>
      <c r="I115" t="str">
        <f>IF(AND(Sheet_1__2[[#This Row],[Bus. Continuity]]="", Sheet_1__2[[#This Row],[Purple Chip]]="", Sheet_1__2[[#This Row],[Stop Work]]="", Sheet_1__2[[#This Row],[T-Shirt Size]]&lt;&gt;"4: L", Sheet_1__2[[#This Row],[T-Shirt Size]]&lt;&gt;"5: XL"), "Disc - Other", "")</f>
        <v/>
      </c>
      <c r="J115" t="s">
        <v>2059</v>
      </c>
      <c r="K115" t="s">
        <v>1895</v>
      </c>
      <c r="L115" t="s">
        <v>1897</v>
      </c>
      <c r="M115" t="s">
        <v>2903</v>
      </c>
      <c r="N115" t="s">
        <v>1864</v>
      </c>
      <c r="P115" t="s">
        <v>292</v>
      </c>
      <c r="Q115" t="s">
        <v>25</v>
      </c>
      <c r="R115" t="s">
        <v>325</v>
      </c>
      <c r="S115" t="s">
        <v>9</v>
      </c>
      <c r="T115" t="s">
        <v>10</v>
      </c>
      <c r="U115" t="s">
        <v>1875</v>
      </c>
      <c r="V115" t="s">
        <v>1875</v>
      </c>
      <c r="W115" t="s">
        <v>11</v>
      </c>
      <c r="X115" t="s">
        <v>1875</v>
      </c>
      <c r="Y115" t="s">
        <v>1875</v>
      </c>
      <c r="Z115" t="s">
        <v>2049</v>
      </c>
      <c r="AA115" t="s">
        <v>1866</v>
      </c>
      <c r="AB115" t="s">
        <v>2060</v>
      </c>
      <c r="AC115" t="s">
        <v>1867</v>
      </c>
      <c r="AD115" t="s">
        <v>2061</v>
      </c>
      <c r="AE115" t="s">
        <v>1917</v>
      </c>
      <c r="AL115">
        <v>0</v>
      </c>
      <c r="AQ115">
        <v>11938837</v>
      </c>
      <c r="AR115">
        <v>11938837</v>
      </c>
    </row>
    <row r="116" spans="1:46" x14ac:dyDescent="0.3">
      <c r="A116" t="s">
        <v>1860</v>
      </c>
      <c r="B116">
        <v>91543</v>
      </c>
      <c r="C116" t="s">
        <v>326</v>
      </c>
      <c r="D11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16" t="str">
        <f>IF(Sheet_1__2[[#This Row],[Is this request vital to business continuity?]]="Yes","BC","")</f>
        <v/>
      </c>
      <c r="F116" t="str" cm="1">
        <f t="array" ref="F116">IF(SUMPRODUCT(--ISNUMBER(SEARCH({"Revenue Growth","Network 2.0","Tricolor","Europe","Global Capabilities Strategy","Clearance","Robotics/Physical AI"}, K116)))&gt;0, "Purple Chip", "")</f>
        <v/>
      </c>
      <c r="G116" t="str">
        <f>IF(AND(Sheet_1__2[[#This Row],[Estimated Annualized Value Range]]&lt;&gt;"4: High = &gt; $10M", OR(Sheet_1__2[[#This Row],[T-Shirt Size]]="4: L", Sheet_1__2[[#This Row],[T-Shirt Size]]="5: XL")), "Stop Work", "")</f>
        <v/>
      </c>
      <c r="H116" t="str">
        <f>IF(AND(Sheet_1__2[[#This Row],[Bus. Continuity]]="", Sheet_1__2[[#This Row],[Purple Chip]]="", Sheet_1__2[[#This Row],[Stop Work]]="", OR(Sheet_1__2[[#This Row],[T-Shirt Size]]="4: L", Sheet_1__2[[#This Row],[T-Shirt Size]]="5: XL")), "Disc - Investment", "")</f>
        <v/>
      </c>
      <c r="I116" t="str">
        <f>IF(AND(Sheet_1__2[[#This Row],[Bus. Continuity]]="", Sheet_1__2[[#This Row],[Purple Chip]]="", Sheet_1__2[[#This Row],[Stop Work]]="", Sheet_1__2[[#This Row],[T-Shirt Size]]&lt;&gt;"4: L", Sheet_1__2[[#This Row],[T-Shirt Size]]&lt;&gt;"5: XL"), "Disc - Other", "")</f>
        <v>Disc - Other</v>
      </c>
      <c r="K116" t="s">
        <v>1862</v>
      </c>
      <c r="L116" t="s">
        <v>1890</v>
      </c>
      <c r="M116" t="s">
        <v>2901</v>
      </c>
      <c r="N116" t="s">
        <v>1864</v>
      </c>
      <c r="O116" t="s">
        <v>1865</v>
      </c>
      <c r="P116" t="s">
        <v>328</v>
      </c>
      <c r="Q116" t="s">
        <v>125</v>
      </c>
      <c r="R116" t="s">
        <v>327</v>
      </c>
      <c r="S116" t="s">
        <v>20</v>
      </c>
      <c r="T116" t="s">
        <v>10</v>
      </c>
      <c r="U116" t="s">
        <v>11</v>
      </c>
      <c r="V116" t="s">
        <v>1875</v>
      </c>
      <c r="W116" t="s">
        <v>11</v>
      </c>
      <c r="X116" t="s">
        <v>11</v>
      </c>
      <c r="Y116" t="s">
        <v>1875</v>
      </c>
      <c r="AA116" t="s">
        <v>1866</v>
      </c>
      <c r="AC116" t="s">
        <v>1867</v>
      </c>
      <c r="AD116" t="s">
        <v>2062</v>
      </c>
      <c r="AE116" t="s">
        <v>1880</v>
      </c>
      <c r="AF116">
        <v>45908</v>
      </c>
      <c r="AG116">
        <v>46167</v>
      </c>
      <c r="AL116">
        <v>0</v>
      </c>
      <c r="AP116">
        <v>0</v>
      </c>
      <c r="AQ116">
        <v>1478887</v>
      </c>
      <c r="AR116">
        <v>1478887</v>
      </c>
    </row>
    <row r="117" spans="1:46" x14ac:dyDescent="0.3">
      <c r="A117" t="s">
        <v>1860</v>
      </c>
      <c r="B117">
        <v>131685</v>
      </c>
      <c r="C117" t="s">
        <v>329</v>
      </c>
      <c r="D11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117" t="str">
        <f>IF(Sheet_1__2[[#This Row],[Is this request vital to business continuity?]]="Yes","BC","")</f>
        <v/>
      </c>
      <c r="F117" t="str" cm="1">
        <f t="array" ref="F117">IF(SUMPRODUCT(--ISNUMBER(SEARCH({"Revenue Growth","Network 2.0","Tricolor","Europe","Global Capabilities Strategy","Clearance","Robotics/Physical AI"}, K117)))&gt;0, "Purple Chip", "")</f>
        <v/>
      </c>
      <c r="G117" t="str">
        <f>IF(AND(Sheet_1__2[[#This Row],[Estimated Annualized Value Range]]&lt;&gt;"4: High = &gt; $10M", OR(Sheet_1__2[[#This Row],[T-Shirt Size]]="4: L", Sheet_1__2[[#This Row],[T-Shirt Size]]="5: XL")), "Stop Work", "")</f>
        <v>Stop Work</v>
      </c>
      <c r="H117" t="str">
        <f>IF(AND(Sheet_1__2[[#This Row],[Bus. Continuity]]="", Sheet_1__2[[#This Row],[Purple Chip]]="", Sheet_1__2[[#This Row],[Stop Work]]="", OR(Sheet_1__2[[#This Row],[T-Shirt Size]]="4: L", Sheet_1__2[[#This Row],[T-Shirt Size]]="5: XL")), "Disc - Investment", "")</f>
        <v/>
      </c>
      <c r="I117" t="str">
        <f>IF(AND(Sheet_1__2[[#This Row],[Bus. Continuity]]="", Sheet_1__2[[#This Row],[Purple Chip]]="", Sheet_1__2[[#This Row],[Stop Work]]="", Sheet_1__2[[#This Row],[T-Shirt Size]]&lt;&gt;"4: L", Sheet_1__2[[#This Row],[T-Shirt Size]]&lt;&gt;"5: XL"), "Disc - Other", "")</f>
        <v/>
      </c>
      <c r="J117" t="s">
        <v>2063</v>
      </c>
      <c r="K117" t="s">
        <v>1862</v>
      </c>
      <c r="L117" t="s">
        <v>1863</v>
      </c>
      <c r="M117" t="s">
        <v>2902</v>
      </c>
      <c r="N117" t="s">
        <v>1864</v>
      </c>
      <c r="O117" t="s">
        <v>1865</v>
      </c>
      <c r="P117" t="s">
        <v>129</v>
      </c>
      <c r="Q117" t="s">
        <v>32</v>
      </c>
      <c r="R117" t="s">
        <v>330</v>
      </c>
      <c r="S117" t="s">
        <v>20</v>
      </c>
      <c r="T117" t="s">
        <v>10</v>
      </c>
      <c r="U117" t="s">
        <v>11</v>
      </c>
      <c r="V117" t="s">
        <v>1875</v>
      </c>
      <c r="W117" t="s">
        <v>1875</v>
      </c>
      <c r="X117" t="s">
        <v>11</v>
      </c>
      <c r="Y117" t="s">
        <v>11</v>
      </c>
      <c r="AA117" t="s">
        <v>1866</v>
      </c>
      <c r="AC117" t="s">
        <v>1867</v>
      </c>
      <c r="AD117" t="s">
        <v>2064</v>
      </c>
      <c r="AE117" t="s">
        <v>1880</v>
      </c>
      <c r="AF117">
        <v>45811</v>
      </c>
      <c r="AG117">
        <v>46791</v>
      </c>
      <c r="AL117">
        <v>0</v>
      </c>
      <c r="AP117">
        <v>0</v>
      </c>
      <c r="AQ117">
        <v>0</v>
      </c>
      <c r="AT117" t="s">
        <v>11</v>
      </c>
    </row>
    <row r="118" spans="1:46" x14ac:dyDescent="0.3">
      <c r="A118" t="s">
        <v>1860</v>
      </c>
      <c r="B118">
        <v>153778</v>
      </c>
      <c r="C118" t="s">
        <v>331</v>
      </c>
      <c r="D11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18" t="str">
        <f>IF(Sheet_1__2[[#This Row],[Is this request vital to business continuity?]]="Yes","BC","")</f>
        <v/>
      </c>
      <c r="F118" t="str" cm="1">
        <f t="array" ref="F118">IF(SUMPRODUCT(--ISNUMBER(SEARCH({"Revenue Growth","Network 2.0","Tricolor","Europe","Global Capabilities Strategy","Clearance","Robotics/Physical AI"}, K118)))&gt;0, "Purple Chip", "")</f>
        <v>Purple Chip</v>
      </c>
      <c r="G118" t="str">
        <f>IF(AND(Sheet_1__2[[#This Row],[Estimated Annualized Value Range]]&lt;&gt;"4: High = &gt; $10M", OR(Sheet_1__2[[#This Row],[T-Shirt Size]]="4: L", Sheet_1__2[[#This Row],[T-Shirt Size]]="5: XL")), "Stop Work", "")</f>
        <v/>
      </c>
      <c r="H118" t="str">
        <f>IF(AND(Sheet_1__2[[#This Row],[Bus. Continuity]]="", Sheet_1__2[[#This Row],[Purple Chip]]="", Sheet_1__2[[#This Row],[Stop Work]]="", OR(Sheet_1__2[[#This Row],[T-Shirt Size]]="4: L", Sheet_1__2[[#This Row],[T-Shirt Size]]="5: XL")), "Disc - Investment", "")</f>
        <v/>
      </c>
      <c r="I118" t="str">
        <f>IF(AND(Sheet_1__2[[#This Row],[Bus. Continuity]]="", Sheet_1__2[[#This Row],[Purple Chip]]="", Sheet_1__2[[#This Row],[Stop Work]]="", Sheet_1__2[[#This Row],[T-Shirt Size]]&lt;&gt;"4: L", Sheet_1__2[[#This Row],[T-Shirt Size]]&lt;&gt;"5: XL"), "Disc - Other", "")</f>
        <v/>
      </c>
      <c r="K118" t="s">
        <v>1870</v>
      </c>
      <c r="L118" t="s">
        <v>1890</v>
      </c>
      <c r="M118" t="s">
        <v>2904</v>
      </c>
      <c r="N118" t="s">
        <v>1864</v>
      </c>
      <c r="O118" t="s">
        <v>1865</v>
      </c>
      <c r="P118" t="s">
        <v>190</v>
      </c>
      <c r="Q118" t="s">
        <v>32</v>
      </c>
      <c r="R118" t="s">
        <v>332</v>
      </c>
      <c r="S118" t="s">
        <v>20</v>
      </c>
      <c r="T118" t="s">
        <v>10</v>
      </c>
      <c r="U118" t="s">
        <v>11</v>
      </c>
      <c r="V118" t="s">
        <v>11</v>
      </c>
      <c r="W118" t="s">
        <v>1875</v>
      </c>
      <c r="X118" t="s">
        <v>1875</v>
      </c>
      <c r="Y118" t="s">
        <v>11</v>
      </c>
      <c r="AA118" t="s">
        <v>1866</v>
      </c>
      <c r="AC118" t="s">
        <v>1867</v>
      </c>
      <c r="AD118" t="s">
        <v>2065</v>
      </c>
      <c r="AE118" t="s">
        <v>1877</v>
      </c>
      <c r="AF118">
        <v>46097</v>
      </c>
      <c r="AG118">
        <v>46506</v>
      </c>
      <c r="AJ118">
        <v>7187354</v>
      </c>
      <c r="AK118">
        <v>7187354</v>
      </c>
      <c r="AL118">
        <v>7200000</v>
      </c>
      <c r="AM118">
        <v>7187354</v>
      </c>
      <c r="AN118">
        <v>7187354</v>
      </c>
      <c r="AP118">
        <v>7187354</v>
      </c>
      <c r="AQ118">
        <v>0</v>
      </c>
      <c r="AR118">
        <v>7187354</v>
      </c>
      <c r="AT118" t="s">
        <v>11</v>
      </c>
    </row>
    <row r="119" spans="1:46" x14ac:dyDescent="0.3">
      <c r="A119" t="s">
        <v>1860</v>
      </c>
      <c r="B119">
        <v>6750</v>
      </c>
      <c r="C119" t="s">
        <v>333</v>
      </c>
      <c r="D11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19" t="str">
        <f>IF(Sheet_1__2[[#This Row],[Is this request vital to business continuity?]]="Yes","BC","")</f>
        <v/>
      </c>
      <c r="F119" t="str" cm="1">
        <f t="array" ref="F119">IF(SUMPRODUCT(--ISNUMBER(SEARCH({"Revenue Growth","Network 2.0","Tricolor","Europe","Global Capabilities Strategy","Clearance","Robotics/Physical AI"}, K119)))&gt;0, "Purple Chip", "")</f>
        <v/>
      </c>
      <c r="G119" t="str">
        <f>IF(AND(Sheet_1__2[[#This Row],[Estimated Annualized Value Range]]&lt;&gt;"4: High = &gt; $10M", OR(Sheet_1__2[[#This Row],[T-Shirt Size]]="4: L", Sheet_1__2[[#This Row],[T-Shirt Size]]="5: XL")), "Stop Work", "")</f>
        <v/>
      </c>
      <c r="H119" t="str">
        <f>IF(AND(Sheet_1__2[[#This Row],[Bus. Continuity]]="", Sheet_1__2[[#This Row],[Purple Chip]]="", Sheet_1__2[[#This Row],[Stop Work]]="", OR(Sheet_1__2[[#This Row],[T-Shirt Size]]="4: L", Sheet_1__2[[#This Row],[T-Shirt Size]]="5: XL")), "Disc - Investment", "")</f>
        <v/>
      </c>
      <c r="I119" t="str">
        <f>IF(AND(Sheet_1__2[[#This Row],[Bus. Continuity]]="", Sheet_1__2[[#This Row],[Purple Chip]]="", Sheet_1__2[[#This Row],[Stop Work]]="", Sheet_1__2[[#This Row],[T-Shirt Size]]&lt;&gt;"4: L", Sheet_1__2[[#This Row],[T-Shirt Size]]&lt;&gt;"5: XL"), "Disc - Other", "")</f>
        <v>Disc - Other</v>
      </c>
      <c r="L119" t="s">
        <v>1890</v>
      </c>
      <c r="N119" t="s">
        <v>1864</v>
      </c>
      <c r="P119" t="s">
        <v>134</v>
      </c>
      <c r="Q119" t="s">
        <v>32</v>
      </c>
      <c r="R119" t="s">
        <v>334</v>
      </c>
      <c r="S119" t="s">
        <v>20</v>
      </c>
      <c r="T119" t="s">
        <v>10</v>
      </c>
      <c r="U119" t="s">
        <v>1875</v>
      </c>
      <c r="V119" t="s">
        <v>11</v>
      </c>
      <c r="W119" t="s">
        <v>11</v>
      </c>
      <c r="X119" t="s">
        <v>11</v>
      </c>
      <c r="Y119" t="s">
        <v>1875</v>
      </c>
      <c r="Z119" t="s">
        <v>1878</v>
      </c>
      <c r="AA119" t="s">
        <v>1866</v>
      </c>
      <c r="AC119" t="s">
        <v>1867</v>
      </c>
      <c r="AD119" t="s">
        <v>2066</v>
      </c>
      <c r="AE119" t="s">
        <v>1880</v>
      </c>
      <c r="AF119">
        <v>44879</v>
      </c>
      <c r="AG119">
        <v>46162</v>
      </c>
      <c r="AH119">
        <v>1721477</v>
      </c>
      <c r="AI119">
        <v>1721477</v>
      </c>
      <c r="AK119">
        <v>1721477</v>
      </c>
      <c r="AL119">
        <v>2222150</v>
      </c>
      <c r="AM119">
        <v>1721477</v>
      </c>
      <c r="AN119">
        <v>1721477</v>
      </c>
      <c r="AO119">
        <v>1721477</v>
      </c>
      <c r="AR119">
        <v>1721477</v>
      </c>
    </row>
    <row r="120" spans="1:46" x14ac:dyDescent="0.3">
      <c r="A120" t="s">
        <v>1860</v>
      </c>
      <c r="B120">
        <v>161716</v>
      </c>
      <c r="C120" t="s">
        <v>335</v>
      </c>
      <c r="D12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20" t="str">
        <f>IF(Sheet_1__2[[#This Row],[Is this request vital to business continuity?]]="Yes","BC","")</f>
        <v/>
      </c>
      <c r="F120" t="str" cm="1">
        <f t="array" ref="F120">IF(SUMPRODUCT(--ISNUMBER(SEARCH({"Revenue Growth","Network 2.0","Tricolor","Europe","Global Capabilities Strategy","Clearance","Robotics/Physical AI"}, K120)))&gt;0, "Purple Chip", "")</f>
        <v>Purple Chip</v>
      </c>
      <c r="G120" t="str">
        <f>IF(AND(Sheet_1__2[[#This Row],[Estimated Annualized Value Range]]&lt;&gt;"4: High = &gt; $10M", OR(Sheet_1__2[[#This Row],[T-Shirt Size]]="4: L", Sheet_1__2[[#This Row],[T-Shirt Size]]="5: XL")), "Stop Work", "")</f>
        <v/>
      </c>
      <c r="H120" t="str">
        <f>IF(AND(Sheet_1__2[[#This Row],[Bus. Continuity]]="", Sheet_1__2[[#This Row],[Purple Chip]]="", Sheet_1__2[[#This Row],[Stop Work]]="", OR(Sheet_1__2[[#This Row],[T-Shirt Size]]="4: L", Sheet_1__2[[#This Row],[T-Shirt Size]]="5: XL")), "Disc - Investment", "")</f>
        <v/>
      </c>
      <c r="I120" t="str">
        <f>IF(AND(Sheet_1__2[[#This Row],[Bus. Continuity]]="", Sheet_1__2[[#This Row],[Purple Chip]]="", Sheet_1__2[[#This Row],[Stop Work]]="", Sheet_1__2[[#This Row],[T-Shirt Size]]&lt;&gt;"4: L", Sheet_1__2[[#This Row],[T-Shirt Size]]&lt;&gt;"5: XL"), "Disc - Other", "")</f>
        <v/>
      </c>
      <c r="J120" t="s">
        <v>2067</v>
      </c>
      <c r="K120" t="s">
        <v>59</v>
      </c>
      <c r="L120" t="s">
        <v>1863</v>
      </c>
      <c r="M120" t="s">
        <v>2904</v>
      </c>
      <c r="N120" t="s">
        <v>1864</v>
      </c>
      <c r="O120" t="s">
        <v>1865</v>
      </c>
      <c r="P120" t="s">
        <v>337</v>
      </c>
      <c r="Q120" t="s">
        <v>40</v>
      </c>
      <c r="R120" t="s">
        <v>336</v>
      </c>
      <c r="S120" t="s">
        <v>9</v>
      </c>
      <c r="T120" t="s">
        <v>10</v>
      </c>
      <c r="U120" t="s">
        <v>11</v>
      </c>
      <c r="V120" t="s">
        <v>1875</v>
      </c>
      <c r="W120" t="s">
        <v>11</v>
      </c>
      <c r="X120" t="s">
        <v>11</v>
      </c>
      <c r="Y120" t="s">
        <v>1875</v>
      </c>
      <c r="AA120" t="s">
        <v>1866</v>
      </c>
      <c r="AC120" t="s">
        <v>1867</v>
      </c>
      <c r="AD120" t="s">
        <v>2068</v>
      </c>
      <c r="AE120" t="s">
        <v>1869</v>
      </c>
      <c r="AL120">
        <v>0</v>
      </c>
      <c r="AQ120">
        <v>0</v>
      </c>
      <c r="AT120" t="s">
        <v>11</v>
      </c>
    </row>
    <row r="121" spans="1:46" x14ac:dyDescent="0.3">
      <c r="A121" t="s">
        <v>1860</v>
      </c>
      <c r="B121">
        <v>6945</v>
      </c>
      <c r="C121" t="s">
        <v>338</v>
      </c>
      <c r="D12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21" t="str">
        <f>IF(Sheet_1__2[[#This Row],[Is this request vital to business continuity?]]="Yes","BC","")</f>
        <v/>
      </c>
      <c r="F121" t="str" cm="1">
        <f t="array" ref="F121">IF(SUMPRODUCT(--ISNUMBER(SEARCH({"Revenue Growth","Network 2.0","Tricolor","Europe","Global Capabilities Strategy","Clearance","Robotics/Physical AI"}, K121)))&gt;0, "Purple Chip", "")</f>
        <v/>
      </c>
      <c r="G121" t="str">
        <f>IF(AND(Sheet_1__2[[#This Row],[Estimated Annualized Value Range]]&lt;&gt;"4: High = &gt; $10M", OR(Sheet_1__2[[#This Row],[T-Shirt Size]]="4: L", Sheet_1__2[[#This Row],[T-Shirt Size]]="5: XL")), "Stop Work", "")</f>
        <v/>
      </c>
      <c r="H121" t="str">
        <f>IF(AND(Sheet_1__2[[#This Row],[Bus. Continuity]]="", Sheet_1__2[[#This Row],[Purple Chip]]="", Sheet_1__2[[#This Row],[Stop Work]]="", OR(Sheet_1__2[[#This Row],[T-Shirt Size]]="4: L", Sheet_1__2[[#This Row],[T-Shirt Size]]="5: XL")), "Disc - Investment", "")</f>
        <v/>
      </c>
      <c r="I121" t="str">
        <f>IF(AND(Sheet_1__2[[#This Row],[Bus. Continuity]]="", Sheet_1__2[[#This Row],[Purple Chip]]="", Sheet_1__2[[#This Row],[Stop Work]]="", Sheet_1__2[[#This Row],[T-Shirt Size]]&lt;&gt;"4: L", Sheet_1__2[[#This Row],[T-Shirt Size]]&lt;&gt;"5: XL"), "Disc - Other", "")</f>
        <v>Disc - Other</v>
      </c>
      <c r="L121" t="s">
        <v>1873</v>
      </c>
      <c r="N121" t="s">
        <v>1864</v>
      </c>
      <c r="P121" t="s">
        <v>341</v>
      </c>
      <c r="Q121" t="s">
        <v>340</v>
      </c>
      <c r="R121" t="s">
        <v>339</v>
      </c>
      <c r="S121" t="s">
        <v>20</v>
      </c>
      <c r="T121" t="s">
        <v>10</v>
      </c>
      <c r="U121" t="s">
        <v>1875</v>
      </c>
      <c r="V121" t="s">
        <v>11</v>
      </c>
      <c r="W121" t="s">
        <v>11</v>
      </c>
      <c r="X121" t="s">
        <v>1875</v>
      </c>
      <c r="Y121" t="s">
        <v>1875</v>
      </c>
      <c r="Z121" t="s">
        <v>1878</v>
      </c>
      <c r="AA121" t="s">
        <v>1866</v>
      </c>
      <c r="AC121" t="s">
        <v>1867</v>
      </c>
      <c r="AD121" t="s">
        <v>2069</v>
      </c>
      <c r="AE121" t="s">
        <v>1880</v>
      </c>
      <c r="AF121">
        <v>44986</v>
      </c>
      <c r="AG121">
        <v>46142</v>
      </c>
      <c r="AL121">
        <v>0</v>
      </c>
      <c r="AP121">
        <v>0</v>
      </c>
      <c r="AQ121">
        <v>774394</v>
      </c>
      <c r="AR121">
        <v>774394</v>
      </c>
    </row>
    <row r="122" spans="1:46" x14ac:dyDescent="0.3">
      <c r="A122" t="s">
        <v>1860</v>
      </c>
      <c r="B122">
        <v>164148</v>
      </c>
      <c r="C122" t="s">
        <v>342</v>
      </c>
      <c r="D12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22" t="str">
        <f>IF(Sheet_1__2[[#This Row],[Is this request vital to business continuity?]]="Yes","BC","")</f>
        <v/>
      </c>
      <c r="F122" t="str" cm="1">
        <f t="array" ref="F122">IF(SUMPRODUCT(--ISNUMBER(SEARCH({"Revenue Growth","Network 2.0","Tricolor","Europe","Global Capabilities Strategy","Clearance","Robotics/Physical AI"}, K122)))&gt;0, "Purple Chip", "")</f>
        <v>Purple Chip</v>
      </c>
      <c r="G122" t="str">
        <f>IF(AND(Sheet_1__2[[#This Row],[Estimated Annualized Value Range]]&lt;&gt;"4: High = &gt; $10M", OR(Sheet_1__2[[#This Row],[T-Shirt Size]]="4: L", Sheet_1__2[[#This Row],[T-Shirt Size]]="5: XL")), "Stop Work", "")</f>
        <v>Stop Work</v>
      </c>
      <c r="H122" t="str">
        <f>IF(AND(Sheet_1__2[[#This Row],[Bus. Continuity]]="", Sheet_1__2[[#This Row],[Purple Chip]]="", Sheet_1__2[[#This Row],[Stop Work]]="", OR(Sheet_1__2[[#This Row],[T-Shirt Size]]="4: L", Sheet_1__2[[#This Row],[T-Shirt Size]]="5: XL")), "Disc - Investment", "")</f>
        <v/>
      </c>
      <c r="I122" t="str">
        <f>IF(AND(Sheet_1__2[[#This Row],[Bus. Continuity]]="", Sheet_1__2[[#This Row],[Purple Chip]]="", Sheet_1__2[[#This Row],[Stop Work]]="", Sheet_1__2[[#This Row],[T-Shirt Size]]&lt;&gt;"4: L", Sheet_1__2[[#This Row],[T-Shirt Size]]&lt;&gt;"5: XL"), "Disc - Other", "")</f>
        <v/>
      </c>
      <c r="K122" t="s">
        <v>44</v>
      </c>
      <c r="L122" t="s">
        <v>1873</v>
      </c>
      <c r="M122" t="s">
        <v>2903</v>
      </c>
      <c r="N122" t="s">
        <v>1864</v>
      </c>
      <c r="O122" t="s">
        <v>1865</v>
      </c>
      <c r="P122" t="s">
        <v>145</v>
      </c>
      <c r="Q122" t="s">
        <v>44</v>
      </c>
      <c r="R122" t="s">
        <v>343</v>
      </c>
      <c r="S122" t="s">
        <v>16</v>
      </c>
      <c r="T122" t="s">
        <v>10</v>
      </c>
      <c r="U122" t="s">
        <v>1875</v>
      </c>
      <c r="V122" t="s">
        <v>11</v>
      </c>
      <c r="W122" t="s">
        <v>11</v>
      </c>
      <c r="X122" t="s">
        <v>1875</v>
      </c>
      <c r="Y122" t="s">
        <v>1875</v>
      </c>
      <c r="AA122" t="s">
        <v>1866</v>
      </c>
      <c r="AC122" t="s">
        <v>1867</v>
      </c>
      <c r="AD122" t="s">
        <v>2070</v>
      </c>
      <c r="AE122" t="s">
        <v>1872</v>
      </c>
      <c r="AL122">
        <v>2212840</v>
      </c>
      <c r="AT122" t="s">
        <v>11</v>
      </c>
    </row>
    <row r="123" spans="1:46" x14ac:dyDescent="0.3">
      <c r="A123" t="s">
        <v>1860</v>
      </c>
      <c r="B123">
        <v>7285</v>
      </c>
      <c r="C123" t="s">
        <v>344</v>
      </c>
      <c r="D12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23" t="str">
        <f>IF(Sheet_1__2[[#This Row],[Is this request vital to business continuity?]]="Yes","BC","")</f>
        <v/>
      </c>
      <c r="F123" t="str" cm="1">
        <f t="array" ref="F123">IF(SUMPRODUCT(--ISNUMBER(SEARCH({"Revenue Growth","Network 2.0","Tricolor","Europe","Global Capabilities Strategy","Clearance","Robotics/Physical AI"}, K123)))&gt;0, "Purple Chip", "")</f>
        <v/>
      </c>
      <c r="G123" t="str">
        <f>IF(AND(Sheet_1__2[[#This Row],[Estimated Annualized Value Range]]&lt;&gt;"4: High = &gt; $10M", OR(Sheet_1__2[[#This Row],[T-Shirt Size]]="4: L", Sheet_1__2[[#This Row],[T-Shirt Size]]="5: XL")), "Stop Work", "")</f>
        <v/>
      </c>
      <c r="H123" t="str">
        <f>IF(AND(Sheet_1__2[[#This Row],[Bus. Continuity]]="", Sheet_1__2[[#This Row],[Purple Chip]]="", Sheet_1__2[[#This Row],[Stop Work]]="", OR(Sheet_1__2[[#This Row],[T-Shirt Size]]="4: L", Sheet_1__2[[#This Row],[T-Shirt Size]]="5: XL")), "Disc - Investment", "")</f>
        <v/>
      </c>
      <c r="I123" t="str">
        <f>IF(AND(Sheet_1__2[[#This Row],[Bus. Continuity]]="", Sheet_1__2[[#This Row],[Purple Chip]]="", Sheet_1__2[[#This Row],[Stop Work]]="", Sheet_1__2[[#This Row],[T-Shirt Size]]&lt;&gt;"4: L", Sheet_1__2[[#This Row],[T-Shirt Size]]&lt;&gt;"5: XL"), "Disc - Other", "")</f>
        <v>Disc - Other</v>
      </c>
      <c r="J123" t="s">
        <v>2071</v>
      </c>
      <c r="K123" t="s">
        <v>1895</v>
      </c>
      <c r="L123" t="s">
        <v>1873</v>
      </c>
      <c r="M123" t="s">
        <v>2904</v>
      </c>
      <c r="N123" t="s">
        <v>1864</v>
      </c>
      <c r="P123" t="s">
        <v>308</v>
      </c>
      <c r="Q123" t="s">
        <v>51</v>
      </c>
      <c r="R123" t="s">
        <v>345</v>
      </c>
      <c r="S123" t="s">
        <v>9</v>
      </c>
      <c r="T123" t="s">
        <v>10</v>
      </c>
      <c r="U123" t="s">
        <v>11</v>
      </c>
      <c r="V123" t="s">
        <v>1875</v>
      </c>
      <c r="W123" t="s">
        <v>11</v>
      </c>
      <c r="X123" t="s">
        <v>11</v>
      </c>
      <c r="Y123" t="s">
        <v>1875</v>
      </c>
      <c r="AA123" t="s">
        <v>1866</v>
      </c>
      <c r="AC123" t="s">
        <v>1867</v>
      </c>
      <c r="AD123" t="s">
        <v>2072</v>
      </c>
      <c r="AE123" t="s">
        <v>2073</v>
      </c>
      <c r="AF123">
        <v>46030</v>
      </c>
      <c r="AG123">
        <v>46253</v>
      </c>
      <c r="AL123">
        <v>465000</v>
      </c>
      <c r="AQ123">
        <v>0</v>
      </c>
    </row>
    <row r="124" spans="1:46" x14ac:dyDescent="0.3">
      <c r="A124" t="s">
        <v>1860</v>
      </c>
      <c r="B124">
        <v>143555</v>
      </c>
      <c r="C124" t="s">
        <v>346</v>
      </c>
      <c r="D12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124" t="str">
        <f>IF(Sheet_1__2[[#This Row],[Is this request vital to business continuity?]]="Yes","BC","")</f>
        <v>BC</v>
      </c>
      <c r="F124" t="str" cm="1">
        <f t="array" ref="F124">IF(SUMPRODUCT(--ISNUMBER(SEARCH({"Revenue Growth","Network 2.0","Tricolor","Europe","Global Capabilities Strategy","Clearance","Robotics/Physical AI"}, K124)))&gt;0, "Purple Chip", "")</f>
        <v/>
      </c>
      <c r="G124" t="str">
        <f>IF(AND(Sheet_1__2[[#This Row],[Estimated Annualized Value Range]]&lt;&gt;"4: High = &gt; $10M", OR(Sheet_1__2[[#This Row],[T-Shirt Size]]="4: L", Sheet_1__2[[#This Row],[T-Shirt Size]]="5: XL")), "Stop Work", "")</f>
        <v/>
      </c>
      <c r="H124" t="str">
        <f>IF(AND(Sheet_1__2[[#This Row],[Bus. Continuity]]="", Sheet_1__2[[#This Row],[Purple Chip]]="", Sheet_1__2[[#This Row],[Stop Work]]="", OR(Sheet_1__2[[#This Row],[T-Shirt Size]]="4: L", Sheet_1__2[[#This Row],[T-Shirt Size]]="5: XL")), "Disc - Investment", "")</f>
        <v/>
      </c>
      <c r="I124" t="str">
        <f>IF(AND(Sheet_1__2[[#This Row],[Bus. Continuity]]="", Sheet_1__2[[#This Row],[Purple Chip]]="", Sheet_1__2[[#This Row],[Stop Work]]="", Sheet_1__2[[#This Row],[T-Shirt Size]]&lt;&gt;"4: L", Sheet_1__2[[#This Row],[T-Shirt Size]]&lt;&gt;"5: XL"), "Disc - Other", "")</f>
        <v/>
      </c>
      <c r="J124" t="s">
        <v>1981</v>
      </c>
      <c r="K124" t="s">
        <v>153</v>
      </c>
      <c r="L124" t="s">
        <v>1863</v>
      </c>
      <c r="M124" t="s">
        <v>2904</v>
      </c>
      <c r="N124" t="s">
        <v>1864</v>
      </c>
      <c r="O124" t="s">
        <v>1865</v>
      </c>
      <c r="P124" t="s">
        <v>154</v>
      </c>
      <c r="Q124" t="s">
        <v>153</v>
      </c>
      <c r="R124" t="s">
        <v>347</v>
      </c>
      <c r="S124" t="s">
        <v>20</v>
      </c>
      <c r="T124" t="s">
        <v>10</v>
      </c>
      <c r="U124" t="s">
        <v>1875</v>
      </c>
      <c r="V124" t="s">
        <v>1875</v>
      </c>
      <c r="W124" t="s">
        <v>1875</v>
      </c>
      <c r="X124" t="s">
        <v>1875</v>
      </c>
      <c r="Y124" t="s">
        <v>1875</v>
      </c>
      <c r="AA124" t="s">
        <v>1866</v>
      </c>
      <c r="AC124" t="s">
        <v>1867</v>
      </c>
      <c r="AD124" t="s">
        <v>2074</v>
      </c>
      <c r="AE124" t="s">
        <v>1880</v>
      </c>
      <c r="AF124">
        <v>45873</v>
      </c>
      <c r="AG124">
        <v>46252</v>
      </c>
      <c r="AL124">
        <v>0</v>
      </c>
      <c r="AP124">
        <v>0</v>
      </c>
      <c r="AQ124">
        <v>0</v>
      </c>
      <c r="AT124" t="s">
        <v>1875</v>
      </c>
    </row>
    <row r="125" spans="1:46" x14ac:dyDescent="0.3">
      <c r="A125" t="s">
        <v>1860</v>
      </c>
      <c r="B125">
        <v>8041</v>
      </c>
      <c r="C125" t="s">
        <v>2075</v>
      </c>
      <c r="D12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25" t="str">
        <f>IF(Sheet_1__2[[#This Row],[Is this request vital to business continuity?]]="Yes","BC","")</f>
        <v/>
      </c>
      <c r="F125" t="str" cm="1">
        <f t="array" ref="F125">IF(SUMPRODUCT(--ISNUMBER(SEARCH({"Revenue Growth","Network 2.0","Tricolor","Europe","Global Capabilities Strategy","Clearance","Robotics/Physical AI"}, K125)))&gt;0, "Purple Chip", "")</f>
        <v>Purple Chip</v>
      </c>
      <c r="G125" t="str">
        <f>IF(AND(Sheet_1__2[[#This Row],[Estimated Annualized Value Range]]&lt;&gt;"4: High = &gt; $10M", OR(Sheet_1__2[[#This Row],[T-Shirt Size]]="4: L", Sheet_1__2[[#This Row],[T-Shirt Size]]="5: XL")), "Stop Work", "")</f>
        <v/>
      </c>
      <c r="H125" t="str">
        <f>IF(AND(Sheet_1__2[[#This Row],[Bus. Continuity]]="", Sheet_1__2[[#This Row],[Purple Chip]]="", Sheet_1__2[[#This Row],[Stop Work]]="", OR(Sheet_1__2[[#This Row],[T-Shirt Size]]="4: L", Sheet_1__2[[#This Row],[T-Shirt Size]]="5: XL")), "Disc - Investment", "")</f>
        <v/>
      </c>
      <c r="I125" t="str">
        <f>IF(AND(Sheet_1__2[[#This Row],[Bus. Continuity]]="", Sheet_1__2[[#This Row],[Purple Chip]]="", Sheet_1__2[[#This Row],[Stop Work]]="", Sheet_1__2[[#This Row],[T-Shirt Size]]&lt;&gt;"4: L", Sheet_1__2[[#This Row],[T-Shirt Size]]&lt;&gt;"5: XL"), "Disc - Other", "")</f>
        <v/>
      </c>
      <c r="J125" t="s">
        <v>2076</v>
      </c>
      <c r="K125" t="s">
        <v>59</v>
      </c>
      <c r="L125" t="s">
        <v>1873</v>
      </c>
      <c r="N125" t="s">
        <v>1864</v>
      </c>
      <c r="P125" t="s">
        <v>60</v>
      </c>
      <c r="Q125" t="s">
        <v>59</v>
      </c>
      <c r="R125" t="s">
        <v>544</v>
      </c>
      <c r="S125" t="s">
        <v>2077</v>
      </c>
      <c r="T125" t="s">
        <v>10</v>
      </c>
      <c r="U125" t="s">
        <v>1875</v>
      </c>
      <c r="V125" t="s">
        <v>1875</v>
      </c>
      <c r="W125" t="s">
        <v>11</v>
      </c>
      <c r="X125" t="s">
        <v>1875</v>
      </c>
      <c r="Y125" t="s">
        <v>1875</v>
      </c>
      <c r="Z125" t="s">
        <v>1878</v>
      </c>
      <c r="AA125" t="s">
        <v>1866</v>
      </c>
      <c r="AC125" t="s">
        <v>1867</v>
      </c>
      <c r="AD125" t="s">
        <v>2078</v>
      </c>
      <c r="AE125" t="s">
        <v>2079</v>
      </c>
      <c r="AF125">
        <v>45170</v>
      </c>
      <c r="AG125">
        <v>47172</v>
      </c>
      <c r="AL125">
        <v>-4213000</v>
      </c>
    </row>
    <row r="126" spans="1:46" x14ac:dyDescent="0.3">
      <c r="A126" t="s">
        <v>1860</v>
      </c>
      <c r="B126">
        <v>6714</v>
      </c>
      <c r="C126" t="s">
        <v>348</v>
      </c>
      <c r="D12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26" t="str">
        <f>IF(Sheet_1__2[[#This Row],[Is this request vital to business continuity?]]="Yes","BC","")</f>
        <v/>
      </c>
      <c r="F126" t="str" cm="1">
        <f t="array" ref="F126">IF(SUMPRODUCT(--ISNUMBER(SEARCH({"Revenue Growth","Network 2.0","Tricolor","Europe","Global Capabilities Strategy","Clearance","Robotics/Physical AI"}, K126)))&gt;0, "Purple Chip", "")</f>
        <v>Purple Chip</v>
      </c>
      <c r="G126" t="str">
        <f>IF(AND(Sheet_1__2[[#This Row],[Estimated Annualized Value Range]]&lt;&gt;"4: High = &gt; $10M", OR(Sheet_1__2[[#This Row],[T-Shirt Size]]="4: L", Sheet_1__2[[#This Row],[T-Shirt Size]]="5: XL")), "Stop Work", "")</f>
        <v/>
      </c>
      <c r="H126" t="str">
        <f>IF(AND(Sheet_1__2[[#This Row],[Bus. Continuity]]="", Sheet_1__2[[#This Row],[Purple Chip]]="", Sheet_1__2[[#This Row],[Stop Work]]="", OR(Sheet_1__2[[#This Row],[T-Shirt Size]]="4: L", Sheet_1__2[[#This Row],[T-Shirt Size]]="5: XL")), "Disc - Investment", "")</f>
        <v/>
      </c>
      <c r="I126" t="str">
        <f>IF(AND(Sheet_1__2[[#This Row],[Bus. Continuity]]="", Sheet_1__2[[#This Row],[Purple Chip]]="", Sheet_1__2[[#This Row],[Stop Work]]="", Sheet_1__2[[#This Row],[T-Shirt Size]]&lt;&gt;"4: L", Sheet_1__2[[#This Row],[T-Shirt Size]]&lt;&gt;"5: XL"), "Disc - Other", "")</f>
        <v/>
      </c>
      <c r="J126" t="s">
        <v>2080</v>
      </c>
      <c r="K126" t="s">
        <v>59</v>
      </c>
      <c r="L126" t="s">
        <v>1897</v>
      </c>
      <c r="N126" t="s">
        <v>1864</v>
      </c>
      <c r="P126" t="s">
        <v>64</v>
      </c>
      <c r="Q126" t="s">
        <v>63</v>
      </c>
      <c r="R126" t="s">
        <v>349</v>
      </c>
      <c r="S126" t="s">
        <v>9</v>
      </c>
      <c r="T126" t="s">
        <v>10</v>
      </c>
      <c r="U126" t="s">
        <v>11</v>
      </c>
      <c r="V126" t="s">
        <v>1875</v>
      </c>
      <c r="W126" t="s">
        <v>11</v>
      </c>
      <c r="X126" t="s">
        <v>1875</v>
      </c>
      <c r="Y126" t="s">
        <v>1875</v>
      </c>
      <c r="Z126" t="s">
        <v>1878</v>
      </c>
      <c r="AA126" t="s">
        <v>1866</v>
      </c>
      <c r="AC126" t="s">
        <v>1867</v>
      </c>
      <c r="AD126" t="s">
        <v>2081</v>
      </c>
      <c r="AE126" t="s">
        <v>1917</v>
      </c>
      <c r="AF126">
        <v>45139</v>
      </c>
      <c r="AG126">
        <v>46751</v>
      </c>
      <c r="AL126">
        <v>0</v>
      </c>
    </row>
    <row r="127" spans="1:46" x14ac:dyDescent="0.3">
      <c r="A127" t="s">
        <v>1860</v>
      </c>
      <c r="B127">
        <v>109829</v>
      </c>
      <c r="C127" t="s">
        <v>350</v>
      </c>
      <c r="D12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27" t="str">
        <f>IF(Sheet_1__2[[#This Row],[Is this request vital to business continuity?]]="Yes","BC","")</f>
        <v/>
      </c>
      <c r="F127" t="str" cm="1">
        <f t="array" ref="F127">IF(SUMPRODUCT(--ISNUMBER(SEARCH({"Revenue Growth","Network 2.0","Tricolor","Europe","Global Capabilities Strategy","Clearance","Robotics/Physical AI"}, K127)))&gt;0, "Purple Chip", "")</f>
        <v/>
      </c>
      <c r="G127" t="str">
        <f>IF(AND(Sheet_1__2[[#This Row],[Estimated Annualized Value Range]]&lt;&gt;"4: High = &gt; $10M", OR(Sheet_1__2[[#This Row],[T-Shirt Size]]="4: L", Sheet_1__2[[#This Row],[T-Shirt Size]]="5: XL")), "Stop Work", "")</f>
        <v/>
      </c>
      <c r="H127" t="str">
        <f>IF(AND(Sheet_1__2[[#This Row],[Bus. Continuity]]="", Sheet_1__2[[#This Row],[Purple Chip]]="", Sheet_1__2[[#This Row],[Stop Work]]="", OR(Sheet_1__2[[#This Row],[T-Shirt Size]]="4: L", Sheet_1__2[[#This Row],[T-Shirt Size]]="5: XL")), "Disc - Investment", "")</f>
        <v/>
      </c>
      <c r="I127" t="str">
        <f>IF(AND(Sheet_1__2[[#This Row],[Bus. Continuity]]="", Sheet_1__2[[#This Row],[Purple Chip]]="", Sheet_1__2[[#This Row],[Stop Work]]="", Sheet_1__2[[#This Row],[T-Shirt Size]]&lt;&gt;"4: L", Sheet_1__2[[#This Row],[T-Shirt Size]]&lt;&gt;"5: XL"), "Disc - Other", "")</f>
        <v>Disc - Other</v>
      </c>
      <c r="K127" t="s">
        <v>2046</v>
      </c>
      <c r="L127" t="s">
        <v>1863</v>
      </c>
      <c r="M127" t="s">
        <v>2901</v>
      </c>
      <c r="N127" t="s">
        <v>1864</v>
      </c>
      <c r="O127" t="s">
        <v>1865</v>
      </c>
      <c r="P127" t="s">
        <v>352</v>
      </c>
      <c r="Q127" t="s">
        <v>79</v>
      </c>
      <c r="R127" t="s">
        <v>351</v>
      </c>
      <c r="S127" t="s">
        <v>20</v>
      </c>
      <c r="T127" t="s">
        <v>10</v>
      </c>
      <c r="U127" t="s">
        <v>1875</v>
      </c>
      <c r="V127" t="s">
        <v>11</v>
      </c>
      <c r="W127" t="s">
        <v>11</v>
      </c>
      <c r="X127" t="s">
        <v>11</v>
      </c>
      <c r="Y127" t="s">
        <v>11</v>
      </c>
      <c r="AA127" t="s">
        <v>1866</v>
      </c>
      <c r="AC127" t="s">
        <v>1867</v>
      </c>
      <c r="AD127" t="s">
        <v>1867</v>
      </c>
      <c r="AE127" t="s">
        <v>1880</v>
      </c>
      <c r="AF127">
        <v>45992</v>
      </c>
      <c r="AG127">
        <v>46367</v>
      </c>
      <c r="AL127">
        <v>0</v>
      </c>
      <c r="AP127">
        <v>0</v>
      </c>
      <c r="AQ127">
        <v>724571</v>
      </c>
      <c r="AR127">
        <v>724571</v>
      </c>
    </row>
    <row r="128" spans="1:46" x14ac:dyDescent="0.3">
      <c r="A128" t="s">
        <v>1860</v>
      </c>
      <c r="B128">
        <v>131593</v>
      </c>
      <c r="C128" t="s">
        <v>353</v>
      </c>
      <c r="D12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28" t="str">
        <f>IF(Sheet_1__2[[#This Row],[Is this request vital to business continuity?]]="Yes","BC","")</f>
        <v/>
      </c>
      <c r="F128" t="str" cm="1">
        <f t="array" ref="F128">IF(SUMPRODUCT(--ISNUMBER(SEARCH({"Revenue Growth","Network 2.0","Tricolor","Europe","Global Capabilities Strategy","Clearance","Robotics/Physical AI"}, K128)))&gt;0, "Purple Chip", "")</f>
        <v/>
      </c>
      <c r="G128" t="str">
        <f>IF(AND(Sheet_1__2[[#This Row],[Estimated Annualized Value Range]]&lt;&gt;"4: High = &gt; $10M", OR(Sheet_1__2[[#This Row],[T-Shirt Size]]="4: L", Sheet_1__2[[#This Row],[T-Shirt Size]]="5: XL")), "Stop Work", "")</f>
        <v/>
      </c>
      <c r="H128" t="str">
        <f>IF(AND(Sheet_1__2[[#This Row],[Bus. Continuity]]="", Sheet_1__2[[#This Row],[Purple Chip]]="", Sheet_1__2[[#This Row],[Stop Work]]="", OR(Sheet_1__2[[#This Row],[T-Shirt Size]]="4: L", Sheet_1__2[[#This Row],[T-Shirt Size]]="5: XL")), "Disc - Investment", "")</f>
        <v/>
      </c>
      <c r="I128" t="str">
        <f>IF(AND(Sheet_1__2[[#This Row],[Bus. Continuity]]="", Sheet_1__2[[#This Row],[Purple Chip]]="", Sheet_1__2[[#This Row],[Stop Work]]="", Sheet_1__2[[#This Row],[T-Shirt Size]]&lt;&gt;"4: L", Sheet_1__2[[#This Row],[T-Shirt Size]]&lt;&gt;"5: XL"), "Disc - Other", "")</f>
        <v>Disc - Other</v>
      </c>
      <c r="J128" t="s">
        <v>2082</v>
      </c>
      <c r="K128" t="s">
        <v>1862</v>
      </c>
      <c r="L128" t="s">
        <v>1890</v>
      </c>
      <c r="M128" t="s">
        <v>2901</v>
      </c>
      <c r="N128" t="s">
        <v>1864</v>
      </c>
      <c r="O128" t="s">
        <v>1865</v>
      </c>
      <c r="P128" t="s">
        <v>356</v>
      </c>
      <c r="Q128" t="s">
        <v>355</v>
      </c>
      <c r="R128" t="s">
        <v>354</v>
      </c>
      <c r="S128" t="s">
        <v>20</v>
      </c>
      <c r="T128" t="s">
        <v>10</v>
      </c>
      <c r="U128" t="s">
        <v>11</v>
      </c>
      <c r="V128" t="s">
        <v>11</v>
      </c>
      <c r="W128" t="s">
        <v>11</v>
      </c>
      <c r="X128" t="s">
        <v>11</v>
      </c>
      <c r="Y128" t="s">
        <v>1875</v>
      </c>
      <c r="AA128" t="s">
        <v>1866</v>
      </c>
      <c r="AC128" t="s">
        <v>1867</v>
      </c>
      <c r="AD128" t="s">
        <v>2083</v>
      </c>
      <c r="AE128" t="s">
        <v>1880</v>
      </c>
      <c r="AF128">
        <v>45978</v>
      </c>
      <c r="AG128">
        <v>46455</v>
      </c>
      <c r="AJ128">
        <v>5000000</v>
      </c>
      <c r="AK128">
        <v>5000000</v>
      </c>
      <c r="AL128">
        <v>5000000</v>
      </c>
      <c r="AM128">
        <v>5000000</v>
      </c>
      <c r="AN128">
        <v>5000000</v>
      </c>
      <c r="AP128">
        <v>5000000</v>
      </c>
      <c r="AQ128">
        <v>0</v>
      </c>
      <c r="AR128">
        <v>5000000</v>
      </c>
      <c r="AT128" t="s">
        <v>11</v>
      </c>
    </row>
    <row r="129" spans="1:46" x14ac:dyDescent="0.3">
      <c r="A129" t="s">
        <v>1860</v>
      </c>
      <c r="B129">
        <v>189853</v>
      </c>
      <c r="C129" t="s">
        <v>357</v>
      </c>
      <c r="D12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29" t="str">
        <f>IF(Sheet_1__2[[#This Row],[Is this request vital to business continuity?]]="Yes","BC","")</f>
        <v/>
      </c>
      <c r="F129" t="str" cm="1">
        <f t="array" ref="F129">IF(SUMPRODUCT(--ISNUMBER(SEARCH({"Revenue Growth","Network 2.0","Tricolor","Europe","Global Capabilities Strategy","Clearance","Robotics/Physical AI"}, K129)))&gt;0, "Purple Chip", "")</f>
        <v>Purple Chip</v>
      </c>
      <c r="G129" t="str">
        <f>IF(AND(Sheet_1__2[[#This Row],[Estimated Annualized Value Range]]&lt;&gt;"4: High = &gt; $10M", OR(Sheet_1__2[[#This Row],[T-Shirt Size]]="4: L", Sheet_1__2[[#This Row],[T-Shirt Size]]="5: XL")), "Stop Work", "")</f>
        <v/>
      </c>
      <c r="H129" t="str">
        <f>IF(AND(Sheet_1__2[[#This Row],[Bus. Continuity]]="", Sheet_1__2[[#This Row],[Purple Chip]]="", Sheet_1__2[[#This Row],[Stop Work]]="", OR(Sheet_1__2[[#This Row],[T-Shirt Size]]="4: L", Sheet_1__2[[#This Row],[T-Shirt Size]]="5: XL")), "Disc - Investment", "")</f>
        <v/>
      </c>
      <c r="I129" t="str">
        <f>IF(AND(Sheet_1__2[[#This Row],[Bus. Continuity]]="", Sheet_1__2[[#This Row],[Purple Chip]]="", Sheet_1__2[[#This Row],[Stop Work]]="", Sheet_1__2[[#This Row],[T-Shirt Size]]&lt;&gt;"4: L", Sheet_1__2[[#This Row],[T-Shirt Size]]&lt;&gt;"5: XL"), "Disc - Other", "")</f>
        <v/>
      </c>
      <c r="K129" t="s">
        <v>44</v>
      </c>
      <c r="L129" t="s">
        <v>1873</v>
      </c>
      <c r="N129" t="s">
        <v>1864</v>
      </c>
      <c r="O129" t="s">
        <v>1887</v>
      </c>
      <c r="P129" t="s">
        <v>319</v>
      </c>
      <c r="Q129" t="s">
        <v>98</v>
      </c>
      <c r="R129" t="s">
        <v>318</v>
      </c>
      <c r="S129" t="s">
        <v>16</v>
      </c>
      <c r="T129" t="s">
        <v>10</v>
      </c>
      <c r="AA129" t="s">
        <v>1866</v>
      </c>
      <c r="AC129" t="s">
        <v>1867</v>
      </c>
      <c r="AD129" t="s">
        <v>1867</v>
      </c>
      <c r="AE129" t="s">
        <v>1949</v>
      </c>
      <c r="AL129">
        <v>0</v>
      </c>
      <c r="AT129" t="s">
        <v>11</v>
      </c>
    </row>
    <row r="130" spans="1:46" x14ac:dyDescent="0.3">
      <c r="A130" t="s">
        <v>1860</v>
      </c>
      <c r="B130">
        <v>111076</v>
      </c>
      <c r="C130" t="s">
        <v>358</v>
      </c>
      <c r="D13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30" t="str">
        <f>IF(Sheet_1__2[[#This Row],[Is this request vital to business continuity?]]="Yes","BC","")</f>
        <v/>
      </c>
      <c r="F130" t="str" cm="1">
        <f t="array" ref="F130">IF(SUMPRODUCT(--ISNUMBER(SEARCH({"Revenue Growth","Network 2.0","Tricolor","Europe","Global Capabilities Strategy","Clearance","Robotics/Physical AI"}, K130)))&gt;0, "Purple Chip", "")</f>
        <v>Purple Chip</v>
      </c>
      <c r="G130" t="str">
        <f>IF(AND(Sheet_1__2[[#This Row],[Estimated Annualized Value Range]]&lt;&gt;"4: High = &gt; $10M", OR(Sheet_1__2[[#This Row],[T-Shirt Size]]="4: L", Sheet_1__2[[#This Row],[T-Shirt Size]]="5: XL")), "Stop Work", "")</f>
        <v>Stop Work</v>
      </c>
      <c r="H130" t="str">
        <f>IF(AND(Sheet_1__2[[#This Row],[Bus. Continuity]]="", Sheet_1__2[[#This Row],[Purple Chip]]="", Sheet_1__2[[#This Row],[Stop Work]]="", OR(Sheet_1__2[[#This Row],[T-Shirt Size]]="4: L", Sheet_1__2[[#This Row],[T-Shirt Size]]="5: XL")), "Disc - Investment", "")</f>
        <v/>
      </c>
      <c r="I130" t="str">
        <f>IF(AND(Sheet_1__2[[#This Row],[Bus. Continuity]]="", Sheet_1__2[[#This Row],[Purple Chip]]="", Sheet_1__2[[#This Row],[Stop Work]]="", Sheet_1__2[[#This Row],[T-Shirt Size]]&lt;&gt;"4: L", Sheet_1__2[[#This Row],[T-Shirt Size]]&lt;&gt;"5: XL"), "Disc - Other", "")</f>
        <v/>
      </c>
      <c r="K130" t="s">
        <v>44</v>
      </c>
      <c r="L130" t="s">
        <v>1890</v>
      </c>
      <c r="M130" t="s">
        <v>2903</v>
      </c>
      <c r="N130" t="s">
        <v>1864</v>
      </c>
      <c r="O130" t="s">
        <v>1865</v>
      </c>
      <c r="P130" t="s">
        <v>102</v>
      </c>
      <c r="Q130" t="s">
        <v>98</v>
      </c>
      <c r="R130" t="s">
        <v>359</v>
      </c>
      <c r="S130" t="s">
        <v>9</v>
      </c>
      <c r="T130" t="s">
        <v>10</v>
      </c>
      <c r="U130" t="s">
        <v>11</v>
      </c>
      <c r="V130" t="s">
        <v>1875</v>
      </c>
      <c r="W130" t="s">
        <v>11</v>
      </c>
      <c r="X130" t="s">
        <v>1875</v>
      </c>
      <c r="Y130" t="s">
        <v>1875</v>
      </c>
      <c r="Z130" t="s">
        <v>1878</v>
      </c>
      <c r="AA130" t="s">
        <v>1866</v>
      </c>
      <c r="AB130" t="s">
        <v>1919</v>
      </c>
      <c r="AC130" t="s">
        <v>1867</v>
      </c>
      <c r="AD130" t="s">
        <v>2084</v>
      </c>
      <c r="AE130" t="s">
        <v>1917</v>
      </c>
      <c r="AF130">
        <v>45936</v>
      </c>
      <c r="AG130">
        <v>46318</v>
      </c>
      <c r="AK130">
        <v>8674740.0500000007</v>
      </c>
      <c r="AL130">
        <v>10300000</v>
      </c>
      <c r="AM130">
        <v>8674740.0500000007</v>
      </c>
      <c r="AN130">
        <v>8674740.0500000007</v>
      </c>
      <c r="AQ130">
        <v>0</v>
      </c>
      <c r="AR130">
        <v>8674740.0500000007</v>
      </c>
      <c r="AT130" t="s">
        <v>11</v>
      </c>
    </row>
    <row r="131" spans="1:46" x14ac:dyDescent="0.3">
      <c r="A131" t="s">
        <v>1860</v>
      </c>
      <c r="B131">
        <v>9240</v>
      </c>
      <c r="C131" t="s">
        <v>360</v>
      </c>
      <c r="D13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31" t="str">
        <f>IF(Sheet_1__2[[#This Row],[Is this request vital to business continuity?]]="Yes","BC","")</f>
        <v/>
      </c>
      <c r="F131" t="str" cm="1">
        <f t="array" ref="F131">IF(SUMPRODUCT(--ISNUMBER(SEARCH({"Revenue Growth","Network 2.0","Tricolor","Europe","Global Capabilities Strategy","Clearance","Robotics/Physical AI"}, K131)))&gt;0, "Purple Chip", "")</f>
        <v>Purple Chip</v>
      </c>
      <c r="G131" t="str">
        <f>IF(AND(Sheet_1__2[[#This Row],[Estimated Annualized Value Range]]&lt;&gt;"4: High = &gt; $10M", OR(Sheet_1__2[[#This Row],[T-Shirt Size]]="4: L", Sheet_1__2[[#This Row],[T-Shirt Size]]="5: XL")), "Stop Work", "")</f>
        <v/>
      </c>
      <c r="H131" t="str">
        <f>IF(AND(Sheet_1__2[[#This Row],[Bus. Continuity]]="", Sheet_1__2[[#This Row],[Purple Chip]]="", Sheet_1__2[[#This Row],[Stop Work]]="", OR(Sheet_1__2[[#This Row],[T-Shirt Size]]="4: L", Sheet_1__2[[#This Row],[T-Shirt Size]]="5: XL")), "Disc - Investment", "")</f>
        <v/>
      </c>
      <c r="I131" t="str">
        <f>IF(AND(Sheet_1__2[[#This Row],[Bus. Continuity]]="", Sheet_1__2[[#This Row],[Purple Chip]]="", Sheet_1__2[[#This Row],[Stop Work]]="", Sheet_1__2[[#This Row],[T-Shirt Size]]&lt;&gt;"4: L", Sheet_1__2[[#This Row],[T-Shirt Size]]&lt;&gt;"5: XL"), "Disc - Other", "")</f>
        <v/>
      </c>
      <c r="K131" t="s">
        <v>236</v>
      </c>
      <c r="L131" t="s">
        <v>1873</v>
      </c>
      <c r="N131" t="s">
        <v>1864</v>
      </c>
      <c r="P131" t="s">
        <v>284</v>
      </c>
      <c r="Q131" t="s">
        <v>25</v>
      </c>
      <c r="R131" t="s">
        <v>361</v>
      </c>
      <c r="S131" t="s">
        <v>9</v>
      </c>
      <c r="T131" t="s">
        <v>10</v>
      </c>
      <c r="U131" t="s">
        <v>1875</v>
      </c>
      <c r="V131" t="s">
        <v>11</v>
      </c>
      <c r="W131" t="s">
        <v>11</v>
      </c>
      <c r="X131" t="s">
        <v>1875</v>
      </c>
      <c r="Y131" t="s">
        <v>1875</v>
      </c>
      <c r="Z131" t="s">
        <v>1878</v>
      </c>
      <c r="AA131" t="s">
        <v>1866</v>
      </c>
      <c r="AC131" t="s">
        <v>1867</v>
      </c>
      <c r="AD131" t="s">
        <v>2085</v>
      </c>
      <c r="AE131" t="s">
        <v>1917</v>
      </c>
      <c r="AF131">
        <v>45006</v>
      </c>
      <c r="AG131">
        <v>45856</v>
      </c>
      <c r="AL131">
        <v>910000</v>
      </c>
      <c r="AQ131">
        <v>0</v>
      </c>
    </row>
    <row r="132" spans="1:46" x14ac:dyDescent="0.3">
      <c r="A132" t="s">
        <v>1860</v>
      </c>
      <c r="B132">
        <v>7836</v>
      </c>
      <c r="C132" t="s">
        <v>362</v>
      </c>
      <c r="D13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32" t="str">
        <f>IF(Sheet_1__2[[#This Row],[Is this request vital to business continuity?]]="Yes","BC","")</f>
        <v/>
      </c>
      <c r="F132" t="str" cm="1">
        <f t="array" ref="F132">IF(SUMPRODUCT(--ISNUMBER(SEARCH({"Revenue Growth","Network 2.0","Tricolor","Europe","Global Capabilities Strategy","Clearance","Robotics/Physical AI"}, K132)))&gt;0, "Purple Chip", "")</f>
        <v/>
      </c>
      <c r="G132" t="str">
        <f>IF(AND(Sheet_1__2[[#This Row],[Estimated Annualized Value Range]]&lt;&gt;"4: High = &gt; $10M", OR(Sheet_1__2[[#This Row],[T-Shirt Size]]="4: L", Sheet_1__2[[#This Row],[T-Shirt Size]]="5: XL")), "Stop Work", "")</f>
        <v/>
      </c>
      <c r="H132" t="str">
        <f>IF(AND(Sheet_1__2[[#This Row],[Bus. Continuity]]="", Sheet_1__2[[#This Row],[Purple Chip]]="", Sheet_1__2[[#This Row],[Stop Work]]="", OR(Sheet_1__2[[#This Row],[T-Shirt Size]]="4: L", Sheet_1__2[[#This Row],[T-Shirt Size]]="5: XL")), "Disc - Investment", "")</f>
        <v/>
      </c>
      <c r="I132" t="str">
        <f>IF(AND(Sheet_1__2[[#This Row],[Bus. Continuity]]="", Sheet_1__2[[#This Row],[Purple Chip]]="", Sheet_1__2[[#This Row],[Stop Work]]="", Sheet_1__2[[#This Row],[T-Shirt Size]]&lt;&gt;"4: L", Sheet_1__2[[#This Row],[T-Shirt Size]]&lt;&gt;"5: XL"), "Disc - Other", "")</f>
        <v>Disc - Other</v>
      </c>
      <c r="J132" t="s">
        <v>2086</v>
      </c>
      <c r="K132" t="s">
        <v>1895</v>
      </c>
      <c r="L132" t="s">
        <v>1897</v>
      </c>
      <c r="N132" t="s">
        <v>1864</v>
      </c>
      <c r="P132" t="s">
        <v>292</v>
      </c>
      <c r="Q132" t="s">
        <v>25</v>
      </c>
      <c r="R132" t="s">
        <v>363</v>
      </c>
      <c r="S132" t="s">
        <v>20</v>
      </c>
      <c r="T132" t="s">
        <v>10</v>
      </c>
      <c r="U132" t="s">
        <v>1875</v>
      </c>
      <c r="V132" t="s">
        <v>1875</v>
      </c>
      <c r="W132" t="s">
        <v>11</v>
      </c>
      <c r="X132" t="s">
        <v>1875</v>
      </c>
      <c r="Y132" t="s">
        <v>1875</v>
      </c>
      <c r="Z132" t="s">
        <v>1878</v>
      </c>
      <c r="AA132" t="s">
        <v>1866</v>
      </c>
      <c r="AC132" t="s">
        <v>1883</v>
      </c>
      <c r="AD132" t="s">
        <v>2087</v>
      </c>
      <c r="AE132" t="s">
        <v>1880</v>
      </c>
      <c r="AF132">
        <v>45495</v>
      </c>
      <c r="AG132">
        <v>47000</v>
      </c>
      <c r="AJ132">
        <v>16767674</v>
      </c>
      <c r="AK132">
        <v>16767674</v>
      </c>
      <c r="AL132">
        <v>17348711</v>
      </c>
      <c r="AM132">
        <v>16767674</v>
      </c>
      <c r="AN132">
        <v>16767674</v>
      </c>
      <c r="AP132">
        <v>16767674</v>
      </c>
      <c r="AQ132">
        <v>0</v>
      </c>
      <c r="AR132">
        <v>16767674</v>
      </c>
    </row>
    <row r="133" spans="1:46" x14ac:dyDescent="0.3">
      <c r="A133" t="s">
        <v>1860</v>
      </c>
      <c r="B133">
        <v>91820</v>
      </c>
      <c r="C133" t="s">
        <v>364</v>
      </c>
      <c r="D13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133" t="str">
        <f>IF(Sheet_1__2[[#This Row],[Is this request vital to business continuity?]]="Yes","BC","")</f>
        <v/>
      </c>
      <c r="F133" t="str" cm="1">
        <f t="array" ref="F133">IF(SUMPRODUCT(--ISNUMBER(SEARCH({"Revenue Growth","Network 2.0","Tricolor","Europe","Global Capabilities Strategy","Clearance","Robotics/Physical AI"}, K133)))&gt;0, "Purple Chip", "")</f>
        <v/>
      </c>
      <c r="G133" t="str">
        <f>IF(AND(Sheet_1__2[[#This Row],[Estimated Annualized Value Range]]&lt;&gt;"4: High = &gt; $10M", OR(Sheet_1__2[[#This Row],[T-Shirt Size]]="4: L", Sheet_1__2[[#This Row],[T-Shirt Size]]="5: XL")), "Stop Work", "")</f>
        <v>Stop Work</v>
      </c>
      <c r="H133" t="str">
        <f>IF(AND(Sheet_1__2[[#This Row],[Bus. Continuity]]="", Sheet_1__2[[#This Row],[Purple Chip]]="", Sheet_1__2[[#This Row],[Stop Work]]="", OR(Sheet_1__2[[#This Row],[T-Shirt Size]]="4: L", Sheet_1__2[[#This Row],[T-Shirt Size]]="5: XL")), "Disc - Investment", "")</f>
        <v/>
      </c>
      <c r="I133" t="str">
        <f>IF(AND(Sheet_1__2[[#This Row],[Bus. Continuity]]="", Sheet_1__2[[#This Row],[Purple Chip]]="", Sheet_1__2[[#This Row],[Stop Work]]="", Sheet_1__2[[#This Row],[T-Shirt Size]]&lt;&gt;"4: L", Sheet_1__2[[#This Row],[T-Shirt Size]]&lt;&gt;"5: XL"), "Disc - Other", "")</f>
        <v/>
      </c>
      <c r="K133" t="s">
        <v>1862</v>
      </c>
      <c r="L133" t="s">
        <v>1873</v>
      </c>
      <c r="M133" t="s">
        <v>2902</v>
      </c>
      <c r="N133" t="s">
        <v>1864</v>
      </c>
      <c r="O133" t="s">
        <v>1887</v>
      </c>
      <c r="P133" t="s">
        <v>328</v>
      </c>
      <c r="Q133" t="s">
        <v>125</v>
      </c>
      <c r="R133" t="s">
        <v>365</v>
      </c>
      <c r="S133" t="s">
        <v>20</v>
      </c>
      <c r="T133" t="s">
        <v>10</v>
      </c>
      <c r="U133" t="s">
        <v>11</v>
      </c>
      <c r="V133" t="s">
        <v>1875</v>
      </c>
      <c r="W133" t="s">
        <v>11</v>
      </c>
      <c r="X133" t="s">
        <v>1875</v>
      </c>
      <c r="Y133" t="s">
        <v>11</v>
      </c>
      <c r="AA133" t="s">
        <v>1866</v>
      </c>
      <c r="AC133" t="s">
        <v>1867</v>
      </c>
      <c r="AD133" t="s">
        <v>2088</v>
      </c>
      <c r="AE133" t="s">
        <v>1880</v>
      </c>
      <c r="AF133">
        <v>45495</v>
      </c>
      <c r="AG133">
        <v>47374</v>
      </c>
      <c r="AJ133">
        <v>-106740</v>
      </c>
      <c r="AK133">
        <v>-106740</v>
      </c>
      <c r="AL133">
        <v>0</v>
      </c>
      <c r="AM133">
        <v>-106740</v>
      </c>
      <c r="AN133">
        <v>-106740</v>
      </c>
      <c r="AP133">
        <v>-106740</v>
      </c>
      <c r="AQ133">
        <v>1400460</v>
      </c>
      <c r="AR133">
        <v>1293720</v>
      </c>
    </row>
    <row r="134" spans="1:46" x14ac:dyDescent="0.3">
      <c r="A134" t="s">
        <v>1860</v>
      </c>
      <c r="B134">
        <v>86611</v>
      </c>
      <c r="C134" t="s">
        <v>366</v>
      </c>
      <c r="D13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34" t="str">
        <f>IF(Sheet_1__2[[#This Row],[Is this request vital to business continuity?]]="Yes","BC","")</f>
        <v>BC</v>
      </c>
      <c r="F134" t="str" cm="1">
        <f t="array" ref="F134">IF(SUMPRODUCT(--ISNUMBER(SEARCH({"Revenue Growth","Network 2.0","Tricolor","Europe","Global Capabilities Strategy","Clearance","Robotics/Physical AI"}, K134)))&gt;0, "Purple Chip", "")</f>
        <v>Purple Chip</v>
      </c>
      <c r="G134" t="str">
        <f>IF(AND(Sheet_1__2[[#This Row],[Estimated Annualized Value Range]]&lt;&gt;"4: High = &gt; $10M", OR(Sheet_1__2[[#This Row],[T-Shirt Size]]="4: L", Sheet_1__2[[#This Row],[T-Shirt Size]]="5: XL")), "Stop Work", "")</f>
        <v/>
      </c>
      <c r="H134" t="str">
        <f>IF(AND(Sheet_1__2[[#This Row],[Bus. Continuity]]="", Sheet_1__2[[#This Row],[Purple Chip]]="", Sheet_1__2[[#This Row],[Stop Work]]="", OR(Sheet_1__2[[#This Row],[T-Shirt Size]]="4: L", Sheet_1__2[[#This Row],[T-Shirt Size]]="5: XL")), "Disc - Investment", "")</f>
        <v/>
      </c>
      <c r="I134" t="str">
        <f>IF(AND(Sheet_1__2[[#This Row],[Bus. Continuity]]="", Sheet_1__2[[#This Row],[Purple Chip]]="", Sheet_1__2[[#This Row],[Stop Work]]="", Sheet_1__2[[#This Row],[T-Shirt Size]]&lt;&gt;"4: L", Sheet_1__2[[#This Row],[T-Shirt Size]]&lt;&gt;"5: XL"), "Disc - Other", "")</f>
        <v/>
      </c>
      <c r="J134" t="s">
        <v>2089</v>
      </c>
      <c r="K134" t="s">
        <v>1870</v>
      </c>
      <c r="L134" t="s">
        <v>1897</v>
      </c>
      <c r="M134" t="s">
        <v>2902</v>
      </c>
      <c r="N134" t="s">
        <v>1864</v>
      </c>
      <c r="O134" t="s">
        <v>1865</v>
      </c>
      <c r="P134" t="s">
        <v>129</v>
      </c>
      <c r="Q134" t="s">
        <v>32</v>
      </c>
      <c r="R134" t="s">
        <v>367</v>
      </c>
      <c r="S134" t="s">
        <v>20</v>
      </c>
      <c r="T134" t="s">
        <v>10</v>
      </c>
      <c r="U134" t="s">
        <v>1875</v>
      </c>
      <c r="V134" t="s">
        <v>1875</v>
      </c>
      <c r="W134" t="s">
        <v>1875</v>
      </c>
      <c r="X134" t="s">
        <v>1875</v>
      </c>
      <c r="Y134" t="s">
        <v>1875</v>
      </c>
      <c r="AA134" t="s">
        <v>1866</v>
      </c>
      <c r="AC134" t="s">
        <v>1867</v>
      </c>
      <c r="AD134" t="s">
        <v>2090</v>
      </c>
      <c r="AE134" t="s">
        <v>1880</v>
      </c>
      <c r="AF134">
        <v>45512</v>
      </c>
      <c r="AG134">
        <v>49293</v>
      </c>
      <c r="AJ134">
        <v>-1500000</v>
      </c>
      <c r="AK134">
        <v>-1500000</v>
      </c>
      <c r="AL134">
        <v>19478000</v>
      </c>
      <c r="AM134">
        <v>-1500000</v>
      </c>
      <c r="AN134">
        <v>-1500000</v>
      </c>
      <c r="AP134">
        <v>23500000</v>
      </c>
      <c r="AQ134">
        <v>0</v>
      </c>
      <c r="AR134">
        <v>-1500000</v>
      </c>
      <c r="AT134" t="s">
        <v>1875</v>
      </c>
    </row>
    <row r="135" spans="1:46" x14ac:dyDescent="0.3">
      <c r="A135" t="s">
        <v>1860</v>
      </c>
      <c r="B135">
        <v>7781</v>
      </c>
      <c r="C135" t="s">
        <v>368</v>
      </c>
      <c r="D13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35" t="str">
        <f>IF(Sheet_1__2[[#This Row],[Is this request vital to business continuity?]]="Yes","BC","")</f>
        <v/>
      </c>
      <c r="F135" t="str" cm="1">
        <f t="array" ref="F135">IF(SUMPRODUCT(--ISNUMBER(SEARCH({"Revenue Growth","Network 2.0","Tricolor","Europe","Global Capabilities Strategy","Clearance","Robotics/Physical AI"}, K135)))&gt;0, "Purple Chip", "")</f>
        <v/>
      </c>
      <c r="G135" t="str">
        <f>IF(AND(Sheet_1__2[[#This Row],[Estimated Annualized Value Range]]&lt;&gt;"4: High = &gt; $10M", OR(Sheet_1__2[[#This Row],[T-Shirt Size]]="4: L", Sheet_1__2[[#This Row],[T-Shirt Size]]="5: XL")), "Stop Work", "")</f>
        <v/>
      </c>
      <c r="H135" t="str">
        <f>IF(AND(Sheet_1__2[[#This Row],[Bus. Continuity]]="", Sheet_1__2[[#This Row],[Purple Chip]]="", Sheet_1__2[[#This Row],[Stop Work]]="", OR(Sheet_1__2[[#This Row],[T-Shirt Size]]="4: L", Sheet_1__2[[#This Row],[T-Shirt Size]]="5: XL")), "Disc - Investment", "")</f>
        <v/>
      </c>
      <c r="I135" t="str">
        <f>IF(AND(Sheet_1__2[[#This Row],[Bus. Continuity]]="", Sheet_1__2[[#This Row],[Purple Chip]]="", Sheet_1__2[[#This Row],[Stop Work]]="", Sheet_1__2[[#This Row],[T-Shirt Size]]&lt;&gt;"4: L", Sheet_1__2[[#This Row],[T-Shirt Size]]&lt;&gt;"5: XL"), "Disc - Other", "")</f>
        <v>Disc - Other</v>
      </c>
      <c r="J135" t="s">
        <v>2091</v>
      </c>
      <c r="K135" t="s">
        <v>36</v>
      </c>
      <c r="L135" t="s">
        <v>1873</v>
      </c>
      <c r="M135" t="s">
        <v>2904</v>
      </c>
      <c r="N135" t="s">
        <v>1864</v>
      </c>
      <c r="P135" t="s">
        <v>37</v>
      </c>
      <c r="Q135" t="s">
        <v>36</v>
      </c>
      <c r="R135" t="s">
        <v>369</v>
      </c>
      <c r="S135" t="s">
        <v>9</v>
      </c>
      <c r="T135" t="s">
        <v>10</v>
      </c>
      <c r="U135" t="s">
        <v>1875</v>
      </c>
      <c r="V135" t="s">
        <v>1875</v>
      </c>
      <c r="W135" t="s">
        <v>11</v>
      </c>
      <c r="X135" t="s">
        <v>1875</v>
      </c>
      <c r="Y135" t="s">
        <v>1875</v>
      </c>
      <c r="Z135" t="s">
        <v>1878</v>
      </c>
      <c r="AA135" t="s">
        <v>1866</v>
      </c>
      <c r="AC135" t="s">
        <v>1867</v>
      </c>
      <c r="AD135" t="s">
        <v>2092</v>
      </c>
      <c r="AE135" t="s">
        <v>1885</v>
      </c>
      <c r="AF135">
        <v>46143</v>
      </c>
      <c r="AG135">
        <v>46630</v>
      </c>
      <c r="AL135">
        <v>0</v>
      </c>
      <c r="AQ135">
        <v>5800000</v>
      </c>
      <c r="AR135">
        <v>5800000</v>
      </c>
    </row>
    <row r="136" spans="1:46" x14ac:dyDescent="0.3">
      <c r="A136" t="s">
        <v>1860</v>
      </c>
      <c r="B136">
        <v>132401</v>
      </c>
      <c r="C136" t="s">
        <v>370</v>
      </c>
      <c r="D13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36" t="str">
        <f>IF(Sheet_1__2[[#This Row],[Is this request vital to business continuity?]]="Yes","BC","")</f>
        <v/>
      </c>
      <c r="F136" t="str" cm="1">
        <f t="array" ref="F136">IF(SUMPRODUCT(--ISNUMBER(SEARCH({"Revenue Growth","Network 2.0","Tricolor","Europe","Global Capabilities Strategy","Clearance","Robotics/Physical AI"}, K136)))&gt;0, "Purple Chip", "")</f>
        <v>Purple Chip</v>
      </c>
      <c r="G136" t="str">
        <f>IF(AND(Sheet_1__2[[#This Row],[Estimated Annualized Value Range]]&lt;&gt;"4: High = &gt; $10M", OR(Sheet_1__2[[#This Row],[T-Shirt Size]]="4: L", Sheet_1__2[[#This Row],[T-Shirt Size]]="5: XL")), "Stop Work", "")</f>
        <v/>
      </c>
      <c r="H136" t="str">
        <f>IF(AND(Sheet_1__2[[#This Row],[Bus. Continuity]]="", Sheet_1__2[[#This Row],[Purple Chip]]="", Sheet_1__2[[#This Row],[Stop Work]]="", OR(Sheet_1__2[[#This Row],[T-Shirt Size]]="4: L", Sheet_1__2[[#This Row],[T-Shirt Size]]="5: XL")), "Disc - Investment", "")</f>
        <v/>
      </c>
      <c r="I136" t="str">
        <f>IF(AND(Sheet_1__2[[#This Row],[Bus. Continuity]]="", Sheet_1__2[[#This Row],[Purple Chip]]="", Sheet_1__2[[#This Row],[Stop Work]]="", Sheet_1__2[[#This Row],[T-Shirt Size]]&lt;&gt;"4: L", Sheet_1__2[[#This Row],[T-Shirt Size]]&lt;&gt;"5: XL"), "Disc - Other", "")</f>
        <v/>
      </c>
      <c r="J136" t="s">
        <v>2093</v>
      </c>
      <c r="K136" t="s">
        <v>44</v>
      </c>
      <c r="L136" t="s">
        <v>1863</v>
      </c>
      <c r="M136" t="s">
        <v>2904</v>
      </c>
      <c r="N136" t="s">
        <v>1864</v>
      </c>
      <c r="O136" t="s">
        <v>1887</v>
      </c>
      <c r="P136" t="s">
        <v>142</v>
      </c>
      <c r="Q136" t="s">
        <v>44</v>
      </c>
      <c r="R136" t="s">
        <v>371</v>
      </c>
      <c r="S136" t="s">
        <v>9</v>
      </c>
      <c r="T136" t="s">
        <v>10</v>
      </c>
      <c r="U136" t="s">
        <v>1875</v>
      </c>
      <c r="V136" t="s">
        <v>1875</v>
      </c>
      <c r="W136" t="s">
        <v>11</v>
      </c>
      <c r="X136" t="s">
        <v>1875</v>
      </c>
      <c r="Y136" t="s">
        <v>1875</v>
      </c>
      <c r="AA136" t="s">
        <v>1866</v>
      </c>
      <c r="AC136" t="s">
        <v>1867</v>
      </c>
      <c r="AD136" t="s">
        <v>2094</v>
      </c>
      <c r="AE136" t="s">
        <v>1917</v>
      </c>
      <c r="AL136">
        <v>0</v>
      </c>
      <c r="AQ136">
        <v>0</v>
      </c>
      <c r="AT136" t="s">
        <v>11</v>
      </c>
    </row>
    <row r="137" spans="1:46" x14ac:dyDescent="0.3">
      <c r="A137" t="s">
        <v>1860</v>
      </c>
      <c r="B137">
        <v>7311</v>
      </c>
      <c r="C137" t="s">
        <v>372</v>
      </c>
      <c r="D13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37" t="str">
        <f>IF(Sheet_1__2[[#This Row],[Is this request vital to business continuity?]]="Yes","BC","")</f>
        <v/>
      </c>
      <c r="F137" t="str" cm="1">
        <f t="array" ref="F137">IF(SUMPRODUCT(--ISNUMBER(SEARCH({"Revenue Growth","Network 2.0","Tricolor","Europe","Global Capabilities Strategy","Clearance","Robotics/Physical AI"}, K137)))&gt;0, "Purple Chip", "")</f>
        <v/>
      </c>
      <c r="G137" t="str">
        <f>IF(AND(Sheet_1__2[[#This Row],[Estimated Annualized Value Range]]&lt;&gt;"4: High = &gt; $10M", OR(Sheet_1__2[[#This Row],[T-Shirt Size]]="4: L", Sheet_1__2[[#This Row],[T-Shirt Size]]="5: XL")), "Stop Work", "")</f>
        <v/>
      </c>
      <c r="H137" t="str">
        <f>IF(AND(Sheet_1__2[[#This Row],[Bus. Continuity]]="", Sheet_1__2[[#This Row],[Purple Chip]]="", Sheet_1__2[[#This Row],[Stop Work]]="", OR(Sheet_1__2[[#This Row],[T-Shirt Size]]="4: L", Sheet_1__2[[#This Row],[T-Shirt Size]]="5: XL")), "Disc - Investment", "")</f>
        <v/>
      </c>
      <c r="I137" t="str">
        <f>IF(AND(Sheet_1__2[[#This Row],[Bus. Continuity]]="", Sheet_1__2[[#This Row],[Purple Chip]]="", Sheet_1__2[[#This Row],[Stop Work]]="", Sheet_1__2[[#This Row],[T-Shirt Size]]&lt;&gt;"4: L", Sheet_1__2[[#This Row],[T-Shirt Size]]&lt;&gt;"5: XL"), "Disc - Other", "")</f>
        <v>Disc - Other</v>
      </c>
      <c r="L137" t="s">
        <v>1890</v>
      </c>
      <c r="M137" t="s">
        <v>2905</v>
      </c>
      <c r="N137" t="s">
        <v>1864</v>
      </c>
      <c r="P137" t="s">
        <v>374</v>
      </c>
      <c r="Q137" t="s">
        <v>51</v>
      </c>
      <c r="R137" t="s">
        <v>373</v>
      </c>
      <c r="S137" t="s">
        <v>20</v>
      </c>
      <c r="T137" t="s">
        <v>10</v>
      </c>
      <c r="U137" t="s">
        <v>11</v>
      </c>
      <c r="V137" t="s">
        <v>11</v>
      </c>
      <c r="W137" t="s">
        <v>11</v>
      </c>
      <c r="X137" t="s">
        <v>11</v>
      </c>
      <c r="Y137" t="s">
        <v>1875</v>
      </c>
      <c r="Z137" t="s">
        <v>1914</v>
      </c>
      <c r="AA137" t="s">
        <v>1866</v>
      </c>
      <c r="AB137" t="s">
        <v>2095</v>
      </c>
      <c r="AC137" t="s">
        <v>1867</v>
      </c>
      <c r="AD137" t="s">
        <v>2096</v>
      </c>
      <c r="AE137" t="s">
        <v>1877</v>
      </c>
      <c r="AF137">
        <v>45973</v>
      </c>
      <c r="AG137">
        <v>46210</v>
      </c>
      <c r="AK137">
        <v>6588087</v>
      </c>
      <c r="AL137">
        <v>5687084</v>
      </c>
      <c r="AM137">
        <v>6588087</v>
      </c>
      <c r="AN137">
        <v>6588087</v>
      </c>
      <c r="AP137">
        <v>6588087</v>
      </c>
      <c r="AQ137">
        <v>0</v>
      </c>
      <c r="AR137">
        <v>6588087</v>
      </c>
    </row>
    <row r="138" spans="1:46" x14ac:dyDescent="0.3">
      <c r="A138" t="s">
        <v>1860</v>
      </c>
      <c r="B138">
        <v>104451</v>
      </c>
      <c r="C138" t="s">
        <v>375</v>
      </c>
      <c r="D13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38" t="str">
        <f>IF(Sheet_1__2[[#This Row],[Is this request vital to business continuity?]]="Yes","BC","")</f>
        <v/>
      </c>
      <c r="F138" t="str" cm="1">
        <f t="array" ref="F138">IF(SUMPRODUCT(--ISNUMBER(SEARCH({"Revenue Growth","Network 2.0","Tricolor","Europe","Global Capabilities Strategy","Clearance","Robotics/Physical AI"}, K138)))&gt;0, "Purple Chip", "")</f>
        <v>Purple Chip</v>
      </c>
      <c r="G138" t="str">
        <f>IF(AND(Sheet_1__2[[#This Row],[Estimated Annualized Value Range]]&lt;&gt;"4: High = &gt; $10M", OR(Sheet_1__2[[#This Row],[T-Shirt Size]]="4: L", Sheet_1__2[[#This Row],[T-Shirt Size]]="5: XL")), "Stop Work", "")</f>
        <v/>
      </c>
      <c r="H138" t="str">
        <f>IF(AND(Sheet_1__2[[#This Row],[Bus. Continuity]]="", Sheet_1__2[[#This Row],[Purple Chip]]="", Sheet_1__2[[#This Row],[Stop Work]]="", OR(Sheet_1__2[[#This Row],[T-Shirt Size]]="4: L", Sheet_1__2[[#This Row],[T-Shirt Size]]="5: XL")), "Disc - Investment", "")</f>
        <v/>
      </c>
      <c r="I138" t="str">
        <f>IF(AND(Sheet_1__2[[#This Row],[Bus. Continuity]]="", Sheet_1__2[[#This Row],[Purple Chip]]="", Sheet_1__2[[#This Row],[Stop Work]]="", Sheet_1__2[[#This Row],[T-Shirt Size]]&lt;&gt;"4: L", Sheet_1__2[[#This Row],[T-Shirt Size]]&lt;&gt;"5: XL"), "Disc - Other", "")</f>
        <v/>
      </c>
      <c r="K138" t="s">
        <v>59</v>
      </c>
      <c r="L138" t="s">
        <v>1897</v>
      </c>
      <c r="M138" t="s">
        <v>2901</v>
      </c>
      <c r="N138" t="s">
        <v>1864</v>
      </c>
      <c r="O138" t="s">
        <v>1865</v>
      </c>
      <c r="P138" t="s">
        <v>378</v>
      </c>
      <c r="Q138" t="s">
        <v>377</v>
      </c>
      <c r="R138" t="s">
        <v>376</v>
      </c>
      <c r="S138" t="s">
        <v>20</v>
      </c>
      <c r="T138" t="s">
        <v>10</v>
      </c>
      <c r="U138" t="s">
        <v>11</v>
      </c>
      <c r="V138" t="s">
        <v>1875</v>
      </c>
      <c r="W138" t="s">
        <v>11</v>
      </c>
      <c r="X138" t="s">
        <v>11</v>
      </c>
      <c r="Y138" t="s">
        <v>1875</v>
      </c>
      <c r="AA138" t="s">
        <v>1866</v>
      </c>
      <c r="AC138" t="s">
        <v>1867</v>
      </c>
      <c r="AD138" t="s">
        <v>2097</v>
      </c>
      <c r="AE138" t="s">
        <v>1877</v>
      </c>
      <c r="AF138">
        <v>45748</v>
      </c>
      <c r="AG138">
        <v>46660</v>
      </c>
      <c r="AJ138">
        <v>48615426</v>
      </c>
      <c r="AK138">
        <v>48615426</v>
      </c>
      <c r="AL138">
        <v>16196400</v>
      </c>
      <c r="AM138">
        <v>48615426</v>
      </c>
      <c r="AN138">
        <v>48615426</v>
      </c>
      <c r="AP138">
        <v>48615426</v>
      </c>
      <c r="AQ138">
        <v>0</v>
      </c>
      <c r="AR138">
        <v>48615426</v>
      </c>
    </row>
    <row r="139" spans="1:46" x14ac:dyDescent="0.3">
      <c r="A139" t="s">
        <v>1860</v>
      </c>
      <c r="B139">
        <v>6727</v>
      </c>
      <c r="C139" t="s">
        <v>379</v>
      </c>
      <c r="D13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39" t="str">
        <f>IF(Sheet_1__2[[#This Row],[Is this request vital to business continuity?]]="Yes","BC","")</f>
        <v/>
      </c>
      <c r="F139" t="str" cm="1">
        <f t="array" ref="F139">IF(SUMPRODUCT(--ISNUMBER(SEARCH({"Revenue Growth","Network 2.0","Tricolor","Europe","Global Capabilities Strategy","Clearance","Robotics/Physical AI"}, K139)))&gt;0, "Purple Chip", "")</f>
        <v/>
      </c>
      <c r="G139" t="str">
        <f>IF(AND(Sheet_1__2[[#This Row],[Estimated Annualized Value Range]]&lt;&gt;"4: High = &gt; $10M", OR(Sheet_1__2[[#This Row],[T-Shirt Size]]="4: L", Sheet_1__2[[#This Row],[T-Shirt Size]]="5: XL")), "Stop Work", "")</f>
        <v/>
      </c>
      <c r="H139" t="str">
        <f>IF(AND(Sheet_1__2[[#This Row],[Bus. Continuity]]="", Sheet_1__2[[#This Row],[Purple Chip]]="", Sheet_1__2[[#This Row],[Stop Work]]="", OR(Sheet_1__2[[#This Row],[T-Shirt Size]]="4: L", Sheet_1__2[[#This Row],[T-Shirt Size]]="5: XL")), "Disc - Investment", "")</f>
        <v/>
      </c>
      <c r="I139" t="str">
        <f>IF(AND(Sheet_1__2[[#This Row],[Bus. Continuity]]="", Sheet_1__2[[#This Row],[Purple Chip]]="", Sheet_1__2[[#This Row],[Stop Work]]="", Sheet_1__2[[#This Row],[T-Shirt Size]]&lt;&gt;"4: L", Sheet_1__2[[#This Row],[T-Shirt Size]]&lt;&gt;"5: XL"), "Disc - Other", "")</f>
        <v>Disc - Other</v>
      </c>
      <c r="J139" t="s">
        <v>2098</v>
      </c>
      <c r="K139" t="s">
        <v>1947</v>
      </c>
      <c r="L139" t="s">
        <v>1873</v>
      </c>
      <c r="N139" t="s">
        <v>1864</v>
      </c>
      <c r="P139" t="s">
        <v>64</v>
      </c>
      <c r="Q139" t="s">
        <v>63</v>
      </c>
      <c r="R139" t="s">
        <v>380</v>
      </c>
      <c r="S139" t="s">
        <v>20</v>
      </c>
      <c r="T139" t="s">
        <v>10</v>
      </c>
      <c r="U139" t="s">
        <v>11</v>
      </c>
      <c r="V139" t="s">
        <v>1875</v>
      </c>
      <c r="W139" t="s">
        <v>11</v>
      </c>
      <c r="X139" t="s">
        <v>11</v>
      </c>
      <c r="Y139" t="s">
        <v>11</v>
      </c>
      <c r="Z139" t="s">
        <v>1878</v>
      </c>
      <c r="AA139" t="s">
        <v>1866</v>
      </c>
      <c r="AC139" t="s">
        <v>1867</v>
      </c>
      <c r="AD139" t="s">
        <v>2099</v>
      </c>
      <c r="AE139" t="s">
        <v>1880</v>
      </c>
      <c r="AF139">
        <v>45349</v>
      </c>
      <c r="AG139">
        <v>46380</v>
      </c>
      <c r="AL139">
        <v>0</v>
      </c>
      <c r="AP139">
        <v>0</v>
      </c>
      <c r="AQ139">
        <v>0</v>
      </c>
    </row>
    <row r="140" spans="1:46" x14ac:dyDescent="0.3">
      <c r="A140" t="s">
        <v>1860</v>
      </c>
      <c r="B140">
        <v>8859</v>
      </c>
      <c r="C140" t="s">
        <v>381</v>
      </c>
      <c r="D14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40" t="str">
        <f>IF(Sheet_1__2[[#This Row],[Is this request vital to business continuity?]]="Yes","BC","")</f>
        <v/>
      </c>
      <c r="F140" t="str" cm="1">
        <f t="array" ref="F140">IF(SUMPRODUCT(--ISNUMBER(SEARCH({"Revenue Growth","Network 2.0","Tricolor","Europe","Global Capabilities Strategy","Clearance","Robotics/Physical AI"}, K140)))&gt;0, "Purple Chip", "")</f>
        <v/>
      </c>
      <c r="G140" t="str">
        <f>IF(AND(Sheet_1__2[[#This Row],[Estimated Annualized Value Range]]&lt;&gt;"4: High = &gt; $10M", OR(Sheet_1__2[[#This Row],[T-Shirt Size]]="4: L", Sheet_1__2[[#This Row],[T-Shirt Size]]="5: XL")), "Stop Work", "")</f>
        <v/>
      </c>
      <c r="H140" t="str">
        <f>IF(AND(Sheet_1__2[[#This Row],[Bus. Continuity]]="", Sheet_1__2[[#This Row],[Purple Chip]]="", Sheet_1__2[[#This Row],[Stop Work]]="", OR(Sheet_1__2[[#This Row],[T-Shirt Size]]="4: L", Sheet_1__2[[#This Row],[T-Shirt Size]]="5: XL")), "Disc - Investment", "")</f>
        <v/>
      </c>
      <c r="I140" t="str">
        <f>IF(AND(Sheet_1__2[[#This Row],[Bus. Continuity]]="", Sheet_1__2[[#This Row],[Purple Chip]]="", Sheet_1__2[[#This Row],[Stop Work]]="", Sheet_1__2[[#This Row],[T-Shirt Size]]&lt;&gt;"4: L", Sheet_1__2[[#This Row],[T-Shirt Size]]&lt;&gt;"5: XL"), "Disc - Other", "")</f>
        <v>Disc - Other</v>
      </c>
      <c r="J140" t="s">
        <v>2100</v>
      </c>
      <c r="L140" t="s">
        <v>1890</v>
      </c>
      <c r="N140" t="s">
        <v>1864</v>
      </c>
      <c r="P140" t="s">
        <v>383</v>
      </c>
      <c r="Q140" t="s">
        <v>67</v>
      </c>
      <c r="R140" t="s">
        <v>382</v>
      </c>
      <c r="S140" t="s">
        <v>20</v>
      </c>
      <c r="T140" t="s">
        <v>10</v>
      </c>
      <c r="U140" t="s">
        <v>11</v>
      </c>
      <c r="V140" t="s">
        <v>11</v>
      </c>
      <c r="W140" t="s">
        <v>11</v>
      </c>
      <c r="X140" t="s">
        <v>11</v>
      </c>
      <c r="Y140" t="s">
        <v>1875</v>
      </c>
      <c r="Z140" t="s">
        <v>1878</v>
      </c>
      <c r="AA140" t="s">
        <v>1866</v>
      </c>
      <c r="AC140" t="s">
        <v>1883</v>
      </c>
      <c r="AD140" t="s">
        <v>2101</v>
      </c>
      <c r="AE140" t="s">
        <v>1880</v>
      </c>
      <c r="AF140">
        <v>45672</v>
      </c>
      <c r="AG140">
        <v>47116</v>
      </c>
      <c r="AL140">
        <v>8688000</v>
      </c>
      <c r="AP140">
        <v>2000000</v>
      </c>
      <c r="AQ140">
        <v>8688000</v>
      </c>
      <c r="AR140">
        <v>8688000</v>
      </c>
    </row>
    <row r="141" spans="1:46" x14ac:dyDescent="0.3">
      <c r="A141" t="s">
        <v>1860</v>
      </c>
      <c r="B141">
        <v>104036</v>
      </c>
      <c r="C141" t="s">
        <v>384</v>
      </c>
      <c r="D14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41" t="str">
        <f>IF(Sheet_1__2[[#This Row],[Is this request vital to business continuity?]]="Yes","BC","")</f>
        <v/>
      </c>
      <c r="F141" t="str" cm="1">
        <f t="array" ref="F141">IF(SUMPRODUCT(--ISNUMBER(SEARCH({"Revenue Growth","Network 2.0","Tricolor","Europe","Global Capabilities Strategy","Clearance","Robotics/Physical AI"}, K141)))&gt;0, "Purple Chip", "")</f>
        <v>Purple Chip</v>
      </c>
      <c r="G141" t="str">
        <f>IF(AND(Sheet_1__2[[#This Row],[Estimated Annualized Value Range]]&lt;&gt;"4: High = &gt; $10M", OR(Sheet_1__2[[#This Row],[T-Shirt Size]]="4: L", Sheet_1__2[[#This Row],[T-Shirt Size]]="5: XL")), "Stop Work", "")</f>
        <v/>
      </c>
      <c r="H141" t="str">
        <f>IF(AND(Sheet_1__2[[#This Row],[Bus. Continuity]]="", Sheet_1__2[[#This Row],[Purple Chip]]="", Sheet_1__2[[#This Row],[Stop Work]]="", OR(Sheet_1__2[[#This Row],[T-Shirt Size]]="4: L", Sheet_1__2[[#This Row],[T-Shirt Size]]="5: XL")), "Disc - Investment", "")</f>
        <v/>
      </c>
      <c r="I141" t="str">
        <f>IF(AND(Sheet_1__2[[#This Row],[Bus. Continuity]]="", Sheet_1__2[[#This Row],[Purple Chip]]="", Sheet_1__2[[#This Row],[Stop Work]]="", Sheet_1__2[[#This Row],[T-Shirt Size]]&lt;&gt;"4: L", Sheet_1__2[[#This Row],[T-Shirt Size]]&lt;&gt;"5: XL"), "Disc - Other", "")</f>
        <v/>
      </c>
      <c r="J141" t="s">
        <v>2102</v>
      </c>
      <c r="K141" t="s">
        <v>59</v>
      </c>
      <c r="L141" t="s">
        <v>1897</v>
      </c>
      <c r="M141" t="s">
        <v>2904</v>
      </c>
      <c r="N141" t="s">
        <v>1864</v>
      </c>
      <c r="O141" t="s">
        <v>1874</v>
      </c>
      <c r="P141" t="s">
        <v>68</v>
      </c>
      <c r="Q141" t="s">
        <v>67</v>
      </c>
      <c r="R141" t="s">
        <v>385</v>
      </c>
      <c r="S141" t="s">
        <v>9</v>
      </c>
      <c r="T141" t="s">
        <v>10</v>
      </c>
      <c r="U141" t="s">
        <v>11</v>
      </c>
      <c r="V141" t="s">
        <v>1875</v>
      </c>
      <c r="W141" t="s">
        <v>11</v>
      </c>
      <c r="X141" t="s">
        <v>11</v>
      </c>
      <c r="Y141" t="s">
        <v>1875</v>
      </c>
      <c r="AA141" t="s">
        <v>1866</v>
      </c>
      <c r="AC141" t="s">
        <v>1867</v>
      </c>
      <c r="AD141" t="s">
        <v>2103</v>
      </c>
      <c r="AE141" t="s">
        <v>1869</v>
      </c>
      <c r="AF141">
        <v>45495</v>
      </c>
      <c r="AG141">
        <v>46203</v>
      </c>
      <c r="AL141">
        <v>12000000</v>
      </c>
      <c r="AQ141">
        <v>0</v>
      </c>
    </row>
    <row r="142" spans="1:46" x14ac:dyDescent="0.3">
      <c r="A142" t="s">
        <v>1860</v>
      </c>
      <c r="B142">
        <v>111079</v>
      </c>
      <c r="C142" t="s">
        <v>386</v>
      </c>
      <c r="D14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42" t="str">
        <f>IF(Sheet_1__2[[#This Row],[Is this request vital to business continuity?]]="Yes","BC","")</f>
        <v/>
      </c>
      <c r="F142" t="str" cm="1">
        <f t="array" ref="F142">IF(SUMPRODUCT(--ISNUMBER(SEARCH({"Revenue Growth","Network 2.0","Tricolor","Europe","Global Capabilities Strategy","Clearance","Robotics/Physical AI"}, K142)))&gt;0, "Purple Chip", "")</f>
        <v>Purple Chip</v>
      </c>
      <c r="G142" t="str">
        <f>IF(AND(Sheet_1__2[[#This Row],[Estimated Annualized Value Range]]&lt;&gt;"4: High = &gt; $10M", OR(Sheet_1__2[[#This Row],[T-Shirt Size]]="4: L", Sheet_1__2[[#This Row],[T-Shirt Size]]="5: XL")), "Stop Work", "")</f>
        <v/>
      </c>
      <c r="H142" t="str">
        <f>IF(AND(Sheet_1__2[[#This Row],[Bus. Continuity]]="", Sheet_1__2[[#This Row],[Purple Chip]]="", Sheet_1__2[[#This Row],[Stop Work]]="", OR(Sheet_1__2[[#This Row],[T-Shirt Size]]="4: L", Sheet_1__2[[#This Row],[T-Shirt Size]]="5: XL")), "Disc - Investment", "")</f>
        <v/>
      </c>
      <c r="I142" t="str">
        <f>IF(AND(Sheet_1__2[[#This Row],[Bus. Continuity]]="", Sheet_1__2[[#This Row],[Purple Chip]]="", Sheet_1__2[[#This Row],[Stop Work]]="", Sheet_1__2[[#This Row],[T-Shirt Size]]&lt;&gt;"4: L", Sheet_1__2[[#This Row],[T-Shirt Size]]&lt;&gt;"5: XL"), "Disc - Other", "")</f>
        <v/>
      </c>
      <c r="J142" t="s">
        <v>2104</v>
      </c>
      <c r="K142" t="s">
        <v>44</v>
      </c>
      <c r="L142" t="s">
        <v>1890</v>
      </c>
      <c r="M142" t="s">
        <v>2901</v>
      </c>
      <c r="N142" t="s">
        <v>1864</v>
      </c>
      <c r="O142" t="s">
        <v>1865</v>
      </c>
      <c r="P142" t="s">
        <v>102</v>
      </c>
      <c r="Q142" t="s">
        <v>98</v>
      </c>
      <c r="R142" t="s">
        <v>387</v>
      </c>
      <c r="S142" t="s">
        <v>9</v>
      </c>
      <c r="T142" t="s">
        <v>10</v>
      </c>
      <c r="U142" t="s">
        <v>11</v>
      </c>
      <c r="V142" t="s">
        <v>11</v>
      </c>
      <c r="W142" t="s">
        <v>11</v>
      </c>
      <c r="X142" t="s">
        <v>11</v>
      </c>
      <c r="Y142" t="s">
        <v>1875</v>
      </c>
      <c r="Z142" t="s">
        <v>1878</v>
      </c>
      <c r="AA142" t="s">
        <v>1866</v>
      </c>
      <c r="AB142" t="s">
        <v>1919</v>
      </c>
      <c r="AC142" t="s">
        <v>1867</v>
      </c>
      <c r="AD142" t="s">
        <v>2105</v>
      </c>
      <c r="AE142" t="s">
        <v>1917</v>
      </c>
      <c r="AF142">
        <v>46216</v>
      </c>
      <c r="AG142">
        <v>46324</v>
      </c>
      <c r="AK142">
        <v>26421332.890000001</v>
      </c>
      <c r="AL142">
        <v>26400000</v>
      </c>
      <c r="AM142">
        <v>26421332.890000001</v>
      </c>
      <c r="AN142">
        <v>26421332.890000001</v>
      </c>
      <c r="AQ142">
        <v>0</v>
      </c>
      <c r="AR142">
        <v>26421332.890000001</v>
      </c>
      <c r="AT142" t="s">
        <v>11</v>
      </c>
    </row>
    <row r="143" spans="1:46" x14ac:dyDescent="0.3">
      <c r="A143" t="s">
        <v>1860</v>
      </c>
      <c r="B143">
        <v>7659</v>
      </c>
      <c r="C143" t="s">
        <v>388</v>
      </c>
      <c r="D14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43" t="str">
        <f>IF(Sheet_1__2[[#This Row],[Is this request vital to business continuity?]]="Yes","BC","")</f>
        <v/>
      </c>
      <c r="F143" t="str" cm="1">
        <f t="array" ref="F143">IF(SUMPRODUCT(--ISNUMBER(SEARCH({"Revenue Growth","Network 2.0","Tricolor","Europe","Global Capabilities Strategy","Clearance","Robotics/Physical AI"}, K143)))&gt;0, "Purple Chip", "")</f>
        <v/>
      </c>
      <c r="G143" t="str">
        <f>IF(AND(Sheet_1__2[[#This Row],[Estimated Annualized Value Range]]&lt;&gt;"4: High = &gt; $10M", OR(Sheet_1__2[[#This Row],[T-Shirt Size]]="4: L", Sheet_1__2[[#This Row],[T-Shirt Size]]="5: XL")), "Stop Work", "")</f>
        <v/>
      </c>
      <c r="H143" t="str">
        <f>IF(AND(Sheet_1__2[[#This Row],[Bus. Continuity]]="", Sheet_1__2[[#This Row],[Purple Chip]]="", Sheet_1__2[[#This Row],[Stop Work]]="", OR(Sheet_1__2[[#This Row],[T-Shirt Size]]="4: L", Sheet_1__2[[#This Row],[T-Shirt Size]]="5: XL")), "Disc - Investment", "")</f>
        <v/>
      </c>
      <c r="I143" t="str">
        <f>IF(AND(Sheet_1__2[[#This Row],[Bus. Continuity]]="", Sheet_1__2[[#This Row],[Purple Chip]]="", Sheet_1__2[[#This Row],[Stop Work]]="", Sheet_1__2[[#This Row],[T-Shirt Size]]&lt;&gt;"4: L", Sheet_1__2[[#This Row],[T-Shirt Size]]&lt;&gt;"5: XL"), "Disc - Other", "")</f>
        <v>Disc - Other</v>
      </c>
      <c r="L143" t="s">
        <v>1890</v>
      </c>
      <c r="N143" t="s">
        <v>1864</v>
      </c>
      <c r="P143" t="s">
        <v>13</v>
      </c>
      <c r="Q143" t="s">
        <v>12</v>
      </c>
      <c r="R143" t="s">
        <v>389</v>
      </c>
      <c r="S143" t="s">
        <v>20</v>
      </c>
      <c r="T143" t="s">
        <v>10</v>
      </c>
      <c r="U143" t="s">
        <v>1875</v>
      </c>
      <c r="V143" t="s">
        <v>1875</v>
      </c>
      <c r="W143" t="s">
        <v>11</v>
      </c>
      <c r="X143" t="s">
        <v>11</v>
      </c>
      <c r="Y143" t="s">
        <v>1875</v>
      </c>
      <c r="Z143" t="s">
        <v>1878</v>
      </c>
      <c r="AA143" t="s">
        <v>1866</v>
      </c>
      <c r="AC143" t="s">
        <v>1867</v>
      </c>
      <c r="AD143" t="s">
        <v>2094</v>
      </c>
      <c r="AE143" t="s">
        <v>1880</v>
      </c>
      <c r="AF143">
        <v>45383</v>
      </c>
      <c r="AG143">
        <v>46323</v>
      </c>
      <c r="AJ143">
        <v>1642913</v>
      </c>
      <c r="AK143">
        <v>1642913</v>
      </c>
      <c r="AL143">
        <v>1642913</v>
      </c>
      <c r="AM143">
        <v>1642913</v>
      </c>
      <c r="AN143">
        <v>1642913</v>
      </c>
      <c r="AP143">
        <v>1642913</v>
      </c>
      <c r="AQ143">
        <v>0</v>
      </c>
      <c r="AR143">
        <v>1642913</v>
      </c>
    </row>
    <row r="144" spans="1:46" x14ac:dyDescent="0.3">
      <c r="A144" t="s">
        <v>1860</v>
      </c>
      <c r="B144">
        <v>7830</v>
      </c>
      <c r="C144" t="s">
        <v>390</v>
      </c>
      <c r="D14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44" t="str">
        <f>IF(Sheet_1__2[[#This Row],[Is this request vital to business continuity?]]="Yes","BC","")</f>
        <v/>
      </c>
      <c r="F144" t="str" cm="1">
        <f t="array" ref="F144">IF(SUMPRODUCT(--ISNUMBER(SEARCH({"Revenue Growth","Network 2.0","Tricolor","Europe","Global Capabilities Strategy","Clearance","Robotics/Physical AI"}, K144)))&gt;0, "Purple Chip", "")</f>
        <v>Purple Chip</v>
      </c>
      <c r="G144" t="str">
        <f>IF(AND(Sheet_1__2[[#This Row],[Estimated Annualized Value Range]]&lt;&gt;"4: High = &gt; $10M", OR(Sheet_1__2[[#This Row],[T-Shirt Size]]="4: L", Sheet_1__2[[#This Row],[T-Shirt Size]]="5: XL")), "Stop Work", "")</f>
        <v/>
      </c>
      <c r="H144" t="str">
        <f>IF(AND(Sheet_1__2[[#This Row],[Bus. Continuity]]="", Sheet_1__2[[#This Row],[Purple Chip]]="", Sheet_1__2[[#This Row],[Stop Work]]="", OR(Sheet_1__2[[#This Row],[T-Shirt Size]]="4: L", Sheet_1__2[[#This Row],[T-Shirt Size]]="5: XL")), "Disc - Investment", "")</f>
        <v/>
      </c>
      <c r="I144" t="str">
        <f>IF(AND(Sheet_1__2[[#This Row],[Bus. Continuity]]="", Sheet_1__2[[#This Row],[Purple Chip]]="", Sheet_1__2[[#This Row],[Stop Work]]="", Sheet_1__2[[#This Row],[T-Shirt Size]]&lt;&gt;"4: L", Sheet_1__2[[#This Row],[T-Shirt Size]]&lt;&gt;"5: XL"), "Disc - Other", "")</f>
        <v/>
      </c>
      <c r="K144" t="s">
        <v>278</v>
      </c>
      <c r="L144" t="s">
        <v>1873</v>
      </c>
      <c r="N144" t="s">
        <v>1864</v>
      </c>
      <c r="P144" t="s">
        <v>392</v>
      </c>
      <c r="Q144" t="s">
        <v>278</v>
      </c>
      <c r="R144" t="s">
        <v>391</v>
      </c>
      <c r="S144" t="s">
        <v>20</v>
      </c>
      <c r="T144" t="s">
        <v>10</v>
      </c>
      <c r="U144" t="s">
        <v>11</v>
      </c>
      <c r="V144" t="s">
        <v>1875</v>
      </c>
      <c r="W144" t="s">
        <v>11</v>
      </c>
      <c r="X144" t="s">
        <v>11</v>
      </c>
      <c r="Y144" t="s">
        <v>11</v>
      </c>
      <c r="Z144" t="s">
        <v>1878</v>
      </c>
      <c r="AA144" t="s">
        <v>1866</v>
      </c>
      <c r="AC144" t="s">
        <v>1867</v>
      </c>
      <c r="AD144" t="s">
        <v>2106</v>
      </c>
      <c r="AE144" t="s">
        <v>2107</v>
      </c>
      <c r="AF144">
        <v>44873</v>
      </c>
      <c r="AG144">
        <v>47035</v>
      </c>
      <c r="AL144">
        <v>0</v>
      </c>
    </row>
    <row r="145" spans="1:46" x14ac:dyDescent="0.3">
      <c r="A145" t="s">
        <v>1860</v>
      </c>
      <c r="B145">
        <v>7015</v>
      </c>
      <c r="C145" t="s">
        <v>393</v>
      </c>
      <c r="D14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145" t="str">
        <f>IF(Sheet_1__2[[#This Row],[Is this request vital to business continuity?]]="Yes","BC","")</f>
        <v>BC</v>
      </c>
      <c r="F145" t="str" cm="1">
        <f t="array" ref="F145">IF(SUMPRODUCT(--ISNUMBER(SEARCH({"Revenue Growth","Network 2.0","Tricolor","Europe","Global Capabilities Strategy","Clearance","Robotics/Physical AI"}, K145)))&gt;0, "Purple Chip", "")</f>
        <v/>
      </c>
      <c r="G145" t="str">
        <f>IF(AND(Sheet_1__2[[#This Row],[Estimated Annualized Value Range]]&lt;&gt;"4: High = &gt; $10M", OR(Sheet_1__2[[#This Row],[T-Shirt Size]]="4: L", Sheet_1__2[[#This Row],[T-Shirt Size]]="5: XL")), "Stop Work", "")</f>
        <v>Stop Work</v>
      </c>
      <c r="H145" t="str">
        <f>IF(AND(Sheet_1__2[[#This Row],[Bus. Continuity]]="", Sheet_1__2[[#This Row],[Purple Chip]]="", Sheet_1__2[[#This Row],[Stop Work]]="", OR(Sheet_1__2[[#This Row],[T-Shirt Size]]="4: L", Sheet_1__2[[#This Row],[T-Shirt Size]]="5: XL")), "Disc - Investment", "")</f>
        <v/>
      </c>
      <c r="I145" t="str">
        <f>IF(AND(Sheet_1__2[[#This Row],[Bus. Continuity]]="", Sheet_1__2[[#This Row],[Purple Chip]]="", Sheet_1__2[[#This Row],[Stop Work]]="", Sheet_1__2[[#This Row],[T-Shirt Size]]&lt;&gt;"4: L", Sheet_1__2[[#This Row],[T-Shirt Size]]&lt;&gt;"5: XL"), "Disc - Other", "")</f>
        <v/>
      </c>
      <c r="L145" t="s">
        <v>1873</v>
      </c>
      <c r="M145" t="s">
        <v>2903</v>
      </c>
      <c r="N145" t="s">
        <v>1864</v>
      </c>
      <c r="O145" t="s">
        <v>1874</v>
      </c>
      <c r="P145" t="s">
        <v>279</v>
      </c>
      <c r="Q145" t="s">
        <v>278</v>
      </c>
      <c r="R145" t="s">
        <v>394</v>
      </c>
      <c r="S145" t="s">
        <v>395</v>
      </c>
      <c r="T145" t="s">
        <v>10</v>
      </c>
      <c r="U145" t="s">
        <v>1875</v>
      </c>
      <c r="V145" t="s">
        <v>11</v>
      </c>
      <c r="W145" t="s">
        <v>11</v>
      </c>
      <c r="X145" t="s">
        <v>11</v>
      </c>
      <c r="Y145" t="s">
        <v>1875</v>
      </c>
      <c r="AA145" t="s">
        <v>1866</v>
      </c>
      <c r="AC145" t="s">
        <v>1867</v>
      </c>
      <c r="AD145" t="s">
        <v>2108</v>
      </c>
      <c r="AE145" t="s">
        <v>2109</v>
      </c>
      <c r="AF145">
        <v>45201</v>
      </c>
      <c r="AG145">
        <v>45590</v>
      </c>
      <c r="AL145">
        <v>500000</v>
      </c>
      <c r="AT145" t="s">
        <v>1875</v>
      </c>
    </row>
    <row r="146" spans="1:46" x14ac:dyDescent="0.3">
      <c r="A146" t="s">
        <v>1860</v>
      </c>
      <c r="B146">
        <v>86874</v>
      </c>
      <c r="C146" t="s">
        <v>396</v>
      </c>
      <c r="D14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46" t="str">
        <f>IF(Sheet_1__2[[#This Row],[Is this request vital to business continuity?]]="Yes","BC","")</f>
        <v/>
      </c>
      <c r="F146" t="str" cm="1">
        <f t="array" ref="F146">IF(SUMPRODUCT(--ISNUMBER(SEARCH({"Revenue Growth","Network 2.0","Tricolor","Europe","Global Capabilities Strategy","Clearance","Robotics/Physical AI"}, K146)))&gt;0, "Purple Chip", "")</f>
        <v>Purple Chip</v>
      </c>
      <c r="G146" t="str">
        <f>IF(AND(Sheet_1__2[[#This Row],[Estimated Annualized Value Range]]&lt;&gt;"4: High = &gt; $10M", OR(Sheet_1__2[[#This Row],[T-Shirt Size]]="4: L", Sheet_1__2[[#This Row],[T-Shirt Size]]="5: XL")), "Stop Work", "")</f>
        <v/>
      </c>
      <c r="H146" t="str">
        <f>IF(AND(Sheet_1__2[[#This Row],[Bus. Continuity]]="", Sheet_1__2[[#This Row],[Purple Chip]]="", Sheet_1__2[[#This Row],[Stop Work]]="", OR(Sheet_1__2[[#This Row],[T-Shirt Size]]="4: L", Sheet_1__2[[#This Row],[T-Shirt Size]]="5: XL")), "Disc - Investment", "")</f>
        <v/>
      </c>
      <c r="I146" t="str">
        <f>IF(AND(Sheet_1__2[[#This Row],[Bus. Continuity]]="", Sheet_1__2[[#This Row],[Purple Chip]]="", Sheet_1__2[[#This Row],[Stop Work]]="", Sheet_1__2[[#This Row],[T-Shirt Size]]&lt;&gt;"4: L", Sheet_1__2[[#This Row],[T-Shirt Size]]&lt;&gt;"5: XL"), "Disc - Other", "")</f>
        <v/>
      </c>
      <c r="J146" t="s">
        <v>2110</v>
      </c>
      <c r="K146" t="s">
        <v>236</v>
      </c>
      <c r="L146" t="s">
        <v>1873</v>
      </c>
      <c r="M146" t="s">
        <v>2904</v>
      </c>
      <c r="N146" t="s">
        <v>1864</v>
      </c>
      <c r="O146" t="s">
        <v>1865</v>
      </c>
      <c r="P146" t="s">
        <v>284</v>
      </c>
      <c r="Q146" t="s">
        <v>25</v>
      </c>
      <c r="R146" t="s">
        <v>397</v>
      </c>
      <c r="S146" t="s">
        <v>9</v>
      </c>
      <c r="T146" t="s">
        <v>10</v>
      </c>
      <c r="U146" t="s">
        <v>1875</v>
      </c>
      <c r="V146" t="s">
        <v>1875</v>
      </c>
      <c r="W146" t="s">
        <v>11</v>
      </c>
      <c r="X146" t="s">
        <v>11</v>
      </c>
      <c r="Y146" t="s">
        <v>1875</v>
      </c>
      <c r="AA146" t="s">
        <v>1866</v>
      </c>
      <c r="AC146" t="s">
        <v>1883</v>
      </c>
      <c r="AD146" t="s">
        <v>2111</v>
      </c>
      <c r="AE146" t="s">
        <v>1869</v>
      </c>
      <c r="AL146">
        <v>0</v>
      </c>
      <c r="AQ146">
        <v>0</v>
      </c>
    </row>
    <row r="147" spans="1:46" x14ac:dyDescent="0.3">
      <c r="A147" t="s">
        <v>1860</v>
      </c>
      <c r="B147">
        <v>109407</v>
      </c>
      <c r="C147" t="s">
        <v>398</v>
      </c>
      <c r="D14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47" t="str">
        <f>IF(Sheet_1__2[[#This Row],[Is this request vital to business continuity?]]="Yes","BC","")</f>
        <v/>
      </c>
      <c r="F147" t="str" cm="1">
        <f t="array" ref="F147">IF(SUMPRODUCT(--ISNUMBER(SEARCH({"Revenue Growth","Network 2.0","Tricolor","Europe","Global Capabilities Strategy","Clearance","Robotics/Physical AI"}, K147)))&gt;0, "Purple Chip", "")</f>
        <v/>
      </c>
      <c r="G147" t="str">
        <f>IF(AND(Sheet_1__2[[#This Row],[Estimated Annualized Value Range]]&lt;&gt;"4: High = &gt; $10M", OR(Sheet_1__2[[#This Row],[T-Shirt Size]]="4: L", Sheet_1__2[[#This Row],[T-Shirt Size]]="5: XL")), "Stop Work", "")</f>
        <v/>
      </c>
      <c r="H147" t="str">
        <f>IF(AND(Sheet_1__2[[#This Row],[Bus. Continuity]]="", Sheet_1__2[[#This Row],[Purple Chip]]="", Sheet_1__2[[#This Row],[Stop Work]]="", OR(Sheet_1__2[[#This Row],[T-Shirt Size]]="4: L", Sheet_1__2[[#This Row],[T-Shirt Size]]="5: XL")), "Disc - Investment", "")</f>
        <v/>
      </c>
      <c r="I147" t="str">
        <f>IF(AND(Sheet_1__2[[#This Row],[Bus. Continuity]]="", Sheet_1__2[[#This Row],[Purple Chip]]="", Sheet_1__2[[#This Row],[Stop Work]]="", Sheet_1__2[[#This Row],[T-Shirt Size]]&lt;&gt;"4: L", Sheet_1__2[[#This Row],[T-Shirt Size]]&lt;&gt;"5: XL"), "Disc - Other", "")</f>
        <v>Disc - Other</v>
      </c>
      <c r="J147" t="s">
        <v>2112</v>
      </c>
      <c r="K147" t="s">
        <v>1862</v>
      </c>
      <c r="L147" t="s">
        <v>1863</v>
      </c>
      <c r="M147" t="s">
        <v>2901</v>
      </c>
      <c r="N147" t="s">
        <v>1864</v>
      </c>
      <c r="O147" t="s">
        <v>1887</v>
      </c>
      <c r="P147" t="s">
        <v>122</v>
      </c>
      <c r="Q147" t="s">
        <v>25</v>
      </c>
      <c r="R147" t="s">
        <v>399</v>
      </c>
      <c r="S147" t="s">
        <v>20</v>
      </c>
      <c r="T147" t="s">
        <v>10</v>
      </c>
      <c r="U147" t="s">
        <v>1875</v>
      </c>
      <c r="V147" t="s">
        <v>1875</v>
      </c>
      <c r="W147" t="s">
        <v>11</v>
      </c>
      <c r="X147" t="s">
        <v>11</v>
      </c>
      <c r="Y147" t="s">
        <v>11</v>
      </c>
      <c r="Z147" t="s">
        <v>1878</v>
      </c>
      <c r="AA147" t="s">
        <v>1866</v>
      </c>
      <c r="AB147" t="s">
        <v>2113</v>
      </c>
      <c r="AC147" t="s">
        <v>1867</v>
      </c>
      <c r="AD147" t="s">
        <v>2114</v>
      </c>
      <c r="AE147" t="s">
        <v>1880</v>
      </c>
      <c r="AF147">
        <v>45875</v>
      </c>
      <c r="AG147">
        <v>46112</v>
      </c>
      <c r="AK147">
        <v>-300000</v>
      </c>
      <c r="AL147">
        <v>0</v>
      </c>
      <c r="AM147">
        <v>-300000</v>
      </c>
      <c r="AN147">
        <v>-300000</v>
      </c>
      <c r="AP147">
        <v>0</v>
      </c>
      <c r="AQ147">
        <v>0</v>
      </c>
      <c r="AR147">
        <v>-300000</v>
      </c>
    </row>
    <row r="148" spans="1:46" x14ac:dyDescent="0.3">
      <c r="A148" t="s">
        <v>1860</v>
      </c>
      <c r="B148">
        <v>88616</v>
      </c>
      <c r="C148" t="s">
        <v>400</v>
      </c>
      <c r="D14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48" t="str">
        <f>IF(Sheet_1__2[[#This Row],[Is this request vital to business continuity?]]="Yes","BC","")</f>
        <v/>
      </c>
      <c r="F148" t="str" cm="1">
        <f t="array" ref="F148">IF(SUMPRODUCT(--ISNUMBER(SEARCH({"Revenue Growth","Network 2.0","Tricolor","Europe","Global Capabilities Strategy","Clearance","Robotics/Physical AI"}, K148)))&gt;0, "Purple Chip", "")</f>
        <v/>
      </c>
      <c r="G148" t="str">
        <f>IF(AND(Sheet_1__2[[#This Row],[Estimated Annualized Value Range]]&lt;&gt;"4: High = &gt; $10M", OR(Sheet_1__2[[#This Row],[T-Shirt Size]]="4: L", Sheet_1__2[[#This Row],[T-Shirt Size]]="5: XL")), "Stop Work", "")</f>
        <v/>
      </c>
      <c r="H148" t="str">
        <f>IF(AND(Sheet_1__2[[#This Row],[Bus. Continuity]]="", Sheet_1__2[[#This Row],[Purple Chip]]="", Sheet_1__2[[#This Row],[Stop Work]]="", OR(Sheet_1__2[[#This Row],[T-Shirt Size]]="4: L", Sheet_1__2[[#This Row],[T-Shirt Size]]="5: XL")), "Disc - Investment", "")</f>
        <v/>
      </c>
      <c r="I148" t="str">
        <f>IF(AND(Sheet_1__2[[#This Row],[Bus. Continuity]]="", Sheet_1__2[[#This Row],[Purple Chip]]="", Sheet_1__2[[#This Row],[Stop Work]]="", Sheet_1__2[[#This Row],[T-Shirt Size]]&lt;&gt;"4: L", Sheet_1__2[[#This Row],[T-Shirt Size]]&lt;&gt;"5: XL"), "Disc - Other", "")</f>
        <v>Disc - Other</v>
      </c>
      <c r="K148" t="s">
        <v>1862</v>
      </c>
      <c r="L148" t="s">
        <v>1863</v>
      </c>
      <c r="N148" t="s">
        <v>1864</v>
      </c>
      <c r="O148" t="s">
        <v>1865</v>
      </c>
      <c r="P148" t="s">
        <v>29</v>
      </c>
      <c r="Q148" t="s">
        <v>25</v>
      </c>
      <c r="R148" t="s">
        <v>401</v>
      </c>
      <c r="S148" t="s">
        <v>16</v>
      </c>
      <c r="T148" t="s">
        <v>10</v>
      </c>
      <c r="AA148" t="s">
        <v>1866</v>
      </c>
      <c r="AC148" t="s">
        <v>1867</v>
      </c>
      <c r="AD148" t="s">
        <v>1929</v>
      </c>
      <c r="AE148" t="s">
        <v>1872</v>
      </c>
    </row>
    <row r="149" spans="1:46" x14ac:dyDescent="0.3">
      <c r="A149" t="s">
        <v>1860</v>
      </c>
      <c r="B149">
        <v>92637</v>
      </c>
      <c r="C149" t="s">
        <v>402</v>
      </c>
      <c r="D14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49" t="str">
        <f>IF(Sheet_1__2[[#This Row],[Is this request vital to business continuity?]]="Yes","BC","")</f>
        <v/>
      </c>
      <c r="F149" t="str" cm="1">
        <f t="array" ref="F149">IF(SUMPRODUCT(--ISNUMBER(SEARCH({"Revenue Growth","Network 2.0","Tricolor","Europe","Global Capabilities Strategy","Clearance","Robotics/Physical AI"}, K149)))&gt;0, "Purple Chip", "")</f>
        <v/>
      </c>
      <c r="G149" t="str">
        <f>IF(AND(Sheet_1__2[[#This Row],[Estimated Annualized Value Range]]&lt;&gt;"4: High = &gt; $10M", OR(Sheet_1__2[[#This Row],[T-Shirt Size]]="4: L", Sheet_1__2[[#This Row],[T-Shirt Size]]="5: XL")), "Stop Work", "")</f>
        <v/>
      </c>
      <c r="H149" t="str">
        <f>IF(AND(Sheet_1__2[[#This Row],[Bus. Continuity]]="", Sheet_1__2[[#This Row],[Purple Chip]]="", Sheet_1__2[[#This Row],[Stop Work]]="", OR(Sheet_1__2[[#This Row],[T-Shirt Size]]="4: L", Sheet_1__2[[#This Row],[T-Shirt Size]]="5: XL")), "Disc - Investment", "")</f>
        <v/>
      </c>
      <c r="I149" t="str">
        <f>IF(AND(Sheet_1__2[[#This Row],[Bus. Continuity]]="", Sheet_1__2[[#This Row],[Purple Chip]]="", Sheet_1__2[[#This Row],[Stop Work]]="", Sheet_1__2[[#This Row],[T-Shirt Size]]&lt;&gt;"4: L", Sheet_1__2[[#This Row],[T-Shirt Size]]&lt;&gt;"5: XL"), "Disc - Other", "")</f>
        <v>Disc - Other</v>
      </c>
      <c r="K149" t="s">
        <v>1862</v>
      </c>
      <c r="L149" t="s">
        <v>1890</v>
      </c>
      <c r="N149" t="s">
        <v>1864</v>
      </c>
      <c r="O149" t="s">
        <v>1887</v>
      </c>
      <c r="P149" t="s">
        <v>328</v>
      </c>
      <c r="Q149" t="s">
        <v>125</v>
      </c>
      <c r="R149" t="s">
        <v>403</v>
      </c>
      <c r="S149" t="s">
        <v>16</v>
      </c>
      <c r="T149" t="s">
        <v>10</v>
      </c>
      <c r="AA149" t="s">
        <v>1866</v>
      </c>
      <c r="AC149" t="s">
        <v>1867</v>
      </c>
      <c r="AD149" t="s">
        <v>2115</v>
      </c>
      <c r="AE149" t="s">
        <v>1951</v>
      </c>
      <c r="AL149">
        <v>0</v>
      </c>
    </row>
    <row r="150" spans="1:46" x14ac:dyDescent="0.3">
      <c r="A150" t="s">
        <v>1860</v>
      </c>
      <c r="B150">
        <v>93165</v>
      </c>
      <c r="C150" t="s">
        <v>404</v>
      </c>
      <c r="D15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150" t="str">
        <f>IF(Sheet_1__2[[#This Row],[Is this request vital to business continuity?]]="Yes","BC","")</f>
        <v/>
      </c>
      <c r="F150" t="str" cm="1">
        <f t="array" ref="F150">IF(SUMPRODUCT(--ISNUMBER(SEARCH({"Revenue Growth","Network 2.0","Tricolor","Europe","Global Capabilities Strategy","Clearance","Robotics/Physical AI"}, K150)))&gt;0, "Purple Chip", "")</f>
        <v/>
      </c>
      <c r="G150" t="str">
        <f>IF(AND(Sheet_1__2[[#This Row],[Estimated Annualized Value Range]]&lt;&gt;"4: High = &gt; $10M", OR(Sheet_1__2[[#This Row],[T-Shirt Size]]="4: L", Sheet_1__2[[#This Row],[T-Shirt Size]]="5: XL")), "Stop Work", "")</f>
        <v/>
      </c>
      <c r="H150" t="str">
        <f>IF(AND(Sheet_1__2[[#This Row],[Bus. Continuity]]="", Sheet_1__2[[#This Row],[Purple Chip]]="", Sheet_1__2[[#This Row],[Stop Work]]="", OR(Sheet_1__2[[#This Row],[T-Shirt Size]]="4: L", Sheet_1__2[[#This Row],[T-Shirt Size]]="5: XL")), "Disc - Investment", "")</f>
        <v>Disc - Investment</v>
      </c>
      <c r="I150" t="str">
        <f>IF(AND(Sheet_1__2[[#This Row],[Bus. Continuity]]="", Sheet_1__2[[#This Row],[Purple Chip]]="", Sheet_1__2[[#This Row],[Stop Work]]="", Sheet_1__2[[#This Row],[T-Shirt Size]]&lt;&gt;"4: L", Sheet_1__2[[#This Row],[T-Shirt Size]]&lt;&gt;"5: XL"), "Disc - Other", "")</f>
        <v/>
      </c>
      <c r="J150" t="s">
        <v>2116</v>
      </c>
      <c r="K150" t="s">
        <v>1862</v>
      </c>
      <c r="L150" t="s">
        <v>1897</v>
      </c>
      <c r="M150" t="s">
        <v>2903</v>
      </c>
      <c r="N150" t="s">
        <v>1864</v>
      </c>
      <c r="O150" t="s">
        <v>1865</v>
      </c>
      <c r="P150" t="s">
        <v>129</v>
      </c>
      <c r="Q150" t="s">
        <v>32</v>
      </c>
      <c r="R150" t="s">
        <v>405</v>
      </c>
      <c r="S150" t="s">
        <v>16</v>
      </c>
      <c r="T150" t="s">
        <v>10</v>
      </c>
      <c r="U150" t="s">
        <v>11</v>
      </c>
      <c r="V150" t="s">
        <v>1875</v>
      </c>
      <c r="W150" t="s">
        <v>1875</v>
      </c>
      <c r="X150" t="s">
        <v>1875</v>
      </c>
      <c r="Y150" t="s">
        <v>1875</v>
      </c>
      <c r="AA150" t="s">
        <v>1866</v>
      </c>
      <c r="AC150" t="s">
        <v>1867</v>
      </c>
      <c r="AD150" t="s">
        <v>2117</v>
      </c>
      <c r="AE150" t="s">
        <v>1872</v>
      </c>
      <c r="AF150">
        <v>46395</v>
      </c>
      <c r="AG150">
        <v>46395</v>
      </c>
      <c r="AL150">
        <v>28200000</v>
      </c>
    </row>
    <row r="151" spans="1:46" x14ac:dyDescent="0.3">
      <c r="A151" t="s">
        <v>1860</v>
      </c>
      <c r="B151">
        <v>7440</v>
      </c>
      <c r="C151" t="s">
        <v>406</v>
      </c>
      <c r="D15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51" t="str">
        <f>IF(Sheet_1__2[[#This Row],[Is this request vital to business continuity?]]="Yes","BC","")</f>
        <v/>
      </c>
      <c r="F151" t="str" cm="1">
        <f t="array" ref="F151">IF(SUMPRODUCT(--ISNUMBER(SEARCH({"Revenue Growth","Network 2.0","Tricolor","Europe","Global Capabilities Strategy","Clearance","Robotics/Physical AI"}, K151)))&gt;0, "Purple Chip", "")</f>
        <v/>
      </c>
      <c r="G151" t="str">
        <f>IF(AND(Sheet_1__2[[#This Row],[Estimated Annualized Value Range]]&lt;&gt;"4: High = &gt; $10M", OR(Sheet_1__2[[#This Row],[T-Shirt Size]]="4: L", Sheet_1__2[[#This Row],[T-Shirt Size]]="5: XL")), "Stop Work", "")</f>
        <v/>
      </c>
      <c r="H151" t="str">
        <f>IF(AND(Sheet_1__2[[#This Row],[Bus. Continuity]]="", Sheet_1__2[[#This Row],[Purple Chip]]="", Sheet_1__2[[#This Row],[Stop Work]]="", OR(Sheet_1__2[[#This Row],[T-Shirt Size]]="4: L", Sheet_1__2[[#This Row],[T-Shirt Size]]="5: XL")), "Disc - Investment", "")</f>
        <v/>
      </c>
      <c r="I151" t="str">
        <f>IF(AND(Sheet_1__2[[#This Row],[Bus. Continuity]]="", Sheet_1__2[[#This Row],[Purple Chip]]="", Sheet_1__2[[#This Row],[Stop Work]]="", Sheet_1__2[[#This Row],[T-Shirt Size]]&lt;&gt;"4: L", Sheet_1__2[[#This Row],[T-Shirt Size]]&lt;&gt;"5: XL"), "Disc - Other", "")</f>
        <v>Disc - Other</v>
      </c>
      <c r="J151" t="s">
        <v>2118</v>
      </c>
      <c r="L151" t="s">
        <v>1873</v>
      </c>
      <c r="N151" t="s">
        <v>1864</v>
      </c>
      <c r="P151" t="s">
        <v>408</v>
      </c>
      <c r="Q151" t="s">
        <v>340</v>
      </c>
      <c r="R151" t="s">
        <v>407</v>
      </c>
      <c r="S151" t="s">
        <v>20</v>
      </c>
      <c r="T151" t="s">
        <v>10</v>
      </c>
      <c r="U151" t="s">
        <v>1875</v>
      </c>
      <c r="V151" t="s">
        <v>11</v>
      </c>
      <c r="W151" t="s">
        <v>11</v>
      </c>
      <c r="X151" t="s">
        <v>11</v>
      </c>
      <c r="Y151" t="s">
        <v>11</v>
      </c>
      <c r="Z151" t="s">
        <v>1878</v>
      </c>
      <c r="AA151" t="s">
        <v>1866</v>
      </c>
      <c r="AC151" t="s">
        <v>1867</v>
      </c>
      <c r="AD151" t="s">
        <v>2119</v>
      </c>
      <c r="AE151" t="s">
        <v>1880</v>
      </c>
      <c r="AF151">
        <v>45201</v>
      </c>
      <c r="AG151">
        <v>46171</v>
      </c>
      <c r="AL151">
        <v>0</v>
      </c>
    </row>
    <row r="152" spans="1:46" x14ac:dyDescent="0.3">
      <c r="A152" t="s">
        <v>1860</v>
      </c>
      <c r="B152">
        <v>7454</v>
      </c>
      <c r="C152" t="s">
        <v>409</v>
      </c>
      <c r="D15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52" t="str">
        <f>IF(Sheet_1__2[[#This Row],[Is this request vital to business continuity?]]="Yes","BC","")</f>
        <v/>
      </c>
      <c r="F152" t="str" cm="1">
        <f t="array" ref="F152">IF(SUMPRODUCT(--ISNUMBER(SEARCH({"Revenue Growth","Network 2.0","Tricolor","Europe","Global Capabilities Strategy","Clearance","Robotics/Physical AI"}, K152)))&gt;0, "Purple Chip", "")</f>
        <v>Purple Chip</v>
      </c>
      <c r="G152" t="str">
        <f>IF(AND(Sheet_1__2[[#This Row],[Estimated Annualized Value Range]]&lt;&gt;"4: High = &gt; $10M", OR(Sheet_1__2[[#This Row],[T-Shirt Size]]="4: L", Sheet_1__2[[#This Row],[T-Shirt Size]]="5: XL")), "Stop Work", "")</f>
        <v/>
      </c>
      <c r="H152" t="str">
        <f>IF(AND(Sheet_1__2[[#This Row],[Bus. Continuity]]="", Sheet_1__2[[#This Row],[Purple Chip]]="", Sheet_1__2[[#This Row],[Stop Work]]="", OR(Sheet_1__2[[#This Row],[T-Shirt Size]]="4: L", Sheet_1__2[[#This Row],[T-Shirt Size]]="5: XL")), "Disc - Investment", "")</f>
        <v/>
      </c>
      <c r="I152" t="str">
        <f>IF(AND(Sheet_1__2[[#This Row],[Bus. Continuity]]="", Sheet_1__2[[#This Row],[Purple Chip]]="", Sheet_1__2[[#This Row],[Stop Work]]="", Sheet_1__2[[#This Row],[T-Shirt Size]]&lt;&gt;"4: L", Sheet_1__2[[#This Row],[T-Shirt Size]]&lt;&gt;"5: XL"), "Disc - Other", "")</f>
        <v/>
      </c>
      <c r="J152" t="s">
        <v>2120</v>
      </c>
      <c r="K152" t="s">
        <v>44</v>
      </c>
      <c r="L152" t="s">
        <v>1873</v>
      </c>
      <c r="M152" t="s">
        <v>2901</v>
      </c>
      <c r="N152" t="s">
        <v>1864</v>
      </c>
      <c r="O152" t="s">
        <v>1865</v>
      </c>
      <c r="P152" t="s">
        <v>411</v>
      </c>
      <c r="Q152" t="s">
        <v>44</v>
      </c>
      <c r="R152" t="s">
        <v>410</v>
      </c>
      <c r="S152" t="s">
        <v>9</v>
      </c>
      <c r="T152" t="s">
        <v>10</v>
      </c>
      <c r="U152" t="s">
        <v>11</v>
      </c>
      <c r="V152" t="s">
        <v>1875</v>
      </c>
      <c r="W152" t="s">
        <v>11</v>
      </c>
      <c r="X152" t="s">
        <v>11</v>
      </c>
      <c r="Y152" t="s">
        <v>1875</v>
      </c>
      <c r="Z152" t="s">
        <v>1878</v>
      </c>
      <c r="AA152" t="s">
        <v>1866</v>
      </c>
      <c r="AC152" t="s">
        <v>1883</v>
      </c>
      <c r="AD152" t="s">
        <v>2121</v>
      </c>
      <c r="AE152" t="s">
        <v>1869</v>
      </c>
      <c r="AF152">
        <v>45110</v>
      </c>
      <c r="AG152">
        <v>46171</v>
      </c>
      <c r="AL152">
        <v>0</v>
      </c>
      <c r="AQ152">
        <v>0</v>
      </c>
    </row>
    <row r="153" spans="1:46" x14ac:dyDescent="0.3">
      <c r="A153" t="s">
        <v>1860</v>
      </c>
      <c r="B153">
        <v>143329</v>
      </c>
      <c r="C153" t="s">
        <v>412</v>
      </c>
      <c r="D15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53" t="str">
        <f>IF(Sheet_1__2[[#This Row],[Is this request vital to business continuity?]]="Yes","BC","")</f>
        <v/>
      </c>
      <c r="F153" t="str" cm="1">
        <f t="array" ref="F153">IF(SUMPRODUCT(--ISNUMBER(SEARCH({"Revenue Growth","Network 2.0","Tricolor","Europe","Global Capabilities Strategy","Clearance","Robotics/Physical AI"}, K153)))&gt;0, "Purple Chip", "")</f>
        <v>Purple Chip</v>
      </c>
      <c r="G153" t="str">
        <f>IF(AND(Sheet_1__2[[#This Row],[Estimated Annualized Value Range]]&lt;&gt;"4: High = &gt; $10M", OR(Sheet_1__2[[#This Row],[T-Shirt Size]]="4: L", Sheet_1__2[[#This Row],[T-Shirt Size]]="5: XL")), "Stop Work", "")</f>
        <v/>
      </c>
      <c r="H153" t="str">
        <f>IF(AND(Sheet_1__2[[#This Row],[Bus. Continuity]]="", Sheet_1__2[[#This Row],[Purple Chip]]="", Sheet_1__2[[#This Row],[Stop Work]]="", OR(Sheet_1__2[[#This Row],[T-Shirt Size]]="4: L", Sheet_1__2[[#This Row],[T-Shirt Size]]="5: XL")), "Disc - Investment", "")</f>
        <v/>
      </c>
      <c r="I153" t="str">
        <f>IF(AND(Sheet_1__2[[#This Row],[Bus. Continuity]]="", Sheet_1__2[[#This Row],[Purple Chip]]="", Sheet_1__2[[#This Row],[Stop Work]]="", Sheet_1__2[[#This Row],[T-Shirt Size]]&lt;&gt;"4: L", Sheet_1__2[[#This Row],[T-Shirt Size]]&lt;&gt;"5: XL"), "Disc - Other", "")</f>
        <v/>
      </c>
      <c r="J153" t="s">
        <v>2007</v>
      </c>
      <c r="K153" t="s">
        <v>44</v>
      </c>
      <c r="L153" t="s">
        <v>1863</v>
      </c>
      <c r="M153" t="s">
        <v>2904</v>
      </c>
      <c r="N153" t="s">
        <v>1864</v>
      </c>
      <c r="O153" t="s">
        <v>1887</v>
      </c>
      <c r="P153" t="s">
        <v>142</v>
      </c>
      <c r="Q153" t="s">
        <v>44</v>
      </c>
      <c r="R153" t="s">
        <v>413</v>
      </c>
      <c r="S153" t="s">
        <v>16</v>
      </c>
      <c r="T153" t="s">
        <v>10</v>
      </c>
      <c r="U153" t="s">
        <v>1875</v>
      </c>
      <c r="V153" t="s">
        <v>11</v>
      </c>
      <c r="W153" t="s">
        <v>11</v>
      </c>
      <c r="X153" t="s">
        <v>11</v>
      </c>
      <c r="Y153" t="s">
        <v>1875</v>
      </c>
      <c r="AA153" t="s">
        <v>1866</v>
      </c>
      <c r="AC153" t="s">
        <v>1867</v>
      </c>
      <c r="AD153" t="s">
        <v>2122</v>
      </c>
      <c r="AE153" t="s">
        <v>1872</v>
      </c>
      <c r="AL153">
        <v>170000</v>
      </c>
      <c r="AT153" t="s">
        <v>11</v>
      </c>
    </row>
    <row r="154" spans="1:46" x14ac:dyDescent="0.3">
      <c r="A154" t="s">
        <v>1860</v>
      </c>
      <c r="B154">
        <v>104454</v>
      </c>
      <c r="C154" t="s">
        <v>414</v>
      </c>
      <c r="D15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54" t="str">
        <f>IF(Sheet_1__2[[#This Row],[Is this request vital to business continuity?]]="Yes","BC","")</f>
        <v/>
      </c>
      <c r="F154" t="str" cm="1">
        <f t="array" ref="F154">IF(SUMPRODUCT(--ISNUMBER(SEARCH({"Revenue Growth","Network 2.0","Tricolor","Europe","Global Capabilities Strategy","Clearance","Robotics/Physical AI"}, K154)))&gt;0, "Purple Chip", "")</f>
        <v/>
      </c>
      <c r="G154" t="str">
        <f>IF(AND(Sheet_1__2[[#This Row],[Estimated Annualized Value Range]]&lt;&gt;"4: High = &gt; $10M", OR(Sheet_1__2[[#This Row],[T-Shirt Size]]="4: L", Sheet_1__2[[#This Row],[T-Shirt Size]]="5: XL")), "Stop Work", "")</f>
        <v/>
      </c>
      <c r="H154" t="str">
        <f>IF(AND(Sheet_1__2[[#This Row],[Bus. Continuity]]="", Sheet_1__2[[#This Row],[Purple Chip]]="", Sheet_1__2[[#This Row],[Stop Work]]="", OR(Sheet_1__2[[#This Row],[T-Shirt Size]]="4: L", Sheet_1__2[[#This Row],[T-Shirt Size]]="5: XL")), "Disc - Investment", "")</f>
        <v/>
      </c>
      <c r="I154" t="str">
        <f>IF(AND(Sheet_1__2[[#This Row],[Bus. Continuity]]="", Sheet_1__2[[#This Row],[Purple Chip]]="", Sheet_1__2[[#This Row],[Stop Work]]="", Sheet_1__2[[#This Row],[T-Shirt Size]]&lt;&gt;"4: L", Sheet_1__2[[#This Row],[T-Shirt Size]]&lt;&gt;"5: XL"), "Disc - Other", "")</f>
        <v>Disc - Other</v>
      </c>
      <c r="K154" t="s">
        <v>1862</v>
      </c>
      <c r="L154" t="s">
        <v>1897</v>
      </c>
      <c r="N154" t="s">
        <v>1864</v>
      </c>
      <c r="O154" t="s">
        <v>1865</v>
      </c>
      <c r="P154" t="s">
        <v>378</v>
      </c>
      <c r="Q154" t="s">
        <v>377</v>
      </c>
      <c r="R154" t="s">
        <v>415</v>
      </c>
      <c r="S154" t="s">
        <v>16</v>
      </c>
      <c r="T154" t="s">
        <v>10</v>
      </c>
      <c r="AA154" t="s">
        <v>1866</v>
      </c>
      <c r="AC154" t="s">
        <v>1867</v>
      </c>
      <c r="AE154" t="s">
        <v>1872</v>
      </c>
    </row>
    <row r="155" spans="1:46" x14ac:dyDescent="0.3">
      <c r="A155" t="s">
        <v>1860</v>
      </c>
      <c r="B155">
        <v>105977</v>
      </c>
      <c r="C155" t="s">
        <v>416</v>
      </c>
      <c r="D15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55" t="str">
        <f>IF(Sheet_1__2[[#This Row],[Is this request vital to business continuity?]]="Yes","BC","")</f>
        <v/>
      </c>
      <c r="F155" t="str" cm="1">
        <f t="array" ref="F155">IF(SUMPRODUCT(--ISNUMBER(SEARCH({"Revenue Growth","Network 2.0","Tricolor","Europe","Global Capabilities Strategy","Clearance","Robotics/Physical AI"}, K155)))&gt;0, "Purple Chip", "")</f>
        <v/>
      </c>
      <c r="G155" t="str">
        <f>IF(AND(Sheet_1__2[[#This Row],[Estimated Annualized Value Range]]&lt;&gt;"4: High = &gt; $10M", OR(Sheet_1__2[[#This Row],[T-Shirt Size]]="4: L", Sheet_1__2[[#This Row],[T-Shirt Size]]="5: XL")), "Stop Work", "")</f>
        <v/>
      </c>
      <c r="H155" t="str">
        <f>IF(AND(Sheet_1__2[[#This Row],[Bus. Continuity]]="", Sheet_1__2[[#This Row],[Purple Chip]]="", Sheet_1__2[[#This Row],[Stop Work]]="", OR(Sheet_1__2[[#This Row],[T-Shirt Size]]="4: L", Sheet_1__2[[#This Row],[T-Shirt Size]]="5: XL")), "Disc - Investment", "")</f>
        <v/>
      </c>
      <c r="I155" t="str">
        <f>IF(AND(Sheet_1__2[[#This Row],[Bus. Continuity]]="", Sheet_1__2[[#This Row],[Purple Chip]]="", Sheet_1__2[[#This Row],[Stop Work]]="", Sheet_1__2[[#This Row],[T-Shirt Size]]&lt;&gt;"4: L", Sheet_1__2[[#This Row],[T-Shirt Size]]&lt;&gt;"5: XL"), "Disc - Other", "")</f>
        <v>Disc - Other</v>
      </c>
      <c r="K155" t="s">
        <v>1862</v>
      </c>
      <c r="L155" t="s">
        <v>1897</v>
      </c>
      <c r="M155" t="s">
        <v>2904</v>
      </c>
      <c r="N155" t="s">
        <v>1864</v>
      </c>
      <c r="O155" t="s">
        <v>1865</v>
      </c>
      <c r="P155" t="s">
        <v>56</v>
      </c>
      <c r="Q155" t="s">
        <v>55</v>
      </c>
      <c r="R155" t="s">
        <v>417</v>
      </c>
      <c r="S155" t="s">
        <v>9</v>
      </c>
      <c r="T155" t="s">
        <v>10</v>
      </c>
      <c r="U155" t="s">
        <v>11</v>
      </c>
      <c r="V155" t="s">
        <v>1875</v>
      </c>
      <c r="W155" t="s">
        <v>11</v>
      </c>
      <c r="X155" t="s">
        <v>11</v>
      </c>
      <c r="Y155" t="s">
        <v>1875</v>
      </c>
      <c r="AA155" t="s">
        <v>1866</v>
      </c>
      <c r="AC155" t="s">
        <v>1867</v>
      </c>
      <c r="AD155" t="s">
        <v>2123</v>
      </c>
      <c r="AE155" t="s">
        <v>1869</v>
      </c>
      <c r="AF155">
        <v>45817</v>
      </c>
      <c r="AG155">
        <v>46052</v>
      </c>
      <c r="AK155">
        <v>56298193</v>
      </c>
      <c r="AL155">
        <v>56298193</v>
      </c>
      <c r="AM155">
        <v>56298193</v>
      </c>
      <c r="AN155">
        <v>56298193</v>
      </c>
      <c r="AQ155">
        <v>0</v>
      </c>
      <c r="AR155">
        <v>56298193</v>
      </c>
    </row>
    <row r="156" spans="1:46" x14ac:dyDescent="0.3">
      <c r="A156" t="s">
        <v>1860</v>
      </c>
      <c r="B156">
        <v>9229</v>
      </c>
      <c r="C156" t="s">
        <v>418</v>
      </c>
      <c r="D15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56" t="str">
        <f>IF(Sheet_1__2[[#This Row],[Is this request vital to business continuity?]]="Yes","BC","")</f>
        <v/>
      </c>
      <c r="F156" t="str" cm="1">
        <f t="array" ref="F156">IF(SUMPRODUCT(--ISNUMBER(SEARCH({"Revenue Growth","Network 2.0","Tricolor","Europe","Global Capabilities Strategy","Clearance","Robotics/Physical AI"}, K156)))&gt;0, "Purple Chip", "")</f>
        <v/>
      </c>
      <c r="G156" t="str">
        <f>IF(AND(Sheet_1__2[[#This Row],[Estimated Annualized Value Range]]&lt;&gt;"4: High = &gt; $10M", OR(Sheet_1__2[[#This Row],[T-Shirt Size]]="4: L", Sheet_1__2[[#This Row],[T-Shirt Size]]="5: XL")), "Stop Work", "")</f>
        <v/>
      </c>
      <c r="H156" t="str">
        <f>IF(AND(Sheet_1__2[[#This Row],[Bus. Continuity]]="", Sheet_1__2[[#This Row],[Purple Chip]]="", Sheet_1__2[[#This Row],[Stop Work]]="", OR(Sheet_1__2[[#This Row],[T-Shirt Size]]="4: L", Sheet_1__2[[#This Row],[T-Shirt Size]]="5: XL")), "Disc - Investment", "")</f>
        <v/>
      </c>
      <c r="I156" t="str">
        <f>IF(AND(Sheet_1__2[[#This Row],[Bus. Continuity]]="", Sheet_1__2[[#This Row],[Purple Chip]]="", Sheet_1__2[[#This Row],[Stop Work]]="", Sheet_1__2[[#This Row],[T-Shirt Size]]&lt;&gt;"4: L", Sheet_1__2[[#This Row],[T-Shirt Size]]&lt;&gt;"5: XL"), "Disc - Other", "")</f>
        <v>Disc - Other</v>
      </c>
      <c r="L156" t="s">
        <v>1890</v>
      </c>
      <c r="N156" t="s">
        <v>1864</v>
      </c>
      <c r="P156" t="s">
        <v>421</v>
      </c>
      <c r="Q156" t="s">
        <v>420</v>
      </c>
      <c r="R156" t="s">
        <v>419</v>
      </c>
      <c r="S156" t="s">
        <v>20</v>
      </c>
      <c r="T156" t="s">
        <v>10</v>
      </c>
      <c r="U156" t="s">
        <v>11</v>
      </c>
      <c r="V156" t="s">
        <v>11</v>
      </c>
      <c r="W156" t="s">
        <v>11</v>
      </c>
      <c r="X156" t="s">
        <v>11</v>
      </c>
      <c r="Y156" t="s">
        <v>1875</v>
      </c>
      <c r="Z156" t="s">
        <v>1878</v>
      </c>
      <c r="AA156" t="s">
        <v>1866</v>
      </c>
      <c r="AC156" t="s">
        <v>1883</v>
      </c>
      <c r="AD156" t="s">
        <v>2124</v>
      </c>
      <c r="AE156" t="s">
        <v>1880</v>
      </c>
      <c r="AF156">
        <v>45694</v>
      </c>
      <c r="AG156">
        <v>46387</v>
      </c>
      <c r="AL156">
        <v>3000000</v>
      </c>
    </row>
    <row r="157" spans="1:46" x14ac:dyDescent="0.3">
      <c r="A157" t="s">
        <v>1860</v>
      </c>
      <c r="B157">
        <v>184872</v>
      </c>
      <c r="C157" t="s">
        <v>422</v>
      </c>
      <c r="D15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57" t="str">
        <f>IF(Sheet_1__2[[#This Row],[Is this request vital to business continuity?]]="Yes","BC","")</f>
        <v/>
      </c>
      <c r="F157" t="str" cm="1">
        <f t="array" ref="F157">IF(SUMPRODUCT(--ISNUMBER(SEARCH({"Revenue Growth","Network 2.0","Tricolor","Europe","Global Capabilities Strategy","Clearance","Robotics/Physical AI"}, K157)))&gt;0, "Purple Chip", "")</f>
        <v>Purple Chip</v>
      </c>
      <c r="G157" t="str">
        <f>IF(AND(Sheet_1__2[[#This Row],[Estimated Annualized Value Range]]&lt;&gt;"4: High = &gt; $10M", OR(Sheet_1__2[[#This Row],[T-Shirt Size]]="4: L", Sheet_1__2[[#This Row],[T-Shirt Size]]="5: XL")), "Stop Work", "")</f>
        <v/>
      </c>
      <c r="H157" t="str">
        <f>IF(AND(Sheet_1__2[[#This Row],[Bus. Continuity]]="", Sheet_1__2[[#This Row],[Purple Chip]]="", Sheet_1__2[[#This Row],[Stop Work]]="", OR(Sheet_1__2[[#This Row],[T-Shirt Size]]="4: L", Sheet_1__2[[#This Row],[T-Shirt Size]]="5: XL")), "Disc - Investment", "")</f>
        <v/>
      </c>
      <c r="I157" t="str">
        <f>IF(AND(Sheet_1__2[[#This Row],[Bus. Continuity]]="", Sheet_1__2[[#This Row],[Purple Chip]]="", Sheet_1__2[[#This Row],[Stop Work]]="", Sheet_1__2[[#This Row],[T-Shirt Size]]&lt;&gt;"4: L", Sheet_1__2[[#This Row],[T-Shirt Size]]&lt;&gt;"5: XL"), "Disc - Other", "")</f>
        <v/>
      </c>
      <c r="K157" t="s">
        <v>278</v>
      </c>
      <c r="L157" t="s">
        <v>1897</v>
      </c>
      <c r="M157" t="s">
        <v>2904</v>
      </c>
      <c r="N157" t="s">
        <v>1864</v>
      </c>
      <c r="O157" t="s">
        <v>1865</v>
      </c>
      <c r="P157" t="s">
        <v>424</v>
      </c>
      <c r="Q157" t="s">
        <v>75</v>
      </c>
      <c r="R157" t="s">
        <v>423</v>
      </c>
      <c r="S157" t="s">
        <v>20</v>
      </c>
      <c r="T157" t="s">
        <v>10</v>
      </c>
      <c r="U157" t="s">
        <v>1875</v>
      </c>
      <c r="V157" t="s">
        <v>11</v>
      </c>
      <c r="W157" t="s">
        <v>11</v>
      </c>
      <c r="X157" t="s">
        <v>1875</v>
      </c>
      <c r="Y157" t="s">
        <v>1875</v>
      </c>
      <c r="AA157" t="s">
        <v>1866</v>
      </c>
      <c r="AC157" t="s">
        <v>1867</v>
      </c>
      <c r="AD157" t="s">
        <v>2125</v>
      </c>
      <c r="AE157" t="s">
        <v>1877</v>
      </c>
      <c r="AF157">
        <v>46000</v>
      </c>
      <c r="AG157">
        <v>46937</v>
      </c>
      <c r="AJ157">
        <v>7844672.2800000003</v>
      </c>
      <c r="AK157">
        <v>7844672.2800000003</v>
      </c>
      <c r="AL157">
        <v>13310000</v>
      </c>
      <c r="AM157">
        <v>7844672.2800000003</v>
      </c>
      <c r="AN157">
        <v>7844672.2800000003</v>
      </c>
      <c r="AP157">
        <v>7844672</v>
      </c>
      <c r="AQ157">
        <v>0</v>
      </c>
      <c r="AR157">
        <v>7844672.2800000003</v>
      </c>
      <c r="AT157" t="s">
        <v>11</v>
      </c>
    </row>
    <row r="158" spans="1:46" x14ac:dyDescent="0.3">
      <c r="A158" t="s">
        <v>1860</v>
      </c>
      <c r="B158">
        <v>111082</v>
      </c>
      <c r="C158" t="s">
        <v>425</v>
      </c>
      <c r="D15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58" t="str">
        <f>IF(Sheet_1__2[[#This Row],[Is this request vital to business continuity?]]="Yes","BC","")</f>
        <v/>
      </c>
      <c r="F158" t="str" cm="1">
        <f t="array" ref="F158">IF(SUMPRODUCT(--ISNUMBER(SEARCH({"Revenue Growth","Network 2.0","Tricolor","Europe","Global Capabilities Strategy","Clearance","Robotics/Physical AI"}, K158)))&gt;0, "Purple Chip", "")</f>
        <v>Purple Chip</v>
      </c>
      <c r="G158" t="str">
        <f>IF(AND(Sheet_1__2[[#This Row],[Estimated Annualized Value Range]]&lt;&gt;"4: High = &gt; $10M", OR(Sheet_1__2[[#This Row],[T-Shirt Size]]="4: L", Sheet_1__2[[#This Row],[T-Shirt Size]]="5: XL")), "Stop Work", "")</f>
        <v/>
      </c>
      <c r="H158" t="str">
        <f>IF(AND(Sheet_1__2[[#This Row],[Bus. Continuity]]="", Sheet_1__2[[#This Row],[Purple Chip]]="", Sheet_1__2[[#This Row],[Stop Work]]="", OR(Sheet_1__2[[#This Row],[T-Shirt Size]]="4: L", Sheet_1__2[[#This Row],[T-Shirt Size]]="5: XL")), "Disc - Investment", "")</f>
        <v/>
      </c>
      <c r="I158" t="str">
        <f>IF(AND(Sheet_1__2[[#This Row],[Bus. Continuity]]="", Sheet_1__2[[#This Row],[Purple Chip]]="", Sheet_1__2[[#This Row],[Stop Work]]="", Sheet_1__2[[#This Row],[T-Shirt Size]]&lt;&gt;"4: L", Sheet_1__2[[#This Row],[T-Shirt Size]]&lt;&gt;"5: XL"), "Disc - Other", "")</f>
        <v/>
      </c>
      <c r="J158" t="s">
        <v>2126</v>
      </c>
      <c r="K158" t="s">
        <v>44</v>
      </c>
      <c r="L158" t="s">
        <v>1863</v>
      </c>
      <c r="M158" t="s">
        <v>2904</v>
      </c>
      <c r="N158" t="s">
        <v>1864</v>
      </c>
      <c r="O158" t="s">
        <v>1865</v>
      </c>
      <c r="P158" t="s">
        <v>102</v>
      </c>
      <c r="Q158" t="s">
        <v>98</v>
      </c>
      <c r="R158" t="s">
        <v>426</v>
      </c>
      <c r="S158" t="s">
        <v>9</v>
      </c>
      <c r="T158" t="s">
        <v>10</v>
      </c>
      <c r="U158" t="s">
        <v>11</v>
      </c>
      <c r="V158" t="s">
        <v>11</v>
      </c>
      <c r="W158" t="s">
        <v>11</v>
      </c>
      <c r="X158" t="s">
        <v>1875</v>
      </c>
      <c r="Y158" t="s">
        <v>1875</v>
      </c>
      <c r="AA158" t="s">
        <v>1866</v>
      </c>
      <c r="AC158" t="s">
        <v>1867</v>
      </c>
      <c r="AD158" t="s">
        <v>2127</v>
      </c>
      <c r="AE158" t="s">
        <v>1917</v>
      </c>
      <c r="AL158">
        <v>0</v>
      </c>
      <c r="AQ158">
        <v>0</v>
      </c>
      <c r="AT158" t="s">
        <v>11</v>
      </c>
    </row>
    <row r="159" spans="1:46" x14ac:dyDescent="0.3">
      <c r="A159" t="s">
        <v>1860</v>
      </c>
      <c r="B159">
        <v>88662</v>
      </c>
      <c r="C159" t="s">
        <v>427</v>
      </c>
      <c r="D15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59" t="str">
        <f>IF(Sheet_1__2[[#This Row],[Is this request vital to business continuity?]]="Yes","BC","")</f>
        <v/>
      </c>
      <c r="F159" t="str" cm="1">
        <f t="array" ref="F159">IF(SUMPRODUCT(--ISNUMBER(SEARCH({"Revenue Growth","Network 2.0","Tricolor","Europe","Global Capabilities Strategy","Clearance","Robotics/Physical AI"}, K159)))&gt;0, "Purple Chip", "")</f>
        <v>Purple Chip</v>
      </c>
      <c r="G159" t="str">
        <f>IF(AND(Sheet_1__2[[#This Row],[Estimated Annualized Value Range]]&lt;&gt;"4: High = &gt; $10M", OR(Sheet_1__2[[#This Row],[T-Shirt Size]]="4: L", Sheet_1__2[[#This Row],[T-Shirt Size]]="5: XL")), "Stop Work", "")</f>
        <v>Stop Work</v>
      </c>
      <c r="H159" t="str">
        <f>IF(AND(Sheet_1__2[[#This Row],[Bus. Continuity]]="", Sheet_1__2[[#This Row],[Purple Chip]]="", Sheet_1__2[[#This Row],[Stop Work]]="", OR(Sheet_1__2[[#This Row],[T-Shirt Size]]="4: L", Sheet_1__2[[#This Row],[T-Shirt Size]]="5: XL")), "Disc - Investment", "")</f>
        <v/>
      </c>
      <c r="I159" t="str">
        <f>IF(AND(Sheet_1__2[[#This Row],[Bus. Continuity]]="", Sheet_1__2[[#This Row],[Purple Chip]]="", Sheet_1__2[[#This Row],[Stop Work]]="", Sheet_1__2[[#This Row],[T-Shirt Size]]&lt;&gt;"4: L", Sheet_1__2[[#This Row],[T-Shirt Size]]&lt;&gt;"5: XL"), "Disc - Other", "")</f>
        <v/>
      </c>
      <c r="K159" t="s">
        <v>1870</v>
      </c>
      <c r="L159" t="s">
        <v>1890</v>
      </c>
      <c r="M159" t="s">
        <v>2902</v>
      </c>
      <c r="N159" t="s">
        <v>1864</v>
      </c>
      <c r="O159" t="s">
        <v>1865</v>
      </c>
      <c r="P159" t="s">
        <v>13</v>
      </c>
      <c r="Q159" t="s">
        <v>12</v>
      </c>
      <c r="R159" t="s">
        <v>428</v>
      </c>
      <c r="S159" t="s">
        <v>9</v>
      </c>
      <c r="T159" t="s">
        <v>10</v>
      </c>
      <c r="U159" t="s">
        <v>11</v>
      </c>
      <c r="V159" t="s">
        <v>1875</v>
      </c>
      <c r="W159" t="s">
        <v>11</v>
      </c>
      <c r="X159" t="s">
        <v>11</v>
      </c>
      <c r="Y159" t="s">
        <v>1875</v>
      </c>
      <c r="AA159" t="s">
        <v>1866</v>
      </c>
      <c r="AC159" t="s">
        <v>1867</v>
      </c>
      <c r="AD159" t="s">
        <v>2128</v>
      </c>
      <c r="AE159" t="s">
        <v>1869</v>
      </c>
      <c r="AL159">
        <v>7000000</v>
      </c>
      <c r="AQ159">
        <v>0</v>
      </c>
    </row>
    <row r="160" spans="1:46" x14ac:dyDescent="0.3">
      <c r="A160" t="s">
        <v>1860</v>
      </c>
      <c r="B160">
        <v>8090</v>
      </c>
      <c r="C160" t="s">
        <v>429</v>
      </c>
      <c r="D16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60" t="str">
        <f>IF(Sheet_1__2[[#This Row],[Is this request vital to business continuity?]]="Yes","BC","")</f>
        <v/>
      </c>
      <c r="F160" t="str" cm="1">
        <f t="array" ref="F160">IF(SUMPRODUCT(--ISNUMBER(SEARCH({"Revenue Growth","Network 2.0","Tricolor","Europe","Global Capabilities Strategy","Clearance","Robotics/Physical AI"}, K160)))&gt;0, "Purple Chip", "")</f>
        <v/>
      </c>
      <c r="G160" t="str">
        <f>IF(AND(Sheet_1__2[[#This Row],[Estimated Annualized Value Range]]&lt;&gt;"4: High = &gt; $10M", OR(Sheet_1__2[[#This Row],[T-Shirt Size]]="4: L", Sheet_1__2[[#This Row],[T-Shirt Size]]="5: XL")), "Stop Work", "")</f>
        <v/>
      </c>
      <c r="H160" t="str">
        <f>IF(AND(Sheet_1__2[[#This Row],[Bus. Continuity]]="", Sheet_1__2[[#This Row],[Purple Chip]]="", Sheet_1__2[[#This Row],[Stop Work]]="", OR(Sheet_1__2[[#This Row],[T-Shirt Size]]="4: L", Sheet_1__2[[#This Row],[T-Shirt Size]]="5: XL")), "Disc - Investment", "")</f>
        <v/>
      </c>
      <c r="I160" t="str">
        <f>IF(AND(Sheet_1__2[[#This Row],[Bus. Continuity]]="", Sheet_1__2[[#This Row],[Purple Chip]]="", Sheet_1__2[[#This Row],[Stop Work]]="", Sheet_1__2[[#This Row],[T-Shirt Size]]&lt;&gt;"4: L", Sheet_1__2[[#This Row],[T-Shirt Size]]&lt;&gt;"5: XL"), "Disc - Other", "")</f>
        <v>Disc - Other</v>
      </c>
      <c r="L160" t="s">
        <v>1873</v>
      </c>
      <c r="N160" t="s">
        <v>1864</v>
      </c>
      <c r="P160" t="s">
        <v>431</v>
      </c>
      <c r="Q160" t="s">
        <v>21</v>
      </c>
      <c r="R160" t="s">
        <v>430</v>
      </c>
      <c r="S160" t="s">
        <v>16</v>
      </c>
      <c r="T160" t="s">
        <v>10</v>
      </c>
      <c r="U160" t="s">
        <v>11</v>
      </c>
      <c r="V160" t="s">
        <v>11</v>
      </c>
      <c r="W160" t="s">
        <v>11</v>
      </c>
      <c r="X160" t="s">
        <v>11</v>
      </c>
      <c r="Y160" t="s">
        <v>11</v>
      </c>
      <c r="AA160" t="s">
        <v>1866</v>
      </c>
      <c r="AC160" t="s">
        <v>1867</v>
      </c>
      <c r="AE160" t="s">
        <v>1872</v>
      </c>
      <c r="AL160">
        <v>0</v>
      </c>
    </row>
    <row r="161" spans="1:46" x14ac:dyDescent="0.3">
      <c r="A161" t="s">
        <v>1860</v>
      </c>
      <c r="B161">
        <v>141617</v>
      </c>
      <c r="C161" t="s">
        <v>432</v>
      </c>
      <c r="D16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61" t="str">
        <f>IF(Sheet_1__2[[#This Row],[Is this request vital to business continuity?]]="Yes","BC","")</f>
        <v/>
      </c>
      <c r="F161" t="str" cm="1">
        <f t="array" ref="F161">IF(SUMPRODUCT(--ISNUMBER(SEARCH({"Revenue Growth","Network 2.0","Tricolor","Europe","Global Capabilities Strategy","Clearance","Robotics/Physical AI"}, K161)))&gt;0, "Purple Chip", "")</f>
        <v>Purple Chip</v>
      </c>
      <c r="G161" t="str">
        <f>IF(AND(Sheet_1__2[[#This Row],[Estimated Annualized Value Range]]&lt;&gt;"4: High = &gt; $10M", OR(Sheet_1__2[[#This Row],[T-Shirt Size]]="4: L", Sheet_1__2[[#This Row],[T-Shirt Size]]="5: XL")), "Stop Work", "")</f>
        <v>Stop Work</v>
      </c>
      <c r="H161" t="str">
        <f>IF(AND(Sheet_1__2[[#This Row],[Bus. Continuity]]="", Sheet_1__2[[#This Row],[Purple Chip]]="", Sheet_1__2[[#This Row],[Stop Work]]="", OR(Sheet_1__2[[#This Row],[T-Shirt Size]]="4: L", Sheet_1__2[[#This Row],[T-Shirt Size]]="5: XL")), "Disc - Investment", "")</f>
        <v/>
      </c>
      <c r="I161" t="str">
        <f>IF(AND(Sheet_1__2[[#This Row],[Bus. Continuity]]="", Sheet_1__2[[#This Row],[Purple Chip]]="", Sheet_1__2[[#This Row],[Stop Work]]="", Sheet_1__2[[#This Row],[T-Shirt Size]]&lt;&gt;"4: L", Sheet_1__2[[#This Row],[T-Shirt Size]]&lt;&gt;"5: XL"), "Disc - Other", "")</f>
        <v/>
      </c>
      <c r="J161" t="s">
        <v>2129</v>
      </c>
      <c r="K161" t="s">
        <v>236</v>
      </c>
      <c r="L161" t="s">
        <v>1863</v>
      </c>
      <c r="M161" t="s">
        <v>2903</v>
      </c>
      <c r="N161" t="s">
        <v>1864</v>
      </c>
      <c r="O161" t="s">
        <v>1865</v>
      </c>
      <c r="P161" t="s">
        <v>284</v>
      </c>
      <c r="Q161" t="s">
        <v>25</v>
      </c>
      <c r="R161" t="s">
        <v>433</v>
      </c>
      <c r="S161" t="s">
        <v>16</v>
      </c>
      <c r="T161" t="s">
        <v>10</v>
      </c>
      <c r="AA161" t="s">
        <v>1866</v>
      </c>
      <c r="AC161" t="s">
        <v>1867</v>
      </c>
      <c r="AD161" t="s">
        <v>2130</v>
      </c>
      <c r="AE161" t="s">
        <v>1872</v>
      </c>
      <c r="AL161">
        <v>0</v>
      </c>
      <c r="AT161" t="s">
        <v>11</v>
      </c>
    </row>
    <row r="162" spans="1:46" x14ac:dyDescent="0.3">
      <c r="A162" t="s">
        <v>1860</v>
      </c>
      <c r="B162">
        <v>86937</v>
      </c>
      <c r="C162" t="s">
        <v>434</v>
      </c>
      <c r="D16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62" t="str">
        <f>IF(Sheet_1__2[[#This Row],[Is this request vital to business continuity?]]="Yes","BC","")</f>
        <v/>
      </c>
      <c r="F162" t="str" cm="1">
        <f t="array" ref="F162">IF(SUMPRODUCT(--ISNUMBER(SEARCH({"Revenue Growth","Network 2.0","Tricolor","Europe","Global Capabilities Strategy","Clearance","Robotics/Physical AI"}, K162)))&gt;0, "Purple Chip", "")</f>
        <v/>
      </c>
      <c r="G162" t="str">
        <f>IF(AND(Sheet_1__2[[#This Row],[Estimated Annualized Value Range]]&lt;&gt;"4: High = &gt; $10M", OR(Sheet_1__2[[#This Row],[T-Shirt Size]]="4: L", Sheet_1__2[[#This Row],[T-Shirt Size]]="5: XL")), "Stop Work", "")</f>
        <v/>
      </c>
      <c r="H162" t="str">
        <f>IF(AND(Sheet_1__2[[#This Row],[Bus. Continuity]]="", Sheet_1__2[[#This Row],[Purple Chip]]="", Sheet_1__2[[#This Row],[Stop Work]]="", OR(Sheet_1__2[[#This Row],[T-Shirt Size]]="4: L", Sheet_1__2[[#This Row],[T-Shirt Size]]="5: XL")), "Disc - Investment", "")</f>
        <v/>
      </c>
      <c r="I162" t="str">
        <f>IF(AND(Sheet_1__2[[#This Row],[Bus. Continuity]]="", Sheet_1__2[[#This Row],[Purple Chip]]="", Sheet_1__2[[#This Row],[Stop Work]]="", Sheet_1__2[[#This Row],[T-Shirt Size]]&lt;&gt;"4: L", Sheet_1__2[[#This Row],[T-Shirt Size]]&lt;&gt;"5: XL"), "Disc - Other", "")</f>
        <v>Disc - Other</v>
      </c>
      <c r="K162" t="s">
        <v>1909</v>
      </c>
      <c r="L162" t="s">
        <v>1873</v>
      </c>
      <c r="N162" t="s">
        <v>1864</v>
      </c>
      <c r="O162" t="s">
        <v>1865</v>
      </c>
      <c r="P162" t="s">
        <v>436</v>
      </c>
      <c r="Q162" t="s">
        <v>125</v>
      </c>
      <c r="R162" t="s">
        <v>435</v>
      </c>
      <c r="S162" t="s">
        <v>16</v>
      </c>
      <c r="T162" t="s">
        <v>10</v>
      </c>
      <c r="AA162" t="s">
        <v>1866</v>
      </c>
      <c r="AC162" t="s">
        <v>1867</v>
      </c>
      <c r="AE162" t="s">
        <v>1872</v>
      </c>
    </row>
    <row r="163" spans="1:46" x14ac:dyDescent="0.3">
      <c r="A163" t="s">
        <v>1860</v>
      </c>
      <c r="B163">
        <v>96409</v>
      </c>
      <c r="C163" t="s">
        <v>437</v>
      </c>
      <c r="D16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63" t="str">
        <f>IF(Sheet_1__2[[#This Row],[Is this request vital to business continuity?]]="Yes","BC","")</f>
        <v/>
      </c>
      <c r="F163" t="str" cm="1">
        <f t="array" ref="F163">IF(SUMPRODUCT(--ISNUMBER(SEARCH({"Revenue Growth","Network 2.0","Tricolor","Europe","Global Capabilities Strategy","Clearance","Robotics/Physical AI"}, K163)))&gt;0, "Purple Chip", "")</f>
        <v/>
      </c>
      <c r="G163" t="str">
        <f>IF(AND(Sheet_1__2[[#This Row],[Estimated Annualized Value Range]]&lt;&gt;"4: High = &gt; $10M", OR(Sheet_1__2[[#This Row],[T-Shirt Size]]="4: L", Sheet_1__2[[#This Row],[T-Shirt Size]]="5: XL")), "Stop Work", "")</f>
        <v/>
      </c>
      <c r="H163" t="str">
        <f>IF(AND(Sheet_1__2[[#This Row],[Bus. Continuity]]="", Sheet_1__2[[#This Row],[Purple Chip]]="", Sheet_1__2[[#This Row],[Stop Work]]="", OR(Sheet_1__2[[#This Row],[T-Shirt Size]]="4: L", Sheet_1__2[[#This Row],[T-Shirt Size]]="5: XL")), "Disc - Investment", "")</f>
        <v/>
      </c>
      <c r="I163" t="str">
        <f>IF(AND(Sheet_1__2[[#This Row],[Bus. Continuity]]="", Sheet_1__2[[#This Row],[Purple Chip]]="", Sheet_1__2[[#This Row],[Stop Work]]="", Sheet_1__2[[#This Row],[T-Shirt Size]]&lt;&gt;"4: L", Sheet_1__2[[#This Row],[T-Shirt Size]]&lt;&gt;"5: XL"), "Disc - Other", "")</f>
        <v>Disc - Other</v>
      </c>
      <c r="K163" t="s">
        <v>1862</v>
      </c>
      <c r="L163" t="s">
        <v>1873</v>
      </c>
      <c r="M163" t="s">
        <v>2904</v>
      </c>
      <c r="N163" t="s">
        <v>1864</v>
      </c>
      <c r="O163" t="s">
        <v>1865</v>
      </c>
      <c r="P163" t="s">
        <v>328</v>
      </c>
      <c r="Q163" t="s">
        <v>125</v>
      </c>
      <c r="R163" t="s">
        <v>438</v>
      </c>
      <c r="S163" t="s">
        <v>16</v>
      </c>
      <c r="T163" t="s">
        <v>10</v>
      </c>
      <c r="U163" t="s">
        <v>11</v>
      </c>
      <c r="V163" t="s">
        <v>1875</v>
      </c>
      <c r="W163" t="s">
        <v>11</v>
      </c>
      <c r="X163" t="s">
        <v>11</v>
      </c>
      <c r="Y163" t="s">
        <v>11</v>
      </c>
      <c r="AA163" t="s">
        <v>1866</v>
      </c>
      <c r="AC163" t="s">
        <v>1867</v>
      </c>
      <c r="AD163" t="s">
        <v>2131</v>
      </c>
      <c r="AE163" t="s">
        <v>1951</v>
      </c>
      <c r="AL163">
        <v>70000</v>
      </c>
    </row>
    <row r="164" spans="1:46" x14ac:dyDescent="0.3">
      <c r="A164" t="s">
        <v>1860</v>
      </c>
      <c r="B164">
        <v>7600</v>
      </c>
      <c r="C164" t="s">
        <v>439</v>
      </c>
      <c r="D16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164" t="str">
        <f>IF(Sheet_1__2[[#This Row],[Is this request vital to business continuity?]]="Yes","BC","")</f>
        <v/>
      </c>
      <c r="F164" t="str" cm="1">
        <f t="array" ref="F164">IF(SUMPRODUCT(--ISNUMBER(SEARCH({"Revenue Growth","Network 2.0","Tricolor","Europe","Global Capabilities Strategy","Clearance","Robotics/Physical AI"}, K164)))&gt;0, "Purple Chip", "")</f>
        <v/>
      </c>
      <c r="G164" t="str">
        <f>IF(AND(Sheet_1__2[[#This Row],[Estimated Annualized Value Range]]&lt;&gt;"4: High = &gt; $10M", OR(Sheet_1__2[[#This Row],[T-Shirt Size]]="4: L", Sheet_1__2[[#This Row],[T-Shirt Size]]="5: XL")), "Stop Work", "")</f>
        <v>Stop Work</v>
      </c>
      <c r="H164" t="str">
        <f>IF(AND(Sheet_1__2[[#This Row],[Bus. Continuity]]="", Sheet_1__2[[#This Row],[Purple Chip]]="", Sheet_1__2[[#This Row],[Stop Work]]="", OR(Sheet_1__2[[#This Row],[T-Shirt Size]]="4: L", Sheet_1__2[[#This Row],[T-Shirt Size]]="5: XL")), "Disc - Investment", "")</f>
        <v/>
      </c>
      <c r="I164" t="str">
        <f>IF(AND(Sheet_1__2[[#This Row],[Bus. Continuity]]="", Sheet_1__2[[#This Row],[Purple Chip]]="", Sheet_1__2[[#This Row],[Stop Work]]="", Sheet_1__2[[#This Row],[T-Shirt Size]]&lt;&gt;"4: L", Sheet_1__2[[#This Row],[T-Shirt Size]]&lt;&gt;"5: XL"), "Disc - Other", "")</f>
        <v/>
      </c>
      <c r="L164" t="s">
        <v>1873</v>
      </c>
      <c r="M164" t="s">
        <v>2902</v>
      </c>
      <c r="N164" t="s">
        <v>1864</v>
      </c>
      <c r="P164" t="s">
        <v>441</v>
      </c>
      <c r="Q164" t="s">
        <v>32</v>
      </c>
      <c r="R164" t="s">
        <v>440</v>
      </c>
      <c r="S164" t="s">
        <v>20</v>
      </c>
      <c r="T164" t="s">
        <v>10</v>
      </c>
      <c r="U164" t="s">
        <v>11</v>
      </c>
      <c r="V164" t="s">
        <v>1875</v>
      </c>
      <c r="W164" t="s">
        <v>11</v>
      </c>
      <c r="X164" t="s">
        <v>11</v>
      </c>
      <c r="Y164" t="s">
        <v>11</v>
      </c>
      <c r="AA164" t="s">
        <v>1866</v>
      </c>
      <c r="AC164" t="s">
        <v>1867</v>
      </c>
      <c r="AD164" t="s">
        <v>2132</v>
      </c>
      <c r="AE164" t="s">
        <v>1880</v>
      </c>
      <c r="AF164">
        <v>45526</v>
      </c>
      <c r="AG164">
        <v>46387</v>
      </c>
      <c r="AL164">
        <v>0</v>
      </c>
      <c r="AP164">
        <v>0</v>
      </c>
      <c r="AQ164">
        <v>0</v>
      </c>
    </row>
    <row r="165" spans="1:46" x14ac:dyDescent="0.3">
      <c r="A165" t="s">
        <v>1860</v>
      </c>
      <c r="B165">
        <v>152790</v>
      </c>
      <c r="C165" t="s">
        <v>442</v>
      </c>
      <c r="D16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65" t="str">
        <f>IF(Sheet_1__2[[#This Row],[Is this request vital to business continuity?]]="Yes","BC","")</f>
        <v/>
      </c>
      <c r="F165" t="str" cm="1">
        <f t="array" ref="F165">IF(SUMPRODUCT(--ISNUMBER(SEARCH({"Revenue Growth","Network 2.0","Tricolor","Europe","Global Capabilities Strategy","Clearance","Robotics/Physical AI"}, K165)))&gt;0, "Purple Chip", "")</f>
        <v>Purple Chip</v>
      </c>
      <c r="G165" t="str">
        <f>IF(AND(Sheet_1__2[[#This Row],[Estimated Annualized Value Range]]&lt;&gt;"4: High = &gt; $10M", OR(Sheet_1__2[[#This Row],[T-Shirt Size]]="4: L", Sheet_1__2[[#This Row],[T-Shirt Size]]="5: XL")), "Stop Work", "")</f>
        <v/>
      </c>
      <c r="H165" t="str">
        <f>IF(AND(Sheet_1__2[[#This Row],[Bus. Continuity]]="", Sheet_1__2[[#This Row],[Purple Chip]]="", Sheet_1__2[[#This Row],[Stop Work]]="", OR(Sheet_1__2[[#This Row],[T-Shirt Size]]="4: L", Sheet_1__2[[#This Row],[T-Shirt Size]]="5: XL")), "Disc - Investment", "")</f>
        <v/>
      </c>
      <c r="I165" t="str">
        <f>IF(AND(Sheet_1__2[[#This Row],[Bus. Continuity]]="", Sheet_1__2[[#This Row],[Purple Chip]]="", Sheet_1__2[[#This Row],[Stop Work]]="", Sheet_1__2[[#This Row],[T-Shirt Size]]&lt;&gt;"4: L", Sheet_1__2[[#This Row],[T-Shirt Size]]&lt;&gt;"5: XL"), "Disc - Other", "")</f>
        <v/>
      </c>
      <c r="J165" t="s">
        <v>2007</v>
      </c>
      <c r="K165" t="s">
        <v>44</v>
      </c>
      <c r="L165" t="s">
        <v>1863</v>
      </c>
      <c r="M165" t="s">
        <v>2904</v>
      </c>
      <c r="N165" t="s">
        <v>1864</v>
      </c>
      <c r="O165" t="s">
        <v>1865</v>
      </c>
      <c r="P165" t="s">
        <v>142</v>
      </c>
      <c r="Q165" t="s">
        <v>44</v>
      </c>
      <c r="R165" t="s">
        <v>443</v>
      </c>
      <c r="S165" t="s">
        <v>16</v>
      </c>
      <c r="T165" t="s">
        <v>10</v>
      </c>
      <c r="U165" t="s">
        <v>1875</v>
      </c>
      <c r="V165" t="s">
        <v>11</v>
      </c>
      <c r="W165" t="s">
        <v>11</v>
      </c>
      <c r="X165" t="s">
        <v>11</v>
      </c>
      <c r="Y165" t="s">
        <v>1875</v>
      </c>
      <c r="AA165" t="s">
        <v>1866</v>
      </c>
      <c r="AC165" t="s">
        <v>1867</v>
      </c>
      <c r="AD165" t="s">
        <v>2133</v>
      </c>
      <c r="AE165" t="s">
        <v>1872</v>
      </c>
      <c r="AL165">
        <v>207762</v>
      </c>
      <c r="AT165" t="s">
        <v>11</v>
      </c>
    </row>
    <row r="166" spans="1:46" x14ac:dyDescent="0.3">
      <c r="A166" t="s">
        <v>1860</v>
      </c>
      <c r="B166">
        <v>186680</v>
      </c>
      <c r="C166" t="s">
        <v>444</v>
      </c>
      <c r="D16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66" t="str">
        <f>IF(Sheet_1__2[[#This Row],[Is this request vital to business continuity?]]="Yes","BC","")</f>
        <v/>
      </c>
      <c r="F166" t="str" cm="1">
        <f t="array" ref="F166">IF(SUMPRODUCT(--ISNUMBER(SEARCH({"Revenue Growth","Network 2.0","Tricolor","Europe","Global Capabilities Strategy","Clearance","Robotics/Physical AI"}, K166)))&gt;0, "Purple Chip", "")</f>
        <v>Purple Chip</v>
      </c>
      <c r="G166" t="str">
        <f>IF(AND(Sheet_1__2[[#This Row],[Estimated Annualized Value Range]]&lt;&gt;"4: High = &gt; $10M", OR(Sheet_1__2[[#This Row],[T-Shirt Size]]="4: L", Sheet_1__2[[#This Row],[T-Shirt Size]]="5: XL")), "Stop Work", "")</f>
        <v/>
      </c>
      <c r="H166" t="str">
        <f>IF(AND(Sheet_1__2[[#This Row],[Bus. Continuity]]="", Sheet_1__2[[#This Row],[Purple Chip]]="", Sheet_1__2[[#This Row],[Stop Work]]="", OR(Sheet_1__2[[#This Row],[T-Shirt Size]]="4: L", Sheet_1__2[[#This Row],[T-Shirt Size]]="5: XL")), "Disc - Investment", "")</f>
        <v/>
      </c>
      <c r="I166" t="str">
        <f>IF(AND(Sheet_1__2[[#This Row],[Bus. Continuity]]="", Sheet_1__2[[#This Row],[Purple Chip]]="", Sheet_1__2[[#This Row],[Stop Work]]="", Sheet_1__2[[#This Row],[T-Shirt Size]]&lt;&gt;"4: L", Sheet_1__2[[#This Row],[T-Shirt Size]]&lt;&gt;"5: XL"), "Disc - Other", "")</f>
        <v/>
      </c>
      <c r="K166" t="s">
        <v>44</v>
      </c>
      <c r="L166" t="s">
        <v>1863</v>
      </c>
      <c r="N166" t="s">
        <v>1864</v>
      </c>
      <c r="O166" t="s">
        <v>1865</v>
      </c>
      <c r="P166" t="s">
        <v>145</v>
      </c>
      <c r="Q166" t="s">
        <v>44</v>
      </c>
      <c r="R166" t="s">
        <v>445</v>
      </c>
      <c r="S166" t="s">
        <v>16</v>
      </c>
      <c r="T166" t="s">
        <v>10</v>
      </c>
      <c r="AA166" t="s">
        <v>1866</v>
      </c>
      <c r="AC166" t="s">
        <v>1867</v>
      </c>
      <c r="AD166" t="s">
        <v>1867</v>
      </c>
      <c r="AE166" t="s">
        <v>1949</v>
      </c>
      <c r="AL166">
        <v>0</v>
      </c>
      <c r="AT166" t="s">
        <v>11</v>
      </c>
    </row>
    <row r="167" spans="1:46" x14ac:dyDescent="0.3">
      <c r="A167" t="s">
        <v>1860</v>
      </c>
      <c r="B167">
        <v>167497</v>
      </c>
      <c r="C167" t="s">
        <v>446</v>
      </c>
      <c r="D16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67" t="str">
        <f>IF(Sheet_1__2[[#This Row],[Is this request vital to business continuity?]]="Yes","BC","")</f>
        <v/>
      </c>
      <c r="F167" t="str" cm="1">
        <f t="array" ref="F167">IF(SUMPRODUCT(--ISNUMBER(SEARCH({"Revenue Growth","Network 2.0","Tricolor","Europe","Global Capabilities Strategy","Clearance","Robotics/Physical AI"}, K167)))&gt;0, "Purple Chip", "")</f>
        <v/>
      </c>
      <c r="G167" t="str">
        <f>IF(AND(Sheet_1__2[[#This Row],[Estimated Annualized Value Range]]&lt;&gt;"4: High = &gt; $10M", OR(Sheet_1__2[[#This Row],[T-Shirt Size]]="4: L", Sheet_1__2[[#This Row],[T-Shirt Size]]="5: XL")), "Stop Work", "")</f>
        <v/>
      </c>
      <c r="H167" t="str">
        <f>IF(AND(Sheet_1__2[[#This Row],[Bus. Continuity]]="", Sheet_1__2[[#This Row],[Purple Chip]]="", Sheet_1__2[[#This Row],[Stop Work]]="", OR(Sheet_1__2[[#This Row],[T-Shirt Size]]="4: L", Sheet_1__2[[#This Row],[T-Shirt Size]]="5: XL")), "Disc - Investment", "")</f>
        <v/>
      </c>
      <c r="I167" t="str">
        <f>IF(AND(Sheet_1__2[[#This Row],[Bus. Continuity]]="", Sheet_1__2[[#This Row],[Purple Chip]]="", Sheet_1__2[[#This Row],[Stop Work]]="", Sheet_1__2[[#This Row],[T-Shirt Size]]&lt;&gt;"4: L", Sheet_1__2[[#This Row],[T-Shirt Size]]&lt;&gt;"5: XL"), "Disc - Other", "")</f>
        <v>Disc - Other</v>
      </c>
      <c r="K167" t="s">
        <v>1862</v>
      </c>
      <c r="L167" t="s">
        <v>1863</v>
      </c>
      <c r="N167" t="s">
        <v>1864</v>
      </c>
      <c r="O167" t="s">
        <v>1865</v>
      </c>
      <c r="P167" t="s">
        <v>448</v>
      </c>
      <c r="Q167" t="s">
        <v>55</v>
      </c>
      <c r="R167" t="s">
        <v>447</v>
      </c>
      <c r="S167" t="s">
        <v>16</v>
      </c>
      <c r="T167" t="s">
        <v>10</v>
      </c>
      <c r="AA167" t="s">
        <v>1866</v>
      </c>
      <c r="AC167" t="s">
        <v>1867</v>
      </c>
      <c r="AD167" t="s">
        <v>1867</v>
      </c>
      <c r="AE167" t="s">
        <v>1872</v>
      </c>
      <c r="AL167">
        <v>0</v>
      </c>
      <c r="AT167" t="s">
        <v>11</v>
      </c>
    </row>
    <row r="168" spans="1:46" x14ac:dyDescent="0.3">
      <c r="A168" t="s">
        <v>1860</v>
      </c>
      <c r="B168">
        <v>7406</v>
      </c>
      <c r="C168" t="s">
        <v>449</v>
      </c>
      <c r="D16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68" t="str">
        <f>IF(Sheet_1__2[[#This Row],[Is this request vital to business continuity?]]="Yes","BC","")</f>
        <v/>
      </c>
      <c r="F168" t="str" cm="1">
        <f t="array" ref="F168">IF(SUMPRODUCT(--ISNUMBER(SEARCH({"Revenue Growth","Network 2.0","Tricolor","Europe","Global Capabilities Strategy","Clearance","Robotics/Physical AI"}, K168)))&gt;0, "Purple Chip", "")</f>
        <v>Purple Chip</v>
      </c>
      <c r="G168" t="str">
        <f>IF(AND(Sheet_1__2[[#This Row],[Estimated Annualized Value Range]]&lt;&gt;"4: High = &gt; $10M", OR(Sheet_1__2[[#This Row],[T-Shirt Size]]="4: L", Sheet_1__2[[#This Row],[T-Shirt Size]]="5: XL")), "Stop Work", "")</f>
        <v/>
      </c>
      <c r="H168" t="str">
        <f>IF(AND(Sheet_1__2[[#This Row],[Bus. Continuity]]="", Sheet_1__2[[#This Row],[Purple Chip]]="", Sheet_1__2[[#This Row],[Stop Work]]="", OR(Sheet_1__2[[#This Row],[T-Shirt Size]]="4: L", Sheet_1__2[[#This Row],[T-Shirt Size]]="5: XL")), "Disc - Investment", "")</f>
        <v/>
      </c>
      <c r="I168" t="str">
        <f>IF(AND(Sheet_1__2[[#This Row],[Bus. Continuity]]="", Sheet_1__2[[#This Row],[Purple Chip]]="", Sheet_1__2[[#This Row],[Stop Work]]="", Sheet_1__2[[#This Row],[T-Shirt Size]]&lt;&gt;"4: L", Sheet_1__2[[#This Row],[T-Shirt Size]]&lt;&gt;"5: XL"), "Disc - Other", "")</f>
        <v/>
      </c>
      <c r="J168" t="s">
        <v>2134</v>
      </c>
      <c r="K168" t="s">
        <v>44</v>
      </c>
      <c r="L168" t="s">
        <v>1873</v>
      </c>
      <c r="N168" t="s">
        <v>1864</v>
      </c>
      <c r="P168" t="s">
        <v>64</v>
      </c>
      <c r="Q168" t="s">
        <v>63</v>
      </c>
      <c r="R168" t="s">
        <v>450</v>
      </c>
      <c r="S168" t="s">
        <v>20</v>
      </c>
      <c r="T168" t="s">
        <v>10</v>
      </c>
      <c r="U168" t="s">
        <v>11</v>
      </c>
      <c r="V168" t="s">
        <v>1875</v>
      </c>
      <c r="W168" t="s">
        <v>11</v>
      </c>
      <c r="X168" t="s">
        <v>1875</v>
      </c>
      <c r="Y168" t="s">
        <v>1875</v>
      </c>
      <c r="Z168" t="s">
        <v>1914</v>
      </c>
      <c r="AA168" t="s">
        <v>1866</v>
      </c>
      <c r="AB168" t="s">
        <v>2135</v>
      </c>
      <c r="AC168" t="s">
        <v>1867</v>
      </c>
      <c r="AD168" t="s">
        <v>1929</v>
      </c>
      <c r="AE168" t="s">
        <v>1880</v>
      </c>
      <c r="AF168">
        <v>45502</v>
      </c>
      <c r="AG168">
        <v>49608</v>
      </c>
      <c r="AL168">
        <v>0</v>
      </c>
      <c r="AP168">
        <v>0</v>
      </c>
      <c r="AQ168">
        <v>0</v>
      </c>
    </row>
    <row r="169" spans="1:46" x14ac:dyDescent="0.3">
      <c r="A169" t="s">
        <v>1860</v>
      </c>
      <c r="B169">
        <v>8566</v>
      </c>
      <c r="C169" t="s">
        <v>451</v>
      </c>
      <c r="D16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69" t="str">
        <f>IF(Sheet_1__2[[#This Row],[Is this request vital to business continuity?]]="Yes","BC","")</f>
        <v/>
      </c>
      <c r="F169" t="str" cm="1">
        <f t="array" ref="F169">IF(SUMPRODUCT(--ISNUMBER(SEARCH({"Revenue Growth","Network 2.0","Tricolor","Europe","Global Capabilities Strategy","Clearance","Robotics/Physical AI"}, K169)))&gt;0, "Purple Chip", "")</f>
        <v/>
      </c>
      <c r="G169" t="str">
        <f>IF(AND(Sheet_1__2[[#This Row],[Estimated Annualized Value Range]]&lt;&gt;"4: High = &gt; $10M", OR(Sheet_1__2[[#This Row],[T-Shirt Size]]="4: L", Sheet_1__2[[#This Row],[T-Shirt Size]]="5: XL")), "Stop Work", "")</f>
        <v/>
      </c>
      <c r="H169" t="str">
        <f>IF(AND(Sheet_1__2[[#This Row],[Bus. Continuity]]="", Sheet_1__2[[#This Row],[Purple Chip]]="", Sheet_1__2[[#This Row],[Stop Work]]="", OR(Sheet_1__2[[#This Row],[T-Shirt Size]]="4: L", Sheet_1__2[[#This Row],[T-Shirt Size]]="5: XL")), "Disc - Investment", "")</f>
        <v/>
      </c>
      <c r="I169" t="str">
        <f>IF(AND(Sheet_1__2[[#This Row],[Bus. Continuity]]="", Sheet_1__2[[#This Row],[Purple Chip]]="", Sheet_1__2[[#This Row],[Stop Work]]="", Sheet_1__2[[#This Row],[T-Shirt Size]]&lt;&gt;"4: L", Sheet_1__2[[#This Row],[T-Shirt Size]]&lt;&gt;"5: XL"), "Disc - Other", "")</f>
        <v>Disc - Other</v>
      </c>
      <c r="L169" t="s">
        <v>1873</v>
      </c>
      <c r="N169" t="s">
        <v>1864</v>
      </c>
      <c r="P169" t="s">
        <v>453</v>
      </c>
      <c r="Q169" t="s">
        <v>267</v>
      </c>
      <c r="R169" t="s">
        <v>452</v>
      </c>
      <c r="S169" t="s">
        <v>20</v>
      </c>
      <c r="T169" t="s">
        <v>10</v>
      </c>
      <c r="U169" t="s">
        <v>11</v>
      </c>
      <c r="V169" t="s">
        <v>11</v>
      </c>
      <c r="W169" t="s">
        <v>1875</v>
      </c>
      <c r="X169" t="s">
        <v>11</v>
      </c>
      <c r="Y169" t="s">
        <v>11</v>
      </c>
      <c r="Z169" t="s">
        <v>1878</v>
      </c>
      <c r="AA169" t="s">
        <v>1866</v>
      </c>
      <c r="AC169" t="s">
        <v>1867</v>
      </c>
      <c r="AD169" t="s">
        <v>2136</v>
      </c>
      <c r="AE169" t="s">
        <v>1880</v>
      </c>
      <c r="AF169">
        <v>45323</v>
      </c>
      <c r="AG169">
        <v>46265</v>
      </c>
      <c r="AK169">
        <v>-3322800</v>
      </c>
      <c r="AL169">
        <v>-3332800</v>
      </c>
      <c r="AM169">
        <v>-3322800</v>
      </c>
      <c r="AN169">
        <v>-3322800</v>
      </c>
      <c r="AR169">
        <v>-3322800</v>
      </c>
    </row>
    <row r="170" spans="1:46" x14ac:dyDescent="0.3">
      <c r="A170" t="s">
        <v>1860</v>
      </c>
      <c r="B170">
        <v>168236</v>
      </c>
      <c r="C170" t="s">
        <v>454</v>
      </c>
      <c r="D17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70" t="str">
        <f>IF(Sheet_1__2[[#This Row],[Is this request vital to business continuity?]]="Yes","BC","")</f>
        <v/>
      </c>
      <c r="F170" t="str" cm="1">
        <f t="array" ref="F170">IF(SUMPRODUCT(--ISNUMBER(SEARCH({"Revenue Growth","Network 2.0","Tricolor","Europe","Global Capabilities Strategy","Clearance","Robotics/Physical AI"}, K170)))&gt;0, "Purple Chip", "")</f>
        <v/>
      </c>
      <c r="G170" t="str">
        <f>IF(AND(Sheet_1__2[[#This Row],[Estimated Annualized Value Range]]&lt;&gt;"4: High = &gt; $10M", OR(Sheet_1__2[[#This Row],[T-Shirt Size]]="4: L", Sheet_1__2[[#This Row],[T-Shirt Size]]="5: XL")), "Stop Work", "")</f>
        <v/>
      </c>
      <c r="H170" t="str">
        <f>IF(AND(Sheet_1__2[[#This Row],[Bus. Continuity]]="", Sheet_1__2[[#This Row],[Purple Chip]]="", Sheet_1__2[[#This Row],[Stop Work]]="", OR(Sheet_1__2[[#This Row],[T-Shirt Size]]="4: L", Sheet_1__2[[#This Row],[T-Shirt Size]]="5: XL")), "Disc - Investment", "")</f>
        <v/>
      </c>
      <c r="I170" t="str">
        <f>IF(AND(Sheet_1__2[[#This Row],[Bus. Continuity]]="", Sheet_1__2[[#This Row],[Purple Chip]]="", Sheet_1__2[[#This Row],[Stop Work]]="", Sheet_1__2[[#This Row],[T-Shirt Size]]&lt;&gt;"4: L", Sheet_1__2[[#This Row],[T-Shirt Size]]&lt;&gt;"5: XL"), "Disc - Other", "")</f>
        <v>Disc - Other</v>
      </c>
      <c r="J170" t="s">
        <v>2137</v>
      </c>
      <c r="K170" t="s">
        <v>1862</v>
      </c>
      <c r="L170" t="s">
        <v>1890</v>
      </c>
      <c r="N170" t="s">
        <v>1864</v>
      </c>
      <c r="O170" t="s">
        <v>1865</v>
      </c>
      <c r="P170" t="s">
        <v>356</v>
      </c>
      <c r="Q170" t="s">
        <v>355</v>
      </c>
      <c r="R170" t="s">
        <v>455</v>
      </c>
      <c r="S170" t="s">
        <v>16</v>
      </c>
      <c r="T170" t="s">
        <v>10</v>
      </c>
      <c r="AA170" t="s">
        <v>1866</v>
      </c>
      <c r="AC170" t="s">
        <v>1867</v>
      </c>
      <c r="AD170" t="s">
        <v>1867</v>
      </c>
      <c r="AE170" t="s">
        <v>1872</v>
      </c>
      <c r="AL170">
        <v>3800000</v>
      </c>
      <c r="AQ170">
        <v>3695593</v>
      </c>
      <c r="AR170">
        <v>3695593</v>
      </c>
      <c r="AT170" t="s">
        <v>11</v>
      </c>
    </row>
    <row r="171" spans="1:46" x14ac:dyDescent="0.3">
      <c r="A171" t="s">
        <v>1860</v>
      </c>
      <c r="B171">
        <v>155229</v>
      </c>
      <c r="C171" t="s">
        <v>456</v>
      </c>
      <c r="D17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71" t="str">
        <f>IF(Sheet_1__2[[#This Row],[Is this request vital to business continuity?]]="Yes","BC","")</f>
        <v/>
      </c>
      <c r="F171" t="str" cm="1">
        <f t="array" ref="F171">IF(SUMPRODUCT(--ISNUMBER(SEARCH({"Revenue Growth","Network 2.0","Tricolor","Europe","Global Capabilities Strategy","Clearance","Robotics/Physical AI"}, K171)))&gt;0, "Purple Chip", "")</f>
        <v>Purple Chip</v>
      </c>
      <c r="G171" t="str">
        <f>IF(AND(Sheet_1__2[[#This Row],[Estimated Annualized Value Range]]&lt;&gt;"4: High = &gt; $10M", OR(Sheet_1__2[[#This Row],[T-Shirt Size]]="4: L", Sheet_1__2[[#This Row],[T-Shirt Size]]="5: XL")), "Stop Work", "")</f>
        <v/>
      </c>
      <c r="H171" t="str">
        <f>IF(AND(Sheet_1__2[[#This Row],[Bus. Continuity]]="", Sheet_1__2[[#This Row],[Purple Chip]]="", Sheet_1__2[[#This Row],[Stop Work]]="", OR(Sheet_1__2[[#This Row],[T-Shirt Size]]="4: L", Sheet_1__2[[#This Row],[T-Shirt Size]]="5: XL")), "Disc - Investment", "")</f>
        <v/>
      </c>
      <c r="I171" t="str">
        <f>IF(AND(Sheet_1__2[[#This Row],[Bus. Continuity]]="", Sheet_1__2[[#This Row],[Purple Chip]]="", Sheet_1__2[[#This Row],[Stop Work]]="", Sheet_1__2[[#This Row],[T-Shirt Size]]&lt;&gt;"4: L", Sheet_1__2[[#This Row],[T-Shirt Size]]&lt;&gt;"5: XL"), "Disc - Other", "")</f>
        <v/>
      </c>
      <c r="K171" t="s">
        <v>44</v>
      </c>
      <c r="L171" t="s">
        <v>1890</v>
      </c>
      <c r="M171" t="s">
        <v>2904</v>
      </c>
      <c r="N171" t="s">
        <v>1864</v>
      </c>
      <c r="O171" t="s">
        <v>1865</v>
      </c>
      <c r="P171" t="s">
        <v>271</v>
      </c>
      <c r="Q171" t="s">
        <v>98</v>
      </c>
      <c r="R171" t="s">
        <v>457</v>
      </c>
      <c r="S171" t="s">
        <v>9</v>
      </c>
      <c r="T171" t="s">
        <v>10</v>
      </c>
      <c r="U171" t="s">
        <v>11</v>
      </c>
      <c r="V171" t="s">
        <v>11</v>
      </c>
      <c r="W171" t="s">
        <v>11</v>
      </c>
      <c r="X171" t="s">
        <v>1875</v>
      </c>
      <c r="Y171" t="s">
        <v>1875</v>
      </c>
      <c r="AA171" t="s">
        <v>1866</v>
      </c>
      <c r="AC171" t="s">
        <v>1867</v>
      </c>
      <c r="AD171" t="s">
        <v>2138</v>
      </c>
      <c r="AE171" t="s">
        <v>1869</v>
      </c>
      <c r="AL171">
        <v>2200000</v>
      </c>
      <c r="AQ171">
        <v>0</v>
      </c>
      <c r="AT171" t="s">
        <v>11</v>
      </c>
    </row>
    <row r="172" spans="1:46" x14ac:dyDescent="0.3">
      <c r="A172" t="s">
        <v>1860</v>
      </c>
      <c r="B172">
        <v>111085</v>
      </c>
      <c r="C172" t="s">
        <v>458</v>
      </c>
      <c r="D17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72" t="str">
        <f>IF(Sheet_1__2[[#This Row],[Is this request vital to business continuity?]]="Yes","BC","")</f>
        <v/>
      </c>
      <c r="F172" t="str" cm="1">
        <f t="array" ref="F172">IF(SUMPRODUCT(--ISNUMBER(SEARCH({"Revenue Growth","Network 2.0","Tricolor","Europe","Global Capabilities Strategy","Clearance","Robotics/Physical AI"}, K172)))&gt;0, "Purple Chip", "")</f>
        <v>Purple Chip</v>
      </c>
      <c r="G172" t="str">
        <f>IF(AND(Sheet_1__2[[#This Row],[Estimated Annualized Value Range]]&lt;&gt;"4: High = &gt; $10M", OR(Sheet_1__2[[#This Row],[T-Shirt Size]]="4: L", Sheet_1__2[[#This Row],[T-Shirt Size]]="5: XL")), "Stop Work", "")</f>
        <v/>
      </c>
      <c r="H172" t="str">
        <f>IF(AND(Sheet_1__2[[#This Row],[Bus. Continuity]]="", Sheet_1__2[[#This Row],[Purple Chip]]="", Sheet_1__2[[#This Row],[Stop Work]]="", OR(Sheet_1__2[[#This Row],[T-Shirt Size]]="4: L", Sheet_1__2[[#This Row],[T-Shirt Size]]="5: XL")), "Disc - Investment", "")</f>
        <v/>
      </c>
      <c r="I172" t="str">
        <f>IF(AND(Sheet_1__2[[#This Row],[Bus. Continuity]]="", Sheet_1__2[[#This Row],[Purple Chip]]="", Sheet_1__2[[#This Row],[Stop Work]]="", Sheet_1__2[[#This Row],[T-Shirt Size]]&lt;&gt;"4: L", Sheet_1__2[[#This Row],[T-Shirt Size]]&lt;&gt;"5: XL"), "Disc - Other", "")</f>
        <v/>
      </c>
      <c r="J172" t="s">
        <v>2126</v>
      </c>
      <c r="K172" t="s">
        <v>44</v>
      </c>
      <c r="L172" t="s">
        <v>1863</v>
      </c>
      <c r="M172" t="s">
        <v>2904</v>
      </c>
      <c r="N172" t="s">
        <v>1864</v>
      </c>
      <c r="O172" t="s">
        <v>1865</v>
      </c>
      <c r="P172" t="s">
        <v>102</v>
      </c>
      <c r="Q172" t="s">
        <v>98</v>
      </c>
      <c r="R172" t="s">
        <v>426</v>
      </c>
      <c r="S172" t="s">
        <v>9</v>
      </c>
      <c r="T172" t="s">
        <v>10</v>
      </c>
      <c r="U172" t="s">
        <v>11</v>
      </c>
      <c r="V172" t="s">
        <v>11</v>
      </c>
      <c r="W172" t="s">
        <v>11</v>
      </c>
      <c r="X172" t="s">
        <v>1875</v>
      </c>
      <c r="Y172" t="s">
        <v>1875</v>
      </c>
      <c r="AA172" t="s">
        <v>1866</v>
      </c>
      <c r="AC172" t="s">
        <v>1867</v>
      </c>
      <c r="AD172" t="s">
        <v>2139</v>
      </c>
      <c r="AE172" t="s">
        <v>1917</v>
      </c>
      <c r="AL172">
        <v>0</v>
      </c>
      <c r="AQ172">
        <v>0</v>
      </c>
      <c r="AT172" t="s">
        <v>11</v>
      </c>
    </row>
    <row r="173" spans="1:46" x14ac:dyDescent="0.3">
      <c r="A173" t="s">
        <v>1860</v>
      </c>
      <c r="B173">
        <v>126536</v>
      </c>
      <c r="C173" t="s">
        <v>459</v>
      </c>
      <c r="D17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73" t="str">
        <f>IF(Sheet_1__2[[#This Row],[Is this request vital to business continuity?]]="Yes","BC","")</f>
        <v/>
      </c>
      <c r="F173" t="str" cm="1">
        <f t="array" ref="F173">IF(SUMPRODUCT(--ISNUMBER(SEARCH({"Revenue Growth","Network 2.0","Tricolor","Europe","Global Capabilities Strategy","Clearance","Robotics/Physical AI"}, K173)))&gt;0, "Purple Chip", "")</f>
        <v/>
      </c>
      <c r="G173" t="str">
        <f>IF(AND(Sheet_1__2[[#This Row],[Estimated Annualized Value Range]]&lt;&gt;"4: High = &gt; $10M", OR(Sheet_1__2[[#This Row],[T-Shirt Size]]="4: L", Sheet_1__2[[#This Row],[T-Shirt Size]]="5: XL")), "Stop Work", "")</f>
        <v/>
      </c>
      <c r="H173" t="str">
        <f>IF(AND(Sheet_1__2[[#This Row],[Bus. Continuity]]="", Sheet_1__2[[#This Row],[Purple Chip]]="", Sheet_1__2[[#This Row],[Stop Work]]="", OR(Sheet_1__2[[#This Row],[T-Shirt Size]]="4: L", Sheet_1__2[[#This Row],[T-Shirt Size]]="5: XL")), "Disc - Investment", "")</f>
        <v/>
      </c>
      <c r="I173" t="str">
        <f>IF(AND(Sheet_1__2[[#This Row],[Bus. Continuity]]="", Sheet_1__2[[#This Row],[Purple Chip]]="", Sheet_1__2[[#This Row],[Stop Work]]="", Sheet_1__2[[#This Row],[T-Shirt Size]]&lt;&gt;"4: L", Sheet_1__2[[#This Row],[T-Shirt Size]]&lt;&gt;"5: XL"), "Disc - Other", "")</f>
        <v>Disc - Other</v>
      </c>
      <c r="K173" t="s">
        <v>36</v>
      </c>
      <c r="L173" t="s">
        <v>1863</v>
      </c>
      <c r="N173" t="s">
        <v>1864</v>
      </c>
      <c r="O173" t="s">
        <v>1874</v>
      </c>
      <c r="P173" t="s">
        <v>180</v>
      </c>
      <c r="Q173" t="s">
        <v>12</v>
      </c>
      <c r="R173" t="s">
        <v>460</v>
      </c>
      <c r="S173" t="s">
        <v>16</v>
      </c>
      <c r="T173" t="s">
        <v>10</v>
      </c>
      <c r="AA173" t="s">
        <v>1866</v>
      </c>
      <c r="AC173" t="s">
        <v>1867</v>
      </c>
      <c r="AD173" t="s">
        <v>2140</v>
      </c>
      <c r="AE173" t="s">
        <v>1872</v>
      </c>
      <c r="AL173">
        <v>0</v>
      </c>
      <c r="AT173" t="s">
        <v>11</v>
      </c>
    </row>
    <row r="174" spans="1:46" x14ac:dyDescent="0.3">
      <c r="A174" t="s">
        <v>1860</v>
      </c>
      <c r="B174">
        <v>141787</v>
      </c>
      <c r="C174" t="s">
        <v>461</v>
      </c>
      <c r="D17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74" t="str">
        <f>IF(Sheet_1__2[[#This Row],[Is this request vital to business continuity?]]="Yes","BC","")</f>
        <v/>
      </c>
      <c r="F174" t="str" cm="1">
        <f t="array" ref="F174">IF(SUMPRODUCT(--ISNUMBER(SEARCH({"Revenue Growth","Network 2.0","Tricolor","Europe","Global Capabilities Strategy","Clearance","Robotics/Physical AI"}, K174)))&gt;0, "Purple Chip", "")</f>
        <v>Purple Chip</v>
      </c>
      <c r="G174" t="str">
        <f>IF(AND(Sheet_1__2[[#This Row],[Estimated Annualized Value Range]]&lt;&gt;"4: High = &gt; $10M", OR(Sheet_1__2[[#This Row],[T-Shirt Size]]="4: L", Sheet_1__2[[#This Row],[T-Shirt Size]]="5: XL")), "Stop Work", "")</f>
        <v/>
      </c>
      <c r="H174" t="str">
        <f>IF(AND(Sheet_1__2[[#This Row],[Bus. Continuity]]="", Sheet_1__2[[#This Row],[Purple Chip]]="", Sheet_1__2[[#This Row],[Stop Work]]="", OR(Sheet_1__2[[#This Row],[T-Shirt Size]]="4: L", Sheet_1__2[[#This Row],[T-Shirt Size]]="5: XL")), "Disc - Investment", "")</f>
        <v/>
      </c>
      <c r="I174" t="str">
        <f>IF(AND(Sheet_1__2[[#This Row],[Bus. Continuity]]="", Sheet_1__2[[#This Row],[Purple Chip]]="", Sheet_1__2[[#This Row],[Stop Work]]="", Sheet_1__2[[#This Row],[T-Shirt Size]]&lt;&gt;"4: L", Sheet_1__2[[#This Row],[T-Shirt Size]]&lt;&gt;"5: XL"), "Disc - Other", "")</f>
        <v/>
      </c>
      <c r="K174" t="s">
        <v>1925</v>
      </c>
      <c r="L174" t="s">
        <v>1897</v>
      </c>
      <c r="M174" t="s">
        <v>2903</v>
      </c>
      <c r="N174" t="s">
        <v>1864</v>
      </c>
      <c r="O174" t="s">
        <v>1865</v>
      </c>
      <c r="P174" t="s">
        <v>284</v>
      </c>
      <c r="Q174" t="s">
        <v>25</v>
      </c>
      <c r="R174" t="s">
        <v>462</v>
      </c>
      <c r="S174" t="s">
        <v>16</v>
      </c>
      <c r="T174" t="s">
        <v>10</v>
      </c>
      <c r="U174" t="s">
        <v>1875</v>
      </c>
      <c r="V174" t="s">
        <v>1875</v>
      </c>
      <c r="W174" t="s">
        <v>1875</v>
      </c>
      <c r="X174" t="s">
        <v>1875</v>
      </c>
      <c r="Y174" t="s">
        <v>1875</v>
      </c>
      <c r="AA174" t="s">
        <v>1866</v>
      </c>
      <c r="AC174" t="s">
        <v>1867</v>
      </c>
      <c r="AD174" t="s">
        <v>2141</v>
      </c>
      <c r="AE174" t="s">
        <v>1951</v>
      </c>
      <c r="AL174">
        <v>51190000</v>
      </c>
      <c r="AT174" t="s">
        <v>11</v>
      </c>
    </row>
    <row r="175" spans="1:46" x14ac:dyDescent="0.3">
      <c r="A175" t="s">
        <v>1860</v>
      </c>
      <c r="B175">
        <v>9219</v>
      </c>
      <c r="C175" t="s">
        <v>463</v>
      </c>
      <c r="D17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75" t="str">
        <f>IF(Sheet_1__2[[#This Row],[Is this request vital to business continuity?]]="Yes","BC","")</f>
        <v/>
      </c>
      <c r="F175" t="str" cm="1">
        <f t="array" ref="F175">IF(SUMPRODUCT(--ISNUMBER(SEARCH({"Revenue Growth","Network 2.0","Tricolor","Europe","Global Capabilities Strategy","Clearance","Robotics/Physical AI"}, K175)))&gt;0, "Purple Chip", "")</f>
        <v>Purple Chip</v>
      </c>
      <c r="G175" t="str">
        <f>IF(AND(Sheet_1__2[[#This Row],[Estimated Annualized Value Range]]&lt;&gt;"4: High = &gt; $10M", OR(Sheet_1__2[[#This Row],[T-Shirt Size]]="4: L", Sheet_1__2[[#This Row],[T-Shirt Size]]="5: XL")), "Stop Work", "")</f>
        <v/>
      </c>
      <c r="H175" t="str">
        <f>IF(AND(Sheet_1__2[[#This Row],[Bus. Continuity]]="", Sheet_1__2[[#This Row],[Purple Chip]]="", Sheet_1__2[[#This Row],[Stop Work]]="", OR(Sheet_1__2[[#This Row],[T-Shirt Size]]="4: L", Sheet_1__2[[#This Row],[T-Shirt Size]]="5: XL")), "Disc - Investment", "")</f>
        <v/>
      </c>
      <c r="I175" t="str">
        <f>IF(AND(Sheet_1__2[[#This Row],[Bus. Continuity]]="", Sheet_1__2[[#This Row],[Purple Chip]]="", Sheet_1__2[[#This Row],[Stop Work]]="", Sheet_1__2[[#This Row],[T-Shirt Size]]&lt;&gt;"4: L", Sheet_1__2[[#This Row],[T-Shirt Size]]&lt;&gt;"5: XL"), "Disc - Other", "")</f>
        <v/>
      </c>
      <c r="K175" t="s">
        <v>1925</v>
      </c>
      <c r="L175" t="s">
        <v>1890</v>
      </c>
      <c r="M175" t="s">
        <v>2904</v>
      </c>
      <c r="N175" t="s">
        <v>1864</v>
      </c>
      <c r="P175" t="s">
        <v>119</v>
      </c>
      <c r="Q175" t="s">
        <v>25</v>
      </c>
      <c r="R175" t="s">
        <v>464</v>
      </c>
      <c r="S175" t="s">
        <v>9</v>
      </c>
      <c r="T175" t="s">
        <v>10</v>
      </c>
      <c r="U175" t="s">
        <v>1875</v>
      </c>
      <c r="V175" t="s">
        <v>11</v>
      </c>
      <c r="W175" t="s">
        <v>11</v>
      </c>
      <c r="X175" t="s">
        <v>11</v>
      </c>
      <c r="Y175" t="s">
        <v>1875</v>
      </c>
      <c r="Z175" t="s">
        <v>1878</v>
      </c>
      <c r="AA175" t="s">
        <v>1866</v>
      </c>
      <c r="AB175" t="s">
        <v>2142</v>
      </c>
      <c r="AC175" t="s">
        <v>1867</v>
      </c>
      <c r="AD175" t="s">
        <v>2143</v>
      </c>
      <c r="AE175" t="s">
        <v>1917</v>
      </c>
      <c r="AF175">
        <v>45495</v>
      </c>
      <c r="AG175">
        <v>46423</v>
      </c>
      <c r="AH175">
        <v>12200000</v>
      </c>
      <c r="AI175">
        <v>12200000</v>
      </c>
      <c r="AK175">
        <v>19480000</v>
      </c>
      <c r="AL175">
        <v>19500000</v>
      </c>
      <c r="AM175">
        <v>19480000</v>
      </c>
      <c r="AN175">
        <v>19480000</v>
      </c>
      <c r="AO175">
        <v>12200000</v>
      </c>
      <c r="AQ175">
        <v>0</v>
      </c>
      <c r="AR175">
        <v>19480000</v>
      </c>
      <c r="AT175" t="s">
        <v>11</v>
      </c>
    </row>
    <row r="176" spans="1:46" x14ac:dyDescent="0.3">
      <c r="A176" t="s">
        <v>1860</v>
      </c>
      <c r="B176">
        <v>113616</v>
      </c>
      <c r="C176" t="s">
        <v>465</v>
      </c>
      <c r="D17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76" t="str">
        <f>IF(Sheet_1__2[[#This Row],[Is this request vital to business continuity?]]="Yes","BC","")</f>
        <v/>
      </c>
      <c r="F176" t="str" cm="1">
        <f t="array" ref="F176">IF(SUMPRODUCT(--ISNUMBER(SEARCH({"Revenue Growth","Network 2.0","Tricolor","Europe","Global Capabilities Strategy","Clearance","Robotics/Physical AI"}, K176)))&gt;0, "Purple Chip", "")</f>
        <v>Purple Chip</v>
      </c>
      <c r="G176" t="str">
        <f>IF(AND(Sheet_1__2[[#This Row],[Estimated Annualized Value Range]]&lt;&gt;"4: High = &gt; $10M", OR(Sheet_1__2[[#This Row],[T-Shirt Size]]="4: L", Sheet_1__2[[#This Row],[T-Shirt Size]]="5: XL")), "Stop Work", "")</f>
        <v/>
      </c>
      <c r="H176" t="str">
        <f>IF(AND(Sheet_1__2[[#This Row],[Bus. Continuity]]="", Sheet_1__2[[#This Row],[Purple Chip]]="", Sheet_1__2[[#This Row],[Stop Work]]="", OR(Sheet_1__2[[#This Row],[T-Shirt Size]]="4: L", Sheet_1__2[[#This Row],[T-Shirt Size]]="5: XL")), "Disc - Investment", "")</f>
        <v/>
      </c>
      <c r="I176" t="str">
        <f>IF(AND(Sheet_1__2[[#This Row],[Bus. Continuity]]="", Sheet_1__2[[#This Row],[Purple Chip]]="", Sheet_1__2[[#This Row],[Stop Work]]="", Sheet_1__2[[#This Row],[T-Shirt Size]]&lt;&gt;"4: L", Sheet_1__2[[#This Row],[T-Shirt Size]]&lt;&gt;"5: XL"), "Disc - Other", "")</f>
        <v/>
      </c>
      <c r="K176" t="s">
        <v>1870</v>
      </c>
      <c r="L176" t="s">
        <v>1897</v>
      </c>
      <c r="M176" t="s">
        <v>2904</v>
      </c>
      <c r="N176" t="s">
        <v>1864</v>
      </c>
      <c r="O176" t="s">
        <v>1865</v>
      </c>
      <c r="P176" t="s">
        <v>122</v>
      </c>
      <c r="Q176" t="s">
        <v>25</v>
      </c>
      <c r="R176" t="s">
        <v>466</v>
      </c>
      <c r="S176" t="s">
        <v>9</v>
      </c>
      <c r="T176" t="s">
        <v>10</v>
      </c>
      <c r="U176" t="s">
        <v>1875</v>
      </c>
      <c r="V176" t="s">
        <v>11</v>
      </c>
      <c r="W176" t="s">
        <v>11</v>
      </c>
      <c r="X176" t="s">
        <v>11</v>
      </c>
      <c r="Y176" t="s">
        <v>11</v>
      </c>
      <c r="Z176" t="s">
        <v>2049</v>
      </c>
      <c r="AA176" t="s">
        <v>1866</v>
      </c>
      <c r="AB176" t="s">
        <v>2144</v>
      </c>
      <c r="AC176" t="s">
        <v>1867</v>
      </c>
      <c r="AD176" t="s">
        <v>2145</v>
      </c>
      <c r="AE176" t="s">
        <v>1917</v>
      </c>
      <c r="AF176">
        <v>46055</v>
      </c>
      <c r="AG176">
        <v>46904</v>
      </c>
      <c r="AL176">
        <v>14874262</v>
      </c>
      <c r="AQ176">
        <v>11236322</v>
      </c>
      <c r="AR176">
        <v>11236322</v>
      </c>
      <c r="AT176" t="s">
        <v>11</v>
      </c>
    </row>
    <row r="177" spans="1:46" x14ac:dyDescent="0.3">
      <c r="A177" t="s">
        <v>1860</v>
      </c>
      <c r="B177">
        <v>8036</v>
      </c>
      <c r="C177" t="s">
        <v>467</v>
      </c>
      <c r="D17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77" t="str">
        <f>IF(Sheet_1__2[[#This Row],[Is this request vital to business continuity?]]="Yes","BC","")</f>
        <v/>
      </c>
      <c r="F177" t="str" cm="1">
        <f t="array" ref="F177">IF(SUMPRODUCT(--ISNUMBER(SEARCH({"Revenue Growth","Network 2.0","Tricolor","Europe","Global Capabilities Strategy","Clearance","Robotics/Physical AI"}, K177)))&gt;0, "Purple Chip", "")</f>
        <v>Purple Chip</v>
      </c>
      <c r="G177" t="str">
        <f>IF(AND(Sheet_1__2[[#This Row],[Estimated Annualized Value Range]]&lt;&gt;"4: High = &gt; $10M", OR(Sheet_1__2[[#This Row],[T-Shirt Size]]="4: L", Sheet_1__2[[#This Row],[T-Shirt Size]]="5: XL")), "Stop Work", "")</f>
        <v/>
      </c>
      <c r="H177" t="str">
        <f>IF(AND(Sheet_1__2[[#This Row],[Bus. Continuity]]="", Sheet_1__2[[#This Row],[Purple Chip]]="", Sheet_1__2[[#This Row],[Stop Work]]="", OR(Sheet_1__2[[#This Row],[T-Shirt Size]]="4: L", Sheet_1__2[[#This Row],[T-Shirt Size]]="5: XL")), "Disc - Investment", "")</f>
        <v/>
      </c>
      <c r="I177" t="str">
        <f>IF(AND(Sheet_1__2[[#This Row],[Bus. Continuity]]="", Sheet_1__2[[#This Row],[Purple Chip]]="", Sheet_1__2[[#This Row],[Stop Work]]="", Sheet_1__2[[#This Row],[T-Shirt Size]]&lt;&gt;"4: L", Sheet_1__2[[#This Row],[T-Shirt Size]]&lt;&gt;"5: XL"), "Disc - Other", "")</f>
        <v/>
      </c>
      <c r="K177" t="s">
        <v>1925</v>
      </c>
      <c r="L177" t="s">
        <v>1897</v>
      </c>
      <c r="M177" t="s">
        <v>2903</v>
      </c>
      <c r="N177" t="s">
        <v>1864</v>
      </c>
      <c r="P177" t="s">
        <v>292</v>
      </c>
      <c r="Q177" t="s">
        <v>25</v>
      </c>
      <c r="R177" t="s">
        <v>468</v>
      </c>
      <c r="S177" t="s">
        <v>9</v>
      </c>
      <c r="T177" t="s">
        <v>10</v>
      </c>
      <c r="U177" t="s">
        <v>1875</v>
      </c>
      <c r="V177" t="s">
        <v>1875</v>
      </c>
      <c r="W177" t="s">
        <v>11</v>
      </c>
      <c r="X177" t="s">
        <v>1875</v>
      </c>
      <c r="Y177" t="s">
        <v>1875</v>
      </c>
      <c r="AA177" t="s">
        <v>1866</v>
      </c>
      <c r="AC177" t="s">
        <v>1867</v>
      </c>
      <c r="AD177" t="s">
        <v>2146</v>
      </c>
      <c r="AE177" t="s">
        <v>1917</v>
      </c>
      <c r="AL177">
        <v>40100000</v>
      </c>
      <c r="AQ177">
        <v>0</v>
      </c>
    </row>
    <row r="178" spans="1:46" x14ac:dyDescent="0.3">
      <c r="A178" t="s">
        <v>1860</v>
      </c>
      <c r="B178">
        <v>96569</v>
      </c>
      <c r="C178" t="s">
        <v>469</v>
      </c>
      <c r="D17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78" t="str">
        <f>IF(Sheet_1__2[[#This Row],[Is this request vital to business continuity?]]="Yes","BC","")</f>
        <v/>
      </c>
      <c r="F178" t="str" cm="1">
        <f t="array" ref="F178">IF(SUMPRODUCT(--ISNUMBER(SEARCH({"Revenue Growth","Network 2.0","Tricolor","Europe","Global Capabilities Strategy","Clearance","Robotics/Physical AI"}, K178)))&gt;0, "Purple Chip", "")</f>
        <v/>
      </c>
      <c r="G178" t="str">
        <f>IF(AND(Sheet_1__2[[#This Row],[Estimated Annualized Value Range]]&lt;&gt;"4: High = &gt; $10M", OR(Sheet_1__2[[#This Row],[T-Shirt Size]]="4: L", Sheet_1__2[[#This Row],[T-Shirt Size]]="5: XL")), "Stop Work", "")</f>
        <v/>
      </c>
      <c r="H178" t="str">
        <f>IF(AND(Sheet_1__2[[#This Row],[Bus. Continuity]]="", Sheet_1__2[[#This Row],[Purple Chip]]="", Sheet_1__2[[#This Row],[Stop Work]]="", OR(Sheet_1__2[[#This Row],[T-Shirt Size]]="4: L", Sheet_1__2[[#This Row],[T-Shirt Size]]="5: XL")), "Disc - Investment", "")</f>
        <v/>
      </c>
      <c r="I178" t="str">
        <f>IF(AND(Sheet_1__2[[#This Row],[Bus. Continuity]]="", Sheet_1__2[[#This Row],[Purple Chip]]="", Sheet_1__2[[#This Row],[Stop Work]]="", Sheet_1__2[[#This Row],[T-Shirt Size]]&lt;&gt;"4: L", Sheet_1__2[[#This Row],[T-Shirt Size]]&lt;&gt;"5: XL"), "Disc - Other", "")</f>
        <v>Disc - Other</v>
      </c>
      <c r="K178" t="s">
        <v>1909</v>
      </c>
      <c r="L178" t="s">
        <v>1863</v>
      </c>
      <c r="M178" t="s">
        <v>2904</v>
      </c>
      <c r="N178" t="s">
        <v>1864</v>
      </c>
      <c r="O178" t="s">
        <v>1865</v>
      </c>
      <c r="P178" t="s">
        <v>328</v>
      </c>
      <c r="Q178" t="s">
        <v>125</v>
      </c>
      <c r="R178" t="s">
        <v>470</v>
      </c>
      <c r="S178" t="s">
        <v>16</v>
      </c>
      <c r="T178" t="s">
        <v>10</v>
      </c>
      <c r="U178" t="s">
        <v>1875</v>
      </c>
      <c r="V178" t="s">
        <v>11</v>
      </c>
      <c r="W178" t="s">
        <v>11</v>
      </c>
      <c r="X178" t="s">
        <v>1875</v>
      </c>
      <c r="Y178" t="s">
        <v>11</v>
      </c>
      <c r="AA178" t="s">
        <v>1866</v>
      </c>
      <c r="AC178" t="s">
        <v>1867</v>
      </c>
      <c r="AD178" t="s">
        <v>2147</v>
      </c>
      <c r="AE178" t="s">
        <v>1951</v>
      </c>
      <c r="AL178">
        <v>0</v>
      </c>
    </row>
    <row r="179" spans="1:46" x14ac:dyDescent="0.3">
      <c r="A179" t="s">
        <v>1860</v>
      </c>
      <c r="B179">
        <v>112923</v>
      </c>
      <c r="C179" t="s">
        <v>471</v>
      </c>
      <c r="D17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179" t="str">
        <f>IF(Sheet_1__2[[#This Row],[Is this request vital to business continuity?]]="Yes","BC","")</f>
        <v>BC</v>
      </c>
      <c r="F179" t="str" cm="1">
        <f t="array" ref="F179">IF(SUMPRODUCT(--ISNUMBER(SEARCH({"Revenue Growth","Network 2.0","Tricolor","Europe","Global Capabilities Strategy","Clearance","Robotics/Physical AI"}, K179)))&gt;0, "Purple Chip", "")</f>
        <v/>
      </c>
      <c r="G179" t="str">
        <f>IF(AND(Sheet_1__2[[#This Row],[Estimated Annualized Value Range]]&lt;&gt;"4: High = &gt; $10M", OR(Sheet_1__2[[#This Row],[T-Shirt Size]]="4: L", Sheet_1__2[[#This Row],[T-Shirt Size]]="5: XL")), "Stop Work", "")</f>
        <v/>
      </c>
      <c r="H179" t="str">
        <f>IF(AND(Sheet_1__2[[#This Row],[Bus. Continuity]]="", Sheet_1__2[[#This Row],[Purple Chip]]="", Sheet_1__2[[#This Row],[Stop Work]]="", OR(Sheet_1__2[[#This Row],[T-Shirt Size]]="4: L", Sheet_1__2[[#This Row],[T-Shirt Size]]="5: XL")), "Disc - Investment", "")</f>
        <v/>
      </c>
      <c r="I179" t="str">
        <f>IF(AND(Sheet_1__2[[#This Row],[Bus. Continuity]]="", Sheet_1__2[[#This Row],[Purple Chip]]="", Sheet_1__2[[#This Row],[Stop Work]]="", Sheet_1__2[[#This Row],[T-Shirt Size]]&lt;&gt;"4: L", Sheet_1__2[[#This Row],[T-Shirt Size]]&lt;&gt;"5: XL"), "Disc - Other", "")</f>
        <v/>
      </c>
      <c r="K179" t="s">
        <v>1862</v>
      </c>
      <c r="L179" t="s">
        <v>1863</v>
      </c>
      <c r="M179" t="s">
        <v>2901</v>
      </c>
      <c r="N179" t="s">
        <v>1864</v>
      </c>
      <c r="O179" t="s">
        <v>1887</v>
      </c>
      <c r="P179" t="s">
        <v>129</v>
      </c>
      <c r="Q179" t="s">
        <v>32</v>
      </c>
      <c r="R179" t="s">
        <v>472</v>
      </c>
      <c r="S179" t="s">
        <v>9</v>
      </c>
      <c r="T179" t="s">
        <v>10</v>
      </c>
      <c r="U179" t="s">
        <v>11</v>
      </c>
      <c r="V179" t="s">
        <v>1875</v>
      </c>
      <c r="W179" t="s">
        <v>11</v>
      </c>
      <c r="X179" t="s">
        <v>11</v>
      </c>
      <c r="Y179" t="s">
        <v>1875</v>
      </c>
      <c r="AA179" t="s">
        <v>1866</v>
      </c>
      <c r="AC179" t="s">
        <v>1867</v>
      </c>
      <c r="AD179" t="s">
        <v>2148</v>
      </c>
      <c r="AE179" t="s">
        <v>1869</v>
      </c>
      <c r="AF179">
        <v>46113</v>
      </c>
      <c r="AG179">
        <v>46491</v>
      </c>
      <c r="AL179">
        <v>0</v>
      </c>
      <c r="AQ179">
        <v>0</v>
      </c>
      <c r="AT179" t="s">
        <v>1875</v>
      </c>
    </row>
    <row r="180" spans="1:46" x14ac:dyDescent="0.3">
      <c r="A180" t="s">
        <v>1860</v>
      </c>
      <c r="B180">
        <v>6806</v>
      </c>
      <c r="C180" t="s">
        <v>473</v>
      </c>
      <c r="D18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80" t="str">
        <f>IF(Sheet_1__2[[#This Row],[Is this request vital to business continuity?]]="Yes","BC","")</f>
        <v/>
      </c>
      <c r="F180" t="str" cm="1">
        <f t="array" ref="F180">IF(SUMPRODUCT(--ISNUMBER(SEARCH({"Revenue Growth","Network 2.0","Tricolor","Europe","Global Capabilities Strategy","Clearance","Robotics/Physical AI"}, K180)))&gt;0, "Purple Chip", "")</f>
        <v/>
      </c>
      <c r="G180" t="str">
        <f>IF(AND(Sheet_1__2[[#This Row],[Estimated Annualized Value Range]]&lt;&gt;"4: High = &gt; $10M", OR(Sheet_1__2[[#This Row],[T-Shirt Size]]="4: L", Sheet_1__2[[#This Row],[T-Shirt Size]]="5: XL")), "Stop Work", "")</f>
        <v/>
      </c>
      <c r="H180" t="str">
        <f>IF(AND(Sheet_1__2[[#This Row],[Bus. Continuity]]="", Sheet_1__2[[#This Row],[Purple Chip]]="", Sheet_1__2[[#This Row],[Stop Work]]="", OR(Sheet_1__2[[#This Row],[T-Shirt Size]]="4: L", Sheet_1__2[[#This Row],[T-Shirt Size]]="5: XL")), "Disc - Investment", "")</f>
        <v/>
      </c>
      <c r="I180" t="str">
        <f>IF(AND(Sheet_1__2[[#This Row],[Bus. Continuity]]="", Sheet_1__2[[#This Row],[Purple Chip]]="", Sheet_1__2[[#This Row],[Stop Work]]="", Sheet_1__2[[#This Row],[T-Shirt Size]]&lt;&gt;"4: L", Sheet_1__2[[#This Row],[T-Shirt Size]]&lt;&gt;"5: XL"), "Disc - Other", "")</f>
        <v>Disc - Other</v>
      </c>
      <c r="L180" t="s">
        <v>1890</v>
      </c>
      <c r="N180" t="s">
        <v>1864</v>
      </c>
      <c r="P180" t="s">
        <v>134</v>
      </c>
      <c r="Q180" t="s">
        <v>32</v>
      </c>
      <c r="R180" t="s">
        <v>474</v>
      </c>
      <c r="S180" t="s">
        <v>20</v>
      </c>
      <c r="T180" t="s">
        <v>10</v>
      </c>
      <c r="U180" t="s">
        <v>1875</v>
      </c>
      <c r="V180" t="s">
        <v>11</v>
      </c>
      <c r="W180" t="s">
        <v>11</v>
      </c>
      <c r="X180" t="s">
        <v>11</v>
      </c>
      <c r="Y180" t="s">
        <v>1875</v>
      </c>
      <c r="Z180" t="s">
        <v>1878</v>
      </c>
      <c r="AA180" t="s">
        <v>1866</v>
      </c>
      <c r="AC180" t="s">
        <v>1867</v>
      </c>
      <c r="AD180" t="s">
        <v>2149</v>
      </c>
      <c r="AE180" t="s">
        <v>1880</v>
      </c>
      <c r="AF180">
        <v>44859</v>
      </c>
      <c r="AG180">
        <v>46174</v>
      </c>
      <c r="AK180">
        <v>773785</v>
      </c>
      <c r="AL180">
        <v>1000000</v>
      </c>
      <c r="AM180">
        <v>773785</v>
      </c>
      <c r="AN180">
        <v>773785</v>
      </c>
      <c r="AR180">
        <v>773785</v>
      </c>
    </row>
    <row r="181" spans="1:46" x14ac:dyDescent="0.3">
      <c r="A181" t="s">
        <v>1860</v>
      </c>
      <c r="B181">
        <v>88267</v>
      </c>
      <c r="C181" t="s">
        <v>475</v>
      </c>
      <c r="D18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81" t="str">
        <f>IF(Sheet_1__2[[#This Row],[Is this request vital to business continuity?]]="Yes","BC","")</f>
        <v/>
      </c>
      <c r="F181" t="str" cm="1">
        <f t="array" ref="F181">IF(SUMPRODUCT(--ISNUMBER(SEARCH({"Revenue Growth","Network 2.0","Tricolor","Europe","Global Capabilities Strategy","Clearance","Robotics/Physical AI"}, K181)))&gt;0, "Purple Chip", "")</f>
        <v/>
      </c>
      <c r="G181" t="str">
        <f>IF(AND(Sheet_1__2[[#This Row],[Estimated Annualized Value Range]]&lt;&gt;"4: High = &gt; $10M", OR(Sheet_1__2[[#This Row],[T-Shirt Size]]="4: L", Sheet_1__2[[#This Row],[T-Shirt Size]]="5: XL")), "Stop Work", "")</f>
        <v/>
      </c>
      <c r="H181" t="str">
        <f>IF(AND(Sheet_1__2[[#This Row],[Bus. Continuity]]="", Sheet_1__2[[#This Row],[Purple Chip]]="", Sheet_1__2[[#This Row],[Stop Work]]="", OR(Sheet_1__2[[#This Row],[T-Shirt Size]]="4: L", Sheet_1__2[[#This Row],[T-Shirt Size]]="5: XL")), "Disc - Investment", "")</f>
        <v/>
      </c>
      <c r="I181" t="str">
        <f>IF(AND(Sheet_1__2[[#This Row],[Bus. Continuity]]="", Sheet_1__2[[#This Row],[Purple Chip]]="", Sheet_1__2[[#This Row],[Stop Work]]="", Sheet_1__2[[#This Row],[T-Shirt Size]]&lt;&gt;"4: L", Sheet_1__2[[#This Row],[T-Shirt Size]]&lt;&gt;"5: XL"), "Disc - Other", "")</f>
        <v>Disc - Other</v>
      </c>
      <c r="J181" t="s">
        <v>2150</v>
      </c>
      <c r="K181" t="s">
        <v>1862</v>
      </c>
      <c r="L181" t="s">
        <v>1863</v>
      </c>
      <c r="M181" t="s">
        <v>2904</v>
      </c>
      <c r="N181" t="s">
        <v>1864</v>
      </c>
      <c r="O181" t="s">
        <v>1865</v>
      </c>
      <c r="P181" t="s">
        <v>477</v>
      </c>
      <c r="Q181" t="s">
        <v>40</v>
      </c>
      <c r="R181" t="s">
        <v>476</v>
      </c>
      <c r="S181" t="s">
        <v>20</v>
      </c>
      <c r="T181" t="s">
        <v>10</v>
      </c>
      <c r="U181" t="s">
        <v>1875</v>
      </c>
      <c r="V181" t="s">
        <v>11</v>
      </c>
      <c r="W181" t="s">
        <v>11</v>
      </c>
      <c r="X181" t="s">
        <v>11</v>
      </c>
      <c r="Y181" t="s">
        <v>1875</v>
      </c>
      <c r="AA181" t="s">
        <v>1866</v>
      </c>
      <c r="AC181" t="s">
        <v>1867</v>
      </c>
      <c r="AD181" t="s">
        <v>2151</v>
      </c>
      <c r="AE181" t="s">
        <v>1877</v>
      </c>
      <c r="AF181">
        <v>46174</v>
      </c>
      <c r="AG181">
        <v>46294</v>
      </c>
      <c r="AL181">
        <v>0</v>
      </c>
      <c r="AP181">
        <v>0</v>
      </c>
      <c r="AQ181">
        <v>951</v>
      </c>
      <c r="AR181">
        <v>951</v>
      </c>
    </row>
    <row r="182" spans="1:46" x14ac:dyDescent="0.3">
      <c r="A182" t="s">
        <v>1860</v>
      </c>
      <c r="B182">
        <v>166601</v>
      </c>
      <c r="C182" t="s">
        <v>478</v>
      </c>
      <c r="D18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82" t="str">
        <f>IF(Sheet_1__2[[#This Row],[Is this request vital to business continuity?]]="Yes","BC","")</f>
        <v/>
      </c>
      <c r="F182" t="str" cm="1">
        <f t="array" ref="F182">IF(SUMPRODUCT(--ISNUMBER(SEARCH({"Revenue Growth","Network 2.0","Tricolor","Europe","Global Capabilities Strategy","Clearance","Robotics/Physical AI"}, K182)))&gt;0, "Purple Chip", "")</f>
        <v/>
      </c>
      <c r="G182" t="str">
        <f>IF(AND(Sheet_1__2[[#This Row],[Estimated Annualized Value Range]]&lt;&gt;"4: High = &gt; $10M", OR(Sheet_1__2[[#This Row],[T-Shirt Size]]="4: L", Sheet_1__2[[#This Row],[T-Shirt Size]]="5: XL")), "Stop Work", "")</f>
        <v/>
      </c>
      <c r="H182" t="str">
        <f>IF(AND(Sheet_1__2[[#This Row],[Bus. Continuity]]="", Sheet_1__2[[#This Row],[Purple Chip]]="", Sheet_1__2[[#This Row],[Stop Work]]="", OR(Sheet_1__2[[#This Row],[T-Shirt Size]]="4: L", Sheet_1__2[[#This Row],[T-Shirt Size]]="5: XL")), "Disc - Investment", "")</f>
        <v/>
      </c>
      <c r="I182" t="str">
        <f>IF(AND(Sheet_1__2[[#This Row],[Bus. Continuity]]="", Sheet_1__2[[#This Row],[Purple Chip]]="", Sheet_1__2[[#This Row],[Stop Work]]="", Sheet_1__2[[#This Row],[T-Shirt Size]]&lt;&gt;"4: L", Sheet_1__2[[#This Row],[T-Shirt Size]]&lt;&gt;"5: XL"), "Disc - Other", "")</f>
        <v>Disc - Other</v>
      </c>
      <c r="K182" t="s">
        <v>1862</v>
      </c>
      <c r="L182" t="s">
        <v>1863</v>
      </c>
      <c r="N182" t="s">
        <v>1864</v>
      </c>
      <c r="O182" t="s">
        <v>1865</v>
      </c>
      <c r="P182" t="s">
        <v>480</v>
      </c>
      <c r="Q182" t="s">
        <v>40</v>
      </c>
      <c r="R182" t="s">
        <v>479</v>
      </c>
      <c r="S182" t="s">
        <v>16</v>
      </c>
      <c r="T182" t="s">
        <v>10</v>
      </c>
      <c r="AA182" t="s">
        <v>1866</v>
      </c>
      <c r="AC182" t="s">
        <v>1867</v>
      </c>
      <c r="AD182" t="s">
        <v>2152</v>
      </c>
      <c r="AE182" t="s">
        <v>1872</v>
      </c>
      <c r="AT182" t="s">
        <v>11</v>
      </c>
    </row>
    <row r="183" spans="1:46" x14ac:dyDescent="0.3">
      <c r="A183" t="s">
        <v>1860</v>
      </c>
      <c r="B183">
        <v>152793</v>
      </c>
      <c r="C183" t="s">
        <v>481</v>
      </c>
      <c r="D18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83" t="str">
        <f>IF(Sheet_1__2[[#This Row],[Is this request vital to business continuity?]]="Yes","BC","")</f>
        <v/>
      </c>
      <c r="F183" t="str" cm="1">
        <f t="array" ref="F183">IF(SUMPRODUCT(--ISNUMBER(SEARCH({"Revenue Growth","Network 2.0","Tricolor","Europe","Global Capabilities Strategy","Clearance","Robotics/Physical AI"}, K183)))&gt;0, "Purple Chip", "")</f>
        <v>Purple Chip</v>
      </c>
      <c r="G183" t="str">
        <f>IF(AND(Sheet_1__2[[#This Row],[Estimated Annualized Value Range]]&lt;&gt;"4: High = &gt; $10M", OR(Sheet_1__2[[#This Row],[T-Shirt Size]]="4: L", Sheet_1__2[[#This Row],[T-Shirt Size]]="5: XL")), "Stop Work", "")</f>
        <v/>
      </c>
      <c r="H183" t="str">
        <f>IF(AND(Sheet_1__2[[#This Row],[Bus. Continuity]]="", Sheet_1__2[[#This Row],[Purple Chip]]="", Sheet_1__2[[#This Row],[Stop Work]]="", OR(Sheet_1__2[[#This Row],[T-Shirt Size]]="4: L", Sheet_1__2[[#This Row],[T-Shirt Size]]="5: XL")), "Disc - Investment", "")</f>
        <v/>
      </c>
      <c r="I183" t="str">
        <f>IF(AND(Sheet_1__2[[#This Row],[Bus. Continuity]]="", Sheet_1__2[[#This Row],[Purple Chip]]="", Sheet_1__2[[#This Row],[Stop Work]]="", Sheet_1__2[[#This Row],[T-Shirt Size]]&lt;&gt;"4: L", Sheet_1__2[[#This Row],[T-Shirt Size]]&lt;&gt;"5: XL"), "Disc - Other", "")</f>
        <v/>
      </c>
      <c r="J183" t="s">
        <v>2153</v>
      </c>
      <c r="K183" t="s">
        <v>44</v>
      </c>
      <c r="L183" t="s">
        <v>1863</v>
      </c>
      <c r="M183" t="s">
        <v>2904</v>
      </c>
      <c r="N183" t="s">
        <v>1864</v>
      </c>
      <c r="O183" t="s">
        <v>1865</v>
      </c>
      <c r="P183" t="s">
        <v>142</v>
      </c>
      <c r="Q183" t="s">
        <v>44</v>
      </c>
      <c r="R183" t="s">
        <v>482</v>
      </c>
      <c r="S183" t="s">
        <v>9</v>
      </c>
      <c r="T183" t="s">
        <v>10</v>
      </c>
      <c r="U183" t="s">
        <v>1875</v>
      </c>
      <c r="V183" t="s">
        <v>1875</v>
      </c>
      <c r="W183" t="s">
        <v>11</v>
      </c>
      <c r="X183" t="s">
        <v>11</v>
      </c>
      <c r="Y183" t="s">
        <v>11</v>
      </c>
      <c r="Z183" t="s">
        <v>1914</v>
      </c>
      <c r="AA183" t="s">
        <v>1866</v>
      </c>
      <c r="AB183" t="s">
        <v>2154</v>
      </c>
      <c r="AC183" t="s">
        <v>1867</v>
      </c>
      <c r="AD183" t="s">
        <v>2155</v>
      </c>
      <c r="AE183" t="s">
        <v>1917</v>
      </c>
      <c r="AL183">
        <v>0</v>
      </c>
      <c r="AQ183">
        <v>0</v>
      </c>
      <c r="AT183" t="s">
        <v>11</v>
      </c>
    </row>
    <row r="184" spans="1:46" x14ac:dyDescent="0.3">
      <c r="A184" t="s">
        <v>1860</v>
      </c>
      <c r="B184">
        <v>9529</v>
      </c>
      <c r="C184" t="s">
        <v>483</v>
      </c>
      <c r="D18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84" t="str">
        <f>IF(Sheet_1__2[[#This Row],[Is this request vital to business continuity?]]="Yes","BC","")</f>
        <v/>
      </c>
      <c r="F184" t="str" cm="1">
        <f t="array" ref="F184">IF(SUMPRODUCT(--ISNUMBER(SEARCH({"Revenue Growth","Network 2.0","Tricolor","Europe","Global Capabilities Strategy","Clearance","Robotics/Physical AI"}, K184)))&gt;0, "Purple Chip", "")</f>
        <v/>
      </c>
      <c r="G184" t="str">
        <f>IF(AND(Sheet_1__2[[#This Row],[Estimated Annualized Value Range]]&lt;&gt;"4: High = &gt; $10M", OR(Sheet_1__2[[#This Row],[T-Shirt Size]]="4: L", Sheet_1__2[[#This Row],[T-Shirt Size]]="5: XL")), "Stop Work", "")</f>
        <v/>
      </c>
      <c r="H184" t="str">
        <f>IF(AND(Sheet_1__2[[#This Row],[Bus. Continuity]]="", Sheet_1__2[[#This Row],[Purple Chip]]="", Sheet_1__2[[#This Row],[Stop Work]]="", OR(Sheet_1__2[[#This Row],[T-Shirt Size]]="4: L", Sheet_1__2[[#This Row],[T-Shirt Size]]="5: XL")), "Disc - Investment", "")</f>
        <v/>
      </c>
      <c r="I184" t="str">
        <f>IF(AND(Sheet_1__2[[#This Row],[Bus. Continuity]]="", Sheet_1__2[[#This Row],[Purple Chip]]="", Sheet_1__2[[#This Row],[Stop Work]]="", Sheet_1__2[[#This Row],[T-Shirt Size]]&lt;&gt;"4: L", Sheet_1__2[[#This Row],[T-Shirt Size]]&lt;&gt;"5: XL"), "Disc - Other", "")</f>
        <v>Disc - Other</v>
      </c>
      <c r="J184" t="s">
        <v>2156</v>
      </c>
      <c r="K184" t="s">
        <v>1947</v>
      </c>
      <c r="L184" t="s">
        <v>1897</v>
      </c>
      <c r="N184" t="s">
        <v>1864</v>
      </c>
      <c r="P184" t="s">
        <v>211</v>
      </c>
      <c r="Q184" t="s">
        <v>51</v>
      </c>
      <c r="R184" t="s">
        <v>261</v>
      </c>
      <c r="S184" t="s">
        <v>20</v>
      </c>
      <c r="T184" t="s">
        <v>10</v>
      </c>
      <c r="U184" t="s">
        <v>11</v>
      </c>
      <c r="V184" t="s">
        <v>1875</v>
      </c>
      <c r="W184" t="s">
        <v>11</v>
      </c>
      <c r="X184" t="s">
        <v>1875</v>
      </c>
      <c r="Y184" t="s">
        <v>1875</v>
      </c>
      <c r="Z184" t="s">
        <v>1878</v>
      </c>
      <c r="AA184" t="s">
        <v>1866</v>
      </c>
      <c r="AC184" t="s">
        <v>1867</v>
      </c>
      <c r="AE184" t="s">
        <v>1880</v>
      </c>
      <c r="AF184">
        <v>44837</v>
      </c>
      <c r="AG184">
        <v>46269</v>
      </c>
      <c r="AK184">
        <v>7262524</v>
      </c>
      <c r="AL184">
        <v>11812899</v>
      </c>
      <c r="AM184">
        <v>7262524</v>
      </c>
      <c r="AN184">
        <v>7262524</v>
      </c>
      <c r="AR184">
        <v>7262524</v>
      </c>
    </row>
    <row r="185" spans="1:46" x14ac:dyDescent="0.3">
      <c r="A185" t="s">
        <v>1860</v>
      </c>
      <c r="B185">
        <v>8101</v>
      </c>
      <c r="C185" t="s">
        <v>484</v>
      </c>
      <c r="D18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85" t="str">
        <f>IF(Sheet_1__2[[#This Row],[Is this request vital to business continuity?]]="Yes","BC","")</f>
        <v/>
      </c>
      <c r="F185" t="str" cm="1">
        <f t="array" ref="F185">IF(SUMPRODUCT(--ISNUMBER(SEARCH({"Revenue Growth","Network 2.0","Tricolor","Europe","Global Capabilities Strategy","Clearance","Robotics/Physical AI"}, K185)))&gt;0, "Purple Chip", "")</f>
        <v/>
      </c>
      <c r="G185" t="str">
        <f>IF(AND(Sheet_1__2[[#This Row],[Estimated Annualized Value Range]]&lt;&gt;"4: High = &gt; $10M", OR(Sheet_1__2[[#This Row],[T-Shirt Size]]="4: L", Sheet_1__2[[#This Row],[T-Shirt Size]]="5: XL")), "Stop Work", "")</f>
        <v/>
      </c>
      <c r="H185" t="str">
        <f>IF(AND(Sheet_1__2[[#This Row],[Bus. Continuity]]="", Sheet_1__2[[#This Row],[Purple Chip]]="", Sheet_1__2[[#This Row],[Stop Work]]="", OR(Sheet_1__2[[#This Row],[T-Shirt Size]]="4: L", Sheet_1__2[[#This Row],[T-Shirt Size]]="5: XL")), "Disc - Investment", "")</f>
        <v/>
      </c>
      <c r="I185" t="str">
        <f>IF(AND(Sheet_1__2[[#This Row],[Bus. Continuity]]="", Sheet_1__2[[#This Row],[Purple Chip]]="", Sheet_1__2[[#This Row],[Stop Work]]="", Sheet_1__2[[#This Row],[T-Shirt Size]]&lt;&gt;"4: L", Sheet_1__2[[#This Row],[T-Shirt Size]]&lt;&gt;"5: XL"), "Disc - Other", "")</f>
        <v>Disc - Other</v>
      </c>
      <c r="J185" t="s">
        <v>2157</v>
      </c>
      <c r="K185" t="s">
        <v>1947</v>
      </c>
      <c r="L185" t="s">
        <v>1897</v>
      </c>
      <c r="N185" t="s">
        <v>1864</v>
      </c>
      <c r="P185" t="s">
        <v>308</v>
      </c>
      <c r="Q185" t="s">
        <v>51</v>
      </c>
      <c r="R185" t="s">
        <v>485</v>
      </c>
      <c r="S185" t="s">
        <v>20</v>
      </c>
      <c r="T185" t="s">
        <v>10</v>
      </c>
      <c r="U185" t="s">
        <v>11</v>
      </c>
      <c r="V185" t="s">
        <v>1875</v>
      </c>
      <c r="W185" t="s">
        <v>11</v>
      </c>
      <c r="X185" t="s">
        <v>1875</v>
      </c>
      <c r="Y185" t="s">
        <v>1875</v>
      </c>
      <c r="Z185" t="s">
        <v>1878</v>
      </c>
      <c r="AA185" t="s">
        <v>1866</v>
      </c>
      <c r="AC185" t="s">
        <v>1867</v>
      </c>
      <c r="AD185" t="s">
        <v>1867</v>
      </c>
      <c r="AE185" t="s">
        <v>1880</v>
      </c>
      <c r="AF185">
        <v>45292</v>
      </c>
      <c r="AG185">
        <v>46213</v>
      </c>
      <c r="AK185">
        <v>16779942</v>
      </c>
      <c r="AL185">
        <v>15090652</v>
      </c>
      <c r="AM185">
        <v>16779942</v>
      </c>
      <c r="AN185">
        <v>16779942</v>
      </c>
      <c r="AR185">
        <v>16779942</v>
      </c>
    </row>
    <row r="186" spans="1:46" x14ac:dyDescent="0.3">
      <c r="A186" t="s">
        <v>1860</v>
      </c>
      <c r="B186">
        <v>167511</v>
      </c>
      <c r="C186" t="s">
        <v>486</v>
      </c>
      <c r="D18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86" t="str">
        <f>IF(Sheet_1__2[[#This Row],[Is this request vital to business continuity?]]="Yes","BC","")</f>
        <v/>
      </c>
      <c r="F186" t="str" cm="1">
        <f t="array" ref="F186">IF(SUMPRODUCT(--ISNUMBER(SEARCH({"Revenue Growth","Network 2.0","Tricolor","Europe","Global Capabilities Strategy","Clearance","Robotics/Physical AI"}, K186)))&gt;0, "Purple Chip", "")</f>
        <v/>
      </c>
      <c r="G186" t="str">
        <f>IF(AND(Sheet_1__2[[#This Row],[Estimated Annualized Value Range]]&lt;&gt;"4: High = &gt; $10M", OR(Sheet_1__2[[#This Row],[T-Shirt Size]]="4: L", Sheet_1__2[[#This Row],[T-Shirt Size]]="5: XL")), "Stop Work", "")</f>
        <v/>
      </c>
      <c r="H186" t="str">
        <f>IF(AND(Sheet_1__2[[#This Row],[Bus. Continuity]]="", Sheet_1__2[[#This Row],[Purple Chip]]="", Sheet_1__2[[#This Row],[Stop Work]]="", OR(Sheet_1__2[[#This Row],[T-Shirt Size]]="4: L", Sheet_1__2[[#This Row],[T-Shirt Size]]="5: XL")), "Disc - Investment", "")</f>
        <v/>
      </c>
      <c r="I186" t="str">
        <f>IF(AND(Sheet_1__2[[#This Row],[Bus. Continuity]]="", Sheet_1__2[[#This Row],[Purple Chip]]="", Sheet_1__2[[#This Row],[Stop Work]]="", Sheet_1__2[[#This Row],[T-Shirt Size]]&lt;&gt;"4: L", Sheet_1__2[[#This Row],[T-Shirt Size]]&lt;&gt;"5: XL"), "Disc - Other", "")</f>
        <v>Disc - Other</v>
      </c>
      <c r="K186" t="s">
        <v>1862</v>
      </c>
      <c r="L186" t="s">
        <v>1890</v>
      </c>
      <c r="M186" t="s">
        <v>2904</v>
      </c>
      <c r="N186" t="s">
        <v>1864</v>
      </c>
      <c r="O186" t="s">
        <v>1865</v>
      </c>
      <c r="P186" t="s">
        <v>157</v>
      </c>
      <c r="Q186" t="s">
        <v>63</v>
      </c>
      <c r="R186" t="s">
        <v>487</v>
      </c>
      <c r="S186" t="s">
        <v>16</v>
      </c>
      <c r="T186" t="s">
        <v>10</v>
      </c>
      <c r="U186" t="s">
        <v>11</v>
      </c>
      <c r="V186" t="s">
        <v>11</v>
      </c>
      <c r="W186" t="s">
        <v>11</v>
      </c>
      <c r="X186" t="s">
        <v>1875</v>
      </c>
      <c r="Y186" t="s">
        <v>1875</v>
      </c>
      <c r="AA186" t="s">
        <v>1866</v>
      </c>
      <c r="AC186" t="s">
        <v>1867</v>
      </c>
      <c r="AD186" t="s">
        <v>2158</v>
      </c>
      <c r="AE186" t="s">
        <v>1872</v>
      </c>
      <c r="AL186">
        <v>0</v>
      </c>
      <c r="AT186" t="s">
        <v>11</v>
      </c>
    </row>
    <row r="187" spans="1:46" x14ac:dyDescent="0.3">
      <c r="A187" t="s">
        <v>1860</v>
      </c>
      <c r="B187">
        <v>6700</v>
      </c>
      <c r="C187" t="s">
        <v>488</v>
      </c>
      <c r="D18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87" t="str">
        <f>IF(Sheet_1__2[[#This Row],[Is this request vital to business continuity?]]="Yes","BC","")</f>
        <v/>
      </c>
      <c r="F187" t="str" cm="1">
        <f t="array" ref="F187">IF(SUMPRODUCT(--ISNUMBER(SEARCH({"Revenue Growth","Network 2.0","Tricolor","Europe","Global Capabilities Strategy","Clearance","Robotics/Physical AI"}, K187)))&gt;0, "Purple Chip", "")</f>
        <v/>
      </c>
      <c r="G187" t="str">
        <f>IF(AND(Sheet_1__2[[#This Row],[Estimated Annualized Value Range]]&lt;&gt;"4: High = &gt; $10M", OR(Sheet_1__2[[#This Row],[T-Shirt Size]]="4: L", Sheet_1__2[[#This Row],[T-Shirt Size]]="5: XL")), "Stop Work", "")</f>
        <v/>
      </c>
      <c r="H187" t="str">
        <f>IF(AND(Sheet_1__2[[#This Row],[Bus. Continuity]]="", Sheet_1__2[[#This Row],[Purple Chip]]="", Sheet_1__2[[#This Row],[Stop Work]]="", OR(Sheet_1__2[[#This Row],[T-Shirt Size]]="4: L", Sheet_1__2[[#This Row],[T-Shirt Size]]="5: XL")), "Disc - Investment", "")</f>
        <v/>
      </c>
      <c r="I187" t="str">
        <f>IF(AND(Sheet_1__2[[#This Row],[Bus. Continuity]]="", Sheet_1__2[[#This Row],[Purple Chip]]="", Sheet_1__2[[#This Row],[Stop Work]]="", Sheet_1__2[[#This Row],[T-Shirt Size]]&lt;&gt;"4: L", Sheet_1__2[[#This Row],[T-Shirt Size]]&lt;&gt;"5: XL"), "Disc - Other", "")</f>
        <v>Disc - Other</v>
      </c>
      <c r="L187" t="s">
        <v>1873</v>
      </c>
      <c r="N187" t="s">
        <v>1864</v>
      </c>
      <c r="P187" t="s">
        <v>383</v>
      </c>
      <c r="Q187" t="s">
        <v>67</v>
      </c>
      <c r="R187" t="s">
        <v>489</v>
      </c>
      <c r="S187" t="s">
        <v>9</v>
      </c>
      <c r="T187" t="s">
        <v>10</v>
      </c>
      <c r="U187" t="s">
        <v>11</v>
      </c>
      <c r="V187" t="s">
        <v>1875</v>
      </c>
      <c r="W187" t="s">
        <v>11</v>
      </c>
      <c r="X187" t="s">
        <v>11</v>
      </c>
      <c r="Y187" t="s">
        <v>1875</v>
      </c>
      <c r="Z187" t="s">
        <v>1878</v>
      </c>
      <c r="AA187" t="s">
        <v>1866</v>
      </c>
      <c r="AC187" t="s">
        <v>1867</v>
      </c>
      <c r="AD187" t="s">
        <v>2159</v>
      </c>
      <c r="AE187" t="s">
        <v>1885</v>
      </c>
      <c r="AF187">
        <v>45182</v>
      </c>
      <c r="AG187">
        <v>46174</v>
      </c>
      <c r="AL187">
        <v>0</v>
      </c>
      <c r="AQ187">
        <v>0</v>
      </c>
    </row>
    <row r="188" spans="1:46" x14ac:dyDescent="0.3">
      <c r="A188" t="s">
        <v>1860</v>
      </c>
      <c r="B188">
        <v>113854</v>
      </c>
      <c r="C188" t="s">
        <v>490</v>
      </c>
      <c r="D18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188" t="str">
        <f>IF(Sheet_1__2[[#This Row],[Is this request vital to business continuity?]]="Yes","BC","")</f>
        <v/>
      </c>
      <c r="F188" t="str" cm="1">
        <f t="array" ref="F188">IF(SUMPRODUCT(--ISNUMBER(SEARCH({"Revenue Growth","Network 2.0","Tricolor","Europe","Global Capabilities Strategy","Clearance","Robotics/Physical AI"}, K188)))&gt;0, "Purple Chip", "")</f>
        <v/>
      </c>
      <c r="G188" t="str">
        <f>IF(AND(Sheet_1__2[[#This Row],[Estimated Annualized Value Range]]&lt;&gt;"4: High = &gt; $10M", OR(Sheet_1__2[[#This Row],[T-Shirt Size]]="4: L", Sheet_1__2[[#This Row],[T-Shirt Size]]="5: XL")), "Stop Work", "")</f>
        <v>Stop Work</v>
      </c>
      <c r="H188" t="str">
        <f>IF(AND(Sheet_1__2[[#This Row],[Bus. Continuity]]="", Sheet_1__2[[#This Row],[Purple Chip]]="", Sheet_1__2[[#This Row],[Stop Work]]="", OR(Sheet_1__2[[#This Row],[T-Shirt Size]]="4: L", Sheet_1__2[[#This Row],[T-Shirt Size]]="5: XL")), "Disc - Investment", "")</f>
        <v/>
      </c>
      <c r="I188" t="str">
        <f>IF(AND(Sheet_1__2[[#This Row],[Bus. Continuity]]="", Sheet_1__2[[#This Row],[Purple Chip]]="", Sheet_1__2[[#This Row],[Stop Work]]="", Sheet_1__2[[#This Row],[T-Shirt Size]]&lt;&gt;"4: L", Sheet_1__2[[#This Row],[T-Shirt Size]]&lt;&gt;"5: XL"), "Disc - Other", "")</f>
        <v/>
      </c>
      <c r="K188" t="s">
        <v>1862</v>
      </c>
      <c r="L188" t="s">
        <v>1863</v>
      </c>
      <c r="M188" t="s">
        <v>2902</v>
      </c>
      <c r="N188" t="s">
        <v>1864</v>
      </c>
      <c r="O188" t="s">
        <v>1865</v>
      </c>
      <c r="P188" t="s">
        <v>13</v>
      </c>
      <c r="Q188" t="s">
        <v>12</v>
      </c>
      <c r="R188" t="s">
        <v>491</v>
      </c>
      <c r="S188" t="s">
        <v>16</v>
      </c>
      <c r="T188" t="s">
        <v>10</v>
      </c>
      <c r="U188" t="s">
        <v>11</v>
      </c>
      <c r="V188" t="s">
        <v>11</v>
      </c>
      <c r="W188" t="s">
        <v>11</v>
      </c>
      <c r="X188" t="s">
        <v>11</v>
      </c>
      <c r="Y188" t="s">
        <v>1875</v>
      </c>
      <c r="AA188" t="s">
        <v>1866</v>
      </c>
      <c r="AC188" t="s">
        <v>1867</v>
      </c>
      <c r="AD188" t="s">
        <v>2160</v>
      </c>
      <c r="AE188" t="s">
        <v>1951</v>
      </c>
      <c r="AL188">
        <v>2</v>
      </c>
      <c r="AT188" t="s">
        <v>11</v>
      </c>
    </row>
    <row r="189" spans="1:46" x14ac:dyDescent="0.3">
      <c r="A189" t="s">
        <v>1860</v>
      </c>
      <c r="B189">
        <v>160514</v>
      </c>
      <c r="C189" t="s">
        <v>492</v>
      </c>
      <c r="D18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89" t="str">
        <f>IF(Sheet_1__2[[#This Row],[Is this request vital to business continuity?]]="Yes","BC","")</f>
        <v/>
      </c>
      <c r="F189" t="str" cm="1">
        <f t="array" ref="F189">IF(SUMPRODUCT(--ISNUMBER(SEARCH({"Revenue Growth","Network 2.0","Tricolor","Europe","Global Capabilities Strategy","Clearance","Robotics/Physical AI"}, K189)))&gt;0, "Purple Chip", "")</f>
        <v/>
      </c>
      <c r="G189" t="str">
        <f>IF(AND(Sheet_1__2[[#This Row],[Estimated Annualized Value Range]]&lt;&gt;"4: High = &gt; $10M", OR(Sheet_1__2[[#This Row],[T-Shirt Size]]="4: L", Sheet_1__2[[#This Row],[T-Shirt Size]]="5: XL")), "Stop Work", "")</f>
        <v/>
      </c>
      <c r="H189" t="str">
        <f>IF(AND(Sheet_1__2[[#This Row],[Bus. Continuity]]="", Sheet_1__2[[#This Row],[Purple Chip]]="", Sheet_1__2[[#This Row],[Stop Work]]="", OR(Sheet_1__2[[#This Row],[T-Shirt Size]]="4: L", Sheet_1__2[[#This Row],[T-Shirt Size]]="5: XL")), "Disc - Investment", "")</f>
        <v/>
      </c>
      <c r="I189" t="str">
        <f>IF(AND(Sheet_1__2[[#This Row],[Bus. Continuity]]="", Sheet_1__2[[#This Row],[Purple Chip]]="", Sheet_1__2[[#This Row],[Stop Work]]="", Sheet_1__2[[#This Row],[T-Shirt Size]]&lt;&gt;"4: L", Sheet_1__2[[#This Row],[T-Shirt Size]]&lt;&gt;"5: XL"), "Disc - Other", "")</f>
        <v>Disc - Other</v>
      </c>
      <c r="K189" t="s">
        <v>1862</v>
      </c>
      <c r="L189" t="s">
        <v>1890</v>
      </c>
      <c r="N189" t="s">
        <v>1864</v>
      </c>
      <c r="O189" t="s">
        <v>1865</v>
      </c>
      <c r="P189" t="s">
        <v>494</v>
      </c>
      <c r="Q189" t="s">
        <v>12</v>
      </c>
      <c r="R189" t="s">
        <v>493</v>
      </c>
      <c r="S189" t="s">
        <v>16</v>
      </c>
      <c r="T189" t="s">
        <v>10</v>
      </c>
      <c r="AA189" t="s">
        <v>1866</v>
      </c>
      <c r="AC189" t="s">
        <v>1867</v>
      </c>
      <c r="AD189" t="s">
        <v>1983</v>
      </c>
      <c r="AE189" t="s">
        <v>1872</v>
      </c>
      <c r="AL189">
        <v>0</v>
      </c>
      <c r="AT189" t="s">
        <v>11</v>
      </c>
    </row>
    <row r="190" spans="1:46" x14ac:dyDescent="0.3">
      <c r="A190" t="s">
        <v>1860</v>
      </c>
      <c r="B190">
        <v>7381</v>
      </c>
      <c r="C190" t="s">
        <v>495</v>
      </c>
      <c r="D19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90" t="str">
        <f>IF(Sheet_1__2[[#This Row],[Is this request vital to business continuity?]]="Yes","BC","")</f>
        <v/>
      </c>
      <c r="F190" t="str" cm="1">
        <f t="array" ref="F190">IF(SUMPRODUCT(--ISNUMBER(SEARCH({"Revenue Growth","Network 2.0","Tricolor","Europe","Global Capabilities Strategy","Clearance","Robotics/Physical AI"}, K190)))&gt;0, "Purple Chip", "")</f>
        <v/>
      </c>
      <c r="G190" t="str">
        <f>IF(AND(Sheet_1__2[[#This Row],[Estimated Annualized Value Range]]&lt;&gt;"4: High = &gt; $10M", OR(Sheet_1__2[[#This Row],[T-Shirt Size]]="4: L", Sheet_1__2[[#This Row],[T-Shirt Size]]="5: XL")), "Stop Work", "")</f>
        <v/>
      </c>
      <c r="H190" t="str">
        <f>IF(AND(Sheet_1__2[[#This Row],[Bus. Continuity]]="", Sheet_1__2[[#This Row],[Purple Chip]]="", Sheet_1__2[[#This Row],[Stop Work]]="", OR(Sheet_1__2[[#This Row],[T-Shirt Size]]="4: L", Sheet_1__2[[#This Row],[T-Shirt Size]]="5: XL")), "Disc - Investment", "")</f>
        <v/>
      </c>
      <c r="I190" t="str">
        <f>IF(AND(Sheet_1__2[[#This Row],[Bus. Continuity]]="", Sheet_1__2[[#This Row],[Purple Chip]]="", Sheet_1__2[[#This Row],[Stop Work]]="", Sheet_1__2[[#This Row],[T-Shirt Size]]&lt;&gt;"4: L", Sheet_1__2[[#This Row],[T-Shirt Size]]&lt;&gt;"5: XL"), "Disc - Other", "")</f>
        <v>Disc - Other</v>
      </c>
      <c r="L190" t="s">
        <v>1890</v>
      </c>
      <c r="N190" t="s">
        <v>1864</v>
      </c>
      <c r="P190" t="s">
        <v>233</v>
      </c>
      <c r="Q190" t="s">
        <v>21</v>
      </c>
      <c r="R190" t="s">
        <v>496</v>
      </c>
      <c r="S190" t="s">
        <v>9</v>
      </c>
      <c r="T190" t="s">
        <v>10</v>
      </c>
      <c r="U190" t="s">
        <v>11</v>
      </c>
      <c r="V190" t="s">
        <v>1875</v>
      </c>
      <c r="W190" t="s">
        <v>11</v>
      </c>
      <c r="X190" t="s">
        <v>1875</v>
      </c>
      <c r="Y190" t="s">
        <v>11</v>
      </c>
      <c r="Z190" t="s">
        <v>1878</v>
      </c>
      <c r="AA190" t="s">
        <v>1866</v>
      </c>
      <c r="AC190" t="s">
        <v>2161</v>
      </c>
      <c r="AD190" t="s">
        <v>2162</v>
      </c>
      <c r="AE190" t="s">
        <v>1869</v>
      </c>
      <c r="AF190">
        <v>45446</v>
      </c>
      <c r="AG190">
        <v>46080</v>
      </c>
      <c r="AH190">
        <v>375416.69</v>
      </c>
      <c r="AI190">
        <v>375416.69</v>
      </c>
      <c r="AK190">
        <v>676000</v>
      </c>
      <c r="AL190">
        <v>1900000</v>
      </c>
      <c r="AM190">
        <v>676000</v>
      </c>
      <c r="AN190">
        <v>676000</v>
      </c>
      <c r="AO190">
        <v>375416.69</v>
      </c>
      <c r="AR190">
        <v>676000</v>
      </c>
    </row>
    <row r="191" spans="1:46" x14ac:dyDescent="0.3">
      <c r="A191" t="s">
        <v>1860</v>
      </c>
      <c r="B191">
        <v>6790</v>
      </c>
      <c r="C191" t="s">
        <v>497</v>
      </c>
      <c r="D19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91" t="str">
        <f>IF(Sheet_1__2[[#This Row],[Is this request vital to business continuity?]]="Yes","BC","")</f>
        <v/>
      </c>
      <c r="F191" t="str" cm="1">
        <f t="array" ref="F191">IF(SUMPRODUCT(--ISNUMBER(SEARCH({"Revenue Growth","Network 2.0","Tricolor","Europe","Global Capabilities Strategy","Clearance","Robotics/Physical AI"}, K191)))&gt;0, "Purple Chip", "")</f>
        <v>Purple Chip</v>
      </c>
      <c r="G191" t="str">
        <f>IF(AND(Sheet_1__2[[#This Row],[Estimated Annualized Value Range]]&lt;&gt;"4: High = &gt; $10M", OR(Sheet_1__2[[#This Row],[T-Shirt Size]]="4: L", Sheet_1__2[[#This Row],[T-Shirt Size]]="5: XL")), "Stop Work", "")</f>
        <v/>
      </c>
      <c r="H191" t="str">
        <f>IF(AND(Sheet_1__2[[#This Row],[Bus. Continuity]]="", Sheet_1__2[[#This Row],[Purple Chip]]="", Sheet_1__2[[#This Row],[Stop Work]]="", OR(Sheet_1__2[[#This Row],[T-Shirt Size]]="4: L", Sheet_1__2[[#This Row],[T-Shirt Size]]="5: XL")), "Disc - Investment", "")</f>
        <v/>
      </c>
      <c r="I191" t="str">
        <f>IF(AND(Sheet_1__2[[#This Row],[Bus. Continuity]]="", Sheet_1__2[[#This Row],[Purple Chip]]="", Sheet_1__2[[#This Row],[Stop Work]]="", Sheet_1__2[[#This Row],[T-Shirt Size]]&lt;&gt;"4: L", Sheet_1__2[[#This Row],[T-Shirt Size]]&lt;&gt;"5: XL"), "Disc - Other", "")</f>
        <v/>
      </c>
      <c r="K191" t="s">
        <v>278</v>
      </c>
      <c r="L191" t="s">
        <v>1897</v>
      </c>
      <c r="M191" t="s">
        <v>2904</v>
      </c>
      <c r="N191" t="s">
        <v>1864</v>
      </c>
      <c r="P191" t="s">
        <v>499</v>
      </c>
      <c r="Q191" t="s">
        <v>278</v>
      </c>
      <c r="R191" t="s">
        <v>498</v>
      </c>
      <c r="S191" t="s">
        <v>9</v>
      </c>
      <c r="T191" t="s">
        <v>10</v>
      </c>
      <c r="U191" t="s">
        <v>1875</v>
      </c>
      <c r="V191" t="s">
        <v>11</v>
      </c>
      <c r="W191" t="s">
        <v>11</v>
      </c>
      <c r="X191" t="s">
        <v>11</v>
      </c>
      <c r="Y191" t="s">
        <v>1875</v>
      </c>
      <c r="AA191" t="s">
        <v>1866</v>
      </c>
      <c r="AC191" t="s">
        <v>2161</v>
      </c>
      <c r="AD191" t="s">
        <v>2163</v>
      </c>
      <c r="AE191" t="s">
        <v>1917</v>
      </c>
      <c r="AF191">
        <v>45658</v>
      </c>
      <c r="AG191">
        <v>45701</v>
      </c>
      <c r="AK191">
        <v>22000000</v>
      </c>
      <c r="AL191">
        <v>22000000</v>
      </c>
      <c r="AM191">
        <v>22000000</v>
      </c>
      <c r="AN191">
        <v>22000000</v>
      </c>
      <c r="AR191">
        <v>22000000</v>
      </c>
    </row>
    <row r="192" spans="1:46" x14ac:dyDescent="0.3">
      <c r="A192" t="s">
        <v>1860</v>
      </c>
      <c r="B192">
        <v>9193</v>
      </c>
      <c r="C192" t="s">
        <v>500</v>
      </c>
      <c r="D19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92" t="str">
        <f>IF(Sheet_1__2[[#This Row],[Is this request vital to business continuity?]]="Yes","BC","")</f>
        <v/>
      </c>
      <c r="F192" t="str" cm="1">
        <f t="array" ref="F192">IF(SUMPRODUCT(--ISNUMBER(SEARCH({"Revenue Growth","Network 2.0","Tricolor","Europe","Global Capabilities Strategy","Clearance","Robotics/Physical AI"}, K192)))&gt;0, "Purple Chip", "")</f>
        <v/>
      </c>
      <c r="G192" t="str">
        <f>IF(AND(Sheet_1__2[[#This Row],[Estimated Annualized Value Range]]&lt;&gt;"4: High = &gt; $10M", OR(Sheet_1__2[[#This Row],[T-Shirt Size]]="4: L", Sheet_1__2[[#This Row],[T-Shirt Size]]="5: XL")), "Stop Work", "")</f>
        <v/>
      </c>
      <c r="H192" t="str">
        <f>IF(AND(Sheet_1__2[[#This Row],[Bus. Continuity]]="", Sheet_1__2[[#This Row],[Purple Chip]]="", Sheet_1__2[[#This Row],[Stop Work]]="", OR(Sheet_1__2[[#This Row],[T-Shirt Size]]="4: L", Sheet_1__2[[#This Row],[T-Shirt Size]]="5: XL")), "Disc - Investment", "")</f>
        <v/>
      </c>
      <c r="I192" t="str">
        <f>IF(AND(Sheet_1__2[[#This Row],[Bus. Continuity]]="", Sheet_1__2[[#This Row],[Purple Chip]]="", Sheet_1__2[[#This Row],[Stop Work]]="", Sheet_1__2[[#This Row],[T-Shirt Size]]&lt;&gt;"4: L", Sheet_1__2[[#This Row],[T-Shirt Size]]&lt;&gt;"5: XL"), "Disc - Other", "")</f>
        <v>Disc - Other</v>
      </c>
      <c r="J192" t="s">
        <v>1997</v>
      </c>
      <c r="L192" t="s">
        <v>1897</v>
      </c>
      <c r="N192" t="s">
        <v>1864</v>
      </c>
      <c r="P192" t="s">
        <v>240</v>
      </c>
      <c r="Q192" t="s">
        <v>25</v>
      </c>
      <c r="R192" t="s">
        <v>501</v>
      </c>
      <c r="S192" t="s">
        <v>9</v>
      </c>
      <c r="T192" t="s">
        <v>10</v>
      </c>
      <c r="U192" t="s">
        <v>1875</v>
      </c>
      <c r="V192" t="s">
        <v>11</v>
      </c>
      <c r="W192" t="s">
        <v>11</v>
      </c>
      <c r="X192" t="s">
        <v>11</v>
      </c>
      <c r="Y192" t="s">
        <v>11</v>
      </c>
      <c r="Z192" t="s">
        <v>1878</v>
      </c>
      <c r="AA192" t="s">
        <v>1866</v>
      </c>
      <c r="AC192" t="s">
        <v>1883</v>
      </c>
      <c r="AD192" t="s">
        <v>2164</v>
      </c>
      <c r="AE192" t="s">
        <v>1889</v>
      </c>
      <c r="AF192">
        <v>44564</v>
      </c>
      <c r="AG192">
        <v>46171</v>
      </c>
      <c r="AL192">
        <v>11894370</v>
      </c>
      <c r="AQ192">
        <v>0</v>
      </c>
    </row>
    <row r="193" spans="1:46" x14ac:dyDescent="0.3">
      <c r="A193" t="s">
        <v>1860</v>
      </c>
      <c r="B193">
        <v>9243</v>
      </c>
      <c r="C193" t="s">
        <v>502</v>
      </c>
      <c r="D19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93" t="str">
        <f>IF(Sheet_1__2[[#This Row],[Is this request vital to business continuity?]]="Yes","BC","")</f>
        <v/>
      </c>
      <c r="F193" t="str" cm="1">
        <f t="array" ref="F193">IF(SUMPRODUCT(--ISNUMBER(SEARCH({"Revenue Growth","Network 2.0","Tricolor","Europe","Global Capabilities Strategy","Clearance","Robotics/Physical AI"}, K193)))&gt;0, "Purple Chip", "")</f>
        <v>Purple Chip</v>
      </c>
      <c r="G193" t="str">
        <f>IF(AND(Sheet_1__2[[#This Row],[Estimated Annualized Value Range]]&lt;&gt;"4: High = &gt; $10M", OR(Sheet_1__2[[#This Row],[T-Shirt Size]]="4: L", Sheet_1__2[[#This Row],[T-Shirt Size]]="5: XL")), "Stop Work", "")</f>
        <v/>
      </c>
      <c r="H193" t="str">
        <f>IF(AND(Sheet_1__2[[#This Row],[Bus. Continuity]]="", Sheet_1__2[[#This Row],[Purple Chip]]="", Sheet_1__2[[#This Row],[Stop Work]]="", OR(Sheet_1__2[[#This Row],[T-Shirt Size]]="4: L", Sheet_1__2[[#This Row],[T-Shirt Size]]="5: XL")), "Disc - Investment", "")</f>
        <v/>
      </c>
      <c r="I193" t="str">
        <f>IF(AND(Sheet_1__2[[#This Row],[Bus. Continuity]]="", Sheet_1__2[[#This Row],[Purple Chip]]="", Sheet_1__2[[#This Row],[Stop Work]]="", Sheet_1__2[[#This Row],[T-Shirt Size]]&lt;&gt;"4: L", Sheet_1__2[[#This Row],[T-Shirt Size]]&lt;&gt;"5: XL"), "Disc - Other", "")</f>
        <v/>
      </c>
      <c r="K193" t="s">
        <v>236</v>
      </c>
      <c r="L193" t="s">
        <v>1873</v>
      </c>
      <c r="N193" t="s">
        <v>1864</v>
      </c>
      <c r="P193" t="s">
        <v>119</v>
      </c>
      <c r="Q193" t="s">
        <v>25</v>
      </c>
      <c r="R193" t="s">
        <v>503</v>
      </c>
      <c r="S193" t="s">
        <v>20</v>
      </c>
      <c r="T193" t="s">
        <v>10</v>
      </c>
      <c r="U193" t="s">
        <v>1875</v>
      </c>
      <c r="V193" t="s">
        <v>1875</v>
      </c>
      <c r="W193" t="s">
        <v>11</v>
      </c>
      <c r="X193" t="s">
        <v>1875</v>
      </c>
      <c r="Y193" t="s">
        <v>1875</v>
      </c>
      <c r="Z193" t="s">
        <v>1878</v>
      </c>
      <c r="AA193" t="s">
        <v>1866</v>
      </c>
      <c r="AB193" t="s">
        <v>1983</v>
      </c>
      <c r="AC193" t="s">
        <v>1867</v>
      </c>
      <c r="AD193" t="s">
        <v>2165</v>
      </c>
      <c r="AE193" t="s">
        <v>1880</v>
      </c>
      <c r="AF193">
        <v>45069</v>
      </c>
      <c r="AG193">
        <v>46203</v>
      </c>
      <c r="AK193">
        <v>-120000</v>
      </c>
      <c r="AL193">
        <v>-73000</v>
      </c>
      <c r="AM193">
        <v>-120000</v>
      </c>
      <c r="AN193">
        <v>-120000</v>
      </c>
      <c r="AP193">
        <v>-73000</v>
      </c>
      <c r="AQ193">
        <v>0</v>
      </c>
      <c r="AR193">
        <v>-120000</v>
      </c>
      <c r="AS193">
        <v>-73000</v>
      </c>
    </row>
    <row r="194" spans="1:46" x14ac:dyDescent="0.3">
      <c r="A194" t="s">
        <v>1860</v>
      </c>
      <c r="B194">
        <v>141948</v>
      </c>
      <c r="C194" t="s">
        <v>504</v>
      </c>
      <c r="D19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94" t="str">
        <f>IF(Sheet_1__2[[#This Row],[Is this request vital to business continuity?]]="Yes","BC","")</f>
        <v/>
      </c>
      <c r="F194" t="str" cm="1">
        <f t="array" ref="F194">IF(SUMPRODUCT(--ISNUMBER(SEARCH({"Revenue Growth","Network 2.0","Tricolor","Europe","Global Capabilities Strategy","Clearance","Robotics/Physical AI"}, K194)))&gt;0, "Purple Chip", "")</f>
        <v/>
      </c>
      <c r="G194" t="str">
        <f>IF(AND(Sheet_1__2[[#This Row],[Estimated Annualized Value Range]]&lt;&gt;"4: High = &gt; $10M", OR(Sheet_1__2[[#This Row],[T-Shirt Size]]="4: L", Sheet_1__2[[#This Row],[T-Shirt Size]]="5: XL")), "Stop Work", "")</f>
        <v/>
      </c>
      <c r="H194" t="str">
        <f>IF(AND(Sheet_1__2[[#This Row],[Bus. Continuity]]="", Sheet_1__2[[#This Row],[Purple Chip]]="", Sheet_1__2[[#This Row],[Stop Work]]="", OR(Sheet_1__2[[#This Row],[T-Shirt Size]]="4: L", Sheet_1__2[[#This Row],[T-Shirt Size]]="5: XL")), "Disc - Investment", "")</f>
        <v/>
      </c>
      <c r="I194" t="str">
        <f>IF(AND(Sheet_1__2[[#This Row],[Bus. Continuity]]="", Sheet_1__2[[#This Row],[Purple Chip]]="", Sheet_1__2[[#This Row],[Stop Work]]="", Sheet_1__2[[#This Row],[T-Shirt Size]]&lt;&gt;"4: L", Sheet_1__2[[#This Row],[T-Shirt Size]]&lt;&gt;"5: XL"), "Disc - Other", "")</f>
        <v>Disc - Other</v>
      </c>
      <c r="K194" t="s">
        <v>1862</v>
      </c>
      <c r="L194" t="s">
        <v>1863</v>
      </c>
      <c r="M194" t="s">
        <v>2904</v>
      </c>
      <c r="N194" t="s">
        <v>1864</v>
      </c>
      <c r="O194" t="s">
        <v>1865</v>
      </c>
      <c r="P194" t="s">
        <v>122</v>
      </c>
      <c r="Q194" t="s">
        <v>25</v>
      </c>
      <c r="R194" t="s">
        <v>505</v>
      </c>
      <c r="S194" t="s">
        <v>9</v>
      </c>
      <c r="T194" t="s">
        <v>10</v>
      </c>
      <c r="U194" t="s">
        <v>1875</v>
      </c>
      <c r="V194" t="s">
        <v>11</v>
      </c>
      <c r="W194" t="s">
        <v>11</v>
      </c>
      <c r="X194" t="s">
        <v>1875</v>
      </c>
      <c r="Y194" t="s">
        <v>11</v>
      </c>
      <c r="Z194" t="s">
        <v>1914</v>
      </c>
      <c r="AA194" t="s">
        <v>1866</v>
      </c>
      <c r="AB194" t="s">
        <v>2166</v>
      </c>
      <c r="AC194" t="s">
        <v>1867</v>
      </c>
      <c r="AD194" t="s">
        <v>2167</v>
      </c>
      <c r="AE194" t="s">
        <v>1885</v>
      </c>
      <c r="AL194">
        <v>0</v>
      </c>
      <c r="AQ194">
        <v>0</v>
      </c>
      <c r="AT194" t="s">
        <v>11</v>
      </c>
    </row>
    <row r="195" spans="1:46" x14ac:dyDescent="0.3">
      <c r="A195" t="s">
        <v>1860</v>
      </c>
      <c r="B195">
        <v>6895</v>
      </c>
      <c r="C195" t="s">
        <v>506</v>
      </c>
      <c r="D19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95" t="str">
        <f>IF(Sheet_1__2[[#This Row],[Is this request vital to business continuity?]]="Yes","BC","")</f>
        <v/>
      </c>
      <c r="F195" t="str" cm="1">
        <f t="array" ref="F195">IF(SUMPRODUCT(--ISNUMBER(SEARCH({"Revenue Growth","Network 2.0","Tricolor","Europe","Global Capabilities Strategy","Clearance","Robotics/Physical AI"}, K195)))&gt;0, "Purple Chip", "")</f>
        <v/>
      </c>
      <c r="G195" t="str">
        <f>IF(AND(Sheet_1__2[[#This Row],[Estimated Annualized Value Range]]&lt;&gt;"4: High = &gt; $10M", OR(Sheet_1__2[[#This Row],[T-Shirt Size]]="4: L", Sheet_1__2[[#This Row],[T-Shirt Size]]="5: XL")), "Stop Work", "")</f>
        <v/>
      </c>
      <c r="H195" t="str">
        <f>IF(AND(Sheet_1__2[[#This Row],[Bus. Continuity]]="", Sheet_1__2[[#This Row],[Purple Chip]]="", Sheet_1__2[[#This Row],[Stop Work]]="", OR(Sheet_1__2[[#This Row],[T-Shirt Size]]="4: L", Sheet_1__2[[#This Row],[T-Shirt Size]]="5: XL")), "Disc - Investment", "")</f>
        <v/>
      </c>
      <c r="I195" t="str">
        <f>IF(AND(Sheet_1__2[[#This Row],[Bus. Continuity]]="", Sheet_1__2[[#This Row],[Purple Chip]]="", Sheet_1__2[[#This Row],[Stop Work]]="", Sheet_1__2[[#This Row],[T-Shirt Size]]&lt;&gt;"4: L", Sheet_1__2[[#This Row],[T-Shirt Size]]&lt;&gt;"5: XL"), "Disc - Other", "")</f>
        <v>Disc - Other</v>
      </c>
      <c r="L195" t="s">
        <v>1890</v>
      </c>
      <c r="N195" t="s">
        <v>1864</v>
      </c>
      <c r="P195" t="s">
        <v>134</v>
      </c>
      <c r="Q195" t="s">
        <v>32</v>
      </c>
      <c r="R195" t="s">
        <v>507</v>
      </c>
      <c r="S195" t="s">
        <v>20</v>
      </c>
      <c r="T195" t="s">
        <v>10</v>
      </c>
      <c r="U195" t="s">
        <v>1875</v>
      </c>
      <c r="V195" t="s">
        <v>11</v>
      </c>
      <c r="W195" t="s">
        <v>11</v>
      </c>
      <c r="X195" t="s">
        <v>11</v>
      </c>
      <c r="Y195" t="s">
        <v>11</v>
      </c>
      <c r="Z195" t="s">
        <v>1878</v>
      </c>
      <c r="AA195" t="s">
        <v>1866</v>
      </c>
      <c r="AC195" t="s">
        <v>1867</v>
      </c>
      <c r="AD195" t="s">
        <v>2168</v>
      </c>
      <c r="AE195" t="s">
        <v>1880</v>
      </c>
      <c r="AF195">
        <v>44823</v>
      </c>
      <c r="AG195">
        <v>46174</v>
      </c>
      <c r="AK195">
        <v>-471720</v>
      </c>
      <c r="AL195">
        <v>2030004</v>
      </c>
      <c r="AM195">
        <v>-471720</v>
      </c>
      <c r="AN195">
        <v>-471720</v>
      </c>
      <c r="AR195">
        <v>-471720</v>
      </c>
    </row>
    <row r="196" spans="1:46" x14ac:dyDescent="0.3">
      <c r="A196" t="s">
        <v>1860</v>
      </c>
      <c r="B196">
        <v>141624</v>
      </c>
      <c r="C196" t="s">
        <v>508</v>
      </c>
      <c r="D19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196" t="str">
        <f>IF(Sheet_1__2[[#This Row],[Is this request vital to business continuity?]]="Yes","BC","")</f>
        <v/>
      </c>
      <c r="F196" t="str" cm="1">
        <f t="array" ref="F196">IF(SUMPRODUCT(--ISNUMBER(SEARCH({"Revenue Growth","Network 2.0","Tricolor","Europe","Global Capabilities Strategy","Clearance","Robotics/Physical AI"}, K196)))&gt;0, "Purple Chip", "")</f>
        <v/>
      </c>
      <c r="G196" t="str">
        <f>IF(AND(Sheet_1__2[[#This Row],[Estimated Annualized Value Range]]&lt;&gt;"4: High = &gt; $10M", OR(Sheet_1__2[[#This Row],[T-Shirt Size]]="4: L", Sheet_1__2[[#This Row],[T-Shirt Size]]="5: XL")), "Stop Work", "")</f>
        <v/>
      </c>
      <c r="H196" t="str">
        <f>IF(AND(Sheet_1__2[[#This Row],[Bus. Continuity]]="", Sheet_1__2[[#This Row],[Purple Chip]]="", Sheet_1__2[[#This Row],[Stop Work]]="", OR(Sheet_1__2[[#This Row],[T-Shirt Size]]="4: L", Sheet_1__2[[#This Row],[T-Shirt Size]]="5: XL")), "Disc - Investment", "")</f>
        <v/>
      </c>
      <c r="I196" t="str">
        <f>IF(AND(Sheet_1__2[[#This Row],[Bus. Continuity]]="", Sheet_1__2[[#This Row],[Purple Chip]]="", Sheet_1__2[[#This Row],[Stop Work]]="", Sheet_1__2[[#This Row],[T-Shirt Size]]&lt;&gt;"4: L", Sheet_1__2[[#This Row],[T-Shirt Size]]&lt;&gt;"5: XL"), "Disc - Other", "")</f>
        <v>Disc - Other</v>
      </c>
      <c r="K196" t="s">
        <v>36</v>
      </c>
      <c r="L196" t="s">
        <v>1863</v>
      </c>
      <c r="N196" t="s">
        <v>1864</v>
      </c>
      <c r="O196" t="s">
        <v>1865</v>
      </c>
      <c r="P196" t="s">
        <v>510</v>
      </c>
      <c r="Q196" t="s">
        <v>36</v>
      </c>
      <c r="R196" t="s">
        <v>509</v>
      </c>
      <c r="S196" t="s">
        <v>16</v>
      </c>
      <c r="T196" t="s">
        <v>10</v>
      </c>
      <c r="AA196" t="s">
        <v>1866</v>
      </c>
      <c r="AC196" t="s">
        <v>1867</v>
      </c>
      <c r="AD196" t="s">
        <v>2119</v>
      </c>
      <c r="AE196" t="s">
        <v>1872</v>
      </c>
      <c r="AL196">
        <v>0</v>
      </c>
      <c r="AT196" t="s">
        <v>11</v>
      </c>
    </row>
    <row r="197" spans="1:46" x14ac:dyDescent="0.3">
      <c r="A197" t="s">
        <v>1860</v>
      </c>
      <c r="B197">
        <v>143243</v>
      </c>
      <c r="C197" t="s">
        <v>511</v>
      </c>
      <c r="D19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97" t="str">
        <f>IF(Sheet_1__2[[#This Row],[Is this request vital to business continuity?]]="Yes","BC","")</f>
        <v/>
      </c>
      <c r="F197" t="str" cm="1">
        <f t="array" ref="F197">IF(SUMPRODUCT(--ISNUMBER(SEARCH({"Revenue Growth","Network 2.0","Tricolor","Europe","Global Capabilities Strategy","Clearance","Robotics/Physical AI"}, K197)))&gt;0, "Purple Chip", "")</f>
        <v>Purple Chip</v>
      </c>
      <c r="G197" t="str">
        <f>IF(AND(Sheet_1__2[[#This Row],[Estimated Annualized Value Range]]&lt;&gt;"4: High = &gt; $10M", OR(Sheet_1__2[[#This Row],[T-Shirt Size]]="4: L", Sheet_1__2[[#This Row],[T-Shirt Size]]="5: XL")), "Stop Work", "")</f>
        <v/>
      </c>
      <c r="H197" t="str">
        <f>IF(AND(Sheet_1__2[[#This Row],[Bus. Continuity]]="", Sheet_1__2[[#This Row],[Purple Chip]]="", Sheet_1__2[[#This Row],[Stop Work]]="", OR(Sheet_1__2[[#This Row],[T-Shirt Size]]="4: L", Sheet_1__2[[#This Row],[T-Shirt Size]]="5: XL")), "Disc - Investment", "")</f>
        <v/>
      </c>
      <c r="I197" t="str">
        <f>IF(AND(Sheet_1__2[[#This Row],[Bus. Continuity]]="", Sheet_1__2[[#This Row],[Purple Chip]]="", Sheet_1__2[[#This Row],[Stop Work]]="", Sheet_1__2[[#This Row],[T-Shirt Size]]&lt;&gt;"4: L", Sheet_1__2[[#This Row],[T-Shirt Size]]&lt;&gt;"5: XL"), "Disc - Other", "")</f>
        <v/>
      </c>
      <c r="K197" t="s">
        <v>44</v>
      </c>
      <c r="L197" t="s">
        <v>1863</v>
      </c>
      <c r="M197" t="s">
        <v>2904</v>
      </c>
      <c r="N197" t="s">
        <v>1864</v>
      </c>
      <c r="O197" t="s">
        <v>1865</v>
      </c>
      <c r="P197" t="s">
        <v>142</v>
      </c>
      <c r="Q197" t="s">
        <v>44</v>
      </c>
      <c r="R197" t="s">
        <v>141</v>
      </c>
      <c r="S197" t="s">
        <v>20</v>
      </c>
      <c r="T197" t="s">
        <v>10</v>
      </c>
      <c r="U197" t="s">
        <v>1875</v>
      </c>
      <c r="V197" t="s">
        <v>1875</v>
      </c>
      <c r="W197" t="s">
        <v>11</v>
      </c>
      <c r="X197" t="s">
        <v>1875</v>
      </c>
      <c r="Y197" t="s">
        <v>1875</v>
      </c>
      <c r="Z197" t="s">
        <v>1878</v>
      </c>
      <c r="AA197" t="s">
        <v>1866</v>
      </c>
      <c r="AB197" t="s">
        <v>2169</v>
      </c>
      <c r="AC197" t="s">
        <v>1867</v>
      </c>
      <c r="AD197" t="s">
        <v>2170</v>
      </c>
      <c r="AE197" t="s">
        <v>1880</v>
      </c>
      <c r="AF197">
        <v>45495</v>
      </c>
      <c r="AG197">
        <v>49125</v>
      </c>
      <c r="AJ197">
        <v>470690</v>
      </c>
      <c r="AK197">
        <v>510142.9</v>
      </c>
      <c r="AL197">
        <v>925507</v>
      </c>
      <c r="AM197">
        <v>510142.9</v>
      </c>
      <c r="AN197">
        <v>510142.9</v>
      </c>
      <c r="AP197">
        <v>470690</v>
      </c>
      <c r="AQ197">
        <v>0</v>
      </c>
      <c r="AR197">
        <v>510142.9</v>
      </c>
      <c r="AT197" t="s">
        <v>11</v>
      </c>
    </row>
    <row r="198" spans="1:46" x14ac:dyDescent="0.3">
      <c r="A198" t="s">
        <v>1860</v>
      </c>
      <c r="B198">
        <v>7414</v>
      </c>
      <c r="C198" t="s">
        <v>512</v>
      </c>
      <c r="D19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98" t="str">
        <f>IF(Sheet_1__2[[#This Row],[Is this request vital to business continuity?]]="Yes","BC","")</f>
        <v/>
      </c>
      <c r="F198" t="str" cm="1">
        <f t="array" ref="F198">IF(SUMPRODUCT(--ISNUMBER(SEARCH({"Revenue Growth","Network 2.0","Tricolor","Europe","Global Capabilities Strategy","Clearance","Robotics/Physical AI"}, K198)))&gt;0, "Purple Chip", "")</f>
        <v>Purple Chip</v>
      </c>
      <c r="G198" t="str">
        <f>IF(AND(Sheet_1__2[[#This Row],[Estimated Annualized Value Range]]&lt;&gt;"4: High = &gt; $10M", OR(Sheet_1__2[[#This Row],[T-Shirt Size]]="4: L", Sheet_1__2[[#This Row],[T-Shirt Size]]="5: XL")), "Stop Work", "")</f>
        <v/>
      </c>
      <c r="H198" t="str">
        <f>IF(AND(Sheet_1__2[[#This Row],[Bus. Continuity]]="", Sheet_1__2[[#This Row],[Purple Chip]]="", Sheet_1__2[[#This Row],[Stop Work]]="", OR(Sheet_1__2[[#This Row],[T-Shirt Size]]="4: L", Sheet_1__2[[#This Row],[T-Shirt Size]]="5: XL")), "Disc - Investment", "")</f>
        <v/>
      </c>
      <c r="I198" t="str">
        <f>IF(AND(Sheet_1__2[[#This Row],[Bus. Continuity]]="", Sheet_1__2[[#This Row],[Purple Chip]]="", Sheet_1__2[[#This Row],[Stop Work]]="", Sheet_1__2[[#This Row],[T-Shirt Size]]&lt;&gt;"4: L", Sheet_1__2[[#This Row],[T-Shirt Size]]&lt;&gt;"5: XL"), "Disc - Other", "")</f>
        <v/>
      </c>
      <c r="K198" t="s">
        <v>44</v>
      </c>
      <c r="L198" t="s">
        <v>1873</v>
      </c>
      <c r="N198" t="s">
        <v>1864</v>
      </c>
      <c r="O198" t="s">
        <v>1865</v>
      </c>
      <c r="P198" t="s">
        <v>514</v>
      </c>
      <c r="Q198" t="s">
        <v>44</v>
      </c>
      <c r="R198" t="s">
        <v>513</v>
      </c>
      <c r="S198" t="s">
        <v>20</v>
      </c>
      <c r="T198" t="s">
        <v>10</v>
      </c>
      <c r="U198" t="s">
        <v>11</v>
      </c>
      <c r="V198" t="s">
        <v>11</v>
      </c>
      <c r="W198" t="s">
        <v>11</v>
      </c>
      <c r="X198" t="s">
        <v>11</v>
      </c>
      <c r="Y198" t="s">
        <v>1875</v>
      </c>
      <c r="Z198" t="s">
        <v>1878</v>
      </c>
      <c r="AA198" t="s">
        <v>1866</v>
      </c>
      <c r="AC198" t="s">
        <v>1883</v>
      </c>
      <c r="AD198" t="s">
        <v>2171</v>
      </c>
      <c r="AE198" t="s">
        <v>1880</v>
      </c>
      <c r="AF198">
        <v>45530</v>
      </c>
      <c r="AG198">
        <v>46203</v>
      </c>
      <c r="AL198">
        <v>0</v>
      </c>
    </row>
    <row r="199" spans="1:46" x14ac:dyDescent="0.3">
      <c r="A199" t="s">
        <v>1860</v>
      </c>
      <c r="B199">
        <v>170835</v>
      </c>
      <c r="C199" t="s">
        <v>515</v>
      </c>
      <c r="D19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199" t="str">
        <f>IF(Sheet_1__2[[#This Row],[Is this request vital to business continuity?]]="Yes","BC","")</f>
        <v/>
      </c>
      <c r="F199" t="str" cm="1">
        <f t="array" ref="F199">IF(SUMPRODUCT(--ISNUMBER(SEARCH({"Revenue Growth","Network 2.0","Tricolor","Europe","Global Capabilities Strategy","Clearance","Robotics/Physical AI"}, K199)))&gt;0, "Purple Chip", "")</f>
        <v>Purple Chip</v>
      </c>
      <c r="G199" t="str">
        <f>IF(AND(Sheet_1__2[[#This Row],[Estimated Annualized Value Range]]&lt;&gt;"4: High = &gt; $10M", OR(Sheet_1__2[[#This Row],[T-Shirt Size]]="4: L", Sheet_1__2[[#This Row],[T-Shirt Size]]="5: XL")), "Stop Work", "")</f>
        <v/>
      </c>
      <c r="H199" t="str">
        <f>IF(AND(Sheet_1__2[[#This Row],[Bus. Continuity]]="", Sheet_1__2[[#This Row],[Purple Chip]]="", Sheet_1__2[[#This Row],[Stop Work]]="", OR(Sheet_1__2[[#This Row],[T-Shirt Size]]="4: L", Sheet_1__2[[#This Row],[T-Shirt Size]]="5: XL")), "Disc - Investment", "")</f>
        <v/>
      </c>
      <c r="I199" t="str">
        <f>IF(AND(Sheet_1__2[[#This Row],[Bus. Continuity]]="", Sheet_1__2[[#This Row],[Purple Chip]]="", Sheet_1__2[[#This Row],[Stop Work]]="", Sheet_1__2[[#This Row],[T-Shirt Size]]&lt;&gt;"4: L", Sheet_1__2[[#This Row],[T-Shirt Size]]&lt;&gt;"5: XL"), "Disc - Other", "")</f>
        <v/>
      </c>
      <c r="K199" t="s">
        <v>59</v>
      </c>
      <c r="L199" t="s">
        <v>1873</v>
      </c>
      <c r="M199" t="s">
        <v>2904</v>
      </c>
      <c r="N199" t="s">
        <v>1864</v>
      </c>
      <c r="O199" t="s">
        <v>1865</v>
      </c>
      <c r="P199" t="s">
        <v>56</v>
      </c>
      <c r="Q199" t="s">
        <v>55</v>
      </c>
      <c r="R199" t="s">
        <v>516</v>
      </c>
      <c r="S199" t="s">
        <v>16</v>
      </c>
      <c r="T199" t="s">
        <v>10</v>
      </c>
      <c r="V199" t="s">
        <v>1875</v>
      </c>
      <c r="X199" t="s">
        <v>1875</v>
      </c>
      <c r="Y199" t="s">
        <v>1875</v>
      </c>
      <c r="AA199" t="s">
        <v>1866</v>
      </c>
      <c r="AC199" t="s">
        <v>1867</v>
      </c>
      <c r="AD199" t="s">
        <v>1867</v>
      </c>
      <c r="AE199" t="s">
        <v>1872</v>
      </c>
      <c r="AL199">
        <v>0</v>
      </c>
      <c r="AT199" t="s">
        <v>11</v>
      </c>
    </row>
    <row r="200" spans="1:46" x14ac:dyDescent="0.3">
      <c r="A200" t="s">
        <v>1860</v>
      </c>
      <c r="B200">
        <v>192357</v>
      </c>
      <c r="C200" t="s">
        <v>517</v>
      </c>
      <c r="D20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00" t="str">
        <f>IF(Sheet_1__2[[#This Row],[Is this request vital to business continuity?]]="Yes","BC","")</f>
        <v/>
      </c>
      <c r="F200" t="str" cm="1">
        <f t="array" ref="F200">IF(SUMPRODUCT(--ISNUMBER(SEARCH({"Revenue Growth","Network 2.0","Tricolor","Europe","Global Capabilities Strategy","Clearance","Robotics/Physical AI"}, K200)))&gt;0, "Purple Chip", "")</f>
        <v/>
      </c>
      <c r="G200" t="str">
        <f>IF(AND(Sheet_1__2[[#This Row],[Estimated Annualized Value Range]]&lt;&gt;"4: High = &gt; $10M", OR(Sheet_1__2[[#This Row],[T-Shirt Size]]="4: L", Sheet_1__2[[#This Row],[T-Shirt Size]]="5: XL")), "Stop Work", "")</f>
        <v/>
      </c>
      <c r="H200" t="str">
        <f>IF(AND(Sheet_1__2[[#This Row],[Bus. Continuity]]="", Sheet_1__2[[#This Row],[Purple Chip]]="", Sheet_1__2[[#This Row],[Stop Work]]="", OR(Sheet_1__2[[#This Row],[T-Shirt Size]]="4: L", Sheet_1__2[[#This Row],[T-Shirt Size]]="5: XL")), "Disc - Investment", "")</f>
        <v/>
      </c>
      <c r="I200" t="str">
        <f>IF(AND(Sheet_1__2[[#This Row],[Bus. Continuity]]="", Sheet_1__2[[#This Row],[Purple Chip]]="", Sheet_1__2[[#This Row],[Stop Work]]="", Sheet_1__2[[#This Row],[T-Shirt Size]]&lt;&gt;"4: L", Sheet_1__2[[#This Row],[T-Shirt Size]]&lt;&gt;"5: XL"), "Disc - Other", "")</f>
        <v>Disc - Other</v>
      </c>
      <c r="K200" t="s">
        <v>1862</v>
      </c>
      <c r="L200" t="s">
        <v>1890</v>
      </c>
      <c r="N200" t="s">
        <v>1864</v>
      </c>
      <c r="O200" t="s">
        <v>1865</v>
      </c>
      <c r="P200" t="s">
        <v>157</v>
      </c>
      <c r="Q200" t="s">
        <v>63</v>
      </c>
      <c r="R200" t="s">
        <v>518</v>
      </c>
      <c r="S200" t="s">
        <v>16</v>
      </c>
      <c r="T200" t="s">
        <v>10</v>
      </c>
      <c r="AA200" t="s">
        <v>1866</v>
      </c>
      <c r="AC200" t="s">
        <v>1867</v>
      </c>
      <c r="AD200" t="s">
        <v>1867</v>
      </c>
      <c r="AE200" t="s">
        <v>1949</v>
      </c>
      <c r="AL200">
        <v>4238467</v>
      </c>
      <c r="AT200" t="s">
        <v>11</v>
      </c>
    </row>
    <row r="201" spans="1:46" x14ac:dyDescent="0.3">
      <c r="A201" t="s">
        <v>1860</v>
      </c>
      <c r="B201">
        <v>142398</v>
      </c>
      <c r="C201" t="s">
        <v>519</v>
      </c>
      <c r="D20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01" t="str">
        <f>IF(Sheet_1__2[[#This Row],[Is this request vital to business continuity?]]="Yes","BC","")</f>
        <v/>
      </c>
      <c r="F201" t="str" cm="1">
        <f t="array" ref="F201">IF(SUMPRODUCT(--ISNUMBER(SEARCH({"Revenue Growth","Network 2.0","Tricolor","Europe","Global Capabilities Strategy","Clearance","Robotics/Physical AI"}, K201)))&gt;0, "Purple Chip", "")</f>
        <v/>
      </c>
      <c r="G201" t="str">
        <f>IF(AND(Sheet_1__2[[#This Row],[Estimated Annualized Value Range]]&lt;&gt;"4: High = &gt; $10M", OR(Sheet_1__2[[#This Row],[T-Shirt Size]]="4: L", Sheet_1__2[[#This Row],[T-Shirt Size]]="5: XL")), "Stop Work", "")</f>
        <v/>
      </c>
      <c r="H201" t="str">
        <f>IF(AND(Sheet_1__2[[#This Row],[Bus. Continuity]]="", Sheet_1__2[[#This Row],[Purple Chip]]="", Sheet_1__2[[#This Row],[Stop Work]]="", OR(Sheet_1__2[[#This Row],[T-Shirt Size]]="4: L", Sheet_1__2[[#This Row],[T-Shirt Size]]="5: XL")), "Disc - Investment", "")</f>
        <v/>
      </c>
      <c r="I201" t="str">
        <f>IF(AND(Sheet_1__2[[#This Row],[Bus. Continuity]]="", Sheet_1__2[[#This Row],[Purple Chip]]="", Sheet_1__2[[#This Row],[Stop Work]]="", Sheet_1__2[[#This Row],[T-Shirt Size]]&lt;&gt;"4: L", Sheet_1__2[[#This Row],[T-Shirt Size]]&lt;&gt;"5: XL"), "Disc - Other", "")</f>
        <v>Disc - Other</v>
      </c>
      <c r="K201" t="s">
        <v>2172</v>
      </c>
      <c r="L201" t="s">
        <v>1863</v>
      </c>
      <c r="N201" t="s">
        <v>1864</v>
      </c>
      <c r="O201" t="s">
        <v>1865</v>
      </c>
      <c r="P201" t="s">
        <v>521</v>
      </c>
      <c r="Q201" t="s">
        <v>63</v>
      </c>
      <c r="R201" t="s">
        <v>520</v>
      </c>
      <c r="S201" t="s">
        <v>16</v>
      </c>
      <c r="T201" t="s">
        <v>10</v>
      </c>
      <c r="AA201" t="s">
        <v>1866</v>
      </c>
      <c r="AC201" t="s">
        <v>1867</v>
      </c>
      <c r="AE201" t="s">
        <v>1872</v>
      </c>
      <c r="AT201" t="s">
        <v>11</v>
      </c>
    </row>
    <row r="202" spans="1:46" x14ac:dyDescent="0.3">
      <c r="A202" t="s">
        <v>1860</v>
      </c>
      <c r="B202">
        <v>109287</v>
      </c>
      <c r="C202" t="s">
        <v>522</v>
      </c>
      <c r="D20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02" t="str">
        <f>IF(Sheet_1__2[[#This Row],[Is this request vital to business continuity?]]="Yes","BC","")</f>
        <v/>
      </c>
      <c r="F202" t="str" cm="1">
        <f t="array" ref="F202">IF(SUMPRODUCT(--ISNUMBER(SEARCH({"Revenue Growth","Network 2.0","Tricolor","Europe","Global Capabilities Strategy","Clearance","Robotics/Physical AI"}, K202)))&gt;0, "Purple Chip", "")</f>
        <v/>
      </c>
      <c r="G202" t="str">
        <f>IF(AND(Sheet_1__2[[#This Row],[Estimated Annualized Value Range]]&lt;&gt;"4: High = &gt; $10M", OR(Sheet_1__2[[#This Row],[T-Shirt Size]]="4: L", Sheet_1__2[[#This Row],[T-Shirt Size]]="5: XL")), "Stop Work", "")</f>
        <v/>
      </c>
      <c r="H202" t="str">
        <f>IF(AND(Sheet_1__2[[#This Row],[Bus. Continuity]]="", Sheet_1__2[[#This Row],[Purple Chip]]="", Sheet_1__2[[#This Row],[Stop Work]]="", OR(Sheet_1__2[[#This Row],[T-Shirt Size]]="4: L", Sheet_1__2[[#This Row],[T-Shirt Size]]="5: XL")), "Disc - Investment", "")</f>
        <v/>
      </c>
      <c r="I202" t="str">
        <f>IF(AND(Sheet_1__2[[#This Row],[Bus. Continuity]]="", Sheet_1__2[[#This Row],[Purple Chip]]="", Sheet_1__2[[#This Row],[Stop Work]]="", Sheet_1__2[[#This Row],[T-Shirt Size]]&lt;&gt;"4: L", Sheet_1__2[[#This Row],[T-Shirt Size]]&lt;&gt;"5: XL"), "Disc - Other", "")</f>
        <v>Disc - Other</v>
      </c>
      <c r="K202" t="s">
        <v>1862</v>
      </c>
      <c r="L202" t="s">
        <v>1863</v>
      </c>
      <c r="N202" t="s">
        <v>1864</v>
      </c>
      <c r="O202" t="s">
        <v>1865</v>
      </c>
      <c r="P202" t="s">
        <v>383</v>
      </c>
      <c r="Q202" t="s">
        <v>67</v>
      </c>
      <c r="R202" t="s">
        <v>523</v>
      </c>
      <c r="S202" t="s">
        <v>16</v>
      </c>
      <c r="T202" t="s">
        <v>10</v>
      </c>
      <c r="AA202" t="s">
        <v>1866</v>
      </c>
      <c r="AC202" t="s">
        <v>1867</v>
      </c>
      <c r="AD202" t="s">
        <v>2173</v>
      </c>
      <c r="AE202" t="s">
        <v>1951</v>
      </c>
      <c r="AL202">
        <v>1500000</v>
      </c>
      <c r="AT202" t="s">
        <v>11</v>
      </c>
    </row>
    <row r="203" spans="1:46" x14ac:dyDescent="0.3">
      <c r="A203" t="s">
        <v>1860</v>
      </c>
      <c r="B203">
        <v>8810</v>
      </c>
      <c r="C203" t="s">
        <v>524</v>
      </c>
      <c r="D20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03" t="str">
        <f>IF(Sheet_1__2[[#This Row],[Is this request vital to business continuity?]]="Yes","BC","")</f>
        <v/>
      </c>
      <c r="F203" t="str" cm="1">
        <f t="array" ref="F203">IF(SUMPRODUCT(--ISNUMBER(SEARCH({"Revenue Growth","Network 2.0","Tricolor","Europe","Global Capabilities Strategy","Clearance","Robotics/Physical AI"}, K203)))&gt;0, "Purple Chip", "")</f>
        <v>Purple Chip</v>
      </c>
      <c r="G203" t="str">
        <f>IF(AND(Sheet_1__2[[#This Row],[Estimated Annualized Value Range]]&lt;&gt;"4: High = &gt; $10M", OR(Sheet_1__2[[#This Row],[T-Shirt Size]]="4: L", Sheet_1__2[[#This Row],[T-Shirt Size]]="5: XL")), "Stop Work", "")</f>
        <v/>
      </c>
      <c r="H203" t="str">
        <f>IF(AND(Sheet_1__2[[#This Row],[Bus. Continuity]]="", Sheet_1__2[[#This Row],[Purple Chip]]="", Sheet_1__2[[#This Row],[Stop Work]]="", OR(Sheet_1__2[[#This Row],[T-Shirt Size]]="4: L", Sheet_1__2[[#This Row],[T-Shirt Size]]="5: XL")), "Disc - Investment", "")</f>
        <v/>
      </c>
      <c r="I203" t="str">
        <f>IF(AND(Sheet_1__2[[#This Row],[Bus. Continuity]]="", Sheet_1__2[[#This Row],[Purple Chip]]="", Sheet_1__2[[#This Row],[Stop Work]]="", Sheet_1__2[[#This Row],[T-Shirt Size]]&lt;&gt;"4: L", Sheet_1__2[[#This Row],[T-Shirt Size]]&lt;&gt;"5: XL"), "Disc - Other", "")</f>
        <v/>
      </c>
      <c r="K203" t="s">
        <v>236</v>
      </c>
      <c r="L203" t="s">
        <v>1873</v>
      </c>
      <c r="N203" t="s">
        <v>1864</v>
      </c>
      <c r="P203" t="s">
        <v>237</v>
      </c>
      <c r="Q203" t="s">
        <v>236</v>
      </c>
      <c r="R203" t="s">
        <v>525</v>
      </c>
      <c r="S203" t="s">
        <v>9</v>
      </c>
      <c r="T203" t="s">
        <v>10</v>
      </c>
      <c r="U203" t="s">
        <v>11</v>
      </c>
      <c r="V203" t="s">
        <v>1875</v>
      </c>
      <c r="W203" t="s">
        <v>11</v>
      </c>
      <c r="X203" t="s">
        <v>11</v>
      </c>
      <c r="Y203" t="s">
        <v>11</v>
      </c>
      <c r="Z203" t="s">
        <v>1878</v>
      </c>
      <c r="AA203" t="s">
        <v>1866</v>
      </c>
      <c r="AC203" t="s">
        <v>1867</v>
      </c>
      <c r="AD203" t="s">
        <v>2119</v>
      </c>
      <c r="AE203" t="s">
        <v>1885</v>
      </c>
      <c r="AF203">
        <v>45524</v>
      </c>
      <c r="AG203">
        <v>45551</v>
      </c>
      <c r="AL203">
        <v>0</v>
      </c>
      <c r="AQ203">
        <v>434000000</v>
      </c>
      <c r="AR203">
        <v>434000000</v>
      </c>
    </row>
    <row r="204" spans="1:46" x14ac:dyDescent="0.3">
      <c r="A204" t="s">
        <v>1860</v>
      </c>
      <c r="B204">
        <v>9195</v>
      </c>
      <c r="C204" t="s">
        <v>526</v>
      </c>
      <c r="D20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04" t="str">
        <f>IF(Sheet_1__2[[#This Row],[Is this request vital to business continuity?]]="Yes","BC","")</f>
        <v>BC</v>
      </c>
      <c r="F204" t="str" cm="1">
        <f t="array" ref="F204">IF(SUMPRODUCT(--ISNUMBER(SEARCH({"Revenue Growth","Network 2.0","Tricolor","Europe","Global Capabilities Strategy","Clearance","Robotics/Physical AI"}, K204)))&gt;0, "Purple Chip", "")</f>
        <v>Purple Chip</v>
      </c>
      <c r="G204" t="str">
        <f>IF(AND(Sheet_1__2[[#This Row],[Estimated Annualized Value Range]]&lt;&gt;"4: High = &gt; $10M", OR(Sheet_1__2[[#This Row],[T-Shirt Size]]="4: L", Sheet_1__2[[#This Row],[T-Shirt Size]]="5: XL")), "Stop Work", "")</f>
        <v>Stop Work</v>
      </c>
      <c r="H204" t="str">
        <f>IF(AND(Sheet_1__2[[#This Row],[Bus. Continuity]]="", Sheet_1__2[[#This Row],[Purple Chip]]="", Sheet_1__2[[#This Row],[Stop Work]]="", OR(Sheet_1__2[[#This Row],[T-Shirt Size]]="4: L", Sheet_1__2[[#This Row],[T-Shirt Size]]="5: XL")), "Disc - Investment", "")</f>
        <v/>
      </c>
      <c r="I204" t="str">
        <f>IF(AND(Sheet_1__2[[#This Row],[Bus. Continuity]]="", Sheet_1__2[[#This Row],[Purple Chip]]="", Sheet_1__2[[#This Row],[Stop Work]]="", Sheet_1__2[[#This Row],[T-Shirt Size]]&lt;&gt;"4: L", Sheet_1__2[[#This Row],[T-Shirt Size]]&lt;&gt;"5: XL"), "Disc - Other", "")</f>
        <v/>
      </c>
      <c r="J204" t="s">
        <v>2174</v>
      </c>
      <c r="K204" t="s">
        <v>1925</v>
      </c>
      <c r="L204" t="s">
        <v>1890</v>
      </c>
      <c r="M204" t="s">
        <v>2902</v>
      </c>
      <c r="N204" t="s">
        <v>1864</v>
      </c>
      <c r="O204" t="s">
        <v>1887</v>
      </c>
      <c r="P204" t="s">
        <v>240</v>
      </c>
      <c r="Q204" t="s">
        <v>25</v>
      </c>
      <c r="R204" t="s">
        <v>527</v>
      </c>
      <c r="S204" t="s">
        <v>20</v>
      </c>
      <c r="T204" t="s">
        <v>10</v>
      </c>
      <c r="U204" t="s">
        <v>1875</v>
      </c>
      <c r="V204" t="s">
        <v>1875</v>
      </c>
      <c r="W204" t="s">
        <v>11</v>
      </c>
      <c r="X204" t="s">
        <v>1875</v>
      </c>
      <c r="Y204" t="s">
        <v>1875</v>
      </c>
      <c r="Z204" t="s">
        <v>1878</v>
      </c>
      <c r="AA204" t="s">
        <v>1866</v>
      </c>
      <c r="AB204" t="s">
        <v>2175</v>
      </c>
      <c r="AC204" t="s">
        <v>2161</v>
      </c>
      <c r="AD204" t="s">
        <v>2176</v>
      </c>
      <c r="AE204" t="s">
        <v>1877</v>
      </c>
      <c r="AF204">
        <v>45992</v>
      </c>
      <c r="AG204">
        <v>45992</v>
      </c>
      <c r="AK204">
        <v>12334505</v>
      </c>
      <c r="AL204">
        <v>-26591666</v>
      </c>
      <c r="AM204">
        <v>12334505</v>
      </c>
      <c r="AN204">
        <v>12334505</v>
      </c>
      <c r="AP204">
        <v>12334505</v>
      </c>
      <c r="AQ204">
        <v>0</v>
      </c>
      <c r="AR204">
        <v>12334505</v>
      </c>
      <c r="AT204" t="s">
        <v>1875</v>
      </c>
    </row>
    <row r="205" spans="1:46" x14ac:dyDescent="0.3">
      <c r="A205" t="s">
        <v>1860</v>
      </c>
      <c r="B205">
        <v>97425</v>
      </c>
      <c r="C205" t="s">
        <v>528</v>
      </c>
      <c r="D20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05" t="str">
        <f>IF(Sheet_1__2[[#This Row],[Is this request vital to business continuity?]]="Yes","BC","")</f>
        <v/>
      </c>
      <c r="F205" t="str" cm="1">
        <f t="array" ref="F205">IF(SUMPRODUCT(--ISNUMBER(SEARCH({"Revenue Growth","Network 2.0","Tricolor","Europe","Global Capabilities Strategy","Clearance","Robotics/Physical AI"}, K205)))&gt;0, "Purple Chip", "")</f>
        <v/>
      </c>
      <c r="G205" t="str">
        <f>IF(AND(Sheet_1__2[[#This Row],[Estimated Annualized Value Range]]&lt;&gt;"4: High = &gt; $10M", OR(Sheet_1__2[[#This Row],[T-Shirt Size]]="4: L", Sheet_1__2[[#This Row],[T-Shirt Size]]="5: XL")), "Stop Work", "")</f>
        <v/>
      </c>
      <c r="H205" t="str">
        <f>IF(AND(Sheet_1__2[[#This Row],[Bus. Continuity]]="", Sheet_1__2[[#This Row],[Purple Chip]]="", Sheet_1__2[[#This Row],[Stop Work]]="", OR(Sheet_1__2[[#This Row],[T-Shirt Size]]="4: L", Sheet_1__2[[#This Row],[T-Shirt Size]]="5: XL")), "Disc - Investment", "")</f>
        <v/>
      </c>
      <c r="I205" t="str">
        <f>IF(AND(Sheet_1__2[[#This Row],[Bus. Continuity]]="", Sheet_1__2[[#This Row],[Purple Chip]]="", Sheet_1__2[[#This Row],[Stop Work]]="", Sheet_1__2[[#This Row],[T-Shirt Size]]&lt;&gt;"4: L", Sheet_1__2[[#This Row],[T-Shirt Size]]&lt;&gt;"5: XL"), "Disc - Other", "")</f>
        <v>Disc - Other</v>
      </c>
      <c r="K205" t="s">
        <v>1862</v>
      </c>
      <c r="L205" t="s">
        <v>1873</v>
      </c>
      <c r="M205" t="s">
        <v>2901</v>
      </c>
      <c r="N205" t="s">
        <v>1864</v>
      </c>
      <c r="O205" t="s">
        <v>1865</v>
      </c>
      <c r="P205" t="s">
        <v>29</v>
      </c>
      <c r="Q205" t="s">
        <v>25</v>
      </c>
      <c r="R205" t="s">
        <v>529</v>
      </c>
      <c r="S205" t="s">
        <v>9</v>
      </c>
      <c r="T205" t="s">
        <v>10</v>
      </c>
      <c r="U205" t="s">
        <v>1875</v>
      </c>
      <c r="V205" t="s">
        <v>1875</v>
      </c>
      <c r="W205" t="s">
        <v>11</v>
      </c>
      <c r="X205" t="s">
        <v>1875</v>
      </c>
      <c r="Y205" t="s">
        <v>11</v>
      </c>
      <c r="AA205" t="s">
        <v>1866</v>
      </c>
      <c r="AC205" t="s">
        <v>1867</v>
      </c>
      <c r="AD205" t="s">
        <v>2177</v>
      </c>
      <c r="AE205" t="s">
        <v>1885</v>
      </c>
      <c r="AF205">
        <v>46153</v>
      </c>
      <c r="AG205">
        <v>46472</v>
      </c>
      <c r="AL205">
        <v>0</v>
      </c>
      <c r="AQ205">
        <v>642000</v>
      </c>
      <c r="AR205">
        <v>642000</v>
      </c>
    </row>
    <row r="206" spans="1:46" x14ac:dyDescent="0.3">
      <c r="A206" t="s">
        <v>1860</v>
      </c>
      <c r="B206">
        <v>105695</v>
      </c>
      <c r="C206" t="s">
        <v>530</v>
      </c>
      <c r="D20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06" t="str">
        <f>IF(Sheet_1__2[[#This Row],[Is this request vital to business continuity?]]="Yes","BC","")</f>
        <v/>
      </c>
      <c r="F206" t="str" cm="1">
        <f t="array" ref="F206">IF(SUMPRODUCT(--ISNUMBER(SEARCH({"Revenue Growth","Network 2.0","Tricolor","Europe","Global Capabilities Strategy","Clearance","Robotics/Physical AI"}, K206)))&gt;0, "Purple Chip", "")</f>
        <v/>
      </c>
      <c r="G206" t="str">
        <f>IF(AND(Sheet_1__2[[#This Row],[Estimated Annualized Value Range]]&lt;&gt;"4: High = &gt; $10M", OR(Sheet_1__2[[#This Row],[T-Shirt Size]]="4: L", Sheet_1__2[[#This Row],[T-Shirt Size]]="5: XL")), "Stop Work", "")</f>
        <v/>
      </c>
      <c r="H206" t="str">
        <f>IF(AND(Sheet_1__2[[#This Row],[Bus. Continuity]]="", Sheet_1__2[[#This Row],[Purple Chip]]="", Sheet_1__2[[#This Row],[Stop Work]]="", OR(Sheet_1__2[[#This Row],[T-Shirt Size]]="4: L", Sheet_1__2[[#This Row],[T-Shirt Size]]="5: XL")), "Disc - Investment", "")</f>
        <v/>
      </c>
      <c r="I206" t="str">
        <f>IF(AND(Sheet_1__2[[#This Row],[Bus. Continuity]]="", Sheet_1__2[[#This Row],[Purple Chip]]="", Sheet_1__2[[#This Row],[Stop Work]]="", Sheet_1__2[[#This Row],[T-Shirt Size]]&lt;&gt;"4: L", Sheet_1__2[[#This Row],[T-Shirt Size]]&lt;&gt;"5: XL"), "Disc - Other", "")</f>
        <v>Disc - Other</v>
      </c>
      <c r="L206" t="s">
        <v>1863</v>
      </c>
      <c r="M206" t="s">
        <v>2904</v>
      </c>
      <c r="N206" t="s">
        <v>1864</v>
      </c>
      <c r="O206" t="s">
        <v>1887</v>
      </c>
      <c r="P206" t="s">
        <v>328</v>
      </c>
      <c r="Q206" t="s">
        <v>125</v>
      </c>
      <c r="R206" t="s">
        <v>438</v>
      </c>
      <c r="S206" t="s">
        <v>16</v>
      </c>
      <c r="T206" t="s">
        <v>10</v>
      </c>
      <c r="U206" t="s">
        <v>11</v>
      </c>
      <c r="V206" t="s">
        <v>1875</v>
      </c>
      <c r="W206" t="s">
        <v>11</v>
      </c>
      <c r="X206" t="s">
        <v>1875</v>
      </c>
      <c r="Y206" t="s">
        <v>11</v>
      </c>
      <c r="AA206" t="s">
        <v>1866</v>
      </c>
      <c r="AC206" t="s">
        <v>1867</v>
      </c>
      <c r="AE206" t="s">
        <v>1872</v>
      </c>
      <c r="AL206">
        <v>0</v>
      </c>
    </row>
    <row r="207" spans="1:46" x14ac:dyDescent="0.3">
      <c r="A207" t="s">
        <v>1860</v>
      </c>
      <c r="B207">
        <v>108023</v>
      </c>
      <c r="C207" t="s">
        <v>531</v>
      </c>
      <c r="D20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07" t="str">
        <f>IF(Sheet_1__2[[#This Row],[Is this request vital to business continuity?]]="Yes","BC","")</f>
        <v/>
      </c>
      <c r="F207" t="str" cm="1">
        <f t="array" ref="F207">IF(SUMPRODUCT(--ISNUMBER(SEARCH({"Revenue Growth","Network 2.0","Tricolor","Europe","Global Capabilities Strategy","Clearance","Robotics/Physical AI"}, K207)))&gt;0, "Purple Chip", "")</f>
        <v/>
      </c>
      <c r="G207" t="str">
        <f>IF(AND(Sheet_1__2[[#This Row],[Estimated Annualized Value Range]]&lt;&gt;"4: High = &gt; $10M", OR(Sheet_1__2[[#This Row],[T-Shirt Size]]="4: L", Sheet_1__2[[#This Row],[T-Shirt Size]]="5: XL")), "Stop Work", "")</f>
        <v/>
      </c>
      <c r="H207" t="str">
        <f>IF(AND(Sheet_1__2[[#This Row],[Bus. Continuity]]="", Sheet_1__2[[#This Row],[Purple Chip]]="", Sheet_1__2[[#This Row],[Stop Work]]="", OR(Sheet_1__2[[#This Row],[T-Shirt Size]]="4: L", Sheet_1__2[[#This Row],[T-Shirt Size]]="5: XL")), "Disc - Investment", "")</f>
        <v/>
      </c>
      <c r="I207" t="str">
        <f>IF(AND(Sheet_1__2[[#This Row],[Bus. Continuity]]="", Sheet_1__2[[#This Row],[Purple Chip]]="", Sheet_1__2[[#This Row],[Stop Work]]="", Sheet_1__2[[#This Row],[T-Shirt Size]]&lt;&gt;"4: L", Sheet_1__2[[#This Row],[T-Shirt Size]]&lt;&gt;"5: XL"), "Disc - Other", "")</f>
        <v>Disc - Other</v>
      </c>
      <c r="K207" t="s">
        <v>1862</v>
      </c>
      <c r="L207" t="s">
        <v>1863</v>
      </c>
      <c r="M207" t="s">
        <v>2905</v>
      </c>
      <c r="N207" t="s">
        <v>1864</v>
      </c>
      <c r="O207" t="s">
        <v>1887</v>
      </c>
      <c r="P207" t="s">
        <v>129</v>
      </c>
      <c r="Q207" t="s">
        <v>32</v>
      </c>
      <c r="R207" t="s">
        <v>532</v>
      </c>
      <c r="S207" t="s">
        <v>16</v>
      </c>
      <c r="T207" t="s">
        <v>10</v>
      </c>
      <c r="U207" t="s">
        <v>11</v>
      </c>
      <c r="V207" t="s">
        <v>11</v>
      </c>
      <c r="W207" t="s">
        <v>11</v>
      </c>
      <c r="X207" t="s">
        <v>11</v>
      </c>
      <c r="Y207" t="s">
        <v>11</v>
      </c>
      <c r="AA207" t="s">
        <v>1866</v>
      </c>
      <c r="AC207" t="s">
        <v>1883</v>
      </c>
      <c r="AD207" t="s">
        <v>2178</v>
      </c>
      <c r="AE207" t="s">
        <v>1872</v>
      </c>
      <c r="AL207">
        <v>0</v>
      </c>
    </row>
    <row r="208" spans="1:46" x14ac:dyDescent="0.3">
      <c r="A208" t="s">
        <v>1860</v>
      </c>
      <c r="B208">
        <v>165761</v>
      </c>
      <c r="C208" t="s">
        <v>533</v>
      </c>
      <c r="D20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08" t="str">
        <f>IF(Sheet_1__2[[#This Row],[Is this request vital to business continuity?]]="Yes","BC","")</f>
        <v/>
      </c>
      <c r="F208" t="str" cm="1">
        <f t="array" ref="F208">IF(SUMPRODUCT(--ISNUMBER(SEARCH({"Revenue Growth","Network 2.0","Tricolor","Europe","Global Capabilities Strategy","Clearance","Robotics/Physical AI"}, K208)))&gt;0, "Purple Chip", "")</f>
        <v>Purple Chip</v>
      </c>
      <c r="G208" t="str">
        <f>IF(AND(Sheet_1__2[[#This Row],[Estimated Annualized Value Range]]&lt;&gt;"4: High = &gt; $10M", OR(Sheet_1__2[[#This Row],[T-Shirt Size]]="4: L", Sheet_1__2[[#This Row],[T-Shirt Size]]="5: XL")), "Stop Work", "")</f>
        <v/>
      </c>
      <c r="H208" t="str">
        <f>IF(AND(Sheet_1__2[[#This Row],[Bus. Continuity]]="", Sheet_1__2[[#This Row],[Purple Chip]]="", Sheet_1__2[[#This Row],[Stop Work]]="", OR(Sheet_1__2[[#This Row],[T-Shirt Size]]="4: L", Sheet_1__2[[#This Row],[T-Shirt Size]]="5: XL")), "Disc - Investment", "")</f>
        <v/>
      </c>
      <c r="I208" t="str">
        <f>IF(AND(Sheet_1__2[[#This Row],[Bus. Continuity]]="", Sheet_1__2[[#This Row],[Purple Chip]]="", Sheet_1__2[[#This Row],[Stop Work]]="", Sheet_1__2[[#This Row],[T-Shirt Size]]&lt;&gt;"4: L", Sheet_1__2[[#This Row],[T-Shirt Size]]&lt;&gt;"5: XL"), "Disc - Other", "")</f>
        <v/>
      </c>
      <c r="K208" t="s">
        <v>44</v>
      </c>
      <c r="L208" t="s">
        <v>1897</v>
      </c>
      <c r="M208" t="s">
        <v>2903</v>
      </c>
      <c r="N208" t="s">
        <v>1864</v>
      </c>
      <c r="O208" t="s">
        <v>1887</v>
      </c>
      <c r="P208" t="s">
        <v>142</v>
      </c>
      <c r="Q208" t="s">
        <v>44</v>
      </c>
      <c r="R208" t="s">
        <v>534</v>
      </c>
      <c r="S208" t="s">
        <v>9</v>
      </c>
      <c r="T208" t="s">
        <v>10</v>
      </c>
      <c r="U208" t="s">
        <v>1875</v>
      </c>
      <c r="V208" t="s">
        <v>1875</v>
      </c>
      <c r="W208" t="s">
        <v>11</v>
      </c>
      <c r="X208" t="s">
        <v>1875</v>
      </c>
      <c r="Y208" t="s">
        <v>1875</v>
      </c>
      <c r="AA208" t="s">
        <v>1866</v>
      </c>
      <c r="AC208" t="s">
        <v>1867</v>
      </c>
      <c r="AD208" t="s">
        <v>2179</v>
      </c>
      <c r="AE208" t="s">
        <v>1917</v>
      </c>
      <c r="AL208">
        <v>12220091</v>
      </c>
      <c r="AQ208">
        <v>0</v>
      </c>
      <c r="AT208" t="s">
        <v>11</v>
      </c>
    </row>
    <row r="209" spans="1:46" x14ac:dyDescent="0.3">
      <c r="A209" t="s">
        <v>1860</v>
      </c>
      <c r="B209">
        <v>7687</v>
      </c>
      <c r="C209" t="s">
        <v>535</v>
      </c>
      <c r="D20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09" t="str">
        <f>IF(Sheet_1__2[[#This Row],[Is this request vital to business continuity?]]="Yes","BC","")</f>
        <v/>
      </c>
      <c r="F209" t="str" cm="1">
        <f t="array" ref="F209">IF(SUMPRODUCT(--ISNUMBER(SEARCH({"Revenue Growth","Network 2.0","Tricolor","Europe","Global Capabilities Strategy","Clearance","Robotics/Physical AI"}, K209)))&gt;0, "Purple Chip", "")</f>
        <v>Purple Chip</v>
      </c>
      <c r="G209" t="str">
        <f>IF(AND(Sheet_1__2[[#This Row],[Estimated Annualized Value Range]]&lt;&gt;"4: High = &gt; $10M", OR(Sheet_1__2[[#This Row],[T-Shirt Size]]="4: L", Sheet_1__2[[#This Row],[T-Shirt Size]]="5: XL")), "Stop Work", "")</f>
        <v/>
      </c>
      <c r="H209" t="str">
        <f>IF(AND(Sheet_1__2[[#This Row],[Bus. Continuity]]="", Sheet_1__2[[#This Row],[Purple Chip]]="", Sheet_1__2[[#This Row],[Stop Work]]="", OR(Sheet_1__2[[#This Row],[T-Shirt Size]]="4: L", Sheet_1__2[[#This Row],[T-Shirt Size]]="5: XL")), "Disc - Investment", "")</f>
        <v/>
      </c>
      <c r="I209" t="str">
        <f>IF(AND(Sheet_1__2[[#This Row],[Bus. Continuity]]="", Sheet_1__2[[#This Row],[Purple Chip]]="", Sheet_1__2[[#This Row],[Stop Work]]="", Sheet_1__2[[#This Row],[T-Shirt Size]]&lt;&gt;"4: L", Sheet_1__2[[#This Row],[T-Shirt Size]]&lt;&gt;"5: XL"), "Disc - Other", "")</f>
        <v/>
      </c>
      <c r="J209" t="s">
        <v>2180</v>
      </c>
      <c r="K209" t="s">
        <v>44</v>
      </c>
      <c r="L209" t="s">
        <v>1890</v>
      </c>
      <c r="M209" t="s">
        <v>2904</v>
      </c>
      <c r="N209" t="s">
        <v>1864</v>
      </c>
      <c r="O209" t="s">
        <v>1865</v>
      </c>
      <c r="P209" t="s">
        <v>537</v>
      </c>
      <c r="Q209" t="s">
        <v>44</v>
      </c>
      <c r="R209" t="s">
        <v>536</v>
      </c>
      <c r="S209" t="s">
        <v>20</v>
      </c>
      <c r="T209" t="s">
        <v>10</v>
      </c>
      <c r="U209" t="s">
        <v>11</v>
      </c>
      <c r="V209" t="s">
        <v>11</v>
      </c>
      <c r="W209" t="s">
        <v>11</v>
      </c>
      <c r="X209" t="s">
        <v>11</v>
      </c>
      <c r="Y209" t="s">
        <v>1875</v>
      </c>
      <c r="Z209" t="s">
        <v>1878</v>
      </c>
      <c r="AA209" t="s">
        <v>1866</v>
      </c>
      <c r="AC209" t="s">
        <v>1867</v>
      </c>
      <c r="AD209" t="s">
        <v>2181</v>
      </c>
      <c r="AE209" t="s">
        <v>1880</v>
      </c>
      <c r="AF209">
        <v>45443</v>
      </c>
      <c r="AG209">
        <v>46324</v>
      </c>
      <c r="AK209">
        <v>-99675.61</v>
      </c>
      <c r="AL209">
        <v>7590000</v>
      </c>
      <c r="AM209">
        <v>-99675.61</v>
      </c>
      <c r="AN209">
        <v>-99675.61</v>
      </c>
      <c r="AR209">
        <v>-99675.61</v>
      </c>
    </row>
    <row r="210" spans="1:46" x14ac:dyDescent="0.3">
      <c r="A210" t="s">
        <v>1860</v>
      </c>
      <c r="B210">
        <v>94029</v>
      </c>
      <c r="C210" t="s">
        <v>538</v>
      </c>
      <c r="D21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10" t="str">
        <f>IF(Sheet_1__2[[#This Row],[Is this request vital to business continuity?]]="Yes","BC","")</f>
        <v/>
      </c>
      <c r="F210" t="str" cm="1">
        <f t="array" ref="F210">IF(SUMPRODUCT(--ISNUMBER(SEARCH({"Revenue Growth","Network 2.0","Tricolor","Europe","Global Capabilities Strategy","Clearance","Robotics/Physical AI"}, K210)))&gt;0, "Purple Chip", "")</f>
        <v>Purple Chip</v>
      </c>
      <c r="G210" t="str">
        <f>IF(AND(Sheet_1__2[[#This Row],[Estimated Annualized Value Range]]&lt;&gt;"4: High = &gt; $10M", OR(Sheet_1__2[[#This Row],[T-Shirt Size]]="4: L", Sheet_1__2[[#This Row],[T-Shirt Size]]="5: XL")), "Stop Work", "")</f>
        <v>Stop Work</v>
      </c>
      <c r="H210" t="str">
        <f>IF(AND(Sheet_1__2[[#This Row],[Bus. Continuity]]="", Sheet_1__2[[#This Row],[Purple Chip]]="", Sheet_1__2[[#This Row],[Stop Work]]="", OR(Sheet_1__2[[#This Row],[T-Shirt Size]]="4: L", Sheet_1__2[[#This Row],[T-Shirt Size]]="5: XL")), "Disc - Investment", "")</f>
        <v/>
      </c>
      <c r="I210" t="str">
        <f>IF(AND(Sheet_1__2[[#This Row],[Bus. Continuity]]="", Sheet_1__2[[#This Row],[Purple Chip]]="", Sheet_1__2[[#This Row],[Stop Work]]="", Sheet_1__2[[#This Row],[T-Shirt Size]]&lt;&gt;"4: L", Sheet_1__2[[#This Row],[T-Shirt Size]]&lt;&gt;"5: XL"), "Disc - Other", "")</f>
        <v/>
      </c>
      <c r="K210" t="s">
        <v>59</v>
      </c>
      <c r="L210" t="s">
        <v>1890</v>
      </c>
      <c r="M210" t="s">
        <v>2903</v>
      </c>
      <c r="N210" t="s">
        <v>1864</v>
      </c>
      <c r="O210" t="s">
        <v>1865</v>
      </c>
      <c r="P210" t="s">
        <v>52</v>
      </c>
      <c r="Q210" t="s">
        <v>51</v>
      </c>
      <c r="R210" t="s">
        <v>539</v>
      </c>
      <c r="S210" t="s">
        <v>20</v>
      </c>
      <c r="T210" t="s">
        <v>10</v>
      </c>
      <c r="U210" t="s">
        <v>1875</v>
      </c>
      <c r="V210" t="s">
        <v>11</v>
      </c>
      <c r="W210" t="s">
        <v>11</v>
      </c>
      <c r="X210" t="s">
        <v>1875</v>
      </c>
      <c r="Y210" t="s">
        <v>1875</v>
      </c>
      <c r="AA210" t="s">
        <v>1866</v>
      </c>
      <c r="AC210" t="s">
        <v>1867</v>
      </c>
      <c r="AD210" t="s">
        <v>2182</v>
      </c>
      <c r="AE210" t="s">
        <v>1877</v>
      </c>
      <c r="AF210">
        <v>45597</v>
      </c>
      <c r="AG210">
        <v>46190</v>
      </c>
      <c r="AJ210">
        <v>6947980</v>
      </c>
      <c r="AK210">
        <v>6947980</v>
      </c>
      <c r="AL210">
        <v>6947979</v>
      </c>
      <c r="AM210">
        <v>6947980</v>
      </c>
      <c r="AN210">
        <v>6947980</v>
      </c>
      <c r="AP210">
        <v>6947980</v>
      </c>
      <c r="AQ210">
        <v>0</v>
      </c>
      <c r="AR210">
        <v>6947980</v>
      </c>
    </row>
    <row r="211" spans="1:46" x14ac:dyDescent="0.3">
      <c r="A211" t="s">
        <v>1860</v>
      </c>
      <c r="B211">
        <v>170838</v>
      </c>
      <c r="C211" t="s">
        <v>540</v>
      </c>
      <c r="D21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11" t="str">
        <f>IF(Sheet_1__2[[#This Row],[Is this request vital to business continuity?]]="Yes","BC","")</f>
        <v/>
      </c>
      <c r="F211" t="str" cm="1">
        <f t="array" ref="F211">IF(SUMPRODUCT(--ISNUMBER(SEARCH({"Revenue Growth","Network 2.0","Tricolor","Europe","Global Capabilities Strategy","Clearance","Robotics/Physical AI"}, K211)))&gt;0, "Purple Chip", "")</f>
        <v>Purple Chip</v>
      </c>
      <c r="G211" t="str">
        <f>IF(AND(Sheet_1__2[[#This Row],[Estimated Annualized Value Range]]&lt;&gt;"4: High = &gt; $10M", OR(Sheet_1__2[[#This Row],[T-Shirt Size]]="4: L", Sheet_1__2[[#This Row],[T-Shirt Size]]="5: XL")), "Stop Work", "")</f>
        <v>Stop Work</v>
      </c>
      <c r="H211" t="str">
        <f>IF(AND(Sheet_1__2[[#This Row],[Bus. Continuity]]="", Sheet_1__2[[#This Row],[Purple Chip]]="", Sheet_1__2[[#This Row],[Stop Work]]="", OR(Sheet_1__2[[#This Row],[T-Shirt Size]]="4: L", Sheet_1__2[[#This Row],[T-Shirt Size]]="5: XL")), "Disc - Investment", "")</f>
        <v/>
      </c>
      <c r="I211" t="str">
        <f>IF(AND(Sheet_1__2[[#This Row],[Bus. Continuity]]="", Sheet_1__2[[#This Row],[Purple Chip]]="", Sheet_1__2[[#This Row],[Stop Work]]="", Sheet_1__2[[#This Row],[T-Shirt Size]]&lt;&gt;"4: L", Sheet_1__2[[#This Row],[T-Shirt Size]]&lt;&gt;"5: XL"), "Disc - Other", "")</f>
        <v/>
      </c>
      <c r="K211" t="s">
        <v>59</v>
      </c>
      <c r="L211" t="s">
        <v>1873</v>
      </c>
      <c r="M211" t="s">
        <v>2903</v>
      </c>
      <c r="N211" t="s">
        <v>1864</v>
      </c>
      <c r="O211" t="s">
        <v>1865</v>
      </c>
      <c r="P211" t="s">
        <v>56</v>
      </c>
      <c r="Q211" t="s">
        <v>55</v>
      </c>
      <c r="R211" t="s">
        <v>516</v>
      </c>
      <c r="S211" t="s">
        <v>16</v>
      </c>
      <c r="T211" t="s">
        <v>10</v>
      </c>
      <c r="V211" t="s">
        <v>1875</v>
      </c>
      <c r="X211" t="s">
        <v>1875</v>
      </c>
      <c r="Y211" t="s">
        <v>1875</v>
      </c>
      <c r="AA211" t="s">
        <v>1866</v>
      </c>
      <c r="AC211" t="s">
        <v>1867</v>
      </c>
      <c r="AD211" t="s">
        <v>1867</v>
      </c>
      <c r="AE211" t="s">
        <v>1872</v>
      </c>
      <c r="AL211">
        <v>0</v>
      </c>
      <c r="AT211" t="s">
        <v>11</v>
      </c>
    </row>
    <row r="212" spans="1:46" x14ac:dyDescent="0.3">
      <c r="A212" t="s">
        <v>1860</v>
      </c>
      <c r="B212">
        <v>92466</v>
      </c>
      <c r="C212" t="s">
        <v>541</v>
      </c>
      <c r="D21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212" t="str">
        <f>IF(Sheet_1__2[[#This Row],[Is this request vital to business continuity?]]="Yes","BC","")</f>
        <v>BC</v>
      </c>
      <c r="F212" t="str" cm="1">
        <f t="array" ref="F212">IF(SUMPRODUCT(--ISNUMBER(SEARCH({"Revenue Growth","Network 2.0","Tricolor","Europe","Global Capabilities Strategy","Clearance","Robotics/Physical AI"}, K212)))&gt;0, "Purple Chip", "")</f>
        <v/>
      </c>
      <c r="G212" t="str">
        <f>IF(AND(Sheet_1__2[[#This Row],[Estimated Annualized Value Range]]&lt;&gt;"4: High = &gt; $10M", OR(Sheet_1__2[[#This Row],[T-Shirt Size]]="4: L", Sheet_1__2[[#This Row],[T-Shirt Size]]="5: XL")), "Stop Work", "")</f>
        <v>Stop Work</v>
      </c>
      <c r="H212" t="str">
        <f>IF(AND(Sheet_1__2[[#This Row],[Bus. Continuity]]="", Sheet_1__2[[#This Row],[Purple Chip]]="", Sheet_1__2[[#This Row],[Stop Work]]="", OR(Sheet_1__2[[#This Row],[T-Shirt Size]]="4: L", Sheet_1__2[[#This Row],[T-Shirt Size]]="5: XL")), "Disc - Investment", "")</f>
        <v/>
      </c>
      <c r="I212" t="str">
        <f>IF(AND(Sheet_1__2[[#This Row],[Bus. Continuity]]="", Sheet_1__2[[#This Row],[Purple Chip]]="", Sheet_1__2[[#This Row],[Stop Work]]="", Sheet_1__2[[#This Row],[T-Shirt Size]]&lt;&gt;"4: L", Sheet_1__2[[#This Row],[T-Shirt Size]]&lt;&gt;"5: XL"), "Disc - Other", "")</f>
        <v/>
      </c>
      <c r="J212" t="s">
        <v>2183</v>
      </c>
      <c r="L212" t="s">
        <v>1863</v>
      </c>
      <c r="M212" t="s">
        <v>2903</v>
      </c>
      <c r="N212" t="s">
        <v>1864</v>
      </c>
      <c r="O212" t="s">
        <v>1874</v>
      </c>
      <c r="P212" t="s">
        <v>313</v>
      </c>
      <c r="Q212" t="s">
        <v>55</v>
      </c>
      <c r="R212" t="s">
        <v>542</v>
      </c>
      <c r="S212" t="s">
        <v>20</v>
      </c>
      <c r="T212" t="s">
        <v>10</v>
      </c>
      <c r="U212" t="s">
        <v>1875</v>
      </c>
      <c r="V212" t="s">
        <v>11</v>
      </c>
      <c r="W212" t="s">
        <v>11</v>
      </c>
      <c r="X212" t="s">
        <v>1875</v>
      </c>
      <c r="Y212" t="s">
        <v>1875</v>
      </c>
      <c r="Z212" t="s">
        <v>1878</v>
      </c>
      <c r="AA212" t="s">
        <v>1866</v>
      </c>
      <c r="AB212" t="s">
        <v>2184</v>
      </c>
      <c r="AC212" t="s">
        <v>1867</v>
      </c>
      <c r="AD212" t="s">
        <v>2185</v>
      </c>
      <c r="AE212" t="s">
        <v>1880</v>
      </c>
      <c r="AF212">
        <v>45868</v>
      </c>
      <c r="AG212">
        <v>46700</v>
      </c>
      <c r="AL212">
        <v>0</v>
      </c>
      <c r="AP212">
        <v>0</v>
      </c>
      <c r="AQ212">
        <v>116000000</v>
      </c>
      <c r="AR212">
        <v>116000000</v>
      </c>
      <c r="AT212" t="s">
        <v>1875</v>
      </c>
    </row>
    <row r="213" spans="1:46" x14ac:dyDescent="0.3">
      <c r="A213" t="s">
        <v>1860</v>
      </c>
      <c r="B213">
        <v>91814</v>
      </c>
      <c r="C213" t="s">
        <v>543</v>
      </c>
      <c r="D21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13" t="str">
        <f>IF(Sheet_1__2[[#This Row],[Is this request vital to business continuity?]]="Yes","BC","")</f>
        <v/>
      </c>
      <c r="F213" t="str" cm="1">
        <f t="array" ref="F213">IF(SUMPRODUCT(--ISNUMBER(SEARCH({"Revenue Growth","Network 2.0","Tricolor","Europe","Global Capabilities Strategy","Clearance","Robotics/Physical AI"}, K213)))&gt;0, "Purple Chip", "")</f>
        <v>Purple Chip</v>
      </c>
      <c r="G213" t="str">
        <f>IF(AND(Sheet_1__2[[#This Row],[Estimated Annualized Value Range]]&lt;&gt;"4: High = &gt; $10M", OR(Sheet_1__2[[#This Row],[T-Shirt Size]]="4: L", Sheet_1__2[[#This Row],[T-Shirt Size]]="5: XL")), "Stop Work", "")</f>
        <v>Stop Work</v>
      </c>
      <c r="H213" t="str">
        <f>IF(AND(Sheet_1__2[[#This Row],[Bus. Continuity]]="", Sheet_1__2[[#This Row],[Purple Chip]]="", Sheet_1__2[[#This Row],[Stop Work]]="", OR(Sheet_1__2[[#This Row],[T-Shirt Size]]="4: L", Sheet_1__2[[#This Row],[T-Shirt Size]]="5: XL")), "Disc - Investment", "")</f>
        <v/>
      </c>
      <c r="I213" t="str">
        <f>IF(AND(Sheet_1__2[[#This Row],[Bus. Continuity]]="", Sheet_1__2[[#This Row],[Purple Chip]]="", Sheet_1__2[[#This Row],[Stop Work]]="", Sheet_1__2[[#This Row],[T-Shirt Size]]&lt;&gt;"4: L", Sheet_1__2[[#This Row],[T-Shirt Size]]&lt;&gt;"5: XL"), "Disc - Other", "")</f>
        <v/>
      </c>
      <c r="J213" t="s">
        <v>2186</v>
      </c>
      <c r="K213" t="s">
        <v>59</v>
      </c>
      <c r="L213" t="s">
        <v>1863</v>
      </c>
      <c r="M213" t="s">
        <v>2903</v>
      </c>
      <c r="N213" t="s">
        <v>1864</v>
      </c>
      <c r="O213" t="s">
        <v>1865</v>
      </c>
      <c r="P213" t="s">
        <v>60</v>
      </c>
      <c r="Q213" t="s">
        <v>59</v>
      </c>
      <c r="R213" t="s">
        <v>544</v>
      </c>
      <c r="S213" t="s">
        <v>9</v>
      </c>
      <c r="T213" t="s">
        <v>10</v>
      </c>
      <c r="U213" t="s">
        <v>11</v>
      </c>
      <c r="V213" t="s">
        <v>1875</v>
      </c>
      <c r="W213" t="s">
        <v>11</v>
      </c>
      <c r="X213" t="s">
        <v>1875</v>
      </c>
      <c r="Y213" t="s">
        <v>1875</v>
      </c>
      <c r="AA213" t="s">
        <v>1866</v>
      </c>
      <c r="AC213" t="s">
        <v>1867</v>
      </c>
      <c r="AD213" t="s">
        <v>2187</v>
      </c>
      <c r="AE213" t="s">
        <v>1869</v>
      </c>
      <c r="AL213">
        <v>0</v>
      </c>
      <c r="AQ213">
        <v>0</v>
      </c>
    </row>
    <row r="214" spans="1:46" x14ac:dyDescent="0.3">
      <c r="A214" t="s">
        <v>1860</v>
      </c>
      <c r="B214">
        <v>7052</v>
      </c>
      <c r="C214" t="s">
        <v>545</v>
      </c>
      <c r="D21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14" t="str">
        <f>IF(Sheet_1__2[[#This Row],[Is this request vital to business continuity?]]="Yes","BC","")</f>
        <v/>
      </c>
      <c r="F214" t="str" cm="1">
        <f t="array" ref="F214">IF(SUMPRODUCT(--ISNUMBER(SEARCH({"Revenue Growth","Network 2.0","Tricolor","Europe","Global Capabilities Strategy","Clearance","Robotics/Physical AI"}, K214)))&gt;0, "Purple Chip", "")</f>
        <v>Purple Chip</v>
      </c>
      <c r="G214" t="str">
        <f>IF(AND(Sheet_1__2[[#This Row],[Estimated Annualized Value Range]]&lt;&gt;"4: High = &gt; $10M", OR(Sheet_1__2[[#This Row],[T-Shirt Size]]="4: L", Sheet_1__2[[#This Row],[T-Shirt Size]]="5: XL")), "Stop Work", "")</f>
        <v/>
      </c>
      <c r="H214" t="str">
        <f>IF(AND(Sheet_1__2[[#This Row],[Bus. Continuity]]="", Sheet_1__2[[#This Row],[Purple Chip]]="", Sheet_1__2[[#This Row],[Stop Work]]="", OR(Sheet_1__2[[#This Row],[T-Shirt Size]]="4: L", Sheet_1__2[[#This Row],[T-Shirt Size]]="5: XL")), "Disc - Investment", "")</f>
        <v/>
      </c>
      <c r="I214" t="str">
        <f>IF(AND(Sheet_1__2[[#This Row],[Bus. Continuity]]="", Sheet_1__2[[#This Row],[Purple Chip]]="", Sheet_1__2[[#This Row],[Stop Work]]="", Sheet_1__2[[#This Row],[T-Shirt Size]]&lt;&gt;"4: L", Sheet_1__2[[#This Row],[T-Shirt Size]]&lt;&gt;"5: XL"), "Disc - Other", "")</f>
        <v/>
      </c>
      <c r="K214" t="s">
        <v>236</v>
      </c>
      <c r="L214" t="s">
        <v>1897</v>
      </c>
      <c r="M214" t="s">
        <v>2904</v>
      </c>
      <c r="N214" t="s">
        <v>1864</v>
      </c>
      <c r="P214" t="s">
        <v>284</v>
      </c>
      <c r="Q214" t="s">
        <v>25</v>
      </c>
      <c r="R214" t="s">
        <v>546</v>
      </c>
      <c r="S214" t="s">
        <v>9</v>
      </c>
      <c r="T214" t="s">
        <v>10</v>
      </c>
      <c r="U214" t="s">
        <v>1875</v>
      </c>
      <c r="V214" t="s">
        <v>1875</v>
      </c>
      <c r="W214" t="s">
        <v>11</v>
      </c>
      <c r="X214" t="s">
        <v>1875</v>
      </c>
      <c r="Y214" t="s">
        <v>1875</v>
      </c>
      <c r="Z214" t="s">
        <v>1878</v>
      </c>
      <c r="AA214" t="s">
        <v>1866</v>
      </c>
      <c r="AB214" t="s">
        <v>2188</v>
      </c>
      <c r="AC214" t="s">
        <v>1867</v>
      </c>
      <c r="AD214" t="s">
        <v>2189</v>
      </c>
      <c r="AE214" t="s">
        <v>1917</v>
      </c>
      <c r="AL214">
        <v>27000000</v>
      </c>
      <c r="AQ214">
        <v>27000000</v>
      </c>
      <c r="AR214">
        <v>27000000</v>
      </c>
    </row>
    <row r="215" spans="1:46" x14ac:dyDescent="0.3">
      <c r="A215" t="s">
        <v>1860</v>
      </c>
      <c r="B215">
        <v>84577</v>
      </c>
      <c r="C215" t="s">
        <v>547</v>
      </c>
      <c r="D21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15" t="str">
        <f>IF(Sheet_1__2[[#This Row],[Is this request vital to business continuity?]]="Yes","BC","")</f>
        <v/>
      </c>
      <c r="F215" t="str" cm="1">
        <f t="array" ref="F215">IF(SUMPRODUCT(--ISNUMBER(SEARCH({"Revenue Growth","Network 2.0","Tricolor","Europe","Global Capabilities Strategy","Clearance","Robotics/Physical AI"}, K215)))&gt;0, "Purple Chip", "")</f>
        <v>Purple Chip</v>
      </c>
      <c r="G215" t="str">
        <f>IF(AND(Sheet_1__2[[#This Row],[Estimated Annualized Value Range]]&lt;&gt;"4: High = &gt; $10M", OR(Sheet_1__2[[#This Row],[T-Shirt Size]]="4: L", Sheet_1__2[[#This Row],[T-Shirt Size]]="5: XL")), "Stop Work", "")</f>
        <v/>
      </c>
      <c r="H215" t="str">
        <f>IF(AND(Sheet_1__2[[#This Row],[Bus. Continuity]]="", Sheet_1__2[[#This Row],[Purple Chip]]="", Sheet_1__2[[#This Row],[Stop Work]]="", OR(Sheet_1__2[[#This Row],[T-Shirt Size]]="4: L", Sheet_1__2[[#This Row],[T-Shirt Size]]="5: XL")), "Disc - Investment", "")</f>
        <v/>
      </c>
      <c r="I215" t="str">
        <f>IF(AND(Sheet_1__2[[#This Row],[Bus. Continuity]]="", Sheet_1__2[[#This Row],[Purple Chip]]="", Sheet_1__2[[#This Row],[Stop Work]]="", Sheet_1__2[[#This Row],[T-Shirt Size]]&lt;&gt;"4: L", Sheet_1__2[[#This Row],[T-Shirt Size]]&lt;&gt;"5: XL"), "Disc - Other", "")</f>
        <v/>
      </c>
      <c r="K215" t="s">
        <v>278</v>
      </c>
      <c r="L215" t="s">
        <v>1890</v>
      </c>
      <c r="M215" t="s">
        <v>2904</v>
      </c>
      <c r="N215" t="s">
        <v>1864</v>
      </c>
      <c r="O215" t="s">
        <v>1874</v>
      </c>
      <c r="P215" t="s">
        <v>119</v>
      </c>
      <c r="Q215" t="s">
        <v>25</v>
      </c>
      <c r="R215" t="s">
        <v>548</v>
      </c>
      <c r="S215" t="s">
        <v>9</v>
      </c>
      <c r="T215" t="s">
        <v>10</v>
      </c>
      <c r="U215" t="s">
        <v>1875</v>
      </c>
      <c r="V215" t="s">
        <v>1875</v>
      </c>
      <c r="W215" t="s">
        <v>11</v>
      </c>
      <c r="X215" t="s">
        <v>11</v>
      </c>
      <c r="Y215" t="s">
        <v>1875</v>
      </c>
      <c r="Z215" t="s">
        <v>2049</v>
      </c>
      <c r="AA215" t="s">
        <v>1866</v>
      </c>
      <c r="AB215" t="s">
        <v>2190</v>
      </c>
      <c r="AC215" t="s">
        <v>1867</v>
      </c>
      <c r="AD215" t="s">
        <v>2191</v>
      </c>
      <c r="AE215" t="s">
        <v>2192</v>
      </c>
      <c r="AH215">
        <v>15139966</v>
      </c>
      <c r="AI215">
        <v>15139966</v>
      </c>
      <c r="AK215">
        <v>19752966</v>
      </c>
      <c r="AL215">
        <v>19752966</v>
      </c>
      <c r="AM215">
        <v>19752966</v>
      </c>
      <c r="AN215">
        <v>19752966</v>
      </c>
      <c r="AO215">
        <v>15139966</v>
      </c>
      <c r="AQ215">
        <v>0</v>
      </c>
      <c r="AR215">
        <v>19752966</v>
      </c>
    </row>
    <row r="216" spans="1:46" x14ac:dyDescent="0.3">
      <c r="A216" t="s">
        <v>1860</v>
      </c>
      <c r="B216">
        <v>193041</v>
      </c>
      <c r="C216" t="s">
        <v>549</v>
      </c>
      <c r="D21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16" t="str">
        <f>IF(Sheet_1__2[[#This Row],[Is this request vital to business continuity?]]="Yes","BC","")</f>
        <v>BC</v>
      </c>
      <c r="F216" t="str" cm="1">
        <f t="array" ref="F216">IF(SUMPRODUCT(--ISNUMBER(SEARCH({"Revenue Growth","Network 2.0","Tricolor","Europe","Global Capabilities Strategy","Clearance","Robotics/Physical AI"}, K216)))&gt;0, "Purple Chip", "")</f>
        <v>Purple Chip</v>
      </c>
      <c r="G216" t="str">
        <f>IF(AND(Sheet_1__2[[#This Row],[Estimated Annualized Value Range]]&lt;&gt;"4: High = &gt; $10M", OR(Sheet_1__2[[#This Row],[T-Shirt Size]]="4: L", Sheet_1__2[[#This Row],[T-Shirt Size]]="5: XL")), "Stop Work", "")</f>
        <v/>
      </c>
      <c r="H216" t="str">
        <f>IF(AND(Sheet_1__2[[#This Row],[Bus. Continuity]]="", Sheet_1__2[[#This Row],[Purple Chip]]="", Sheet_1__2[[#This Row],[Stop Work]]="", OR(Sheet_1__2[[#This Row],[T-Shirt Size]]="4: L", Sheet_1__2[[#This Row],[T-Shirt Size]]="5: XL")), "Disc - Investment", "")</f>
        <v/>
      </c>
      <c r="I216" t="str">
        <f>IF(AND(Sheet_1__2[[#This Row],[Bus. Continuity]]="", Sheet_1__2[[#This Row],[Purple Chip]]="", Sheet_1__2[[#This Row],[Stop Work]]="", Sheet_1__2[[#This Row],[T-Shirt Size]]&lt;&gt;"4: L", Sheet_1__2[[#This Row],[T-Shirt Size]]&lt;&gt;"5: XL"), "Disc - Other", "")</f>
        <v/>
      </c>
      <c r="K216" t="s">
        <v>1870</v>
      </c>
      <c r="L216" t="s">
        <v>1897</v>
      </c>
      <c r="N216" t="s">
        <v>1864</v>
      </c>
      <c r="O216" t="s">
        <v>1874</v>
      </c>
      <c r="P216" t="s">
        <v>122</v>
      </c>
      <c r="Q216" t="s">
        <v>25</v>
      </c>
      <c r="R216" t="s">
        <v>550</v>
      </c>
      <c r="S216" t="s">
        <v>16</v>
      </c>
      <c r="T216" t="s">
        <v>10</v>
      </c>
      <c r="AA216" t="s">
        <v>1866</v>
      </c>
      <c r="AC216" t="s">
        <v>1867</v>
      </c>
      <c r="AD216" t="s">
        <v>1867</v>
      </c>
      <c r="AE216" t="s">
        <v>1949</v>
      </c>
      <c r="AL216">
        <v>0</v>
      </c>
      <c r="AT216" t="s">
        <v>1875</v>
      </c>
    </row>
    <row r="217" spans="1:46" x14ac:dyDescent="0.3">
      <c r="A217" t="s">
        <v>1860</v>
      </c>
      <c r="B217">
        <v>8548</v>
      </c>
      <c r="C217" t="s">
        <v>551</v>
      </c>
      <c r="D21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17" t="str">
        <f>IF(Sheet_1__2[[#This Row],[Is this request vital to business continuity?]]="Yes","BC","")</f>
        <v/>
      </c>
      <c r="F217" t="str" cm="1">
        <f t="array" ref="F217">IF(SUMPRODUCT(--ISNUMBER(SEARCH({"Revenue Growth","Network 2.0","Tricolor","Europe","Global Capabilities Strategy","Clearance","Robotics/Physical AI"}, K217)))&gt;0, "Purple Chip", "")</f>
        <v>Purple Chip</v>
      </c>
      <c r="G217" t="str">
        <f>IF(AND(Sheet_1__2[[#This Row],[Estimated Annualized Value Range]]&lt;&gt;"4: High = &gt; $10M", OR(Sheet_1__2[[#This Row],[T-Shirt Size]]="4: L", Sheet_1__2[[#This Row],[T-Shirt Size]]="5: XL")), "Stop Work", "")</f>
        <v/>
      </c>
      <c r="H217" t="str">
        <f>IF(AND(Sheet_1__2[[#This Row],[Bus. Continuity]]="", Sheet_1__2[[#This Row],[Purple Chip]]="", Sheet_1__2[[#This Row],[Stop Work]]="", OR(Sheet_1__2[[#This Row],[T-Shirt Size]]="4: L", Sheet_1__2[[#This Row],[T-Shirt Size]]="5: XL")), "Disc - Investment", "")</f>
        <v/>
      </c>
      <c r="I217" t="str">
        <f>IF(AND(Sheet_1__2[[#This Row],[Bus. Continuity]]="", Sheet_1__2[[#This Row],[Purple Chip]]="", Sheet_1__2[[#This Row],[Stop Work]]="", Sheet_1__2[[#This Row],[T-Shirt Size]]&lt;&gt;"4: L", Sheet_1__2[[#This Row],[T-Shirt Size]]&lt;&gt;"5: XL"), "Disc - Other", "")</f>
        <v/>
      </c>
      <c r="K217" t="s">
        <v>1925</v>
      </c>
      <c r="L217" t="s">
        <v>1897</v>
      </c>
      <c r="M217" t="s">
        <v>2901</v>
      </c>
      <c r="N217" t="s">
        <v>1864</v>
      </c>
      <c r="O217" t="s">
        <v>1874</v>
      </c>
      <c r="P217" t="s">
        <v>292</v>
      </c>
      <c r="Q217" t="s">
        <v>25</v>
      </c>
      <c r="R217" t="s">
        <v>552</v>
      </c>
      <c r="S217" t="s">
        <v>9</v>
      </c>
      <c r="T217" t="s">
        <v>10</v>
      </c>
      <c r="U217" t="s">
        <v>1875</v>
      </c>
      <c r="V217" t="s">
        <v>1875</v>
      </c>
      <c r="W217" t="s">
        <v>11</v>
      </c>
      <c r="X217" t="s">
        <v>1875</v>
      </c>
      <c r="Y217" t="s">
        <v>1875</v>
      </c>
      <c r="Z217" t="s">
        <v>1878</v>
      </c>
      <c r="AA217" t="s">
        <v>1866</v>
      </c>
      <c r="AC217" t="s">
        <v>1867</v>
      </c>
      <c r="AD217" t="s">
        <v>2193</v>
      </c>
      <c r="AE217" t="s">
        <v>1917</v>
      </c>
      <c r="AF217">
        <v>45175</v>
      </c>
      <c r="AG217">
        <v>46197</v>
      </c>
      <c r="AL217">
        <v>30180000</v>
      </c>
      <c r="AQ217">
        <v>23110723</v>
      </c>
      <c r="AR217">
        <v>23110723</v>
      </c>
    </row>
    <row r="218" spans="1:46" x14ac:dyDescent="0.3">
      <c r="A218" t="s">
        <v>1860</v>
      </c>
      <c r="B218">
        <v>91980</v>
      </c>
      <c r="C218" t="s">
        <v>553</v>
      </c>
      <c r="D21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18" t="str">
        <f>IF(Sheet_1__2[[#This Row],[Is this request vital to business continuity?]]="Yes","BC","")</f>
        <v/>
      </c>
      <c r="F218" t="str" cm="1">
        <f t="array" ref="F218">IF(SUMPRODUCT(--ISNUMBER(SEARCH({"Revenue Growth","Network 2.0","Tricolor","Europe","Global Capabilities Strategy","Clearance","Robotics/Physical AI"}, K218)))&gt;0, "Purple Chip", "")</f>
        <v/>
      </c>
      <c r="G218" t="str">
        <f>IF(AND(Sheet_1__2[[#This Row],[Estimated Annualized Value Range]]&lt;&gt;"4: High = &gt; $10M", OR(Sheet_1__2[[#This Row],[T-Shirt Size]]="4: L", Sheet_1__2[[#This Row],[T-Shirt Size]]="5: XL")), "Stop Work", "")</f>
        <v/>
      </c>
      <c r="H218" t="str">
        <f>IF(AND(Sheet_1__2[[#This Row],[Bus. Continuity]]="", Sheet_1__2[[#This Row],[Purple Chip]]="", Sheet_1__2[[#This Row],[Stop Work]]="", OR(Sheet_1__2[[#This Row],[T-Shirt Size]]="4: L", Sheet_1__2[[#This Row],[T-Shirt Size]]="5: XL")), "Disc - Investment", "")</f>
        <v/>
      </c>
      <c r="I218" t="str">
        <f>IF(AND(Sheet_1__2[[#This Row],[Bus. Continuity]]="", Sheet_1__2[[#This Row],[Purple Chip]]="", Sheet_1__2[[#This Row],[Stop Work]]="", Sheet_1__2[[#This Row],[T-Shirt Size]]&lt;&gt;"4: L", Sheet_1__2[[#This Row],[T-Shirt Size]]&lt;&gt;"5: XL"), "Disc - Other", "")</f>
        <v>Disc - Other</v>
      </c>
      <c r="K218" t="s">
        <v>1862</v>
      </c>
      <c r="L218" t="s">
        <v>1873</v>
      </c>
      <c r="N218" t="s">
        <v>1864</v>
      </c>
      <c r="O218" t="s">
        <v>1865</v>
      </c>
      <c r="P218" t="s">
        <v>129</v>
      </c>
      <c r="Q218" t="s">
        <v>32</v>
      </c>
      <c r="R218" t="s">
        <v>554</v>
      </c>
      <c r="S218" t="s">
        <v>16</v>
      </c>
      <c r="T218" t="s">
        <v>10</v>
      </c>
      <c r="AA218" t="s">
        <v>1866</v>
      </c>
      <c r="AC218" t="s">
        <v>1867</v>
      </c>
      <c r="AD218" t="s">
        <v>2194</v>
      </c>
      <c r="AE218" t="s">
        <v>1872</v>
      </c>
      <c r="AL218">
        <v>0</v>
      </c>
    </row>
    <row r="219" spans="1:46" x14ac:dyDescent="0.3">
      <c r="A219" t="s">
        <v>1860</v>
      </c>
      <c r="B219">
        <v>161761</v>
      </c>
      <c r="C219" t="s">
        <v>555</v>
      </c>
      <c r="D21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19" t="str">
        <f>IF(Sheet_1__2[[#This Row],[Is this request vital to business continuity?]]="Yes","BC","")</f>
        <v/>
      </c>
      <c r="F219" t="str" cm="1">
        <f t="array" ref="F219">IF(SUMPRODUCT(--ISNUMBER(SEARCH({"Revenue Growth","Network 2.0","Tricolor","Europe","Global Capabilities Strategy","Clearance","Robotics/Physical AI"}, K219)))&gt;0, "Purple Chip", "")</f>
        <v/>
      </c>
      <c r="G219" t="str">
        <f>IF(AND(Sheet_1__2[[#This Row],[Estimated Annualized Value Range]]&lt;&gt;"4: High = &gt; $10M", OR(Sheet_1__2[[#This Row],[T-Shirt Size]]="4: L", Sheet_1__2[[#This Row],[T-Shirt Size]]="5: XL")), "Stop Work", "")</f>
        <v/>
      </c>
      <c r="H219" t="str">
        <f>IF(AND(Sheet_1__2[[#This Row],[Bus. Continuity]]="", Sheet_1__2[[#This Row],[Purple Chip]]="", Sheet_1__2[[#This Row],[Stop Work]]="", OR(Sheet_1__2[[#This Row],[T-Shirt Size]]="4: L", Sheet_1__2[[#This Row],[T-Shirt Size]]="5: XL")), "Disc - Investment", "")</f>
        <v/>
      </c>
      <c r="I219" t="str">
        <f>IF(AND(Sheet_1__2[[#This Row],[Bus. Continuity]]="", Sheet_1__2[[#This Row],[Purple Chip]]="", Sheet_1__2[[#This Row],[Stop Work]]="", Sheet_1__2[[#This Row],[T-Shirt Size]]&lt;&gt;"4: L", Sheet_1__2[[#This Row],[T-Shirt Size]]&lt;&gt;"5: XL"), "Disc - Other", "")</f>
        <v>Disc - Other</v>
      </c>
      <c r="J219" t="s">
        <v>2195</v>
      </c>
      <c r="K219" t="s">
        <v>1862</v>
      </c>
      <c r="L219" t="s">
        <v>1897</v>
      </c>
      <c r="M219" t="s">
        <v>2905</v>
      </c>
      <c r="N219" t="s">
        <v>1864</v>
      </c>
      <c r="O219" t="s">
        <v>1865</v>
      </c>
      <c r="P219" t="s">
        <v>337</v>
      </c>
      <c r="Q219" t="s">
        <v>40</v>
      </c>
      <c r="R219" t="s">
        <v>556</v>
      </c>
      <c r="S219" t="s">
        <v>9</v>
      </c>
      <c r="T219" t="s">
        <v>10</v>
      </c>
      <c r="U219" t="s">
        <v>11</v>
      </c>
      <c r="V219" t="s">
        <v>1875</v>
      </c>
      <c r="W219" t="s">
        <v>11</v>
      </c>
      <c r="X219" t="s">
        <v>11</v>
      </c>
      <c r="Y219" t="s">
        <v>1875</v>
      </c>
      <c r="AA219" t="s">
        <v>1866</v>
      </c>
      <c r="AC219" t="s">
        <v>1867</v>
      </c>
      <c r="AD219" t="s">
        <v>2196</v>
      </c>
      <c r="AE219" t="s">
        <v>1869</v>
      </c>
      <c r="AL219">
        <v>41000000</v>
      </c>
      <c r="AQ219">
        <v>0</v>
      </c>
      <c r="AT219" t="s">
        <v>11</v>
      </c>
    </row>
    <row r="220" spans="1:46" x14ac:dyDescent="0.3">
      <c r="A220" t="s">
        <v>1860</v>
      </c>
      <c r="B220">
        <v>7418</v>
      </c>
      <c r="C220" t="s">
        <v>557</v>
      </c>
      <c r="D22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20" t="str">
        <f>IF(Sheet_1__2[[#This Row],[Is this request vital to business continuity?]]="Yes","BC","")</f>
        <v/>
      </c>
      <c r="F220" t="str" cm="1">
        <f t="array" ref="F220">IF(SUMPRODUCT(--ISNUMBER(SEARCH({"Revenue Growth","Network 2.0","Tricolor","Europe","Global Capabilities Strategy","Clearance","Robotics/Physical AI"}, K220)))&gt;0, "Purple Chip", "")</f>
        <v>Purple Chip</v>
      </c>
      <c r="G220" t="str">
        <f>IF(AND(Sheet_1__2[[#This Row],[Estimated Annualized Value Range]]&lt;&gt;"4: High = &gt; $10M", OR(Sheet_1__2[[#This Row],[T-Shirt Size]]="4: L", Sheet_1__2[[#This Row],[T-Shirt Size]]="5: XL")), "Stop Work", "")</f>
        <v/>
      </c>
      <c r="H220" t="str">
        <f>IF(AND(Sheet_1__2[[#This Row],[Bus. Continuity]]="", Sheet_1__2[[#This Row],[Purple Chip]]="", Sheet_1__2[[#This Row],[Stop Work]]="", OR(Sheet_1__2[[#This Row],[T-Shirt Size]]="4: L", Sheet_1__2[[#This Row],[T-Shirt Size]]="5: XL")), "Disc - Investment", "")</f>
        <v/>
      </c>
      <c r="I220" t="str">
        <f>IF(AND(Sheet_1__2[[#This Row],[Bus. Continuity]]="", Sheet_1__2[[#This Row],[Purple Chip]]="", Sheet_1__2[[#This Row],[Stop Work]]="", Sheet_1__2[[#This Row],[T-Shirt Size]]&lt;&gt;"4: L", Sheet_1__2[[#This Row],[T-Shirt Size]]&lt;&gt;"5: XL"), "Disc - Other", "")</f>
        <v/>
      </c>
      <c r="J220" t="s">
        <v>2197</v>
      </c>
      <c r="K220" t="s">
        <v>44</v>
      </c>
      <c r="L220" t="s">
        <v>1873</v>
      </c>
      <c r="N220" t="s">
        <v>1864</v>
      </c>
      <c r="P220" t="s">
        <v>208</v>
      </c>
      <c r="Q220" t="s">
        <v>44</v>
      </c>
      <c r="R220" t="s">
        <v>558</v>
      </c>
      <c r="S220" t="s">
        <v>20</v>
      </c>
      <c r="T220" t="s">
        <v>10</v>
      </c>
      <c r="U220" t="s">
        <v>1875</v>
      </c>
      <c r="V220" t="s">
        <v>11</v>
      </c>
      <c r="W220" t="s">
        <v>11</v>
      </c>
      <c r="X220" t="s">
        <v>1875</v>
      </c>
      <c r="Y220" t="s">
        <v>11</v>
      </c>
      <c r="Z220" t="s">
        <v>1878</v>
      </c>
      <c r="AA220" t="s">
        <v>1866</v>
      </c>
      <c r="AB220" t="s">
        <v>2198</v>
      </c>
      <c r="AC220" t="s">
        <v>1867</v>
      </c>
      <c r="AD220" t="s">
        <v>2199</v>
      </c>
      <c r="AE220" t="s">
        <v>1932</v>
      </c>
      <c r="AF220">
        <v>45461</v>
      </c>
      <c r="AG220">
        <v>46177</v>
      </c>
      <c r="AL220">
        <v>0</v>
      </c>
      <c r="AP220">
        <v>0</v>
      </c>
      <c r="AQ220">
        <v>44000000</v>
      </c>
      <c r="AR220">
        <v>44000000</v>
      </c>
    </row>
    <row r="221" spans="1:46" x14ac:dyDescent="0.3">
      <c r="A221" t="s">
        <v>1860</v>
      </c>
      <c r="B221">
        <v>7695</v>
      </c>
      <c r="C221" t="s">
        <v>559</v>
      </c>
      <c r="D22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21" t="str">
        <f>IF(Sheet_1__2[[#This Row],[Is this request vital to business continuity?]]="Yes","BC","")</f>
        <v/>
      </c>
      <c r="F221" t="str" cm="1">
        <f t="array" ref="F221">IF(SUMPRODUCT(--ISNUMBER(SEARCH({"Revenue Growth","Network 2.0","Tricolor","Europe","Global Capabilities Strategy","Clearance","Robotics/Physical AI"}, K221)))&gt;0, "Purple Chip", "")</f>
        <v>Purple Chip</v>
      </c>
      <c r="G221" t="str">
        <f>IF(AND(Sheet_1__2[[#This Row],[Estimated Annualized Value Range]]&lt;&gt;"4: High = &gt; $10M", OR(Sheet_1__2[[#This Row],[T-Shirt Size]]="4: L", Sheet_1__2[[#This Row],[T-Shirt Size]]="5: XL")), "Stop Work", "")</f>
        <v/>
      </c>
      <c r="H221" t="str">
        <f>IF(AND(Sheet_1__2[[#This Row],[Bus. Continuity]]="", Sheet_1__2[[#This Row],[Purple Chip]]="", Sheet_1__2[[#This Row],[Stop Work]]="", OR(Sheet_1__2[[#This Row],[T-Shirt Size]]="4: L", Sheet_1__2[[#This Row],[T-Shirt Size]]="5: XL")), "Disc - Investment", "")</f>
        <v/>
      </c>
      <c r="I221" t="str">
        <f>IF(AND(Sheet_1__2[[#This Row],[Bus. Continuity]]="", Sheet_1__2[[#This Row],[Purple Chip]]="", Sheet_1__2[[#This Row],[Stop Work]]="", Sheet_1__2[[#This Row],[T-Shirt Size]]&lt;&gt;"4: L", Sheet_1__2[[#This Row],[T-Shirt Size]]&lt;&gt;"5: XL"), "Disc - Other", "")</f>
        <v/>
      </c>
      <c r="K221" t="s">
        <v>44</v>
      </c>
      <c r="L221" t="s">
        <v>1890</v>
      </c>
      <c r="M221" t="s">
        <v>2901</v>
      </c>
      <c r="N221" t="s">
        <v>1864</v>
      </c>
      <c r="O221" t="s">
        <v>1865</v>
      </c>
      <c r="P221" t="s">
        <v>257</v>
      </c>
      <c r="Q221" t="s">
        <v>44</v>
      </c>
      <c r="R221" t="s">
        <v>560</v>
      </c>
      <c r="S221" t="s">
        <v>83</v>
      </c>
      <c r="T221" t="s">
        <v>10</v>
      </c>
      <c r="U221" t="s">
        <v>11</v>
      </c>
      <c r="V221" t="s">
        <v>11</v>
      </c>
      <c r="W221" t="s">
        <v>11</v>
      </c>
      <c r="X221" t="s">
        <v>11</v>
      </c>
      <c r="Y221" t="s">
        <v>1875</v>
      </c>
      <c r="Z221" t="s">
        <v>1878</v>
      </c>
      <c r="AA221" t="s">
        <v>1866</v>
      </c>
      <c r="AC221" t="s">
        <v>1883</v>
      </c>
      <c r="AD221" t="s">
        <v>2200</v>
      </c>
      <c r="AE221" t="s">
        <v>2201</v>
      </c>
      <c r="AF221">
        <v>45476</v>
      </c>
      <c r="AG221">
        <v>46297</v>
      </c>
      <c r="AK221">
        <v>2600004</v>
      </c>
      <c r="AL221">
        <v>2600004</v>
      </c>
      <c r="AM221">
        <v>2600004</v>
      </c>
      <c r="AN221">
        <v>2600004</v>
      </c>
      <c r="AQ221">
        <v>0</v>
      </c>
      <c r="AR221">
        <v>2600004</v>
      </c>
    </row>
    <row r="222" spans="1:46" x14ac:dyDescent="0.3">
      <c r="A222" t="s">
        <v>1860</v>
      </c>
      <c r="B222">
        <v>7183</v>
      </c>
      <c r="C222" t="s">
        <v>561</v>
      </c>
      <c r="D22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22" t="str">
        <f>IF(Sheet_1__2[[#This Row],[Is this request vital to business continuity?]]="Yes","BC","")</f>
        <v/>
      </c>
      <c r="F222" t="str" cm="1">
        <f t="array" ref="F222">IF(SUMPRODUCT(--ISNUMBER(SEARCH({"Revenue Growth","Network 2.0","Tricolor","Europe","Global Capabilities Strategy","Clearance","Robotics/Physical AI"}, K222)))&gt;0, "Purple Chip", "")</f>
        <v/>
      </c>
      <c r="G222" t="str">
        <f>IF(AND(Sheet_1__2[[#This Row],[Estimated Annualized Value Range]]&lt;&gt;"4: High = &gt; $10M", OR(Sheet_1__2[[#This Row],[T-Shirt Size]]="4: L", Sheet_1__2[[#This Row],[T-Shirt Size]]="5: XL")), "Stop Work", "")</f>
        <v/>
      </c>
      <c r="H222" t="str">
        <f>IF(AND(Sheet_1__2[[#This Row],[Bus. Continuity]]="", Sheet_1__2[[#This Row],[Purple Chip]]="", Sheet_1__2[[#This Row],[Stop Work]]="", OR(Sheet_1__2[[#This Row],[T-Shirt Size]]="4: L", Sheet_1__2[[#This Row],[T-Shirt Size]]="5: XL")), "Disc - Investment", "")</f>
        <v/>
      </c>
      <c r="I222" t="str">
        <f>IF(AND(Sheet_1__2[[#This Row],[Bus. Continuity]]="", Sheet_1__2[[#This Row],[Purple Chip]]="", Sheet_1__2[[#This Row],[Stop Work]]="", Sheet_1__2[[#This Row],[T-Shirt Size]]&lt;&gt;"4: L", Sheet_1__2[[#This Row],[T-Shirt Size]]&lt;&gt;"5: XL"), "Disc - Other", "")</f>
        <v>Disc - Other</v>
      </c>
      <c r="L222" t="s">
        <v>1890</v>
      </c>
      <c r="N222" t="s">
        <v>1864</v>
      </c>
      <c r="P222" t="s">
        <v>564</v>
      </c>
      <c r="Q222" t="s">
        <v>563</v>
      </c>
      <c r="R222" t="s">
        <v>562</v>
      </c>
      <c r="S222" t="s">
        <v>20</v>
      </c>
      <c r="T222" t="s">
        <v>10</v>
      </c>
      <c r="U222" t="s">
        <v>11</v>
      </c>
      <c r="V222" t="s">
        <v>1875</v>
      </c>
      <c r="W222" t="s">
        <v>11</v>
      </c>
      <c r="X222" t="s">
        <v>11</v>
      </c>
      <c r="Y222" t="s">
        <v>11</v>
      </c>
      <c r="Z222" t="s">
        <v>1878</v>
      </c>
      <c r="AA222" t="s">
        <v>1866</v>
      </c>
      <c r="AC222" t="s">
        <v>1867</v>
      </c>
      <c r="AD222" t="s">
        <v>2202</v>
      </c>
      <c r="AE222" t="s">
        <v>1932</v>
      </c>
      <c r="AF222">
        <v>45469</v>
      </c>
      <c r="AG222">
        <v>46097</v>
      </c>
      <c r="AL222">
        <v>0</v>
      </c>
      <c r="AP222">
        <v>0</v>
      </c>
      <c r="AQ222">
        <v>0</v>
      </c>
    </row>
    <row r="223" spans="1:46" x14ac:dyDescent="0.3">
      <c r="A223" t="s">
        <v>1860</v>
      </c>
      <c r="B223">
        <v>96381</v>
      </c>
      <c r="C223" t="s">
        <v>565</v>
      </c>
      <c r="D22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23" t="str">
        <f>IF(Sheet_1__2[[#This Row],[Is this request vital to business continuity?]]="Yes","BC","")</f>
        <v/>
      </c>
      <c r="F223" t="str" cm="1">
        <f t="array" ref="F223">IF(SUMPRODUCT(--ISNUMBER(SEARCH({"Revenue Growth","Network 2.0","Tricolor","Europe","Global Capabilities Strategy","Clearance","Robotics/Physical AI"}, K223)))&gt;0, "Purple Chip", "")</f>
        <v/>
      </c>
      <c r="G223" t="str">
        <f>IF(AND(Sheet_1__2[[#This Row],[Estimated Annualized Value Range]]&lt;&gt;"4: High = &gt; $10M", OR(Sheet_1__2[[#This Row],[T-Shirt Size]]="4: L", Sheet_1__2[[#This Row],[T-Shirt Size]]="5: XL")), "Stop Work", "")</f>
        <v/>
      </c>
      <c r="H223" t="str">
        <f>IF(AND(Sheet_1__2[[#This Row],[Bus. Continuity]]="", Sheet_1__2[[#This Row],[Purple Chip]]="", Sheet_1__2[[#This Row],[Stop Work]]="", OR(Sheet_1__2[[#This Row],[T-Shirt Size]]="4: L", Sheet_1__2[[#This Row],[T-Shirt Size]]="5: XL")), "Disc - Investment", "")</f>
        <v/>
      </c>
      <c r="I223" t="str">
        <f>IF(AND(Sheet_1__2[[#This Row],[Bus. Continuity]]="", Sheet_1__2[[#This Row],[Purple Chip]]="", Sheet_1__2[[#This Row],[Stop Work]]="", Sheet_1__2[[#This Row],[T-Shirt Size]]&lt;&gt;"4: L", Sheet_1__2[[#This Row],[T-Shirt Size]]&lt;&gt;"5: XL"), "Disc - Other", "")</f>
        <v>Disc - Other</v>
      </c>
      <c r="K223" t="s">
        <v>1862</v>
      </c>
      <c r="L223" t="s">
        <v>1890</v>
      </c>
      <c r="M223" t="s">
        <v>2905</v>
      </c>
      <c r="N223" t="s">
        <v>1864</v>
      </c>
      <c r="O223" t="s">
        <v>1865</v>
      </c>
      <c r="P223" t="s">
        <v>52</v>
      </c>
      <c r="Q223" t="s">
        <v>51</v>
      </c>
      <c r="R223" t="s">
        <v>566</v>
      </c>
      <c r="S223" t="s">
        <v>9</v>
      </c>
      <c r="T223" t="s">
        <v>10</v>
      </c>
      <c r="U223" t="s">
        <v>1875</v>
      </c>
      <c r="V223" t="s">
        <v>11</v>
      </c>
      <c r="W223" t="s">
        <v>11</v>
      </c>
      <c r="X223" t="s">
        <v>11</v>
      </c>
      <c r="Y223" t="s">
        <v>1875</v>
      </c>
      <c r="AA223" t="s">
        <v>1866</v>
      </c>
      <c r="AC223" t="s">
        <v>1867</v>
      </c>
      <c r="AD223" t="s">
        <v>2203</v>
      </c>
      <c r="AE223" t="s">
        <v>1869</v>
      </c>
      <c r="AF223">
        <v>46083</v>
      </c>
      <c r="AG223">
        <v>46377</v>
      </c>
      <c r="AH223">
        <v>1050000</v>
      </c>
      <c r="AI223">
        <v>1050000</v>
      </c>
      <c r="AL223">
        <v>1050434</v>
      </c>
      <c r="AO223">
        <v>1050000</v>
      </c>
      <c r="AQ223">
        <v>0</v>
      </c>
    </row>
    <row r="224" spans="1:46" x14ac:dyDescent="0.3">
      <c r="A224" t="s">
        <v>1860</v>
      </c>
      <c r="B224">
        <v>92265</v>
      </c>
      <c r="C224" t="s">
        <v>567</v>
      </c>
      <c r="D22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24" t="str">
        <f>IF(Sheet_1__2[[#This Row],[Is this request vital to business continuity?]]="Yes","BC","")</f>
        <v/>
      </c>
      <c r="F224" t="str" cm="1">
        <f t="array" ref="F224">IF(SUMPRODUCT(--ISNUMBER(SEARCH({"Revenue Growth","Network 2.0","Tricolor","Europe","Global Capabilities Strategy","Clearance","Robotics/Physical AI"}, K224)))&gt;0, "Purple Chip", "")</f>
        <v>Purple Chip</v>
      </c>
      <c r="G224" t="str">
        <f>IF(AND(Sheet_1__2[[#This Row],[Estimated Annualized Value Range]]&lt;&gt;"4: High = &gt; $10M", OR(Sheet_1__2[[#This Row],[T-Shirt Size]]="4: L", Sheet_1__2[[#This Row],[T-Shirt Size]]="5: XL")), "Stop Work", "")</f>
        <v/>
      </c>
      <c r="H224" t="str">
        <f>IF(AND(Sheet_1__2[[#This Row],[Bus. Continuity]]="", Sheet_1__2[[#This Row],[Purple Chip]]="", Sheet_1__2[[#This Row],[Stop Work]]="", OR(Sheet_1__2[[#This Row],[T-Shirt Size]]="4: L", Sheet_1__2[[#This Row],[T-Shirt Size]]="5: XL")), "Disc - Investment", "")</f>
        <v/>
      </c>
      <c r="I224" t="str">
        <f>IF(AND(Sheet_1__2[[#This Row],[Bus. Continuity]]="", Sheet_1__2[[#This Row],[Purple Chip]]="", Sheet_1__2[[#This Row],[Stop Work]]="", Sheet_1__2[[#This Row],[T-Shirt Size]]&lt;&gt;"4: L", Sheet_1__2[[#This Row],[T-Shirt Size]]&lt;&gt;"5: XL"), "Disc - Other", "")</f>
        <v/>
      </c>
      <c r="J224" t="s">
        <v>2204</v>
      </c>
      <c r="K224" t="s">
        <v>59</v>
      </c>
      <c r="L224" t="s">
        <v>1863</v>
      </c>
      <c r="M224" t="s">
        <v>2904</v>
      </c>
      <c r="N224" t="s">
        <v>1864</v>
      </c>
      <c r="O224" t="s">
        <v>1865</v>
      </c>
      <c r="P224" t="s">
        <v>60</v>
      </c>
      <c r="Q224" t="s">
        <v>59</v>
      </c>
      <c r="R224" t="s">
        <v>568</v>
      </c>
      <c r="S224" t="s">
        <v>20</v>
      </c>
      <c r="T224" t="s">
        <v>10</v>
      </c>
      <c r="U224" t="s">
        <v>11</v>
      </c>
      <c r="V224" t="s">
        <v>1875</v>
      </c>
      <c r="W224" t="s">
        <v>11</v>
      </c>
      <c r="X224" t="s">
        <v>11</v>
      </c>
      <c r="Y224" t="s">
        <v>1875</v>
      </c>
      <c r="AA224" t="s">
        <v>1866</v>
      </c>
      <c r="AC224" t="s">
        <v>1867</v>
      </c>
      <c r="AD224" t="s">
        <v>2205</v>
      </c>
      <c r="AE224" t="s">
        <v>1880</v>
      </c>
      <c r="AF224">
        <v>45754</v>
      </c>
      <c r="AG224">
        <v>46234</v>
      </c>
      <c r="AL224">
        <v>0</v>
      </c>
      <c r="AP224">
        <v>0</v>
      </c>
      <c r="AQ224">
        <v>0</v>
      </c>
    </row>
    <row r="225" spans="1:46" x14ac:dyDescent="0.3">
      <c r="A225" t="s">
        <v>1860</v>
      </c>
      <c r="B225">
        <v>167493</v>
      </c>
      <c r="C225" t="s">
        <v>569</v>
      </c>
      <c r="D22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25" t="str">
        <f>IF(Sheet_1__2[[#This Row],[Is this request vital to business continuity?]]="Yes","BC","")</f>
        <v/>
      </c>
      <c r="F225" t="str" cm="1">
        <f t="array" ref="F225">IF(SUMPRODUCT(--ISNUMBER(SEARCH({"Revenue Growth","Network 2.0","Tricolor","Europe","Global Capabilities Strategy","Clearance","Robotics/Physical AI"}, K225)))&gt;0, "Purple Chip", "")</f>
        <v/>
      </c>
      <c r="G225" t="str">
        <f>IF(AND(Sheet_1__2[[#This Row],[Estimated Annualized Value Range]]&lt;&gt;"4: High = &gt; $10M", OR(Sheet_1__2[[#This Row],[T-Shirt Size]]="4: L", Sheet_1__2[[#This Row],[T-Shirt Size]]="5: XL")), "Stop Work", "")</f>
        <v/>
      </c>
      <c r="H225" t="str">
        <f>IF(AND(Sheet_1__2[[#This Row],[Bus. Continuity]]="", Sheet_1__2[[#This Row],[Purple Chip]]="", Sheet_1__2[[#This Row],[Stop Work]]="", OR(Sheet_1__2[[#This Row],[T-Shirt Size]]="4: L", Sheet_1__2[[#This Row],[T-Shirt Size]]="5: XL")), "Disc - Investment", "")</f>
        <v/>
      </c>
      <c r="I225" t="str">
        <f>IF(AND(Sheet_1__2[[#This Row],[Bus. Continuity]]="", Sheet_1__2[[#This Row],[Purple Chip]]="", Sheet_1__2[[#This Row],[Stop Work]]="", Sheet_1__2[[#This Row],[T-Shirt Size]]&lt;&gt;"4: L", Sheet_1__2[[#This Row],[T-Shirt Size]]&lt;&gt;"5: XL"), "Disc - Other", "")</f>
        <v>Disc - Other</v>
      </c>
      <c r="K225" t="s">
        <v>2172</v>
      </c>
      <c r="L225" t="s">
        <v>1873</v>
      </c>
      <c r="M225" t="s">
        <v>2905</v>
      </c>
      <c r="N225" t="s">
        <v>1864</v>
      </c>
      <c r="O225" t="s">
        <v>1865</v>
      </c>
      <c r="P225" t="s">
        <v>521</v>
      </c>
      <c r="Q225" t="s">
        <v>63</v>
      </c>
      <c r="R225" t="s">
        <v>570</v>
      </c>
      <c r="S225" t="s">
        <v>16</v>
      </c>
      <c r="T225" t="s">
        <v>10</v>
      </c>
      <c r="U225" t="s">
        <v>11</v>
      </c>
      <c r="V225" t="s">
        <v>11</v>
      </c>
      <c r="W225" t="s">
        <v>11</v>
      </c>
      <c r="X225" t="s">
        <v>11</v>
      </c>
      <c r="Y225" t="s">
        <v>11</v>
      </c>
      <c r="AA225" t="s">
        <v>1866</v>
      </c>
      <c r="AC225" t="s">
        <v>1867</v>
      </c>
      <c r="AD225" t="s">
        <v>2206</v>
      </c>
      <c r="AE225" t="s">
        <v>1951</v>
      </c>
      <c r="AF225">
        <v>46031</v>
      </c>
      <c r="AG225">
        <v>46338</v>
      </c>
      <c r="AL225">
        <v>0</v>
      </c>
      <c r="AT225" t="s">
        <v>11</v>
      </c>
    </row>
    <row r="226" spans="1:46" x14ac:dyDescent="0.3">
      <c r="A226" t="s">
        <v>1860</v>
      </c>
      <c r="B226">
        <v>168196</v>
      </c>
      <c r="C226" t="s">
        <v>571</v>
      </c>
      <c r="D22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26" t="str">
        <f>IF(Sheet_1__2[[#This Row],[Is this request vital to business continuity?]]="Yes","BC","")</f>
        <v/>
      </c>
      <c r="F226" t="str" cm="1">
        <f t="array" ref="F226">IF(SUMPRODUCT(--ISNUMBER(SEARCH({"Revenue Growth","Network 2.0","Tricolor","Europe","Global Capabilities Strategy","Clearance","Robotics/Physical AI"}, K226)))&gt;0, "Purple Chip", "")</f>
        <v>Purple Chip</v>
      </c>
      <c r="G226" t="str">
        <f>IF(AND(Sheet_1__2[[#This Row],[Estimated Annualized Value Range]]&lt;&gt;"4: High = &gt; $10M", OR(Sheet_1__2[[#This Row],[T-Shirt Size]]="4: L", Sheet_1__2[[#This Row],[T-Shirt Size]]="5: XL")), "Stop Work", "")</f>
        <v/>
      </c>
      <c r="H226" t="str">
        <f>IF(AND(Sheet_1__2[[#This Row],[Bus. Continuity]]="", Sheet_1__2[[#This Row],[Purple Chip]]="", Sheet_1__2[[#This Row],[Stop Work]]="", OR(Sheet_1__2[[#This Row],[T-Shirt Size]]="4: L", Sheet_1__2[[#This Row],[T-Shirt Size]]="5: XL")), "Disc - Investment", "")</f>
        <v/>
      </c>
      <c r="I226" t="str">
        <f>IF(AND(Sheet_1__2[[#This Row],[Bus. Continuity]]="", Sheet_1__2[[#This Row],[Purple Chip]]="", Sheet_1__2[[#This Row],[Stop Work]]="", Sheet_1__2[[#This Row],[T-Shirt Size]]&lt;&gt;"4: L", Sheet_1__2[[#This Row],[T-Shirt Size]]&lt;&gt;"5: XL"), "Disc - Other", "")</f>
        <v/>
      </c>
      <c r="J226" t="s">
        <v>2207</v>
      </c>
      <c r="K226" t="s">
        <v>1870</v>
      </c>
      <c r="L226" t="s">
        <v>1897</v>
      </c>
      <c r="M226" t="s">
        <v>2901</v>
      </c>
      <c r="N226" t="s">
        <v>1864</v>
      </c>
      <c r="O226" t="s">
        <v>1865</v>
      </c>
      <c r="P226" t="s">
        <v>453</v>
      </c>
      <c r="Q226" t="s">
        <v>267</v>
      </c>
      <c r="R226" t="s">
        <v>572</v>
      </c>
      <c r="S226" t="s">
        <v>20</v>
      </c>
      <c r="T226" t="s">
        <v>10</v>
      </c>
      <c r="U226" t="s">
        <v>1875</v>
      </c>
      <c r="V226" t="s">
        <v>11</v>
      </c>
      <c r="W226" t="s">
        <v>11</v>
      </c>
      <c r="X226" t="s">
        <v>11</v>
      </c>
      <c r="Y226" t="s">
        <v>11</v>
      </c>
      <c r="AA226" t="s">
        <v>1866</v>
      </c>
      <c r="AC226" t="s">
        <v>1867</v>
      </c>
      <c r="AD226" t="s">
        <v>2208</v>
      </c>
      <c r="AE226" t="s">
        <v>1877</v>
      </c>
      <c r="AF226">
        <v>46055</v>
      </c>
      <c r="AG226">
        <v>46660</v>
      </c>
      <c r="AK226">
        <v>16683000</v>
      </c>
      <c r="AL226">
        <v>23698695</v>
      </c>
      <c r="AM226">
        <v>16683000</v>
      </c>
      <c r="AN226">
        <v>16683000</v>
      </c>
      <c r="AP226">
        <v>18439000</v>
      </c>
      <c r="AQ226">
        <v>0</v>
      </c>
      <c r="AR226">
        <v>16683000</v>
      </c>
      <c r="AT226" t="s">
        <v>11</v>
      </c>
    </row>
    <row r="227" spans="1:46" x14ac:dyDescent="0.3">
      <c r="A227" t="s">
        <v>1860</v>
      </c>
      <c r="B227">
        <v>89455</v>
      </c>
      <c r="C227" t="s">
        <v>573</v>
      </c>
      <c r="D22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27" t="str">
        <f>IF(Sheet_1__2[[#This Row],[Is this request vital to business continuity?]]="Yes","BC","")</f>
        <v/>
      </c>
      <c r="F227" t="str" cm="1">
        <f t="array" ref="F227">IF(SUMPRODUCT(--ISNUMBER(SEARCH({"Revenue Growth","Network 2.0","Tricolor","Europe","Global Capabilities Strategy","Clearance","Robotics/Physical AI"}, K227)))&gt;0, "Purple Chip", "")</f>
        <v>Purple Chip</v>
      </c>
      <c r="G227" t="str">
        <f>IF(AND(Sheet_1__2[[#This Row],[Estimated Annualized Value Range]]&lt;&gt;"4: High = &gt; $10M", OR(Sheet_1__2[[#This Row],[T-Shirt Size]]="4: L", Sheet_1__2[[#This Row],[T-Shirt Size]]="5: XL")), "Stop Work", "")</f>
        <v/>
      </c>
      <c r="H227" t="str">
        <f>IF(AND(Sheet_1__2[[#This Row],[Bus. Continuity]]="", Sheet_1__2[[#This Row],[Purple Chip]]="", Sheet_1__2[[#This Row],[Stop Work]]="", OR(Sheet_1__2[[#This Row],[T-Shirt Size]]="4: L", Sheet_1__2[[#This Row],[T-Shirt Size]]="5: XL")), "Disc - Investment", "")</f>
        <v/>
      </c>
      <c r="I227" t="str">
        <f>IF(AND(Sheet_1__2[[#This Row],[Bus. Continuity]]="", Sheet_1__2[[#This Row],[Purple Chip]]="", Sheet_1__2[[#This Row],[Stop Work]]="", Sheet_1__2[[#This Row],[T-Shirt Size]]&lt;&gt;"4: L", Sheet_1__2[[#This Row],[T-Shirt Size]]&lt;&gt;"5: XL"), "Disc - Other", "")</f>
        <v/>
      </c>
      <c r="K227" t="s">
        <v>236</v>
      </c>
      <c r="L227" t="s">
        <v>1897</v>
      </c>
      <c r="N227" t="s">
        <v>1864</v>
      </c>
      <c r="O227" t="s">
        <v>1865</v>
      </c>
      <c r="P227" t="s">
        <v>237</v>
      </c>
      <c r="Q227" t="s">
        <v>236</v>
      </c>
      <c r="R227" t="s">
        <v>574</v>
      </c>
      <c r="S227" t="s">
        <v>16</v>
      </c>
      <c r="T227" t="s">
        <v>10</v>
      </c>
      <c r="AA227" t="s">
        <v>1866</v>
      </c>
      <c r="AC227" t="s">
        <v>1867</v>
      </c>
      <c r="AD227" t="s">
        <v>1983</v>
      </c>
      <c r="AE227" t="s">
        <v>1872</v>
      </c>
    </row>
    <row r="228" spans="1:46" x14ac:dyDescent="0.3">
      <c r="A228" t="s">
        <v>1860</v>
      </c>
      <c r="B228">
        <v>7034</v>
      </c>
      <c r="C228" t="s">
        <v>575</v>
      </c>
      <c r="D22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28" t="str">
        <f>IF(Sheet_1__2[[#This Row],[Is this request vital to business continuity?]]="Yes","BC","")</f>
        <v/>
      </c>
      <c r="F228" t="str" cm="1">
        <f t="array" ref="F228">IF(SUMPRODUCT(--ISNUMBER(SEARCH({"Revenue Growth","Network 2.0","Tricolor","Europe","Global Capabilities Strategy","Clearance","Robotics/Physical AI"}, K228)))&gt;0, "Purple Chip", "")</f>
        <v/>
      </c>
      <c r="G228" t="str">
        <f>IF(AND(Sheet_1__2[[#This Row],[Estimated Annualized Value Range]]&lt;&gt;"4: High = &gt; $10M", OR(Sheet_1__2[[#This Row],[T-Shirt Size]]="4: L", Sheet_1__2[[#This Row],[T-Shirt Size]]="5: XL")), "Stop Work", "")</f>
        <v/>
      </c>
      <c r="H228" t="str">
        <f>IF(AND(Sheet_1__2[[#This Row],[Bus. Continuity]]="", Sheet_1__2[[#This Row],[Purple Chip]]="", Sheet_1__2[[#This Row],[Stop Work]]="", OR(Sheet_1__2[[#This Row],[T-Shirt Size]]="4: L", Sheet_1__2[[#This Row],[T-Shirt Size]]="5: XL")), "Disc - Investment", "")</f>
        <v/>
      </c>
      <c r="I228" t="str">
        <f>IF(AND(Sheet_1__2[[#This Row],[Bus. Continuity]]="", Sheet_1__2[[#This Row],[Purple Chip]]="", Sheet_1__2[[#This Row],[Stop Work]]="", Sheet_1__2[[#This Row],[T-Shirt Size]]&lt;&gt;"4: L", Sheet_1__2[[#This Row],[T-Shirt Size]]&lt;&gt;"5: XL"), "Disc - Other", "")</f>
        <v>Disc - Other</v>
      </c>
      <c r="L228" t="s">
        <v>1873</v>
      </c>
      <c r="N228" t="s">
        <v>1864</v>
      </c>
      <c r="P228" t="s">
        <v>26</v>
      </c>
      <c r="Q228" t="s">
        <v>25</v>
      </c>
      <c r="R228" t="s">
        <v>576</v>
      </c>
      <c r="S228" t="s">
        <v>20</v>
      </c>
      <c r="T228" t="s">
        <v>10</v>
      </c>
      <c r="U228" t="s">
        <v>1875</v>
      </c>
      <c r="V228" t="s">
        <v>11</v>
      </c>
      <c r="W228" t="s">
        <v>11</v>
      </c>
      <c r="X228" t="s">
        <v>11</v>
      </c>
      <c r="Y228" t="s">
        <v>11</v>
      </c>
      <c r="Z228" t="s">
        <v>1878</v>
      </c>
      <c r="AA228" t="s">
        <v>1866</v>
      </c>
      <c r="AC228" t="s">
        <v>1867</v>
      </c>
      <c r="AD228" t="s">
        <v>2209</v>
      </c>
      <c r="AE228" t="s">
        <v>1880</v>
      </c>
      <c r="AF228">
        <v>46136</v>
      </c>
      <c r="AG228">
        <v>46224</v>
      </c>
      <c r="AL228">
        <v>0</v>
      </c>
      <c r="AP228">
        <v>0</v>
      </c>
      <c r="AQ228">
        <v>0</v>
      </c>
    </row>
    <row r="229" spans="1:46" x14ac:dyDescent="0.3">
      <c r="A229" t="s">
        <v>1860</v>
      </c>
      <c r="B229">
        <v>7647</v>
      </c>
      <c r="C229" t="s">
        <v>577</v>
      </c>
      <c r="D22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29" t="str">
        <f>IF(Sheet_1__2[[#This Row],[Is this request vital to business continuity?]]="Yes","BC","")</f>
        <v/>
      </c>
      <c r="F229" t="str" cm="1">
        <f t="array" ref="F229">IF(SUMPRODUCT(--ISNUMBER(SEARCH({"Revenue Growth","Network 2.0","Tricolor","Europe","Global Capabilities Strategy","Clearance","Robotics/Physical AI"}, K229)))&gt;0, "Purple Chip", "")</f>
        <v>Purple Chip</v>
      </c>
      <c r="G229" t="str">
        <f>IF(AND(Sheet_1__2[[#This Row],[Estimated Annualized Value Range]]&lt;&gt;"4: High = &gt; $10M", OR(Sheet_1__2[[#This Row],[T-Shirt Size]]="4: L", Sheet_1__2[[#This Row],[T-Shirt Size]]="5: XL")), "Stop Work", "")</f>
        <v/>
      </c>
      <c r="H229" t="str">
        <f>IF(AND(Sheet_1__2[[#This Row],[Bus. Continuity]]="", Sheet_1__2[[#This Row],[Purple Chip]]="", Sheet_1__2[[#This Row],[Stop Work]]="", OR(Sheet_1__2[[#This Row],[T-Shirt Size]]="4: L", Sheet_1__2[[#This Row],[T-Shirt Size]]="5: XL")), "Disc - Investment", "")</f>
        <v/>
      </c>
      <c r="I229" t="str">
        <f>IF(AND(Sheet_1__2[[#This Row],[Bus. Continuity]]="", Sheet_1__2[[#This Row],[Purple Chip]]="", Sheet_1__2[[#This Row],[Stop Work]]="", Sheet_1__2[[#This Row],[T-Shirt Size]]&lt;&gt;"4: L", Sheet_1__2[[#This Row],[T-Shirt Size]]&lt;&gt;"5: XL"), "Disc - Other", "")</f>
        <v/>
      </c>
      <c r="K229" t="s">
        <v>1925</v>
      </c>
      <c r="L229" t="s">
        <v>1890</v>
      </c>
      <c r="M229" t="s">
        <v>2904</v>
      </c>
      <c r="N229" t="s">
        <v>1864</v>
      </c>
      <c r="O229" t="s">
        <v>1865</v>
      </c>
      <c r="P229" t="s">
        <v>137</v>
      </c>
      <c r="Q229" t="s">
        <v>32</v>
      </c>
      <c r="R229" t="s">
        <v>578</v>
      </c>
      <c r="S229" t="s">
        <v>9</v>
      </c>
      <c r="T229" t="s">
        <v>10</v>
      </c>
      <c r="U229" t="s">
        <v>1875</v>
      </c>
      <c r="V229" t="s">
        <v>1875</v>
      </c>
      <c r="W229" t="s">
        <v>11</v>
      </c>
      <c r="X229" t="s">
        <v>11</v>
      </c>
      <c r="Y229" t="s">
        <v>1875</v>
      </c>
      <c r="Z229" t="s">
        <v>1878</v>
      </c>
      <c r="AA229" t="s">
        <v>1866</v>
      </c>
      <c r="AC229" t="s">
        <v>1867</v>
      </c>
      <c r="AD229" t="s">
        <v>2210</v>
      </c>
      <c r="AE229" t="s">
        <v>1869</v>
      </c>
      <c r="AF229">
        <v>45608</v>
      </c>
      <c r="AG229">
        <v>46083</v>
      </c>
      <c r="AK229">
        <v>8052876</v>
      </c>
      <c r="AL229">
        <v>8052886</v>
      </c>
      <c r="AM229">
        <v>8052876</v>
      </c>
      <c r="AN229">
        <v>8052876</v>
      </c>
      <c r="AQ229">
        <v>100428571</v>
      </c>
      <c r="AR229">
        <v>108481447</v>
      </c>
      <c r="AT229" t="s">
        <v>11</v>
      </c>
    </row>
    <row r="230" spans="1:46" x14ac:dyDescent="0.3">
      <c r="A230" t="s">
        <v>1860</v>
      </c>
      <c r="B230">
        <v>161764</v>
      </c>
      <c r="C230" t="s">
        <v>579</v>
      </c>
      <c r="D23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30" t="str">
        <f>IF(Sheet_1__2[[#This Row],[Is this request vital to business continuity?]]="Yes","BC","")</f>
        <v/>
      </c>
      <c r="F230" t="str" cm="1">
        <f t="array" ref="F230">IF(SUMPRODUCT(--ISNUMBER(SEARCH({"Revenue Growth","Network 2.0","Tricolor","Europe","Global Capabilities Strategy","Clearance","Robotics/Physical AI"}, K230)))&gt;0, "Purple Chip", "")</f>
        <v/>
      </c>
      <c r="G230" t="str">
        <f>IF(AND(Sheet_1__2[[#This Row],[Estimated Annualized Value Range]]&lt;&gt;"4: High = &gt; $10M", OR(Sheet_1__2[[#This Row],[T-Shirt Size]]="4: L", Sheet_1__2[[#This Row],[T-Shirt Size]]="5: XL")), "Stop Work", "")</f>
        <v/>
      </c>
      <c r="H230" t="str">
        <f>IF(AND(Sheet_1__2[[#This Row],[Bus. Continuity]]="", Sheet_1__2[[#This Row],[Purple Chip]]="", Sheet_1__2[[#This Row],[Stop Work]]="", OR(Sheet_1__2[[#This Row],[T-Shirt Size]]="4: L", Sheet_1__2[[#This Row],[T-Shirt Size]]="5: XL")), "Disc - Investment", "")</f>
        <v/>
      </c>
      <c r="I230" t="str">
        <f>IF(AND(Sheet_1__2[[#This Row],[Bus. Continuity]]="", Sheet_1__2[[#This Row],[Purple Chip]]="", Sheet_1__2[[#This Row],[Stop Work]]="", Sheet_1__2[[#This Row],[T-Shirt Size]]&lt;&gt;"4: L", Sheet_1__2[[#This Row],[T-Shirt Size]]&lt;&gt;"5: XL"), "Disc - Other", "")</f>
        <v>Disc - Other</v>
      </c>
      <c r="J230" t="s">
        <v>2067</v>
      </c>
      <c r="K230" t="s">
        <v>1862</v>
      </c>
      <c r="L230" t="s">
        <v>1863</v>
      </c>
      <c r="M230" t="s">
        <v>2904</v>
      </c>
      <c r="N230" t="s">
        <v>1864</v>
      </c>
      <c r="O230" t="s">
        <v>1865</v>
      </c>
      <c r="P230" t="s">
        <v>337</v>
      </c>
      <c r="Q230" t="s">
        <v>40</v>
      </c>
      <c r="R230" t="s">
        <v>580</v>
      </c>
      <c r="S230" t="s">
        <v>9</v>
      </c>
      <c r="T230" t="s">
        <v>10</v>
      </c>
      <c r="U230" t="s">
        <v>11</v>
      </c>
      <c r="V230" t="s">
        <v>1875</v>
      </c>
      <c r="W230" t="s">
        <v>11</v>
      </c>
      <c r="X230" t="s">
        <v>11</v>
      </c>
      <c r="Y230" t="s">
        <v>1875</v>
      </c>
      <c r="AA230" t="s">
        <v>1866</v>
      </c>
      <c r="AC230" t="s">
        <v>1867</v>
      </c>
      <c r="AD230" t="s">
        <v>2211</v>
      </c>
      <c r="AE230" t="s">
        <v>1869</v>
      </c>
      <c r="AL230">
        <v>0</v>
      </c>
      <c r="AQ230">
        <v>0</v>
      </c>
      <c r="AT230" t="s">
        <v>11</v>
      </c>
    </row>
    <row r="231" spans="1:46" x14ac:dyDescent="0.3">
      <c r="A231" t="s">
        <v>1860</v>
      </c>
      <c r="B231">
        <v>180565</v>
      </c>
      <c r="C231" t="s">
        <v>581</v>
      </c>
      <c r="D23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31" t="str">
        <f>IF(Sheet_1__2[[#This Row],[Is this request vital to business continuity?]]="Yes","BC","")</f>
        <v/>
      </c>
      <c r="F231" t="str" cm="1">
        <f t="array" ref="F231">IF(SUMPRODUCT(--ISNUMBER(SEARCH({"Revenue Growth","Network 2.0","Tricolor","Europe","Global Capabilities Strategy","Clearance","Robotics/Physical AI"}, K231)))&gt;0, "Purple Chip", "")</f>
        <v>Purple Chip</v>
      </c>
      <c r="G231" t="str">
        <f>IF(AND(Sheet_1__2[[#This Row],[Estimated Annualized Value Range]]&lt;&gt;"4: High = &gt; $10M", OR(Sheet_1__2[[#This Row],[T-Shirt Size]]="4: L", Sheet_1__2[[#This Row],[T-Shirt Size]]="5: XL")), "Stop Work", "")</f>
        <v/>
      </c>
      <c r="H231" t="str">
        <f>IF(AND(Sheet_1__2[[#This Row],[Bus. Continuity]]="", Sheet_1__2[[#This Row],[Purple Chip]]="", Sheet_1__2[[#This Row],[Stop Work]]="", OR(Sheet_1__2[[#This Row],[T-Shirt Size]]="4: L", Sheet_1__2[[#This Row],[T-Shirt Size]]="5: XL")), "Disc - Investment", "")</f>
        <v/>
      </c>
      <c r="I231" t="str">
        <f>IF(AND(Sheet_1__2[[#This Row],[Bus. Continuity]]="", Sheet_1__2[[#This Row],[Purple Chip]]="", Sheet_1__2[[#This Row],[Stop Work]]="", Sheet_1__2[[#This Row],[T-Shirt Size]]&lt;&gt;"4: L", Sheet_1__2[[#This Row],[T-Shirt Size]]&lt;&gt;"5: XL"), "Disc - Other", "")</f>
        <v/>
      </c>
      <c r="K231" t="s">
        <v>44</v>
      </c>
      <c r="L231" t="s">
        <v>1863</v>
      </c>
      <c r="M231" t="s">
        <v>2904</v>
      </c>
      <c r="N231" t="s">
        <v>1864</v>
      </c>
      <c r="O231" t="s">
        <v>1887</v>
      </c>
      <c r="P231" t="s">
        <v>142</v>
      </c>
      <c r="Q231" t="s">
        <v>44</v>
      </c>
      <c r="R231" t="s">
        <v>582</v>
      </c>
      <c r="S231" t="s">
        <v>9</v>
      </c>
      <c r="T231" t="s">
        <v>10</v>
      </c>
      <c r="U231" t="s">
        <v>1875</v>
      </c>
      <c r="V231" t="s">
        <v>11</v>
      </c>
      <c r="W231" t="s">
        <v>11</v>
      </c>
      <c r="X231" t="s">
        <v>1875</v>
      </c>
      <c r="Y231" t="s">
        <v>1875</v>
      </c>
      <c r="AA231" t="s">
        <v>1866</v>
      </c>
      <c r="AC231" t="s">
        <v>1867</v>
      </c>
      <c r="AD231" t="s">
        <v>2212</v>
      </c>
      <c r="AE231" t="s">
        <v>1917</v>
      </c>
      <c r="AL231">
        <v>0</v>
      </c>
      <c r="AQ231">
        <v>3055699</v>
      </c>
      <c r="AR231">
        <v>3055699</v>
      </c>
      <c r="AT231" t="s">
        <v>11</v>
      </c>
    </row>
    <row r="232" spans="1:46" x14ac:dyDescent="0.3">
      <c r="A232" t="s">
        <v>1860</v>
      </c>
      <c r="B232">
        <v>7689</v>
      </c>
      <c r="C232" t="s">
        <v>583</v>
      </c>
      <c r="D23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32" t="str">
        <f>IF(Sheet_1__2[[#This Row],[Is this request vital to business continuity?]]="Yes","BC","")</f>
        <v/>
      </c>
      <c r="F232" t="str" cm="1">
        <f t="array" ref="F232">IF(SUMPRODUCT(--ISNUMBER(SEARCH({"Revenue Growth","Network 2.0","Tricolor","Europe","Global Capabilities Strategy","Clearance","Robotics/Physical AI"}, K232)))&gt;0, "Purple Chip", "")</f>
        <v>Purple Chip</v>
      </c>
      <c r="G232" t="str">
        <f>IF(AND(Sheet_1__2[[#This Row],[Estimated Annualized Value Range]]&lt;&gt;"4: High = &gt; $10M", OR(Sheet_1__2[[#This Row],[T-Shirt Size]]="4: L", Sheet_1__2[[#This Row],[T-Shirt Size]]="5: XL")), "Stop Work", "")</f>
        <v/>
      </c>
      <c r="H232" t="str">
        <f>IF(AND(Sheet_1__2[[#This Row],[Bus. Continuity]]="", Sheet_1__2[[#This Row],[Purple Chip]]="", Sheet_1__2[[#This Row],[Stop Work]]="", OR(Sheet_1__2[[#This Row],[T-Shirt Size]]="4: L", Sheet_1__2[[#This Row],[T-Shirt Size]]="5: XL")), "Disc - Investment", "")</f>
        <v/>
      </c>
      <c r="I232" t="str">
        <f>IF(AND(Sheet_1__2[[#This Row],[Bus. Continuity]]="", Sheet_1__2[[#This Row],[Purple Chip]]="", Sheet_1__2[[#This Row],[Stop Work]]="", Sheet_1__2[[#This Row],[T-Shirt Size]]&lt;&gt;"4: L", Sheet_1__2[[#This Row],[T-Shirt Size]]&lt;&gt;"5: XL"), "Disc - Other", "")</f>
        <v/>
      </c>
      <c r="K232" t="s">
        <v>44</v>
      </c>
      <c r="L232" t="s">
        <v>1873</v>
      </c>
      <c r="N232" t="s">
        <v>1864</v>
      </c>
      <c r="O232" t="s">
        <v>1865</v>
      </c>
      <c r="P232" t="s">
        <v>537</v>
      </c>
      <c r="Q232" t="s">
        <v>44</v>
      </c>
      <c r="R232" t="s">
        <v>584</v>
      </c>
      <c r="S232" t="s">
        <v>20</v>
      </c>
      <c r="T232" t="s">
        <v>10</v>
      </c>
      <c r="U232" t="s">
        <v>11</v>
      </c>
      <c r="V232" t="s">
        <v>1875</v>
      </c>
      <c r="W232" t="s">
        <v>11</v>
      </c>
      <c r="X232" t="s">
        <v>11</v>
      </c>
      <c r="Y232" t="s">
        <v>11</v>
      </c>
      <c r="Z232" t="s">
        <v>1878</v>
      </c>
      <c r="AA232" t="s">
        <v>1866</v>
      </c>
      <c r="AC232" t="s">
        <v>1867</v>
      </c>
      <c r="AD232" t="s">
        <v>2213</v>
      </c>
      <c r="AE232" t="s">
        <v>1880</v>
      </c>
      <c r="AF232">
        <v>45460</v>
      </c>
      <c r="AG232">
        <v>46539</v>
      </c>
      <c r="AK232">
        <v>10518279.74</v>
      </c>
      <c r="AL232">
        <v>980000</v>
      </c>
      <c r="AM232">
        <v>10518279.74</v>
      </c>
      <c r="AN232">
        <v>10518279.74</v>
      </c>
      <c r="AR232">
        <v>10518279.74</v>
      </c>
    </row>
    <row r="233" spans="1:46" x14ac:dyDescent="0.3">
      <c r="A233" t="s">
        <v>1860</v>
      </c>
      <c r="B233">
        <v>139983</v>
      </c>
      <c r="C233" t="s">
        <v>585</v>
      </c>
      <c r="D23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33" t="str">
        <f>IF(Sheet_1__2[[#This Row],[Is this request vital to business continuity?]]="Yes","BC","")</f>
        <v/>
      </c>
      <c r="F233" t="str" cm="1">
        <f t="array" ref="F233">IF(SUMPRODUCT(--ISNUMBER(SEARCH({"Revenue Growth","Network 2.0","Tricolor","Europe","Global Capabilities Strategy","Clearance","Robotics/Physical AI"}, K233)))&gt;0, "Purple Chip", "")</f>
        <v>Purple Chip</v>
      </c>
      <c r="G233" t="str">
        <f>IF(AND(Sheet_1__2[[#This Row],[Estimated Annualized Value Range]]&lt;&gt;"4: High = &gt; $10M", OR(Sheet_1__2[[#This Row],[T-Shirt Size]]="4: L", Sheet_1__2[[#This Row],[T-Shirt Size]]="5: XL")), "Stop Work", "")</f>
        <v>Stop Work</v>
      </c>
      <c r="H233" t="str">
        <f>IF(AND(Sheet_1__2[[#This Row],[Bus. Continuity]]="", Sheet_1__2[[#This Row],[Purple Chip]]="", Sheet_1__2[[#This Row],[Stop Work]]="", OR(Sheet_1__2[[#This Row],[T-Shirt Size]]="4: L", Sheet_1__2[[#This Row],[T-Shirt Size]]="5: XL")), "Disc - Investment", "")</f>
        <v/>
      </c>
      <c r="I233" t="str">
        <f>IF(AND(Sheet_1__2[[#This Row],[Bus. Continuity]]="", Sheet_1__2[[#This Row],[Purple Chip]]="", Sheet_1__2[[#This Row],[Stop Work]]="", Sheet_1__2[[#This Row],[T-Shirt Size]]&lt;&gt;"4: L", Sheet_1__2[[#This Row],[T-Shirt Size]]&lt;&gt;"5: XL"), "Disc - Other", "")</f>
        <v/>
      </c>
      <c r="K233" t="s">
        <v>59</v>
      </c>
      <c r="L233" t="s">
        <v>1873</v>
      </c>
      <c r="M233" t="s">
        <v>2903</v>
      </c>
      <c r="N233" t="s">
        <v>1864</v>
      </c>
      <c r="O233" t="s">
        <v>1865</v>
      </c>
      <c r="P233" t="s">
        <v>52</v>
      </c>
      <c r="Q233" t="s">
        <v>51</v>
      </c>
      <c r="R233" t="s">
        <v>50</v>
      </c>
      <c r="S233" t="s">
        <v>16</v>
      </c>
      <c r="T233" t="s">
        <v>10</v>
      </c>
      <c r="U233" t="s">
        <v>1875</v>
      </c>
      <c r="V233" t="s">
        <v>1875</v>
      </c>
      <c r="W233" t="s">
        <v>11</v>
      </c>
      <c r="X233" t="s">
        <v>1875</v>
      </c>
      <c r="Y233" t="s">
        <v>1875</v>
      </c>
      <c r="AA233" t="s">
        <v>1866</v>
      </c>
      <c r="AC233" t="s">
        <v>1867</v>
      </c>
      <c r="AD233" t="s">
        <v>2214</v>
      </c>
      <c r="AE233" t="s">
        <v>1951</v>
      </c>
      <c r="AL233">
        <v>93789</v>
      </c>
      <c r="AT233" t="s">
        <v>11</v>
      </c>
    </row>
    <row r="234" spans="1:46" x14ac:dyDescent="0.3">
      <c r="A234" t="s">
        <v>1860</v>
      </c>
      <c r="B234">
        <v>8349</v>
      </c>
      <c r="C234" t="s">
        <v>586</v>
      </c>
      <c r="D23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34" t="str">
        <f>IF(Sheet_1__2[[#This Row],[Is this request vital to business continuity?]]="Yes","BC","")</f>
        <v/>
      </c>
      <c r="F234" t="str" cm="1">
        <f t="array" ref="F234">IF(SUMPRODUCT(--ISNUMBER(SEARCH({"Revenue Growth","Network 2.0","Tricolor","Europe","Global Capabilities Strategy","Clearance","Robotics/Physical AI"}, K234)))&gt;0, "Purple Chip", "")</f>
        <v/>
      </c>
      <c r="G234" t="str">
        <f>IF(AND(Sheet_1__2[[#This Row],[Estimated Annualized Value Range]]&lt;&gt;"4: High = &gt; $10M", OR(Sheet_1__2[[#This Row],[T-Shirt Size]]="4: L", Sheet_1__2[[#This Row],[T-Shirt Size]]="5: XL")), "Stop Work", "")</f>
        <v/>
      </c>
      <c r="H234" t="str">
        <f>IF(AND(Sheet_1__2[[#This Row],[Bus. Continuity]]="", Sheet_1__2[[#This Row],[Purple Chip]]="", Sheet_1__2[[#This Row],[Stop Work]]="", OR(Sheet_1__2[[#This Row],[T-Shirt Size]]="4: L", Sheet_1__2[[#This Row],[T-Shirt Size]]="5: XL")), "Disc - Investment", "")</f>
        <v/>
      </c>
      <c r="I234" t="str">
        <f>IF(AND(Sheet_1__2[[#This Row],[Bus. Continuity]]="", Sheet_1__2[[#This Row],[Purple Chip]]="", Sheet_1__2[[#This Row],[Stop Work]]="", Sheet_1__2[[#This Row],[T-Shirt Size]]&lt;&gt;"4: L", Sheet_1__2[[#This Row],[T-Shirt Size]]&lt;&gt;"5: XL"), "Disc - Other", "")</f>
        <v>Disc - Other</v>
      </c>
      <c r="K234" t="s">
        <v>153</v>
      </c>
      <c r="L234" t="s">
        <v>1897</v>
      </c>
      <c r="N234" t="s">
        <v>1864</v>
      </c>
      <c r="P234" t="s">
        <v>588</v>
      </c>
      <c r="Q234" t="s">
        <v>153</v>
      </c>
      <c r="R234" t="s">
        <v>587</v>
      </c>
      <c r="S234" t="s">
        <v>20</v>
      </c>
      <c r="T234" t="s">
        <v>10</v>
      </c>
      <c r="U234" t="s">
        <v>1875</v>
      </c>
      <c r="V234" t="s">
        <v>1875</v>
      </c>
      <c r="W234" t="s">
        <v>11</v>
      </c>
      <c r="X234" t="s">
        <v>1875</v>
      </c>
      <c r="Y234" t="s">
        <v>1875</v>
      </c>
      <c r="Z234" t="s">
        <v>1878</v>
      </c>
      <c r="AA234" t="s">
        <v>1866</v>
      </c>
      <c r="AC234" t="s">
        <v>1883</v>
      </c>
      <c r="AD234" t="s">
        <v>2215</v>
      </c>
      <c r="AE234" t="s">
        <v>1880</v>
      </c>
      <c r="AF234">
        <v>45323</v>
      </c>
      <c r="AG234">
        <v>46174</v>
      </c>
      <c r="AK234">
        <v>17882184</v>
      </c>
      <c r="AL234">
        <v>32290000</v>
      </c>
      <c r="AM234">
        <v>17882184</v>
      </c>
      <c r="AN234">
        <v>17882184</v>
      </c>
      <c r="AR234">
        <v>17882184</v>
      </c>
    </row>
    <row r="235" spans="1:46" x14ac:dyDescent="0.3">
      <c r="A235" t="s">
        <v>1860</v>
      </c>
      <c r="B235">
        <v>7200</v>
      </c>
      <c r="C235" t="s">
        <v>589</v>
      </c>
      <c r="D23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35" t="str">
        <f>IF(Sheet_1__2[[#This Row],[Is this request vital to business continuity?]]="Yes","BC","")</f>
        <v/>
      </c>
      <c r="F235" t="str" cm="1">
        <f t="array" ref="F235">IF(SUMPRODUCT(--ISNUMBER(SEARCH({"Revenue Growth","Network 2.0","Tricolor","Europe","Global Capabilities Strategy","Clearance","Robotics/Physical AI"}, K235)))&gt;0, "Purple Chip", "")</f>
        <v/>
      </c>
      <c r="G235" t="str">
        <f>IF(AND(Sheet_1__2[[#This Row],[Estimated Annualized Value Range]]&lt;&gt;"4: High = &gt; $10M", OR(Sheet_1__2[[#This Row],[T-Shirt Size]]="4: L", Sheet_1__2[[#This Row],[T-Shirt Size]]="5: XL")), "Stop Work", "")</f>
        <v/>
      </c>
      <c r="H235" t="str">
        <f>IF(AND(Sheet_1__2[[#This Row],[Bus. Continuity]]="", Sheet_1__2[[#This Row],[Purple Chip]]="", Sheet_1__2[[#This Row],[Stop Work]]="", OR(Sheet_1__2[[#This Row],[T-Shirt Size]]="4: L", Sheet_1__2[[#This Row],[T-Shirt Size]]="5: XL")), "Disc - Investment", "")</f>
        <v/>
      </c>
      <c r="I235" t="str">
        <f>IF(AND(Sheet_1__2[[#This Row],[Bus. Continuity]]="", Sheet_1__2[[#This Row],[Purple Chip]]="", Sheet_1__2[[#This Row],[Stop Work]]="", Sheet_1__2[[#This Row],[T-Shirt Size]]&lt;&gt;"4: L", Sheet_1__2[[#This Row],[T-Shirt Size]]&lt;&gt;"5: XL"), "Disc - Other", "")</f>
        <v>Disc - Other</v>
      </c>
      <c r="L235" t="s">
        <v>1873</v>
      </c>
      <c r="N235" t="s">
        <v>1864</v>
      </c>
      <c r="P235" t="s">
        <v>60</v>
      </c>
      <c r="Q235" t="s">
        <v>59</v>
      </c>
      <c r="R235" t="s">
        <v>590</v>
      </c>
      <c r="S235" t="s">
        <v>9</v>
      </c>
      <c r="T235" t="s">
        <v>10</v>
      </c>
      <c r="U235" t="s">
        <v>11</v>
      </c>
      <c r="V235" t="s">
        <v>1875</v>
      </c>
      <c r="W235" t="s">
        <v>11</v>
      </c>
      <c r="X235" t="s">
        <v>11</v>
      </c>
      <c r="Y235" t="s">
        <v>1875</v>
      </c>
      <c r="Z235" t="s">
        <v>1878</v>
      </c>
      <c r="AA235" t="s">
        <v>1866</v>
      </c>
      <c r="AC235" t="s">
        <v>1867</v>
      </c>
      <c r="AD235" t="s">
        <v>2216</v>
      </c>
      <c r="AE235" t="s">
        <v>1869</v>
      </c>
      <c r="AF235">
        <v>45322</v>
      </c>
      <c r="AG235">
        <v>45589</v>
      </c>
    </row>
    <row r="236" spans="1:46" x14ac:dyDescent="0.3">
      <c r="A236" t="s">
        <v>1860</v>
      </c>
      <c r="B236">
        <v>187966</v>
      </c>
      <c r="C236" t="s">
        <v>591</v>
      </c>
      <c r="D23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36" t="str">
        <f>IF(Sheet_1__2[[#This Row],[Is this request vital to business continuity?]]="Yes","BC","")</f>
        <v/>
      </c>
      <c r="F236" t="str" cm="1">
        <f t="array" ref="F236">IF(SUMPRODUCT(--ISNUMBER(SEARCH({"Revenue Growth","Network 2.0","Tricolor","Europe","Global Capabilities Strategy","Clearance","Robotics/Physical AI"}, K236)))&gt;0, "Purple Chip", "")</f>
        <v>Purple Chip</v>
      </c>
      <c r="G236" t="str">
        <f>IF(AND(Sheet_1__2[[#This Row],[Estimated Annualized Value Range]]&lt;&gt;"4: High = &gt; $10M", OR(Sheet_1__2[[#This Row],[T-Shirt Size]]="4: L", Sheet_1__2[[#This Row],[T-Shirt Size]]="5: XL")), "Stop Work", "")</f>
        <v/>
      </c>
      <c r="H236" t="str">
        <f>IF(AND(Sheet_1__2[[#This Row],[Bus. Continuity]]="", Sheet_1__2[[#This Row],[Purple Chip]]="", Sheet_1__2[[#This Row],[Stop Work]]="", OR(Sheet_1__2[[#This Row],[T-Shirt Size]]="4: L", Sheet_1__2[[#This Row],[T-Shirt Size]]="5: XL")), "Disc - Investment", "")</f>
        <v/>
      </c>
      <c r="I236" t="str">
        <f>IF(AND(Sheet_1__2[[#This Row],[Bus. Continuity]]="", Sheet_1__2[[#This Row],[Purple Chip]]="", Sheet_1__2[[#This Row],[Stop Work]]="", Sheet_1__2[[#This Row],[T-Shirt Size]]&lt;&gt;"4: L", Sheet_1__2[[#This Row],[T-Shirt Size]]&lt;&gt;"5: XL"), "Disc - Other", "")</f>
        <v/>
      </c>
      <c r="K236" t="s">
        <v>1870</v>
      </c>
      <c r="L236" t="s">
        <v>1897</v>
      </c>
      <c r="N236" t="s">
        <v>1864</v>
      </c>
      <c r="O236" t="s">
        <v>1865</v>
      </c>
      <c r="P236" t="s">
        <v>453</v>
      </c>
      <c r="Q236" t="s">
        <v>267</v>
      </c>
      <c r="R236" t="s">
        <v>592</v>
      </c>
      <c r="S236" t="s">
        <v>16</v>
      </c>
      <c r="T236" t="s">
        <v>10</v>
      </c>
      <c r="AA236" t="s">
        <v>1866</v>
      </c>
      <c r="AC236" t="s">
        <v>1867</v>
      </c>
      <c r="AD236" t="s">
        <v>1867</v>
      </c>
      <c r="AE236" t="s">
        <v>1949</v>
      </c>
      <c r="AL236">
        <v>0</v>
      </c>
      <c r="AT236" t="s">
        <v>11</v>
      </c>
    </row>
    <row r="237" spans="1:46" x14ac:dyDescent="0.3">
      <c r="A237" t="s">
        <v>1860</v>
      </c>
      <c r="B237">
        <v>96300</v>
      </c>
      <c r="C237" t="s">
        <v>593</v>
      </c>
      <c r="D23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37" t="str">
        <f>IF(Sheet_1__2[[#This Row],[Is this request vital to business continuity?]]="Yes","BC","")</f>
        <v>BC</v>
      </c>
      <c r="F237" t="str" cm="1">
        <f t="array" ref="F237">IF(SUMPRODUCT(--ISNUMBER(SEARCH({"Revenue Growth","Network 2.0","Tricolor","Europe","Global Capabilities Strategy","Clearance","Robotics/Physical AI"}, K237)))&gt;0, "Purple Chip", "")</f>
        <v>Purple Chip</v>
      </c>
      <c r="G237" t="str">
        <f>IF(AND(Sheet_1__2[[#This Row],[Estimated Annualized Value Range]]&lt;&gt;"4: High = &gt; $10M", OR(Sheet_1__2[[#This Row],[T-Shirt Size]]="4: L", Sheet_1__2[[#This Row],[T-Shirt Size]]="5: XL")), "Stop Work", "")</f>
        <v/>
      </c>
      <c r="H237" t="str">
        <f>IF(AND(Sheet_1__2[[#This Row],[Bus. Continuity]]="", Sheet_1__2[[#This Row],[Purple Chip]]="", Sheet_1__2[[#This Row],[Stop Work]]="", OR(Sheet_1__2[[#This Row],[T-Shirt Size]]="4: L", Sheet_1__2[[#This Row],[T-Shirt Size]]="5: XL")), "Disc - Investment", "")</f>
        <v/>
      </c>
      <c r="I237" t="str">
        <f>IF(AND(Sheet_1__2[[#This Row],[Bus. Continuity]]="", Sheet_1__2[[#This Row],[Purple Chip]]="", Sheet_1__2[[#This Row],[Stop Work]]="", Sheet_1__2[[#This Row],[T-Shirt Size]]&lt;&gt;"4: L", Sheet_1__2[[#This Row],[T-Shirt Size]]&lt;&gt;"5: XL"), "Disc - Other", "")</f>
        <v/>
      </c>
      <c r="K237" t="s">
        <v>278</v>
      </c>
      <c r="L237" t="s">
        <v>1897</v>
      </c>
      <c r="M237" t="s">
        <v>2904</v>
      </c>
      <c r="N237" t="s">
        <v>1864</v>
      </c>
      <c r="O237" t="s">
        <v>1874</v>
      </c>
      <c r="P237" t="s">
        <v>279</v>
      </c>
      <c r="Q237" t="s">
        <v>278</v>
      </c>
      <c r="R237" t="s">
        <v>594</v>
      </c>
      <c r="S237" t="s">
        <v>9</v>
      </c>
      <c r="T237" t="s">
        <v>10</v>
      </c>
      <c r="U237" t="s">
        <v>1875</v>
      </c>
      <c r="V237" t="s">
        <v>11</v>
      </c>
      <c r="W237" t="s">
        <v>11</v>
      </c>
      <c r="X237" t="s">
        <v>11</v>
      </c>
      <c r="Y237" t="s">
        <v>1875</v>
      </c>
      <c r="AA237" t="s">
        <v>1866</v>
      </c>
      <c r="AC237" t="s">
        <v>1867</v>
      </c>
      <c r="AD237" t="s">
        <v>2217</v>
      </c>
      <c r="AE237" t="s">
        <v>1917</v>
      </c>
      <c r="AF237">
        <v>45609</v>
      </c>
      <c r="AG237">
        <v>46388</v>
      </c>
      <c r="AL237">
        <v>0</v>
      </c>
      <c r="AQ237">
        <v>18000000</v>
      </c>
      <c r="AR237">
        <v>18000000</v>
      </c>
      <c r="AT237" t="s">
        <v>1875</v>
      </c>
    </row>
    <row r="238" spans="1:46" x14ac:dyDescent="0.3">
      <c r="A238" t="s">
        <v>1860</v>
      </c>
      <c r="B238">
        <v>104469</v>
      </c>
      <c r="C238" t="s">
        <v>595</v>
      </c>
      <c r="D23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38" t="str">
        <f>IF(Sheet_1__2[[#This Row],[Is this request vital to business continuity?]]="Yes","BC","")</f>
        <v/>
      </c>
      <c r="F238" t="str" cm="1">
        <f t="array" ref="F238">IF(SUMPRODUCT(--ISNUMBER(SEARCH({"Revenue Growth","Network 2.0","Tricolor","Europe","Global Capabilities Strategy","Clearance","Robotics/Physical AI"}, K238)))&gt;0, "Purple Chip", "")</f>
        <v/>
      </c>
      <c r="G238" t="str">
        <f>IF(AND(Sheet_1__2[[#This Row],[Estimated Annualized Value Range]]&lt;&gt;"4: High = &gt; $10M", OR(Sheet_1__2[[#This Row],[T-Shirt Size]]="4: L", Sheet_1__2[[#This Row],[T-Shirt Size]]="5: XL")), "Stop Work", "")</f>
        <v/>
      </c>
      <c r="H238" t="str">
        <f>IF(AND(Sheet_1__2[[#This Row],[Bus. Continuity]]="", Sheet_1__2[[#This Row],[Purple Chip]]="", Sheet_1__2[[#This Row],[Stop Work]]="", OR(Sheet_1__2[[#This Row],[T-Shirt Size]]="4: L", Sheet_1__2[[#This Row],[T-Shirt Size]]="5: XL")), "Disc - Investment", "")</f>
        <v/>
      </c>
      <c r="I238" t="str">
        <f>IF(AND(Sheet_1__2[[#This Row],[Bus. Continuity]]="", Sheet_1__2[[#This Row],[Purple Chip]]="", Sheet_1__2[[#This Row],[Stop Work]]="", Sheet_1__2[[#This Row],[T-Shirt Size]]&lt;&gt;"4: L", Sheet_1__2[[#This Row],[T-Shirt Size]]&lt;&gt;"5: XL"), "Disc - Other", "")</f>
        <v>Disc - Other</v>
      </c>
      <c r="K238" t="s">
        <v>2046</v>
      </c>
      <c r="L238" t="s">
        <v>1890</v>
      </c>
      <c r="M238" t="s">
        <v>2901</v>
      </c>
      <c r="N238" t="s">
        <v>1864</v>
      </c>
      <c r="O238" t="s">
        <v>1887</v>
      </c>
      <c r="P238" t="s">
        <v>499</v>
      </c>
      <c r="Q238" t="s">
        <v>278</v>
      </c>
      <c r="R238" t="s">
        <v>596</v>
      </c>
      <c r="S238" t="s">
        <v>9</v>
      </c>
      <c r="T238" t="s">
        <v>10</v>
      </c>
      <c r="U238" t="s">
        <v>1875</v>
      </c>
      <c r="V238" t="s">
        <v>11</v>
      </c>
      <c r="W238" t="s">
        <v>11</v>
      </c>
      <c r="X238" t="s">
        <v>11</v>
      </c>
      <c r="Y238" t="s">
        <v>1875</v>
      </c>
      <c r="Z238" t="s">
        <v>1878</v>
      </c>
      <c r="AA238" t="s">
        <v>1866</v>
      </c>
      <c r="AB238" t="s">
        <v>2218</v>
      </c>
      <c r="AC238" t="s">
        <v>1883</v>
      </c>
      <c r="AD238" t="s">
        <v>2219</v>
      </c>
      <c r="AE238" t="s">
        <v>1885</v>
      </c>
      <c r="AF238">
        <v>46661</v>
      </c>
      <c r="AG238">
        <v>46661</v>
      </c>
      <c r="AK238">
        <v>1812822</v>
      </c>
      <c r="AL238">
        <v>1812822</v>
      </c>
      <c r="AM238">
        <v>1812822</v>
      </c>
      <c r="AN238">
        <v>1812822</v>
      </c>
      <c r="AQ238">
        <v>0</v>
      </c>
      <c r="AR238">
        <v>1812822</v>
      </c>
    </row>
    <row r="239" spans="1:46" x14ac:dyDescent="0.3">
      <c r="A239" t="s">
        <v>1860</v>
      </c>
      <c r="B239">
        <v>161857</v>
      </c>
      <c r="C239" t="s">
        <v>597</v>
      </c>
      <c r="D23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39" t="str">
        <f>IF(Sheet_1__2[[#This Row],[Is this request vital to business continuity?]]="Yes","BC","")</f>
        <v/>
      </c>
      <c r="F239" t="str" cm="1">
        <f t="array" ref="F239">IF(SUMPRODUCT(--ISNUMBER(SEARCH({"Revenue Growth","Network 2.0","Tricolor","Europe","Global Capabilities Strategy","Clearance","Robotics/Physical AI"}, K239)))&gt;0, "Purple Chip", "")</f>
        <v>Purple Chip</v>
      </c>
      <c r="G239" t="str">
        <f>IF(AND(Sheet_1__2[[#This Row],[Estimated Annualized Value Range]]&lt;&gt;"4: High = &gt; $10M", OR(Sheet_1__2[[#This Row],[T-Shirt Size]]="4: L", Sheet_1__2[[#This Row],[T-Shirt Size]]="5: XL")), "Stop Work", "")</f>
        <v/>
      </c>
      <c r="H239" t="str">
        <f>IF(AND(Sheet_1__2[[#This Row],[Bus. Continuity]]="", Sheet_1__2[[#This Row],[Purple Chip]]="", Sheet_1__2[[#This Row],[Stop Work]]="", OR(Sheet_1__2[[#This Row],[T-Shirt Size]]="4: L", Sheet_1__2[[#This Row],[T-Shirt Size]]="5: XL")), "Disc - Investment", "")</f>
        <v/>
      </c>
      <c r="I239" t="str">
        <f>IF(AND(Sheet_1__2[[#This Row],[Bus. Continuity]]="", Sheet_1__2[[#This Row],[Purple Chip]]="", Sheet_1__2[[#This Row],[Stop Work]]="", Sheet_1__2[[#This Row],[T-Shirt Size]]&lt;&gt;"4: L", Sheet_1__2[[#This Row],[T-Shirt Size]]&lt;&gt;"5: XL"), "Disc - Other", "")</f>
        <v/>
      </c>
      <c r="K239" t="s">
        <v>236</v>
      </c>
      <c r="L239" t="s">
        <v>1863</v>
      </c>
      <c r="N239" t="s">
        <v>1864</v>
      </c>
      <c r="O239" t="s">
        <v>1865</v>
      </c>
      <c r="P239" t="s">
        <v>284</v>
      </c>
      <c r="Q239" t="s">
        <v>25</v>
      </c>
      <c r="R239" t="s">
        <v>598</v>
      </c>
      <c r="S239" t="s">
        <v>16</v>
      </c>
      <c r="T239" t="s">
        <v>10</v>
      </c>
      <c r="AA239" t="s">
        <v>1866</v>
      </c>
      <c r="AC239" t="s">
        <v>1867</v>
      </c>
      <c r="AD239" t="s">
        <v>2220</v>
      </c>
      <c r="AE239" t="s">
        <v>1872</v>
      </c>
      <c r="AT239" t="s">
        <v>11</v>
      </c>
    </row>
    <row r="240" spans="1:46" x14ac:dyDescent="0.3">
      <c r="A240" t="s">
        <v>1860</v>
      </c>
      <c r="B240">
        <v>87719</v>
      </c>
      <c r="C240" t="s">
        <v>599</v>
      </c>
      <c r="D24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40" t="str">
        <f>IF(Sheet_1__2[[#This Row],[Is this request vital to business continuity?]]="Yes","BC","")</f>
        <v/>
      </c>
      <c r="F240" t="str" cm="1">
        <f t="array" ref="F240">IF(SUMPRODUCT(--ISNUMBER(SEARCH({"Revenue Growth","Network 2.0","Tricolor","Europe","Global Capabilities Strategy","Clearance","Robotics/Physical AI"}, K240)))&gt;0, "Purple Chip", "")</f>
        <v/>
      </c>
      <c r="G240" t="str">
        <f>IF(AND(Sheet_1__2[[#This Row],[Estimated Annualized Value Range]]&lt;&gt;"4: High = &gt; $10M", OR(Sheet_1__2[[#This Row],[T-Shirt Size]]="4: L", Sheet_1__2[[#This Row],[T-Shirt Size]]="5: XL")), "Stop Work", "")</f>
        <v/>
      </c>
      <c r="H240" t="str">
        <f>IF(AND(Sheet_1__2[[#This Row],[Bus. Continuity]]="", Sheet_1__2[[#This Row],[Purple Chip]]="", Sheet_1__2[[#This Row],[Stop Work]]="", OR(Sheet_1__2[[#This Row],[T-Shirt Size]]="4: L", Sheet_1__2[[#This Row],[T-Shirt Size]]="5: XL")), "Disc - Investment", "")</f>
        <v/>
      </c>
      <c r="I240" t="str">
        <f>IF(AND(Sheet_1__2[[#This Row],[Bus. Continuity]]="", Sheet_1__2[[#This Row],[Purple Chip]]="", Sheet_1__2[[#This Row],[Stop Work]]="", Sheet_1__2[[#This Row],[T-Shirt Size]]&lt;&gt;"4: L", Sheet_1__2[[#This Row],[T-Shirt Size]]&lt;&gt;"5: XL"), "Disc - Other", "")</f>
        <v>Disc - Other</v>
      </c>
      <c r="K240" t="s">
        <v>1909</v>
      </c>
      <c r="L240" t="s">
        <v>1873</v>
      </c>
      <c r="N240" t="s">
        <v>1864</v>
      </c>
      <c r="O240" t="s">
        <v>1865</v>
      </c>
      <c r="P240" t="s">
        <v>436</v>
      </c>
      <c r="Q240" t="s">
        <v>125</v>
      </c>
      <c r="R240" t="s">
        <v>600</v>
      </c>
      <c r="S240" t="s">
        <v>16</v>
      </c>
      <c r="T240" t="s">
        <v>10</v>
      </c>
      <c r="AA240" t="s">
        <v>1866</v>
      </c>
      <c r="AC240" t="s">
        <v>1867</v>
      </c>
      <c r="AD240" t="s">
        <v>2221</v>
      </c>
      <c r="AE240" t="s">
        <v>1872</v>
      </c>
    </row>
    <row r="241" spans="1:46" x14ac:dyDescent="0.3">
      <c r="A241" t="s">
        <v>1860</v>
      </c>
      <c r="B241">
        <v>104315</v>
      </c>
      <c r="C241" t="s">
        <v>601</v>
      </c>
      <c r="D24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241" t="str">
        <f>IF(Sheet_1__2[[#This Row],[Is this request vital to business continuity?]]="Yes","BC","")</f>
        <v/>
      </c>
      <c r="F241" t="str" cm="1">
        <f t="array" ref="F241">IF(SUMPRODUCT(--ISNUMBER(SEARCH({"Revenue Growth","Network 2.0","Tricolor","Europe","Global Capabilities Strategy","Clearance","Robotics/Physical AI"}, K241)))&gt;0, "Purple Chip", "")</f>
        <v/>
      </c>
      <c r="G241" t="str">
        <f>IF(AND(Sheet_1__2[[#This Row],[Estimated Annualized Value Range]]&lt;&gt;"4: High = &gt; $10M", OR(Sheet_1__2[[#This Row],[T-Shirt Size]]="4: L", Sheet_1__2[[#This Row],[T-Shirt Size]]="5: XL")), "Stop Work", "")</f>
        <v>Stop Work</v>
      </c>
      <c r="H241" t="str">
        <f>IF(AND(Sheet_1__2[[#This Row],[Bus. Continuity]]="", Sheet_1__2[[#This Row],[Purple Chip]]="", Sheet_1__2[[#This Row],[Stop Work]]="", OR(Sheet_1__2[[#This Row],[T-Shirt Size]]="4: L", Sheet_1__2[[#This Row],[T-Shirt Size]]="5: XL")), "Disc - Investment", "")</f>
        <v/>
      </c>
      <c r="I241" t="str">
        <f>IF(AND(Sheet_1__2[[#This Row],[Bus. Continuity]]="", Sheet_1__2[[#This Row],[Purple Chip]]="", Sheet_1__2[[#This Row],[Stop Work]]="", Sheet_1__2[[#This Row],[T-Shirt Size]]&lt;&gt;"4: L", Sheet_1__2[[#This Row],[T-Shirt Size]]&lt;&gt;"5: XL"), "Disc - Other", "")</f>
        <v/>
      </c>
      <c r="K241" t="s">
        <v>1909</v>
      </c>
      <c r="L241" t="s">
        <v>1873</v>
      </c>
      <c r="M241" t="s">
        <v>2903</v>
      </c>
      <c r="N241" t="s">
        <v>1864</v>
      </c>
      <c r="O241" t="s">
        <v>1887</v>
      </c>
      <c r="P241" t="s">
        <v>328</v>
      </c>
      <c r="Q241" t="s">
        <v>125</v>
      </c>
      <c r="R241" t="s">
        <v>602</v>
      </c>
      <c r="S241" t="s">
        <v>20</v>
      </c>
      <c r="T241" t="s">
        <v>10</v>
      </c>
      <c r="U241" t="s">
        <v>1875</v>
      </c>
      <c r="V241" t="s">
        <v>1875</v>
      </c>
      <c r="W241" t="s">
        <v>1875</v>
      </c>
      <c r="X241" t="s">
        <v>1875</v>
      </c>
      <c r="Y241" t="s">
        <v>1875</v>
      </c>
      <c r="AA241" t="s">
        <v>1866</v>
      </c>
      <c r="AC241" t="s">
        <v>1883</v>
      </c>
      <c r="AD241" t="s">
        <v>2222</v>
      </c>
      <c r="AE241" t="s">
        <v>1932</v>
      </c>
      <c r="AF241">
        <v>45870</v>
      </c>
      <c r="AG241">
        <v>47270</v>
      </c>
      <c r="AJ241">
        <v>-1793808</v>
      </c>
      <c r="AK241">
        <v>-1793808</v>
      </c>
      <c r="AL241">
        <v>0</v>
      </c>
      <c r="AM241">
        <v>-1793808</v>
      </c>
      <c r="AN241">
        <v>-1793808</v>
      </c>
      <c r="AP241">
        <v>-1793808</v>
      </c>
      <c r="AQ241">
        <v>0</v>
      </c>
      <c r="AR241">
        <v>-1793808</v>
      </c>
    </row>
    <row r="242" spans="1:46" x14ac:dyDescent="0.3">
      <c r="A242" t="s">
        <v>1860</v>
      </c>
      <c r="B242">
        <v>179923</v>
      </c>
      <c r="C242" t="s">
        <v>603</v>
      </c>
      <c r="D24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42" t="str">
        <f>IF(Sheet_1__2[[#This Row],[Is this request vital to business continuity?]]="Yes","BC","")</f>
        <v/>
      </c>
      <c r="F242" t="str" cm="1">
        <f t="array" ref="F242">IF(SUMPRODUCT(--ISNUMBER(SEARCH({"Revenue Growth","Network 2.0","Tricolor","Europe","Global Capabilities Strategy","Clearance","Robotics/Physical AI"}, K242)))&gt;0, "Purple Chip", "")</f>
        <v/>
      </c>
      <c r="G242" t="str">
        <f>IF(AND(Sheet_1__2[[#This Row],[Estimated Annualized Value Range]]&lt;&gt;"4: High = &gt; $10M", OR(Sheet_1__2[[#This Row],[T-Shirt Size]]="4: L", Sheet_1__2[[#This Row],[T-Shirt Size]]="5: XL")), "Stop Work", "")</f>
        <v/>
      </c>
      <c r="H242" t="str">
        <f>IF(AND(Sheet_1__2[[#This Row],[Bus. Continuity]]="", Sheet_1__2[[#This Row],[Purple Chip]]="", Sheet_1__2[[#This Row],[Stop Work]]="", OR(Sheet_1__2[[#This Row],[T-Shirt Size]]="4: L", Sheet_1__2[[#This Row],[T-Shirt Size]]="5: XL")), "Disc - Investment", "")</f>
        <v/>
      </c>
      <c r="I242" t="str">
        <f>IF(AND(Sheet_1__2[[#This Row],[Bus. Continuity]]="", Sheet_1__2[[#This Row],[Purple Chip]]="", Sheet_1__2[[#This Row],[Stop Work]]="", Sheet_1__2[[#This Row],[T-Shirt Size]]&lt;&gt;"4: L", Sheet_1__2[[#This Row],[T-Shirt Size]]&lt;&gt;"5: XL"), "Disc - Other", "")</f>
        <v>Disc - Other</v>
      </c>
      <c r="K242" t="s">
        <v>1862</v>
      </c>
      <c r="L242" t="s">
        <v>1873</v>
      </c>
      <c r="M242" t="s">
        <v>2901</v>
      </c>
      <c r="N242" t="s">
        <v>1864</v>
      </c>
      <c r="O242" t="s">
        <v>1865</v>
      </c>
      <c r="P242" t="s">
        <v>129</v>
      </c>
      <c r="Q242" t="s">
        <v>32</v>
      </c>
      <c r="R242" t="s">
        <v>604</v>
      </c>
      <c r="S242" t="s">
        <v>16</v>
      </c>
      <c r="T242" t="s">
        <v>10</v>
      </c>
      <c r="U242" t="s">
        <v>11</v>
      </c>
      <c r="V242" t="s">
        <v>1875</v>
      </c>
      <c r="W242" t="s">
        <v>11</v>
      </c>
      <c r="X242" t="s">
        <v>1875</v>
      </c>
      <c r="Y242" t="s">
        <v>11</v>
      </c>
      <c r="AA242" t="s">
        <v>1866</v>
      </c>
      <c r="AC242" t="s">
        <v>1867</v>
      </c>
      <c r="AD242" t="s">
        <v>1867</v>
      </c>
      <c r="AE242" t="s">
        <v>1951</v>
      </c>
      <c r="AL242">
        <v>370000</v>
      </c>
      <c r="AT242" t="s">
        <v>11</v>
      </c>
    </row>
    <row r="243" spans="1:46" x14ac:dyDescent="0.3">
      <c r="A243" t="s">
        <v>1860</v>
      </c>
      <c r="B243">
        <v>161767</v>
      </c>
      <c r="C243" t="s">
        <v>605</v>
      </c>
      <c r="D24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43" t="str">
        <f>IF(Sheet_1__2[[#This Row],[Is this request vital to business continuity?]]="Yes","BC","")</f>
        <v/>
      </c>
      <c r="F243" t="str" cm="1">
        <f t="array" ref="F243">IF(SUMPRODUCT(--ISNUMBER(SEARCH({"Revenue Growth","Network 2.0","Tricolor","Europe","Global Capabilities Strategy","Clearance","Robotics/Physical AI"}, K243)))&gt;0, "Purple Chip", "")</f>
        <v/>
      </c>
      <c r="G243" t="str">
        <f>IF(AND(Sheet_1__2[[#This Row],[Estimated Annualized Value Range]]&lt;&gt;"4: High = &gt; $10M", OR(Sheet_1__2[[#This Row],[T-Shirt Size]]="4: L", Sheet_1__2[[#This Row],[T-Shirt Size]]="5: XL")), "Stop Work", "")</f>
        <v/>
      </c>
      <c r="H243" t="str">
        <f>IF(AND(Sheet_1__2[[#This Row],[Bus. Continuity]]="", Sheet_1__2[[#This Row],[Purple Chip]]="", Sheet_1__2[[#This Row],[Stop Work]]="", OR(Sheet_1__2[[#This Row],[T-Shirt Size]]="4: L", Sheet_1__2[[#This Row],[T-Shirt Size]]="5: XL")), "Disc - Investment", "")</f>
        <v/>
      </c>
      <c r="I243" t="str">
        <f>IF(AND(Sheet_1__2[[#This Row],[Bus. Continuity]]="", Sheet_1__2[[#This Row],[Purple Chip]]="", Sheet_1__2[[#This Row],[Stop Work]]="", Sheet_1__2[[#This Row],[T-Shirt Size]]&lt;&gt;"4: L", Sheet_1__2[[#This Row],[T-Shirt Size]]&lt;&gt;"5: XL"), "Disc - Other", "")</f>
        <v>Disc - Other</v>
      </c>
      <c r="J243" t="s">
        <v>2067</v>
      </c>
      <c r="K243" t="s">
        <v>1862</v>
      </c>
      <c r="L243" t="s">
        <v>1863</v>
      </c>
      <c r="M243" t="s">
        <v>2904</v>
      </c>
      <c r="N243" t="s">
        <v>1864</v>
      </c>
      <c r="O243" t="s">
        <v>1865</v>
      </c>
      <c r="P243" t="s">
        <v>337</v>
      </c>
      <c r="Q243" t="s">
        <v>40</v>
      </c>
      <c r="R243" t="s">
        <v>556</v>
      </c>
      <c r="S243" t="s">
        <v>9</v>
      </c>
      <c r="T243" t="s">
        <v>10</v>
      </c>
      <c r="U243" t="s">
        <v>11</v>
      </c>
      <c r="V243" t="s">
        <v>1875</v>
      </c>
      <c r="W243" t="s">
        <v>11</v>
      </c>
      <c r="X243" t="s">
        <v>11</v>
      </c>
      <c r="Y243" t="s">
        <v>1875</v>
      </c>
      <c r="AA243" t="s">
        <v>1866</v>
      </c>
      <c r="AC243" t="s">
        <v>1867</v>
      </c>
      <c r="AD243" t="s">
        <v>2223</v>
      </c>
      <c r="AE243" t="s">
        <v>1869</v>
      </c>
      <c r="AL243">
        <v>0</v>
      </c>
      <c r="AQ243">
        <v>0</v>
      </c>
      <c r="AT243" t="s">
        <v>11</v>
      </c>
    </row>
    <row r="244" spans="1:46" x14ac:dyDescent="0.3">
      <c r="A244" t="s">
        <v>1860</v>
      </c>
      <c r="B244">
        <v>189937</v>
      </c>
      <c r="C244" t="s">
        <v>606</v>
      </c>
      <c r="D24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44" t="str">
        <f>IF(Sheet_1__2[[#This Row],[Is this request vital to business continuity?]]="Yes","BC","")</f>
        <v/>
      </c>
      <c r="F244" t="str" cm="1">
        <f t="array" ref="F244">IF(SUMPRODUCT(--ISNUMBER(SEARCH({"Revenue Growth","Network 2.0","Tricolor","Europe","Global Capabilities Strategy","Clearance","Robotics/Physical AI"}, K244)))&gt;0, "Purple Chip", "")</f>
        <v>Purple Chip</v>
      </c>
      <c r="G244" t="str">
        <f>IF(AND(Sheet_1__2[[#This Row],[Estimated Annualized Value Range]]&lt;&gt;"4: High = &gt; $10M", OR(Sheet_1__2[[#This Row],[T-Shirt Size]]="4: L", Sheet_1__2[[#This Row],[T-Shirt Size]]="5: XL")), "Stop Work", "")</f>
        <v/>
      </c>
      <c r="H244" t="str">
        <f>IF(AND(Sheet_1__2[[#This Row],[Bus. Continuity]]="", Sheet_1__2[[#This Row],[Purple Chip]]="", Sheet_1__2[[#This Row],[Stop Work]]="", OR(Sheet_1__2[[#This Row],[T-Shirt Size]]="4: L", Sheet_1__2[[#This Row],[T-Shirt Size]]="5: XL")), "Disc - Investment", "")</f>
        <v/>
      </c>
      <c r="I244" t="str">
        <f>IF(AND(Sheet_1__2[[#This Row],[Bus. Continuity]]="", Sheet_1__2[[#This Row],[Purple Chip]]="", Sheet_1__2[[#This Row],[Stop Work]]="", Sheet_1__2[[#This Row],[T-Shirt Size]]&lt;&gt;"4: L", Sheet_1__2[[#This Row],[T-Shirt Size]]&lt;&gt;"5: XL"), "Disc - Other", "")</f>
        <v/>
      </c>
      <c r="K244" t="s">
        <v>44</v>
      </c>
      <c r="L244" t="s">
        <v>1873</v>
      </c>
      <c r="N244" t="s">
        <v>1864</v>
      </c>
      <c r="O244" t="s">
        <v>1887</v>
      </c>
      <c r="P244" t="s">
        <v>142</v>
      </c>
      <c r="Q244" t="s">
        <v>44</v>
      </c>
      <c r="R244" t="s">
        <v>607</v>
      </c>
      <c r="S244" t="s">
        <v>16</v>
      </c>
      <c r="T244" t="s">
        <v>10</v>
      </c>
      <c r="AA244" t="s">
        <v>1866</v>
      </c>
      <c r="AC244" t="s">
        <v>1867</v>
      </c>
      <c r="AD244" t="s">
        <v>1867</v>
      </c>
      <c r="AE244" t="s">
        <v>1949</v>
      </c>
      <c r="AL244">
        <v>0</v>
      </c>
      <c r="AT244" t="s">
        <v>11</v>
      </c>
    </row>
    <row r="245" spans="1:46" x14ac:dyDescent="0.3">
      <c r="A245" t="s">
        <v>1860</v>
      </c>
      <c r="B245">
        <v>7690</v>
      </c>
      <c r="C245" t="s">
        <v>608</v>
      </c>
      <c r="D24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45" t="str">
        <f>IF(Sheet_1__2[[#This Row],[Is this request vital to business continuity?]]="Yes","BC","")</f>
        <v/>
      </c>
      <c r="F245" t="str" cm="1">
        <f t="array" ref="F245">IF(SUMPRODUCT(--ISNUMBER(SEARCH({"Revenue Growth","Network 2.0","Tricolor","Europe","Global Capabilities Strategy","Clearance","Robotics/Physical AI"}, K245)))&gt;0, "Purple Chip", "")</f>
        <v>Purple Chip</v>
      </c>
      <c r="G245" t="str">
        <f>IF(AND(Sheet_1__2[[#This Row],[Estimated Annualized Value Range]]&lt;&gt;"4: High = &gt; $10M", OR(Sheet_1__2[[#This Row],[T-Shirt Size]]="4: L", Sheet_1__2[[#This Row],[T-Shirt Size]]="5: XL")), "Stop Work", "")</f>
        <v/>
      </c>
      <c r="H245" t="str">
        <f>IF(AND(Sheet_1__2[[#This Row],[Bus. Continuity]]="", Sheet_1__2[[#This Row],[Purple Chip]]="", Sheet_1__2[[#This Row],[Stop Work]]="", OR(Sheet_1__2[[#This Row],[T-Shirt Size]]="4: L", Sheet_1__2[[#This Row],[T-Shirt Size]]="5: XL")), "Disc - Investment", "")</f>
        <v/>
      </c>
      <c r="I245" t="str">
        <f>IF(AND(Sheet_1__2[[#This Row],[Bus. Continuity]]="", Sheet_1__2[[#This Row],[Purple Chip]]="", Sheet_1__2[[#This Row],[Stop Work]]="", Sheet_1__2[[#This Row],[T-Shirt Size]]&lt;&gt;"4: L", Sheet_1__2[[#This Row],[T-Shirt Size]]&lt;&gt;"5: XL"), "Disc - Other", "")</f>
        <v/>
      </c>
      <c r="K245" t="s">
        <v>44</v>
      </c>
      <c r="L245" t="s">
        <v>1897</v>
      </c>
      <c r="N245" t="s">
        <v>1864</v>
      </c>
      <c r="O245" t="s">
        <v>1865</v>
      </c>
      <c r="P245" t="s">
        <v>537</v>
      </c>
      <c r="Q245" t="s">
        <v>44</v>
      </c>
      <c r="R245" t="s">
        <v>584</v>
      </c>
      <c r="S245" t="s">
        <v>20</v>
      </c>
      <c r="T245" t="s">
        <v>10</v>
      </c>
      <c r="U245" t="s">
        <v>1875</v>
      </c>
      <c r="V245" t="s">
        <v>11</v>
      </c>
      <c r="W245" t="s">
        <v>11</v>
      </c>
      <c r="X245" t="s">
        <v>11</v>
      </c>
      <c r="Y245" t="s">
        <v>11</v>
      </c>
      <c r="Z245" t="s">
        <v>1878</v>
      </c>
      <c r="AA245" t="s">
        <v>1866</v>
      </c>
      <c r="AC245" t="s">
        <v>1867</v>
      </c>
      <c r="AD245" t="s">
        <v>2224</v>
      </c>
      <c r="AE245" t="s">
        <v>1880</v>
      </c>
      <c r="AF245">
        <v>45460</v>
      </c>
      <c r="AG245">
        <v>46539</v>
      </c>
      <c r="AK245">
        <v>11843184.869999999</v>
      </c>
      <c r="AL245">
        <v>12700000</v>
      </c>
      <c r="AM245">
        <v>11843184.869999999</v>
      </c>
      <c r="AN245">
        <v>11843184.869999999</v>
      </c>
      <c r="AR245">
        <v>11843184.869999999</v>
      </c>
    </row>
    <row r="246" spans="1:46" x14ac:dyDescent="0.3">
      <c r="A246" t="s">
        <v>1860</v>
      </c>
      <c r="B246">
        <v>139987</v>
      </c>
      <c r="C246" t="s">
        <v>609</v>
      </c>
      <c r="D24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46" t="str">
        <f>IF(Sheet_1__2[[#This Row],[Is this request vital to business continuity?]]="Yes","BC","")</f>
        <v/>
      </c>
      <c r="F246" t="str" cm="1">
        <f t="array" ref="F246">IF(SUMPRODUCT(--ISNUMBER(SEARCH({"Revenue Growth","Network 2.0","Tricolor","Europe","Global Capabilities Strategy","Clearance","Robotics/Physical AI"}, K246)))&gt;0, "Purple Chip", "")</f>
        <v>Purple Chip</v>
      </c>
      <c r="G246" t="str">
        <f>IF(AND(Sheet_1__2[[#This Row],[Estimated Annualized Value Range]]&lt;&gt;"4: High = &gt; $10M", OR(Sheet_1__2[[#This Row],[T-Shirt Size]]="4: L", Sheet_1__2[[#This Row],[T-Shirt Size]]="5: XL")), "Stop Work", "")</f>
        <v/>
      </c>
      <c r="H246" t="str">
        <f>IF(AND(Sheet_1__2[[#This Row],[Bus. Continuity]]="", Sheet_1__2[[#This Row],[Purple Chip]]="", Sheet_1__2[[#This Row],[Stop Work]]="", OR(Sheet_1__2[[#This Row],[T-Shirt Size]]="4: L", Sheet_1__2[[#This Row],[T-Shirt Size]]="5: XL")), "Disc - Investment", "")</f>
        <v/>
      </c>
      <c r="I246" t="str">
        <f>IF(AND(Sheet_1__2[[#This Row],[Bus. Continuity]]="", Sheet_1__2[[#This Row],[Purple Chip]]="", Sheet_1__2[[#This Row],[Stop Work]]="", Sheet_1__2[[#This Row],[T-Shirt Size]]&lt;&gt;"4: L", Sheet_1__2[[#This Row],[T-Shirt Size]]&lt;&gt;"5: XL"), "Disc - Other", "")</f>
        <v/>
      </c>
      <c r="K246" t="s">
        <v>59</v>
      </c>
      <c r="L246" t="s">
        <v>1873</v>
      </c>
      <c r="M246" t="s">
        <v>2904</v>
      </c>
      <c r="N246" t="s">
        <v>1864</v>
      </c>
      <c r="O246" t="s">
        <v>1865</v>
      </c>
      <c r="P246" t="s">
        <v>52</v>
      </c>
      <c r="Q246" t="s">
        <v>51</v>
      </c>
      <c r="R246" t="s">
        <v>50</v>
      </c>
      <c r="S246" t="s">
        <v>16</v>
      </c>
      <c r="T246" t="s">
        <v>10</v>
      </c>
      <c r="U246" t="s">
        <v>1875</v>
      </c>
      <c r="V246" t="s">
        <v>1875</v>
      </c>
      <c r="W246" t="s">
        <v>11</v>
      </c>
      <c r="X246" t="s">
        <v>1875</v>
      </c>
      <c r="Y246" t="s">
        <v>1875</v>
      </c>
      <c r="AA246" t="s">
        <v>1866</v>
      </c>
      <c r="AC246" t="s">
        <v>1867</v>
      </c>
      <c r="AD246" t="s">
        <v>2225</v>
      </c>
      <c r="AE246" t="s">
        <v>1951</v>
      </c>
      <c r="AL246">
        <v>96839</v>
      </c>
      <c r="AT246" t="s">
        <v>11</v>
      </c>
    </row>
    <row r="247" spans="1:46" x14ac:dyDescent="0.3">
      <c r="A247" t="s">
        <v>1860</v>
      </c>
      <c r="B247">
        <v>170760</v>
      </c>
      <c r="C247" t="s">
        <v>610</v>
      </c>
      <c r="D24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47" t="str">
        <f>IF(Sheet_1__2[[#This Row],[Is this request vital to business continuity?]]="Yes","BC","")</f>
        <v/>
      </c>
      <c r="F247" t="str" cm="1">
        <f t="array" ref="F247">IF(SUMPRODUCT(--ISNUMBER(SEARCH({"Revenue Growth","Network 2.0","Tricolor","Europe","Global Capabilities Strategy","Clearance","Robotics/Physical AI"}, K247)))&gt;0, "Purple Chip", "")</f>
        <v>Purple Chip</v>
      </c>
      <c r="G247" t="str">
        <f>IF(AND(Sheet_1__2[[#This Row],[Estimated Annualized Value Range]]&lt;&gt;"4: High = &gt; $10M", OR(Sheet_1__2[[#This Row],[T-Shirt Size]]="4: L", Sheet_1__2[[#This Row],[T-Shirt Size]]="5: XL")), "Stop Work", "")</f>
        <v>Stop Work</v>
      </c>
      <c r="H247" t="str">
        <f>IF(AND(Sheet_1__2[[#This Row],[Bus. Continuity]]="", Sheet_1__2[[#This Row],[Purple Chip]]="", Sheet_1__2[[#This Row],[Stop Work]]="", OR(Sheet_1__2[[#This Row],[T-Shirt Size]]="4: L", Sheet_1__2[[#This Row],[T-Shirt Size]]="5: XL")), "Disc - Investment", "")</f>
        <v/>
      </c>
      <c r="I247" t="str">
        <f>IF(AND(Sheet_1__2[[#This Row],[Bus. Continuity]]="", Sheet_1__2[[#This Row],[Purple Chip]]="", Sheet_1__2[[#This Row],[Stop Work]]="", Sheet_1__2[[#This Row],[T-Shirt Size]]&lt;&gt;"4: L", Sheet_1__2[[#This Row],[T-Shirt Size]]&lt;&gt;"5: XL"), "Disc - Other", "")</f>
        <v/>
      </c>
      <c r="K247" t="s">
        <v>59</v>
      </c>
      <c r="L247" t="s">
        <v>1873</v>
      </c>
      <c r="M247" t="s">
        <v>2903</v>
      </c>
      <c r="N247" t="s">
        <v>1864</v>
      </c>
      <c r="O247" t="s">
        <v>1865</v>
      </c>
      <c r="P247" t="s">
        <v>611</v>
      </c>
      <c r="Q247" t="s">
        <v>55</v>
      </c>
      <c r="R247" t="s">
        <v>516</v>
      </c>
      <c r="S247" t="s">
        <v>16</v>
      </c>
      <c r="T247" t="s">
        <v>10</v>
      </c>
      <c r="V247" t="s">
        <v>1875</v>
      </c>
      <c r="X247" t="s">
        <v>1875</v>
      </c>
      <c r="Y247" t="s">
        <v>1875</v>
      </c>
      <c r="AA247" t="s">
        <v>1866</v>
      </c>
      <c r="AC247" t="s">
        <v>1867</v>
      </c>
      <c r="AD247" t="s">
        <v>1867</v>
      </c>
      <c r="AE247" t="s">
        <v>1872</v>
      </c>
      <c r="AL247">
        <v>0</v>
      </c>
      <c r="AT247" t="s">
        <v>11</v>
      </c>
    </row>
    <row r="248" spans="1:46" x14ac:dyDescent="0.3">
      <c r="A248" t="s">
        <v>1860</v>
      </c>
      <c r="B248">
        <v>7272</v>
      </c>
      <c r="C248" t="s">
        <v>612</v>
      </c>
      <c r="D24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48" t="str">
        <f>IF(Sheet_1__2[[#This Row],[Is this request vital to business continuity?]]="Yes","BC","")</f>
        <v/>
      </c>
      <c r="F248" t="str" cm="1">
        <f t="array" ref="F248">IF(SUMPRODUCT(--ISNUMBER(SEARCH({"Revenue Growth","Network 2.0","Tricolor","Europe","Global Capabilities Strategy","Clearance","Robotics/Physical AI"}, K248)))&gt;0, "Purple Chip", "")</f>
        <v/>
      </c>
      <c r="G248" t="str">
        <f>IF(AND(Sheet_1__2[[#This Row],[Estimated Annualized Value Range]]&lt;&gt;"4: High = &gt; $10M", OR(Sheet_1__2[[#This Row],[T-Shirt Size]]="4: L", Sheet_1__2[[#This Row],[T-Shirt Size]]="5: XL")), "Stop Work", "")</f>
        <v/>
      </c>
      <c r="H248" t="str">
        <f>IF(AND(Sheet_1__2[[#This Row],[Bus. Continuity]]="", Sheet_1__2[[#This Row],[Purple Chip]]="", Sheet_1__2[[#This Row],[Stop Work]]="", OR(Sheet_1__2[[#This Row],[T-Shirt Size]]="4: L", Sheet_1__2[[#This Row],[T-Shirt Size]]="5: XL")), "Disc - Investment", "")</f>
        <v/>
      </c>
      <c r="I248" t="str">
        <f>IF(AND(Sheet_1__2[[#This Row],[Bus. Continuity]]="", Sheet_1__2[[#This Row],[Purple Chip]]="", Sheet_1__2[[#This Row],[Stop Work]]="", Sheet_1__2[[#This Row],[T-Shirt Size]]&lt;&gt;"4: L", Sheet_1__2[[#This Row],[T-Shirt Size]]&lt;&gt;"5: XL"), "Disc - Other", "")</f>
        <v>Disc - Other</v>
      </c>
      <c r="L248" t="s">
        <v>1897</v>
      </c>
      <c r="N248" t="s">
        <v>1864</v>
      </c>
      <c r="P248" t="s">
        <v>313</v>
      </c>
      <c r="Q248" t="s">
        <v>55</v>
      </c>
      <c r="R248" t="s">
        <v>613</v>
      </c>
      <c r="S248" t="s">
        <v>20</v>
      </c>
      <c r="T248" t="s">
        <v>10</v>
      </c>
      <c r="U248" t="s">
        <v>11</v>
      </c>
      <c r="V248" t="s">
        <v>11</v>
      </c>
      <c r="W248" t="s">
        <v>11</v>
      </c>
      <c r="X248" t="s">
        <v>11</v>
      </c>
      <c r="Y248" t="s">
        <v>1875</v>
      </c>
      <c r="Z248" t="s">
        <v>1878</v>
      </c>
      <c r="AA248" t="s">
        <v>1866</v>
      </c>
      <c r="AC248" t="s">
        <v>1867</v>
      </c>
      <c r="AD248" t="s">
        <v>2226</v>
      </c>
      <c r="AE248" t="s">
        <v>1880</v>
      </c>
      <c r="AF248">
        <v>44896</v>
      </c>
      <c r="AG248">
        <v>46265</v>
      </c>
      <c r="AK248">
        <v>11754880</v>
      </c>
      <c r="AL248">
        <v>12376800</v>
      </c>
      <c r="AM248">
        <v>11754880</v>
      </c>
      <c r="AN248">
        <v>11754880</v>
      </c>
      <c r="AR248">
        <v>11754880</v>
      </c>
    </row>
    <row r="249" spans="1:46" x14ac:dyDescent="0.3">
      <c r="A249" t="s">
        <v>1860</v>
      </c>
      <c r="B249">
        <v>7456</v>
      </c>
      <c r="C249" t="s">
        <v>614</v>
      </c>
      <c r="D24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49" t="str">
        <f>IF(Sheet_1__2[[#This Row],[Is this request vital to business continuity?]]="Yes","BC","")</f>
        <v/>
      </c>
      <c r="F249" t="str" cm="1">
        <f t="array" ref="F249">IF(SUMPRODUCT(--ISNUMBER(SEARCH({"Revenue Growth","Network 2.0","Tricolor","Europe","Global Capabilities Strategy","Clearance","Robotics/Physical AI"}, K249)))&gt;0, "Purple Chip", "")</f>
        <v/>
      </c>
      <c r="G249" t="str">
        <f>IF(AND(Sheet_1__2[[#This Row],[Estimated Annualized Value Range]]&lt;&gt;"4: High = &gt; $10M", OR(Sheet_1__2[[#This Row],[T-Shirt Size]]="4: L", Sheet_1__2[[#This Row],[T-Shirt Size]]="5: XL")), "Stop Work", "")</f>
        <v/>
      </c>
      <c r="H249" t="str">
        <f>IF(AND(Sheet_1__2[[#This Row],[Bus. Continuity]]="", Sheet_1__2[[#This Row],[Purple Chip]]="", Sheet_1__2[[#This Row],[Stop Work]]="", OR(Sheet_1__2[[#This Row],[T-Shirt Size]]="4: L", Sheet_1__2[[#This Row],[T-Shirt Size]]="5: XL")), "Disc - Investment", "")</f>
        <v/>
      </c>
      <c r="I249" t="str">
        <f>IF(AND(Sheet_1__2[[#This Row],[Bus. Continuity]]="", Sheet_1__2[[#This Row],[Purple Chip]]="", Sheet_1__2[[#This Row],[Stop Work]]="", Sheet_1__2[[#This Row],[T-Shirt Size]]&lt;&gt;"4: L", Sheet_1__2[[#This Row],[T-Shirt Size]]&lt;&gt;"5: XL"), "Disc - Other", "")</f>
        <v>Disc - Other</v>
      </c>
      <c r="J249" t="s">
        <v>2227</v>
      </c>
      <c r="L249" t="s">
        <v>1873</v>
      </c>
      <c r="N249" t="s">
        <v>1864</v>
      </c>
      <c r="P249" t="s">
        <v>60</v>
      </c>
      <c r="Q249" t="s">
        <v>59</v>
      </c>
      <c r="R249" t="s">
        <v>615</v>
      </c>
      <c r="S249" t="s">
        <v>9</v>
      </c>
      <c r="T249" t="s">
        <v>10</v>
      </c>
      <c r="U249" t="s">
        <v>11</v>
      </c>
      <c r="V249" t="s">
        <v>1875</v>
      </c>
      <c r="W249" t="s">
        <v>1875</v>
      </c>
      <c r="X249" t="s">
        <v>11</v>
      </c>
      <c r="Y249" t="s">
        <v>1875</v>
      </c>
      <c r="Z249" t="s">
        <v>1878</v>
      </c>
      <c r="AA249" t="s">
        <v>1866</v>
      </c>
      <c r="AC249" t="s">
        <v>1867</v>
      </c>
      <c r="AD249" t="s">
        <v>2228</v>
      </c>
      <c r="AE249" t="s">
        <v>1869</v>
      </c>
      <c r="AF249">
        <v>45323</v>
      </c>
      <c r="AG249">
        <v>45915</v>
      </c>
      <c r="AQ249">
        <v>0</v>
      </c>
    </row>
    <row r="250" spans="1:46" x14ac:dyDescent="0.3">
      <c r="A250" t="s">
        <v>1860</v>
      </c>
      <c r="B250">
        <v>187969</v>
      </c>
      <c r="C250" t="s">
        <v>616</v>
      </c>
      <c r="D25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50" t="str">
        <f>IF(Sheet_1__2[[#This Row],[Is this request vital to business continuity?]]="Yes","BC","")</f>
        <v/>
      </c>
      <c r="F250" t="str" cm="1">
        <f t="array" ref="F250">IF(SUMPRODUCT(--ISNUMBER(SEARCH({"Revenue Growth","Network 2.0","Tricolor","Europe","Global Capabilities Strategy","Clearance","Robotics/Physical AI"}, K250)))&gt;0, "Purple Chip", "")</f>
        <v>Purple Chip</v>
      </c>
      <c r="G250" t="str">
        <f>IF(AND(Sheet_1__2[[#This Row],[Estimated Annualized Value Range]]&lt;&gt;"4: High = &gt; $10M", OR(Sheet_1__2[[#This Row],[T-Shirt Size]]="4: L", Sheet_1__2[[#This Row],[T-Shirt Size]]="5: XL")), "Stop Work", "")</f>
        <v/>
      </c>
      <c r="H250" t="str">
        <f>IF(AND(Sheet_1__2[[#This Row],[Bus. Continuity]]="", Sheet_1__2[[#This Row],[Purple Chip]]="", Sheet_1__2[[#This Row],[Stop Work]]="", OR(Sheet_1__2[[#This Row],[T-Shirt Size]]="4: L", Sheet_1__2[[#This Row],[T-Shirt Size]]="5: XL")), "Disc - Investment", "")</f>
        <v/>
      </c>
      <c r="I250" t="str">
        <f>IF(AND(Sheet_1__2[[#This Row],[Bus. Continuity]]="", Sheet_1__2[[#This Row],[Purple Chip]]="", Sheet_1__2[[#This Row],[Stop Work]]="", Sheet_1__2[[#This Row],[T-Shirt Size]]&lt;&gt;"4: L", Sheet_1__2[[#This Row],[T-Shirt Size]]&lt;&gt;"5: XL"), "Disc - Other", "")</f>
        <v/>
      </c>
      <c r="K250" t="s">
        <v>1870</v>
      </c>
      <c r="L250" t="s">
        <v>1897</v>
      </c>
      <c r="N250" t="s">
        <v>1864</v>
      </c>
      <c r="O250" t="s">
        <v>1887</v>
      </c>
      <c r="P250" t="s">
        <v>453</v>
      </c>
      <c r="Q250" t="s">
        <v>267</v>
      </c>
      <c r="R250" t="s">
        <v>617</v>
      </c>
      <c r="S250" t="s">
        <v>16</v>
      </c>
      <c r="T250" t="s">
        <v>10</v>
      </c>
      <c r="AA250" t="s">
        <v>1866</v>
      </c>
      <c r="AC250" t="s">
        <v>1867</v>
      </c>
      <c r="AD250" t="s">
        <v>1867</v>
      </c>
      <c r="AE250" t="s">
        <v>1949</v>
      </c>
      <c r="AL250">
        <v>0</v>
      </c>
      <c r="AT250" t="s">
        <v>11</v>
      </c>
    </row>
    <row r="251" spans="1:46" x14ac:dyDescent="0.3">
      <c r="A251" t="s">
        <v>1860</v>
      </c>
      <c r="B251">
        <v>7953</v>
      </c>
      <c r="C251" t="s">
        <v>618</v>
      </c>
      <c r="D25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51" t="str">
        <f>IF(Sheet_1__2[[#This Row],[Is this request vital to business continuity?]]="Yes","BC","")</f>
        <v/>
      </c>
      <c r="F251" t="str" cm="1">
        <f t="array" ref="F251">IF(SUMPRODUCT(--ISNUMBER(SEARCH({"Revenue Growth","Network 2.0","Tricolor","Europe","Global Capabilities Strategy","Clearance","Robotics/Physical AI"}, K251)))&gt;0, "Purple Chip", "")</f>
        <v>Purple Chip</v>
      </c>
      <c r="G251" t="str">
        <f>IF(AND(Sheet_1__2[[#This Row],[Estimated Annualized Value Range]]&lt;&gt;"4: High = &gt; $10M", OR(Sheet_1__2[[#This Row],[T-Shirt Size]]="4: L", Sheet_1__2[[#This Row],[T-Shirt Size]]="5: XL")), "Stop Work", "")</f>
        <v/>
      </c>
      <c r="H251" t="str">
        <f>IF(AND(Sheet_1__2[[#This Row],[Bus. Continuity]]="", Sheet_1__2[[#This Row],[Purple Chip]]="", Sheet_1__2[[#This Row],[Stop Work]]="", OR(Sheet_1__2[[#This Row],[T-Shirt Size]]="4: L", Sheet_1__2[[#This Row],[T-Shirt Size]]="5: XL")), "Disc - Investment", "")</f>
        <v/>
      </c>
      <c r="I251" t="str">
        <f>IF(AND(Sheet_1__2[[#This Row],[Bus. Continuity]]="", Sheet_1__2[[#This Row],[Purple Chip]]="", Sheet_1__2[[#This Row],[Stop Work]]="", Sheet_1__2[[#This Row],[T-Shirt Size]]&lt;&gt;"4: L", Sheet_1__2[[#This Row],[T-Shirt Size]]&lt;&gt;"5: XL"), "Disc - Other", "")</f>
        <v/>
      </c>
      <c r="J251" t="s">
        <v>2229</v>
      </c>
      <c r="K251" t="s">
        <v>236</v>
      </c>
      <c r="L251" t="s">
        <v>1873</v>
      </c>
      <c r="N251" t="s">
        <v>1864</v>
      </c>
      <c r="P251" t="s">
        <v>180</v>
      </c>
      <c r="Q251" t="s">
        <v>12</v>
      </c>
      <c r="R251" t="s">
        <v>619</v>
      </c>
      <c r="S251" t="s">
        <v>9</v>
      </c>
      <c r="T251" t="s">
        <v>10</v>
      </c>
      <c r="U251" t="s">
        <v>11</v>
      </c>
      <c r="V251" t="s">
        <v>11</v>
      </c>
      <c r="W251" t="s">
        <v>11</v>
      </c>
      <c r="X251" t="s">
        <v>11</v>
      </c>
      <c r="Y251" t="s">
        <v>1875</v>
      </c>
      <c r="Z251" t="s">
        <v>1914</v>
      </c>
      <c r="AA251" t="s">
        <v>1866</v>
      </c>
      <c r="AB251" t="s">
        <v>2230</v>
      </c>
      <c r="AC251" t="s">
        <v>1883</v>
      </c>
      <c r="AD251" t="s">
        <v>2231</v>
      </c>
      <c r="AE251" t="s">
        <v>1885</v>
      </c>
      <c r="AF251">
        <v>44950</v>
      </c>
      <c r="AG251">
        <v>46444</v>
      </c>
      <c r="AL251">
        <v>-1420000</v>
      </c>
      <c r="AQ251">
        <v>0</v>
      </c>
    </row>
    <row r="252" spans="1:46" x14ac:dyDescent="0.3">
      <c r="A252" t="s">
        <v>1860</v>
      </c>
      <c r="B252">
        <v>8079</v>
      </c>
      <c r="C252" t="s">
        <v>620</v>
      </c>
      <c r="D25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52" t="str">
        <f>IF(Sheet_1__2[[#This Row],[Is this request vital to business continuity?]]="Yes","BC","")</f>
        <v/>
      </c>
      <c r="F252" t="str" cm="1">
        <f t="array" ref="F252">IF(SUMPRODUCT(--ISNUMBER(SEARCH({"Revenue Growth","Network 2.0","Tricolor","Europe","Global Capabilities Strategy","Clearance","Robotics/Physical AI"}, K252)))&gt;0, "Purple Chip", "")</f>
        <v/>
      </c>
      <c r="G252" t="str">
        <f>IF(AND(Sheet_1__2[[#This Row],[Estimated Annualized Value Range]]&lt;&gt;"4: High = &gt; $10M", OR(Sheet_1__2[[#This Row],[T-Shirt Size]]="4: L", Sheet_1__2[[#This Row],[T-Shirt Size]]="5: XL")), "Stop Work", "")</f>
        <v/>
      </c>
      <c r="H252" t="str">
        <f>IF(AND(Sheet_1__2[[#This Row],[Bus. Continuity]]="", Sheet_1__2[[#This Row],[Purple Chip]]="", Sheet_1__2[[#This Row],[Stop Work]]="", OR(Sheet_1__2[[#This Row],[T-Shirt Size]]="4: L", Sheet_1__2[[#This Row],[T-Shirt Size]]="5: XL")), "Disc - Investment", "")</f>
        <v/>
      </c>
      <c r="I252" t="str">
        <f>IF(AND(Sheet_1__2[[#This Row],[Bus. Continuity]]="", Sheet_1__2[[#This Row],[Purple Chip]]="", Sheet_1__2[[#This Row],[Stop Work]]="", Sheet_1__2[[#This Row],[T-Shirt Size]]&lt;&gt;"4: L", Sheet_1__2[[#This Row],[T-Shirt Size]]&lt;&gt;"5: XL"), "Disc - Other", "")</f>
        <v>Disc - Other</v>
      </c>
      <c r="L252" t="s">
        <v>1897</v>
      </c>
      <c r="N252" t="s">
        <v>1864</v>
      </c>
      <c r="P252" t="s">
        <v>622</v>
      </c>
      <c r="Q252" t="s">
        <v>12</v>
      </c>
      <c r="R252" t="s">
        <v>621</v>
      </c>
      <c r="S252" t="s">
        <v>20</v>
      </c>
      <c r="T252" t="s">
        <v>10</v>
      </c>
      <c r="U252" t="s">
        <v>11</v>
      </c>
      <c r="V252" t="s">
        <v>11</v>
      </c>
      <c r="W252" t="s">
        <v>11</v>
      </c>
      <c r="X252" t="s">
        <v>11</v>
      </c>
      <c r="Y252" t="s">
        <v>1875</v>
      </c>
      <c r="Z252" t="s">
        <v>1878</v>
      </c>
      <c r="AA252" t="s">
        <v>1866</v>
      </c>
      <c r="AC252" t="s">
        <v>1867</v>
      </c>
      <c r="AD252" t="s">
        <v>2232</v>
      </c>
      <c r="AE252" t="s">
        <v>2233</v>
      </c>
      <c r="AF252">
        <v>45498</v>
      </c>
      <c r="AG252">
        <v>46328</v>
      </c>
      <c r="AK252">
        <v>19269996</v>
      </c>
      <c r="AL252">
        <v>19270000</v>
      </c>
      <c r="AM252">
        <v>19269996</v>
      </c>
      <c r="AN252">
        <v>19269996</v>
      </c>
      <c r="AP252">
        <v>19270000</v>
      </c>
      <c r="AQ252">
        <v>0</v>
      </c>
      <c r="AR252">
        <v>19269996</v>
      </c>
      <c r="AS252">
        <v>19269996</v>
      </c>
      <c r="AT252" t="s">
        <v>11</v>
      </c>
    </row>
    <row r="253" spans="1:46" x14ac:dyDescent="0.3">
      <c r="A253" t="s">
        <v>1860</v>
      </c>
      <c r="B253">
        <v>9131</v>
      </c>
      <c r="C253" t="s">
        <v>623</v>
      </c>
      <c r="D25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53" t="str">
        <f>IF(Sheet_1__2[[#This Row],[Is this request vital to business continuity?]]="Yes","BC","")</f>
        <v/>
      </c>
      <c r="F253" t="str" cm="1">
        <f t="array" ref="F253">IF(SUMPRODUCT(--ISNUMBER(SEARCH({"Revenue Growth","Network 2.0","Tricolor","Europe","Global Capabilities Strategy","Clearance","Robotics/Physical AI"}, K253)))&gt;0, "Purple Chip", "")</f>
        <v>Purple Chip</v>
      </c>
      <c r="G253" t="str">
        <f>IF(AND(Sheet_1__2[[#This Row],[Estimated Annualized Value Range]]&lt;&gt;"4: High = &gt; $10M", OR(Sheet_1__2[[#This Row],[T-Shirt Size]]="4: L", Sheet_1__2[[#This Row],[T-Shirt Size]]="5: XL")), "Stop Work", "")</f>
        <v/>
      </c>
      <c r="H253" t="str">
        <f>IF(AND(Sheet_1__2[[#This Row],[Bus. Continuity]]="", Sheet_1__2[[#This Row],[Purple Chip]]="", Sheet_1__2[[#This Row],[Stop Work]]="", OR(Sheet_1__2[[#This Row],[T-Shirt Size]]="4: L", Sheet_1__2[[#This Row],[T-Shirt Size]]="5: XL")), "Disc - Investment", "")</f>
        <v/>
      </c>
      <c r="I253" t="str">
        <f>IF(AND(Sheet_1__2[[#This Row],[Bus. Continuity]]="", Sheet_1__2[[#This Row],[Purple Chip]]="", Sheet_1__2[[#This Row],[Stop Work]]="", Sheet_1__2[[#This Row],[T-Shirt Size]]&lt;&gt;"4: L", Sheet_1__2[[#This Row],[T-Shirt Size]]&lt;&gt;"5: XL"), "Disc - Other", "")</f>
        <v/>
      </c>
      <c r="K253" t="s">
        <v>236</v>
      </c>
      <c r="L253" t="s">
        <v>1873</v>
      </c>
      <c r="N253" t="s">
        <v>1864</v>
      </c>
      <c r="P253" t="s">
        <v>237</v>
      </c>
      <c r="Q253" t="s">
        <v>236</v>
      </c>
      <c r="R253" t="s">
        <v>624</v>
      </c>
      <c r="S253" t="s">
        <v>16</v>
      </c>
      <c r="T253" t="s">
        <v>10</v>
      </c>
      <c r="U253" t="s">
        <v>11</v>
      </c>
      <c r="V253" t="s">
        <v>11</v>
      </c>
      <c r="W253" t="s">
        <v>11</v>
      </c>
      <c r="X253" t="s">
        <v>11</v>
      </c>
      <c r="Y253" t="s">
        <v>11</v>
      </c>
      <c r="AA253" t="s">
        <v>1866</v>
      </c>
      <c r="AC253" t="s">
        <v>1867</v>
      </c>
      <c r="AD253" t="s">
        <v>1983</v>
      </c>
      <c r="AE253" t="s">
        <v>1872</v>
      </c>
      <c r="AL253">
        <v>0</v>
      </c>
    </row>
    <row r="254" spans="1:46" x14ac:dyDescent="0.3">
      <c r="A254" t="s">
        <v>1860</v>
      </c>
      <c r="B254">
        <v>164116</v>
      </c>
      <c r="C254" t="s">
        <v>625</v>
      </c>
      <c r="D25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54" t="str">
        <f>IF(Sheet_1__2[[#This Row],[Is this request vital to business continuity?]]="Yes","BC","")</f>
        <v/>
      </c>
      <c r="F254" t="str" cm="1">
        <f t="array" ref="F254">IF(SUMPRODUCT(--ISNUMBER(SEARCH({"Revenue Growth","Network 2.0","Tricolor","Europe","Global Capabilities Strategy","Clearance","Robotics/Physical AI"}, K254)))&gt;0, "Purple Chip", "")</f>
        <v>Purple Chip</v>
      </c>
      <c r="G254" t="str">
        <f>IF(AND(Sheet_1__2[[#This Row],[Estimated Annualized Value Range]]&lt;&gt;"4: High = &gt; $10M", OR(Sheet_1__2[[#This Row],[T-Shirt Size]]="4: L", Sheet_1__2[[#This Row],[T-Shirt Size]]="5: XL")), "Stop Work", "")</f>
        <v/>
      </c>
      <c r="H254" t="str">
        <f>IF(AND(Sheet_1__2[[#This Row],[Bus. Continuity]]="", Sheet_1__2[[#This Row],[Purple Chip]]="", Sheet_1__2[[#This Row],[Stop Work]]="", OR(Sheet_1__2[[#This Row],[T-Shirt Size]]="4: L", Sheet_1__2[[#This Row],[T-Shirt Size]]="5: XL")), "Disc - Investment", "")</f>
        <v/>
      </c>
      <c r="I254" t="str">
        <f>IF(AND(Sheet_1__2[[#This Row],[Bus. Continuity]]="", Sheet_1__2[[#This Row],[Purple Chip]]="", Sheet_1__2[[#This Row],[Stop Work]]="", Sheet_1__2[[#This Row],[T-Shirt Size]]&lt;&gt;"4: L", Sheet_1__2[[#This Row],[T-Shirt Size]]&lt;&gt;"5: XL"), "Disc - Other", "")</f>
        <v/>
      </c>
      <c r="K254" t="s">
        <v>236</v>
      </c>
      <c r="L254" t="s">
        <v>1890</v>
      </c>
      <c r="N254" t="s">
        <v>1864</v>
      </c>
      <c r="O254" t="s">
        <v>1865</v>
      </c>
      <c r="P254" t="s">
        <v>284</v>
      </c>
      <c r="Q254" t="s">
        <v>25</v>
      </c>
      <c r="R254" t="s">
        <v>626</v>
      </c>
      <c r="S254" t="s">
        <v>16</v>
      </c>
      <c r="T254" t="s">
        <v>10</v>
      </c>
      <c r="AA254" t="s">
        <v>1866</v>
      </c>
      <c r="AC254" t="s">
        <v>1867</v>
      </c>
      <c r="AE254" t="s">
        <v>1872</v>
      </c>
      <c r="AT254" t="s">
        <v>11</v>
      </c>
    </row>
    <row r="255" spans="1:46" x14ac:dyDescent="0.3">
      <c r="A255" t="s">
        <v>1860</v>
      </c>
      <c r="B255">
        <v>130448</v>
      </c>
      <c r="C255" t="s">
        <v>627</v>
      </c>
      <c r="D25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55" t="str">
        <f>IF(Sheet_1__2[[#This Row],[Is this request vital to business continuity?]]="Yes","BC","")</f>
        <v/>
      </c>
      <c r="F255" t="str" cm="1">
        <f t="array" ref="F255">IF(SUMPRODUCT(--ISNUMBER(SEARCH({"Revenue Growth","Network 2.0","Tricolor","Europe","Global Capabilities Strategy","Clearance","Robotics/Physical AI"}, K255)))&gt;0, "Purple Chip", "")</f>
        <v>Purple Chip</v>
      </c>
      <c r="G255" t="str">
        <f>IF(AND(Sheet_1__2[[#This Row],[Estimated Annualized Value Range]]&lt;&gt;"4: High = &gt; $10M", OR(Sheet_1__2[[#This Row],[T-Shirt Size]]="4: L", Sheet_1__2[[#This Row],[T-Shirt Size]]="5: XL")), "Stop Work", "")</f>
        <v/>
      </c>
      <c r="H255" t="str">
        <f>IF(AND(Sheet_1__2[[#This Row],[Bus. Continuity]]="", Sheet_1__2[[#This Row],[Purple Chip]]="", Sheet_1__2[[#This Row],[Stop Work]]="", OR(Sheet_1__2[[#This Row],[T-Shirt Size]]="4: L", Sheet_1__2[[#This Row],[T-Shirt Size]]="5: XL")), "Disc - Investment", "")</f>
        <v/>
      </c>
      <c r="I255" t="str">
        <f>IF(AND(Sheet_1__2[[#This Row],[Bus. Continuity]]="", Sheet_1__2[[#This Row],[Purple Chip]]="", Sheet_1__2[[#This Row],[Stop Work]]="", Sheet_1__2[[#This Row],[T-Shirt Size]]&lt;&gt;"4: L", Sheet_1__2[[#This Row],[T-Shirt Size]]&lt;&gt;"5: XL"), "Disc - Other", "")</f>
        <v/>
      </c>
      <c r="K255" t="s">
        <v>1925</v>
      </c>
      <c r="L255" t="s">
        <v>1897</v>
      </c>
      <c r="M255" t="s">
        <v>2904</v>
      </c>
      <c r="N255" t="s">
        <v>1864</v>
      </c>
      <c r="O255" t="s">
        <v>1865</v>
      </c>
      <c r="P255" t="s">
        <v>119</v>
      </c>
      <c r="Q255" t="s">
        <v>25</v>
      </c>
      <c r="R255" t="s">
        <v>503</v>
      </c>
      <c r="S255" t="s">
        <v>9</v>
      </c>
      <c r="T255" t="s">
        <v>10</v>
      </c>
      <c r="U255" t="s">
        <v>1875</v>
      </c>
      <c r="V255" t="s">
        <v>11</v>
      </c>
      <c r="W255" t="s">
        <v>11</v>
      </c>
      <c r="X255" t="s">
        <v>11</v>
      </c>
      <c r="Y255" t="s">
        <v>1875</v>
      </c>
      <c r="AA255" t="s">
        <v>1866</v>
      </c>
      <c r="AC255" t="s">
        <v>1867</v>
      </c>
      <c r="AD255" t="s">
        <v>2234</v>
      </c>
      <c r="AE255" t="s">
        <v>1917</v>
      </c>
      <c r="AL255">
        <v>11200000</v>
      </c>
      <c r="AQ255">
        <v>11200000</v>
      </c>
      <c r="AR255">
        <v>11200000</v>
      </c>
      <c r="AT255" t="s">
        <v>11</v>
      </c>
    </row>
    <row r="256" spans="1:46" x14ac:dyDescent="0.3">
      <c r="A256" t="s">
        <v>1860</v>
      </c>
      <c r="B256">
        <v>110719</v>
      </c>
      <c r="C256" t="s">
        <v>628</v>
      </c>
      <c r="D25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56" t="str">
        <f>IF(Sheet_1__2[[#This Row],[Is this request vital to business continuity?]]="Yes","BC","")</f>
        <v/>
      </c>
      <c r="F256" t="str" cm="1">
        <f t="array" ref="F256">IF(SUMPRODUCT(--ISNUMBER(SEARCH({"Revenue Growth","Network 2.0","Tricolor","Europe","Global Capabilities Strategy","Clearance","Robotics/Physical AI"}, K256)))&gt;0, "Purple Chip", "")</f>
        <v/>
      </c>
      <c r="G256" t="str">
        <f>IF(AND(Sheet_1__2[[#This Row],[Estimated Annualized Value Range]]&lt;&gt;"4: High = &gt; $10M", OR(Sheet_1__2[[#This Row],[T-Shirt Size]]="4: L", Sheet_1__2[[#This Row],[T-Shirt Size]]="5: XL")), "Stop Work", "")</f>
        <v/>
      </c>
      <c r="H256" t="str">
        <f>IF(AND(Sheet_1__2[[#This Row],[Bus. Continuity]]="", Sheet_1__2[[#This Row],[Purple Chip]]="", Sheet_1__2[[#This Row],[Stop Work]]="", OR(Sheet_1__2[[#This Row],[T-Shirt Size]]="4: L", Sheet_1__2[[#This Row],[T-Shirt Size]]="5: XL")), "Disc - Investment", "")</f>
        <v/>
      </c>
      <c r="I256" t="str">
        <f>IF(AND(Sheet_1__2[[#This Row],[Bus. Continuity]]="", Sheet_1__2[[#This Row],[Purple Chip]]="", Sheet_1__2[[#This Row],[Stop Work]]="", Sheet_1__2[[#This Row],[T-Shirt Size]]&lt;&gt;"4: L", Sheet_1__2[[#This Row],[T-Shirt Size]]&lt;&gt;"5: XL"), "Disc - Other", "")</f>
        <v>Disc - Other</v>
      </c>
      <c r="K256" t="s">
        <v>1909</v>
      </c>
      <c r="L256" t="s">
        <v>1890</v>
      </c>
      <c r="M256" t="s">
        <v>2904</v>
      </c>
      <c r="N256" t="s">
        <v>1864</v>
      </c>
      <c r="O256" t="s">
        <v>1887</v>
      </c>
      <c r="P256" t="s">
        <v>630</v>
      </c>
      <c r="Q256" t="s">
        <v>25</v>
      </c>
      <c r="R256" t="s">
        <v>629</v>
      </c>
      <c r="S256" t="s">
        <v>20</v>
      </c>
      <c r="T256" t="s">
        <v>10</v>
      </c>
      <c r="U256" t="s">
        <v>1875</v>
      </c>
      <c r="V256" t="s">
        <v>1875</v>
      </c>
      <c r="W256" t="s">
        <v>11</v>
      </c>
      <c r="X256" t="s">
        <v>11</v>
      </c>
      <c r="Y256" t="s">
        <v>11</v>
      </c>
      <c r="AA256" t="s">
        <v>1866</v>
      </c>
      <c r="AC256" t="s">
        <v>1867</v>
      </c>
      <c r="AD256" t="s">
        <v>2235</v>
      </c>
      <c r="AE256" t="s">
        <v>1880</v>
      </c>
      <c r="AF256">
        <v>46036</v>
      </c>
      <c r="AG256">
        <v>46203</v>
      </c>
      <c r="AJ256">
        <v>37499532</v>
      </c>
      <c r="AK256">
        <v>37499532</v>
      </c>
      <c r="AL256">
        <v>37651000</v>
      </c>
      <c r="AM256">
        <v>37499532</v>
      </c>
      <c r="AN256">
        <v>37499532</v>
      </c>
      <c r="AP256">
        <v>37499532</v>
      </c>
      <c r="AQ256">
        <v>0</v>
      </c>
      <c r="AR256">
        <v>37499532</v>
      </c>
      <c r="AT256" t="s">
        <v>11</v>
      </c>
    </row>
    <row r="257" spans="1:46" x14ac:dyDescent="0.3">
      <c r="A257" t="s">
        <v>1860</v>
      </c>
      <c r="B257">
        <v>87722</v>
      </c>
      <c r="C257" t="s">
        <v>631</v>
      </c>
      <c r="D25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57" t="str">
        <f>IF(Sheet_1__2[[#This Row],[Is this request vital to business continuity?]]="Yes","BC","")</f>
        <v/>
      </c>
      <c r="F257" t="str" cm="1">
        <f t="array" ref="F257">IF(SUMPRODUCT(--ISNUMBER(SEARCH({"Revenue Growth","Network 2.0","Tricolor","Europe","Global Capabilities Strategy","Clearance","Robotics/Physical AI"}, K257)))&gt;0, "Purple Chip", "")</f>
        <v/>
      </c>
      <c r="G257" t="str">
        <f>IF(AND(Sheet_1__2[[#This Row],[Estimated Annualized Value Range]]&lt;&gt;"4: High = &gt; $10M", OR(Sheet_1__2[[#This Row],[T-Shirt Size]]="4: L", Sheet_1__2[[#This Row],[T-Shirt Size]]="5: XL")), "Stop Work", "")</f>
        <v/>
      </c>
      <c r="H257" t="str">
        <f>IF(AND(Sheet_1__2[[#This Row],[Bus. Continuity]]="", Sheet_1__2[[#This Row],[Purple Chip]]="", Sheet_1__2[[#This Row],[Stop Work]]="", OR(Sheet_1__2[[#This Row],[T-Shirt Size]]="4: L", Sheet_1__2[[#This Row],[T-Shirt Size]]="5: XL")), "Disc - Investment", "")</f>
        <v/>
      </c>
      <c r="I257" t="str">
        <f>IF(AND(Sheet_1__2[[#This Row],[Bus. Continuity]]="", Sheet_1__2[[#This Row],[Purple Chip]]="", Sheet_1__2[[#This Row],[Stop Work]]="", Sheet_1__2[[#This Row],[T-Shirt Size]]&lt;&gt;"4: L", Sheet_1__2[[#This Row],[T-Shirt Size]]&lt;&gt;"5: XL"), "Disc - Other", "")</f>
        <v>Disc - Other</v>
      </c>
      <c r="K257" t="s">
        <v>1909</v>
      </c>
      <c r="L257" t="s">
        <v>1873</v>
      </c>
      <c r="N257" t="s">
        <v>1864</v>
      </c>
      <c r="O257" t="s">
        <v>1865</v>
      </c>
      <c r="P257" t="s">
        <v>436</v>
      </c>
      <c r="Q257" t="s">
        <v>125</v>
      </c>
      <c r="R257" t="s">
        <v>435</v>
      </c>
      <c r="S257" t="s">
        <v>16</v>
      </c>
      <c r="T257" t="s">
        <v>10</v>
      </c>
      <c r="AA257" t="s">
        <v>1866</v>
      </c>
      <c r="AC257" t="s">
        <v>1867</v>
      </c>
      <c r="AE257" t="s">
        <v>1872</v>
      </c>
    </row>
    <row r="258" spans="1:46" x14ac:dyDescent="0.3">
      <c r="A258" t="s">
        <v>1860</v>
      </c>
      <c r="B258">
        <v>188181</v>
      </c>
      <c r="C258" t="s">
        <v>632</v>
      </c>
      <c r="D25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58" t="str">
        <f>IF(Sheet_1__2[[#This Row],[Is this request vital to business continuity?]]="Yes","BC","")</f>
        <v>BC</v>
      </c>
      <c r="F258" t="str" cm="1">
        <f t="array" ref="F258">IF(SUMPRODUCT(--ISNUMBER(SEARCH({"Revenue Growth","Network 2.0","Tricolor","Europe","Global Capabilities Strategy","Clearance","Robotics/Physical AI"}, K258)))&gt;0, "Purple Chip", "")</f>
        <v>Purple Chip</v>
      </c>
      <c r="G258" t="str">
        <f>IF(AND(Sheet_1__2[[#This Row],[Estimated Annualized Value Range]]&lt;&gt;"4: High = &gt; $10M", OR(Sheet_1__2[[#This Row],[T-Shirt Size]]="4: L", Sheet_1__2[[#This Row],[T-Shirt Size]]="5: XL")), "Stop Work", "")</f>
        <v>Stop Work</v>
      </c>
      <c r="H258" t="str">
        <f>IF(AND(Sheet_1__2[[#This Row],[Bus. Continuity]]="", Sheet_1__2[[#This Row],[Purple Chip]]="", Sheet_1__2[[#This Row],[Stop Work]]="", OR(Sheet_1__2[[#This Row],[T-Shirt Size]]="4: L", Sheet_1__2[[#This Row],[T-Shirt Size]]="5: XL")), "Disc - Investment", "")</f>
        <v/>
      </c>
      <c r="I258" t="str">
        <f>IF(AND(Sheet_1__2[[#This Row],[Bus. Continuity]]="", Sheet_1__2[[#This Row],[Purple Chip]]="", Sheet_1__2[[#This Row],[Stop Work]]="", Sheet_1__2[[#This Row],[T-Shirt Size]]&lt;&gt;"4: L", Sheet_1__2[[#This Row],[T-Shirt Size]]&lt;&gt;"5: XL"), "Disc - Other", "")</f>
        <v/>
      </c>
      <c r="K258" t="s">
        <v>59</v>
      </c>
      <c r="L258" t="s">
        <v>1863</v>
      </c>
      <c r="M258" t="s">
        <v>2902</v>
      </c>
      <c r="N258" t="s">
        <v>1864</v>
      </c>
      <c r="O258" t="s">
        <v>1887</v>
      </c>
      <c r="P258" t="s">
        <v>129</v>
      </c>
      <c r="Q258" t="s">
        <v>32</v>
      </c>
      <c r="R258" t="s">
        <v>633</v>
      </c>
      <c r="S258" t="s">
        <v>9</v>
      </c>
      <c r="T258" t="s">
        <v>10</v>
      </c>
      <c r="U258" t="s">
        <v>1875</v>
      </c>
      <c r="V258" t="s">
        <v>1875</v>
      </c>
      <c r="W258" t="s">
        <v>1875</v>
      </c>
      <c r="X258" t="s">
        <v>1875</v>
      </c>
      <c r="Y258" t="s">
        <v>1875</v>
      </c>
      <c r="AA258" t="s">
        <v>1866</v>
      </c>
      <c r="AC258" t="s">
        <v>1867</v>
      </c>
      <c r="AD258" t="s">
        <v>2236</v>
      </c>
      <c r="AE258" t="s">
        <v>1889</v>
      </c>
      <c r="AL258">
        <v>0</v>
      </c>
      <c r="AQ258">
        <v>0</v>
      </c>
      <c r="AT258" t="s">
        <v>1875</v>
      </c>
    </row>
    <row r="259" spans="1:46" x14ac:dyDescent="0.3">
      <c r="A259" t="s">
        <v>1860</v>
      </c>
      <c r="B259">
        <v>166147</v>
      </c>
      <c r="C259" t="s">
        <v>634</v>
      </c>
      <c r="D25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259" t="str">
        <f>IF(Sheet_1__2[[#This Row],[Is this request vital to business continuity?]]="Yes","BC","")</f>
        <v>BC</v>
      </c>
      <c r="F259" t="str" cm="1">
        <f t="array" ref="F259">IF(SUMPRODUCT(--ISNUMBER(SEARCH({"Revenue Growth","Network 2.0","Tricolor","Europe","Global Capabilities Strategy","Clearance","Robotics/Physical AI"}, K259)))&gt;0, "Purple Chip", "")</f>
        <v/>
      </c>
      <c r="G259" t="str">
        <f>IF(AND(Sheet_1__2[[#This Row],[Estimated Annualized Value Range]]&lt;&gt;"4: High = &gt; $10M", OR(Sheet_1__2[[#This Row],[T-Shirt Size]]="4: L", Sheet_1__2[[#This Row],[T-Shirt Size]]="5: XL")), "Stop Work", "")</f>
        <v/>
      </c>
      <c r="H259" t="str">
        <f>IF(AND(Sheet_1__2[[#This Row],[Bus. Continuity]]="", Sheet_1__2[[#This Row],[Purple Chip]]="", Sheet_1__2[[#This Row],[Stop Work]]="", OR(Sheet_1__2[[#This Row],[T-Shirt Size]]="4: L", Sheet_1__2[[#This Row],[T-Shirt Size]]="5: XL")), "Disc - Investment", "")</f>
        <v/>
      </c>
      <c r="I259" t="str">
        <f>IF(AND(Sheet_1__2[[#This Row],[Bus. Continuity]]="", Sheet_1__2[[#This Row],[Purple Chip]]="", Sheet_1__2[[#This Row],[Stop Work]]="", Sheet_1__2[[#This Row],[T-Shirt Size]]&lt;&gt;"4: L", Sheet_1__2[[#This Row],[T-Shirt Size]]&lt;&gt;"5: XL"), "Disc - Other", "")</f>
        <v/>
      </c>
      <c r="K259" t="s">
        <v>1862</v>
      </c>
      <c r="L259" t="s">
        <v>1890</v>
      </c>
      <c r="M259" t="s">
        <v>2904</v>
      </c>
      <c r="N259" t="s">
        <v>1864</v>
      </c>
      <c r="O259" t="s">
        <v>1874</v>
      </c>
      <c r="P259" t="s">
        <v>198</v>
      </c>
      <c r="Q259" t="s">
        <v>40</v>
      </c>
      <c r="R259" t="s">
        <v>635</v>
      </c>
      <c r="S259" t="s">
        <v>16</v>
      </c>
      <c r="T259" t="s">
        <v>10</v>
      </c>
      <c r="U259" t="s">
        <v>1875</v>
      </c>
      <c r="V259" t="s">
        <v>11</v>
      </c>
      <c r="W259" t="s">
        <v>11</v>
      </c>
      <c r="X259" t="s">
        <v>1875</v>
      </c>
      <c r="Y259" t="s">
        <v>1875</v>
      </c>
      <c r="AA259" t="s">
        <v>1866</v>
      </c>
      <c r="AC259" t="s">
        <v>1867</v>
      </c>
      <c r="AD259" t="s">
        <v>2237</v>
      </c>
      <c r="AE259" t="s">
        <v>1951</v>
      </c>
      <c r="AT259" t="s">
        <v>1875</v>
      </c>
    </row>
    <row r="260" spans="1:46" x14ac:dyDescent="0.3">
      <c r="A260" t="s">
        <v>1860</v>
      </c>
      <c r="B260">
        <v>96226</v>
      </c>
      <c r="C260" t="s">
        <v>636</v>
      </c>
      <c r="D26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60" t="str">
        <f>IF(Sheet_1__2[[#This Row],[Is this request vital to business continuity?]]="Yes","BC","")</f>
        <v/>
      </c>
      <c r="F260" t="str" cm="1">
        <f t="array" ref="F260">IF(SUMPRODUCT(--ISNUMBER(SEARCH({"Revenue Growth","Network 2.0","Tricolor","Europe","Global Capabilities Strategy","Clearance","Robotics/Physical AI"}, K260)))&gt;0, "Purple Chip", "")</f>
        <v/>
      </c>
      <c r="G260" t="str">
        <f>IF(AND(Sheet_1__2[[#This Row],[Estimated Annualized Value Range]]&lt;&gt;"4: High = &gt; $10M", OR(Sheet_1__2[[#This Row],[T-Shirt Size]]="4: L", Sheet_1__2[[#This Row],[T-Shirt Size]]="5: XL")), "Stop Work", "")</f>
        <v/>
      </c>
      <c r="H260" t="str">
        <f>IF(AND(Sheet_1__2[[#This Row],[Bus. Continuity]]="", Sheet_1__2[[#This Row],[Purple Chip]]="", Sheet_1__2[[#This Row],[Stop Work]]="", OR(Sheet_1__2[[#This Row],[T-Shirt Size]]="4: L", Sheet_1__2[[#This Row],[T-Shirt Size]]="5: XL")), "Disc - Investment", "")</f>
        <v/>
      </c>
      <c r="I260" t="str">
        <f>IF(AND(Sheet_1__2[[#This Row],[Bus. Continuity]]="", Sheet_1__2[[#This Row],[Purple Chip]]="", Sheet_1__2[[#This Row],[Stop Work]]="", Sheet_1__2[[#This Row],[T-Shirt Size]]&lt;&gt;"4: L", Sheet_1__2[[#This Row],[T-Shirt Size]]&lt;&gt;"5: XL"), "Disc - Other", "")</f>
        <v>Disc - Other</v>
      </c>
      <c r="K260" t="s">
        <v>1862</v>
      </c>
      <c r="L260" t="s">
        <v>1863</v>
      </c>
      <c r="M260" t="s">
        <v>2905</v>
      </c>
      <c r="N260" t="s">
        <v>1864</v>
      </c>
      <c r="O260" t="s">
        <v>1865</v>
      </c>
      <c r="P260" t="s">
        <v>211</v>
      </c>
      <c r="Q260" t="s">
        <v>51</v>
      </c>
      <c r="R260" t="s">
        <v>637</v>
      </c>
      <c r="S260" t="s">
        <v>16</v>
      </c>
      <c r="T260" t="s">
        <v>10</v>
      </c>
      <c r="U260" t="s">
        <v>11</v>
      </c>
      <c r="V260" t="s">
        <v>11</v>
      </c>
      <c r="W260" t="s">
        <v>11</v>
      </c>
      <c r="X260" t="s">
        <v>1875</v>
      </c>
      <c r="Y260" t="s">
        <v>11</v>
      </c>
      <c r="AA260" t="s">
        <v>1866</v>
      </c>
      <c r="AC260" t="s">
        <v>1867</v>
      </c>
      <c r="AD260" t="s">
        <v>2238</v>
      </c>
      <c r="AE260" t="s">
        <v>1872</v>
      </c>
      <c r="AL260">
        <v>0</v>
      </c>
    </row>
    <row r="261" spans="1:46" x14ac:dyDescent="0.3">
      <c r="A261" t="s">
        <v>1860</v>
      </c>
      <c r="B261">
        <v>139990</v>
      </c>
      <c r="C261" t="s">
        <v>638</v>
      </c>
      <c r="D26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61" t="str">
        <f>IF(Sheet_1__2[[#This Row],[Is this request vital to business continuity?]]="Yes","BC","")</f>
        <v/>
      </c>
      <c r="F261" t="str" cm="1">
        <f t="array" ref="F261">IF(SUMPRODUCT(--ISNUMBER(SEARCH({"Revenue Growth","Network 2.0","Tricolor","Europe","Global Capabilities Strategy","Clearance","Robotics/Physical AI"}, K261)))&gt;0, "Purple Chip", "")</f>
        <v>Purple Chip</v>
      </c>
      <c r="G261" t="str">
        <f>IF(AND(Sheet_1__2[[#This Row],[Estimated Annualized Value Range]]&lt;&gt;"4: High = &gt; $10M", OR(Sheet_1__2[[#This Row],[T-Shirt Size]]="4: L", Sheet_1__2[[#This Row],[T-Shirt Size]]="5: XL")), "Stop Work", "")</f>
        <v/>
      </c>
      <c r="H261" t="str">
        <f>IF(AND(Sheet_1__2[[#This Row],[Bus. Continuity]]="", Sheet_1__2[[#This Row],[Purple Chip]]="", Sheet_1__2[[#This Row],[Stop Work]]="", OR(Sheet_1__2[[#This Row],[T-Shirt Size]]="4: L", Sheet_1__2[[#This Row],[T-Shirt Size]]="5: XL")), "Disc - Investment", "")</f>
        <v/>
      </c>
      <c r="I261" t="str">
        <f>IF(AND(Sheet_1__2[[#This Row],[Bus. Continuity]]="", Sheet_1__2[[#This Row],[Purple Chip]]="", Sheet_1__2[[#This Row],[Stop Work]]="", Sheet_1__2[[#This Row],[T-Shirt Size]]&lt;&gt;"4: L", Sheet_1__2[[#This Row],[T-Shirt Size]]&lt;&gt;"5: XL"), "Disc - Other", "")</f>
        <v/>
      </c>
      <c r="K261" t="s">
        <v>59</v>
      </c>
      <c r="L261" t="s">
        <v>1873</v>
      </c>
      <c r="N261" t="s">
        <v>1864</v>
      </c>
      <c r="O261" t="s">
        <v>1865</v>
      </c>
      <c r="P261" t="s">
        <v>52</v>
      </c>
      <c r="Q261" t="s">
        <v>51</v>
      </c>
      <c r="R261" t="s">
        <v>639</v>
      </c>
      <c r="S261" t="s">
        <v>16</v>
      </c>
      <c r="T261" t="s">
        <v>10</v>
      </c>
      <c r="AA261" t="s">
        <v>1866</v>
      </c>
      <c r="AC261" t="s">
        <v>1867</v>
      </c>
      <c r="AE261" t="s">
        <v>1872</v>
      </c>
      <c r="AT261" t="s">
        <v>11</v>
      </c>
    </row>
    <row r="262" spans="1:46" x14ac:dyDescent="0.3">
      <c r="A262" t="s">
        <v>1860</v>
      </c>
      <c r="B262">
        <v>170763</v>
      </c>
      <c r="C262" t="s">
        <v>640</v>
      </c>
      <c r="D26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62" t="str">
        <f>IF(Sheet_1__2[[#This Row],[Is this request vital to business continuity?]]="Yes","BC","")</f>
        <v/>
      </c>
      <c r="F262" t="str" cm="1">
        <f t="array" ref="F262">IF(SUMPRODUCT(--ISNUMBER(SEARCH({"Revenue Growth","Network 2.0","Tricolor","Europe","Global Capabilities Strategy","Clearance","Robotics/Physical AI"}, K262)))&gt;0, "Purple Chip", "")</f>
        <v>Purple Chip</v>
      </c>
      <c r="G262" t="str">
        <f>IF(AND(Sheet_1__2[[#This Row],[Estimated Annualized Value Range]]&lt;&gt;"4: High = &gt; $10M", OR(Sheet_1__2[[#This Row],[T-Shirt Size]]="4: L", Sheet_1__2[[#This Row],[T-Shirt Size]]="5: XL")), "Stop Work", "")</f>
        <v>Stop Work</v>
      </c>
      <c r="H262" t="str">
        <f>IF(AND(Sheet_1__2[[#This Row],[Bus. Continuity]]="", Sheet_1__2[[#This Row],[Purple Chip]]="", Sheet_1__2[[#This Row],[Stop Work]]="", OR(Sheet_1__2[[#This Row],[T-Shirt Size]]="4: L", Sheet_1__2[[#This Row],[T-Shirt Size]]="5: XL")), "Disc - Investment", "")</f>
        <v/>
      </c>
      <c r="I262" t="str">
        <f>IF(AND(Sheet_1__2[[#This Row],[Bus. Continuity]]="", Sheet_1__2[[#This Row],[Purple Chip]]="", Sheet_1__2[[#This Row],[Stop Work]]="", Sheet_1__2[[#This Row],[T-Shirt Size]]&lt;&gt;"4: L", Sheet_1__2[[#This Row],[T-Shirt Size]]&lt;&gt;"5: XL"), "Disc - Other", "")</f>
        <v/>
      </c>
      <c r="K262" t="s">
        <v>59</v>
      </c>
      <c r="L262" t="s">
        <v>1873</v>
      </c>
      <c r="M262" t="s">
        <v>2903</v>
      </c>
      <c r="N262" t="s">
        <v>1864</v>
      </c>
      <c r="O262" t="s">
        <v>1865</v>
      </c>
      <c r="P262" t="s">
        <v>611</v>
      </c>
      <c r="Q262" t="s">
        <v>55</v>
      </c>
      <c r="R262" t="s">
        <v>516</v>
      </c>
      <c r="S262" t="s">
        <v>16</v>
      </c>
      <c r="T262" t="s">
        <v>10</v>
      </c>
      <c r="U262" t="s">
        <v>11</v>
      </c>
      <c r="V262" t="s">
        <v>1875</v>
      </c>
      <c r="W262" t="s">
        <v>11</v>
      </c>
      <c r="X262" t="s">
        <v>1875</v>
      </c>
      <c r="Y262" t="s">
        <v>1875</v>
      </c>
      <c r="AA262" t="s">
        <v>1866</v>
      </c>
      <c r="AC262" t="s">
        <v>1867</v>
      </c>
      <c r="AD262" t="s">
        <v>1867</v>
      </c>
      <c r="AE262" t="s">
        <v>1872</v>
      </c>
      <c r="AL262">
        <v>0</v>
      </c>
      <c r="AT262" t="s">
        <v>11</v>
      </c>
    </row>
    <row r="263" spans="1:46" x14ac:dyDescent="0.3">
      <c r="A263" t="s">
        <v>1860</v>
      </c>
      <c r="B263">
        <v>187972</v>
      </c>
      <c r="C263" t="s">
        <v>641</v>
      </c>
      <c r="D26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63" t="str">
        <f>IF(Sheet_1__2[[#This Row],[Is this request vital to business continuity?]]="Yes","BC","")</f>
        <v/>
      </c>
      <c r="F263" t="str" cm="1">
        <f t="array" ref="F263">IF(SUMPRODUCT(--ISNUMBER(SEARCH({"Revenue Growth","Network 2.0","Tricolor","Europe","Global Capabilities Strategy","Clearance","Robotics/Physical AI"}, K263)))&gt;0, "Purple Chip", "")</f>
        <v>Purple Chip</v>
      </c>
      <c r="G263" t="str">
        <f>IF(AND(Sheet_1__2[[#This Row],[Estimated Annualized Value Range]]&lt;&gt;"4: High = &gt; $10M", OR(Sheet_1__2[[#This Row],[T-Shirt Size]]="4: L", Sheet_1__2[[#This Row],[T-Shirt Size]]="5: XL")), "Stop Work", "")</f>
        <v/>
      </c>
      <c r="H263" t="str">
        <f>IF(AND(Sheet_1__2[[#This Row],[Bus. Continuity]]="", Sheet_1__2[[#This Row],[Purple Chip]]="", Sheet_1__2[[#This Row],[Stop Work]]="", OR(Sheet_1__2[[#This Row],[T-Shirt Size]]="4: L", Sheet_1__2[[#This Row],[T-Shirt Size]]="5: XL")), "Disc - Investment", "")</f>
        <v/>
      </c>
      <c r="I263" t="str">
        <f>IF(AND(Sheet_1__2[[#This Row],[Bus. Continuity]]="", Sheet_1__2[[#This Row],[Purple Chip]]="", Sheet_1__2[[#This Row],[Stop Work]]="", Sheet_1__2[[#This Row],[T-Shirt Size]]&lt;&gt;"4: L", Sheet_1__2[[#This Row],[T-Shirt Size]]&lt;&gt;"5: XL"), "Disc - Other", "")</f>
        <v/>
      </c>
      <c r="K263" t="s">
        <v>1870</v>
      </c>
      <c r="L263" t="s">
        <v>1890</v>
      </c>
      <c r="N263" t="s">
        <v>1864</v>
      </c>
      <c r="O263" t="s">
        <v>1865</v>
      </c>
      <c r="P263" t="s">
        <v>453</v>
      </c>
      <c r="Q263" t="s">
        <v>267</v>
      </c>
      <c r="R263" t="s">
        <v>642</v>
      </c>
      <c r="S263" t="s">
        <v>16</v>
      </c>
      <c r="T263" t="s">
        <v>10</v>
      </c>
      <c r="AA263" t="s">
        <v>1866</v>
      </c>
      <c r="AC263" t="s">
        <v>1867</v>
      </c>
      <c r="AD263" t="s">
        <v>1867</v>
      </c>
      <c r="AE263" t="s">
        <v>1949</v>
      </c>
      <c r="AL263">
        <v>0</v>
      </c>
      <c r="AT263" t="s">
        <v>11</v>
      </c>
    </row>
    <row r="264" spans="1:46" x14ac:dyDescent="0.3">
      <c r="A264" t="s">
        <v>1860</v>
      </c>
      <c r="B264">
        <v>7954</v>
      </c>
      <c r="C264" t="s">
        <v>643</v>
      </c>
      <c r="D26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64" t="str">
        <f>IF(Sheet_1__2[[#This Row],[Is this request vital to business continuity?]]="Yes","BC","")</f>
        <v/>
      </c>
      <c r="F264" t="str" cm="1">
        <f t="array" ref="F264">IF(SUMPRODUCT(--ISNUMBER(SEARCH({"Revenue Growth","Network 2.0","Tricolor","Europe","Global Capabilities Strategy","Clearance","Robotics/Physical AI"}, K264)))&gt;0, "Purple Chip", "")</f>
        <v>Purple Chip</v>
      </c>
      <c r="G264" t="str">
        <f>IF(AND(Sheet_1__2[[#This Row],[Estimated Annualized Value Range]]&lt;&gt;"4: High = &gt; $10M", OR(Sheet_1__2[[#This Row],[T-Shirt Size]]="4: L", Sheet_1__2[[#This Row],[T-Shirt Size]]="5: XL")), "Stop Work", "")</f>
        <v/>
      </c>
      <c r="H264" t="str">
        <f>IF(AND(Sheet_1__2[[#This Row],[Bus. Continuity]]="", Sheet_1__2[[#This Row],[Purple Chip]]="", Sheet_1__2[[#This Row],[Stop Work]]="", OR(Sheet_1__2[[#This Row],[T-Shirt Size]]="4: L", Sheet_1__2[[#This Row],[T-Shirt Size]]="5: XL")), "Disc - Investment", "")</f>
        <v/>
      </c>
      <c r="I264" t="str">
        <f>IF(AND(Sheet_1__2[[#This Row],[Bus. Continuity]]="", Sheet_1__2[[#This Row],[Purple Chip]]="", Sheet_1__2[[#This Row],[Stop Work]]="", Sheet_1__2[[#This Row],[T-Shirt Size]]&lt;&gt;"4: L", Sheet_1__2[[#This Row],[T-Shirt Size]]&lt;&gt;"5: XL"), "Disc - Other", "")</f>
        <v/>
      </c>
      <c r="J264" t="s">
        <v>2229</v>
      </c>
      <c r="K264" t="s">
        <v>236</v>
      </c>
      <c r="L264" t="s">
        <v>1873</v>
      </c>
      <c r="N264" t="s">
        <v>1864</v>
      </c>
      <c r="P264" t="s">
        <v>180</v>
      </c>
      <c r="Q264" t="s">
        <v>12</v>
      </c>
      <c r="R264" t="s">
        <v>644</v>
      </c>
      <c r="S264" t="s">
        <v>9</v>
      </c>
      <c r="T264" t="s">
        <v>10</v>
      </c>
      <c r="U264" t="s">
        <v>11</v>
      </c>
      <c r="V264" t="s">
        <v>11</v>
      </c>
      <c r="W264" t="s">
        <v>11</v>
      </c>
      <c r="X264" t="s">
        <v>1875</v>
      </c>
      <c r="Y264" t="s">
        <v>1875</v>
      </c>
      <c r="Z264" t="s">
        <v>1914</v>
      </c>
      <c r="AA264" t="s">
        <v>1866</v>
      </c>
      <c r="AB264" t="s">
        <v>2239</v>
      </c>
      <c r="AC264" t="s">
        <v>1883</v>
      </c>
      <c r="AD264" t="s">
        <v>2240</v>
      </c>
      <c r="AE264" t="s">
        <v>1885</v>
      </c>
      <c r="AF264">
        <v>45264</v>
      </c>
      <c r="AG264">
        <v>45943</v>
      </c>
      <c r="AL264">
        <v>-2713000</v>
      </c>
      <c r="AQ264">
        <v>0</v>
      </c>
    </row>
    <row r="265" spans="1:46" x14ac:dyDescent="0.3">
      <c r="A265" t="s">
        <v>1860</v>
      </c>
      <c r="B265">
        <v>6686</v>
      </c>
      <c r="C265" t="s">
        <v>2241</v>
      </c>
      <c r="D26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265" t="str">
        <f>IF(Sheet_1__2[[#This Row],[Is this request vital to business continuity?]]="Yes","BC","")</f>
        <v/>
      </c>
      <c r="F265" t="str" cm="1">
        <f t="array" ref="F265">IF(SUMPRODUCT(--ISNUMBER(SEARCH({"Revenue Growth","Network 2.0","Tricolor","Europe","Global Capabilities Strategy","Clearance","Robotics/Physical AI"}, K265)))&gt;0, "Purple Chip", "")</f>
        <v/>
      </c>
      <c r="G265" t="str">
        <f>IF(AND(Sheet_1__2[[#This Row],[Estimated Annualized Value Range]]&lt;&gt;"4: High = &gt; $10M", OR(Sheet_1__2[[#This Row],[T-Shirt Size]]="4: L", Sheet_1__2[[#This Row],[T-Shirt Size]]="5: XL")), "Stop Work", "")</f>
        <v/>
      </c>
      <c r="H265" t="str">
        <f>IF(AND(Sheet_1__2[[#This Row],[Bus. Continuity]]="", Sheet_1__2[[#This Row],[Purple Chip]]="", Sheet_1__2[[#This Row],[Stop Work]]="", OR(Sheet_1__2[[#This Row],[T-Shirt Size]]="4: L", Sheet_1__2[[#This Row],[T-Shirt Size]]="5: XL")), "Disc - Investment", "")</f>
        <v>Disc - Investment</v>
      </c>
      <c r="I265" t="str">
        <f>IF(AND(Sheet_1__2[[#This Row],[Bus. Continuity]]="", Sheet_1__2[[#This Row],[Purple Chip]]="", Sheet_1__2[[#This Row],[Stop Work]]="", Sheet_1__2[[#This Row],[T-Shirt Size]]&lt;&gt;"4: L", Sheet_1__2[[#This Row],[T-Shirt Size]]&lt;&gt;"5: XL"), "Disc - Other", "")</f>
        <v/>
      </c>
      <c r="L265" t="s">
        <v>1897</v>
      </c>
      <c r="M265" t="s">
        <v>2903</v>
      </c>
      <c r="N265" t="s">
        <v>1864</v>
      </c>
      <c r="P265" t="s">
        <v>233</v>
      </c>
      <c r="Q265" t="s">
        <v>21</v>
      </c>
      <c r="R265" t="s">
        <v>2242</v>
      </c>
      <c r="S265" t="s">
        <v>2077</v>
      </c>
      <c r="T265" t="s">
        <v>10</v>
      </c>
      <c r="U265" t="s">
        <v>11</v>
      </c>
      <c r="V265" t="s">
        <v>11</v>
      </c>
      <c r="W265" t="s">
        <v>11</v>
      </c>
      <c r="X265" t="s">
        <v>11</v>
      </c>
      <c r="Y265" t="s">
        <v>1875</v>
      </c>
      <c r="AA265" t="s">
        <v>1866</v>
      </c>
      <c r="AC265" t="s">
        <v>1867</v>
      </c>
      <c r="AD265" t="s">
        <v>2243</v>
      </c>
      <c r="AE265" t="s">
        <v>2079</v>
      </c>
      <c r="AF265">
        <v>45413</v>
      </c>
      <c r="AG265">
        <v>47115</v>
      </c>
      <c r="AH265">
        <v>-84240</v>
      </c>
      <c r="AI265">
        <v>-84240</v>
      </c>
      <c r="AJ265">
        <v>3131520</v>
      </c>
      <c r="AK265">
        <v>3131520</v>
      </c>
      <c r="AL265">
        <v>19800000</v>
      </c>
      <c r="AM265">
        <v>3131520</v>
      </c>
      <c r="AN265">
        <v>3131520</v>
      </c>
      <c r="AO265">
        <v>-84240</v>
      </c>
      <c r="AP265">
        <v>3131520</v>
      </c>
      <c r="AQ265">
        <v>0</v>
      </c>
      <c r="AR265">
        <v>3131520</v>
      </c>
    </row>
    <row r="266" spans="1:46" x14ac:dyDescent="0.3">
      <c r="A266" t="s">
        <v>1860</v>
      </c>
      <c r="B266">
        <v>166434</v>
      </c>
      <c r="C266" t="s">
        <v>645</v>
      </c>
      <c r="D26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66" t="str">
        <f>IF(Sheet_1__2[[#This Row],[Is this request vital to business continuity?]]="Yes","BC","")</f>
        <v/>
      </c>
      <c r="F266" t="str" cm="1">
        <f t="array" ref="F266">IF(SUMPRODUCT(--ISNUMBER(SEARCH({"Revenue Growth","Network 2.0","Tricolor","Europe","Global Capabilities Strategy","Clearance","Robotics/Physical AI"}, K266)))&gt;0, "Purple Chip", "")</f>
        <v>Purple Chip</v>
      </c>
      <c r="G266" t="str">
        <f>IF(AND(Sheet_1__2[[#This Row],[Estimated Annualized Value Range]]&lt;&gt;"4: High = &gt; $10M", OR(Sheet_1__2[[#This Row],[T-Shirt Size]]="4: L", Sheet_1__2[[#This Row],[T-Shirt Size]]="5: XL")), "Stop Work", "")</f>
        <v/>
      </c>
      <c r="H266" t="str">
        <f>IF(AND(Sheet_1__2[[#This Row],[Bus. Continuity]]="", Sheet_1__2[[#This Row],[Purple Chip]]="", Sheet_1__2[[#This Row],[Stop Work]]="", OR(Sheet_1__2[[#This Row],[T-Shirt Size]]="4: L", Sheet_1__2[[#This Row],[T-Shirt Size]]="5: XL")), "Disc - Investment", "")</f>
        <v/>
      </c>
      <c r="I266" t="str">
        <f>IF(AND(Sheet_1__2[[#This Row],[Bus. Continuity]]="", Sheet_1__2[[#This Row],[Purple Chip]]="", Sheet_1__2[[#This Row],[Stop Work]]="", Sheet_1__2[[#This Row],[T-Shirt Size]]&lt;&gt;"4: L", Sheet_1__2[[#This Row],[T-Shirt Size]]&lt;&gt;"5: XL"), "Disc - Other", "")</f>
        <v/>
      </c>
      <c r="K266" t="s">
        <v>236</v>
      </c>
      <c r="L266" t="s">
        <v>1890</v>
      </c>
      <c r="N266" t="s">
        <v>1864</v>
      </c>
      <c r="O266" t="s">
        <v>1865</v>
      </c>
      <c r="P266" t="s">
        <v>284</v>
      </c>
      <c r="Q266" t="s">
        <v>25</v>
      </c>
      <c r="R266" t="s">
        <v>646</v>
      </c>
      <c r="S266" t="s">
        <v>16</v>
      </c>
      <c r="T266" t="s">
        <v>10</v>
      </c>
      <c r="AA266" t="s">
        <v>1866</v>
      </c>
      <c r="AC266" t="s">
        <v>1867</v>
      </c>
      <c r="AD266" t="s">
        <v>2244</v>
      </c>
      <c r="AE266" t="s">
        <v>1872</v>
      </c>
      <c r="AL266">
        <v>0</v>
      </c>
      <c r="AT266" t="s">
        <v>11</v>
      </c>
    </row>
    <row r="267" spans="1:46" x14ac:dyDescent="0.3">
      <c r="A267" t="s">
        <v>1860</v>
      </c>
      <c r="B267">
        <v>139955</v>
      </c>
      <c r="C267" t="s">
        <v>647</v>
      </c>
      <c r="D26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67" t="str">
        <f>IF(Sheet_1__2[[#This Row],[Is this request vital to business continuity?]]="Yes","BC","")</f>
        <v/>
      </c>
      <c r="F267" t="str" cm="1">
        <f t="array" ref="F267">IF(SUMPRODUCT(--ISNUMBER(SEARCH({"Revenue Growth","Network 2.0","Tricolor","Europe","Global Capabilities Strategy","Clearance","Robotics/Physical AI"}, K267)))&gt;0, "Purple Chip", "")</f>
        <v>Purple Chip</v>
      </c>
      <c r="G267" t="str">
        <f>IF(AND(Sheet_1__2[[#This Row],[Estimated Annualized Value Range]]&lt;&gt;"4: High = &gt; $10M", OR(Sheet_1__2[[#This Row],[T-Shirt Size]]="4: L", Sheet_1__2[[#This Row],[T-Shirt Size]]="5: XL")), "Stop Work", "")</f>
        <v>Stop Work</v>
      </c>
      <c r="H267" t="str">
        <f>IF(AND(Sheet_1__2[[#This Row],[Bus. Continuity]]="", Sheet_1__2[[#This Row],[Purple Chip]]="", Sheet_1__2[[#This Row],[Stop Work]]="", OR(Sheet_1__2[[#This Row],[T-Shirt Size]]="4: L", Sheet_1__2[[#This Row],[T-Shirt Size]]="5: XL")), "Disc - Investment", "")</f>
        <v/>
      </c>
      <c r="I267" t="str">
        <f>IF(AND(Sheet_1__2[[#This Row],[Bus. Continuity]]="", Sheet_1__2[[#This Row],[Purple Chip]]="", Sheet_1__2[[#This Row],[Stop Work]]="", Sheet_1__2[[#This Row],[T-Shirt Size]]&lt;&gt;"4: L", Sheet_1__2[[#This Row],[T-Shirt Size]]&lt;&gt;"5: XL"), "Disc - Other", "")</f>
        <v/>
      </c>
      <c r="K267" t="s">
        <v>1925</v>
      </c>
      <c r="L267" t="s">
        <v>1863</v>
      </c>
      <c r="M267" t="s">
        <v>2903</v>
      </c>
      <c r="N267" t="s">
        <v>1864</v>
      </c>
      <c r="O267" t="s">
        <v>1865</v>
      </c>
      <c r="P267" t="s">
        <v>119</v>
      </c>
      <c r="Q267" t="s">
        <v>25</v>
      </c>
      <c r="R267" t="s">
        <v>548</v>
      </c>
      <c r="S267" t="s">
        <v>9</v>
      </c>
      <c r="T267" t="s">
        <v>10</v>
      </c>
      <c r="U267" t="s">
        <v>1875</v>
      </c>
      <c r="V267" t="s">
        <v>11</v>
      </c>
      <c r="W267" t="s">
        <v>11</v>
      </c>
      <c r="X267" t="s">
        <v>1875</v>
      </c>
      <c r="Y267" t="s">
        <v>1875</v>
      </c>
      <c r="Z267" t="s">
        <v>2049</v>
      </c>
      <c r="AA267" t="s">
        <v>1866</v>
      </c>
      <c r="AB267" t="s">
        <v>2245</v>
      </c>
      <c r="AC267" t="s">
        <v>1867</v>
      </c>
      <c r="AD267" t="s">
        <v>2246</v>
      </c>
      <c r="AE267" t="s">
        <v>1917</v>
      </c>
      <c r="AK267">
        <v>260073.43</v>
      </c>
      <c r="AL267">
        <v>260073</v>
      </c>
      <c r="AM267">
        <v>260073.43</v>
      </c>
      <c r="AN267">
        <v>260073.43</v>
      </c>
      <c r="AQ267">
        <v>0</v>
      </c>
      <c r="AR267">
        <v>260073.43</v>
      </c>
      <c r="AT267" t="s">
        <v>11</v>
      </c>
    </row>
    <row r="268" spans="1:46" x14ac:dyDescent="0.3">
      <c r="A268" t="s">
        <v>1860</v>
      </c>
      <c r="B268">
        <v>8335</v>
      </c>
      <c r="C268" t="s">
        <v>648</v>
      </c>
      <c r="D26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68" t="str">
        <f>IF(Sheet_1__2[[#This Row],[Is this request vital to business continuity?]]="Yes","BC","")</f>
        <v/>
      </c>
      <c r="F268" t="str" cm="1">
        <f t="array" ref="F268">IF(SUMPRODUCT(--ISNUMBER(SEARCH({"Revenue Growth","Network 2.0","Tricolor","Europe","Global Capabilities Strategy","Clearance","Robotics/Physical AI"}, K268)))&gt;0, "Purple Chip", "")</f>
        <v>Purple Chip</v>
      </c>
      <c r="G268" t="str">
        <f>IF(AND(Sheet_1__2[[#This Row],[Estimated Annualized Value Range]]&lt;&gt;"4: High = &gt; $10M", OR(Sheet_1__2[[#This Row],[T-Shirt Size]]="4: L", Sheet_1__2[[#This Row],[T-Shirt Size]]="5: XL")), "Stop Work", "")</f>
        <v/>
      </c>
      <c r="H268" t="str">
        <f>IF(AND(Sheet_1__2[[#This Row],[Bus. Continuity]]="", Sheet_1__2[[#This Row],[Purple Chip]]="", Sheet_1__2[[#This Row],[Stop Work]]="", OR(Sheet_1__2[[#This Row],[T-Shirt Size]]="4: L", Sheet_1__2[[#This Row],[T-Shirt Size]]="5: XL")), "Disc - Investment", "")</f>
        <v/>
      </c>
      <c r="I268" t="str">
        <f>IF(AND(Sheet_1__2[[#This Row],[Bus. Continuity]]="", Sheet_1__2[[#This Row],[Purple Chip]]="", Sheet_1__2[[#This Row],[Stop Work]]="", Sheet_1__2[[#This Row],[T-Shirt Size]]&lt;&gt;"4: L", Sheet_1__2[[#This Row],[T-Shirt Size]]&lt;&gt;"5: XL"), "Disc - Other", "")</f>
        <v/>
      </c>
      <c r="K268" t="s">
        <v>1925</v>
      </c>
      <c r="L268" t="s">
        <v>1873</v>
      </c>
      <c r="N268" t="s">
        <v>1864</v>
      </c>
      <c r="P268" t="s">
        <v>650</v>
      </c>
      <c r="Q268" t="s">
        <v>25</v>
      </c>
      <c r="R268" t="s">
        <v>649</v>
      </c>
      <c r="S268" t="s">
        <v>20</v>
      </c>
      <c r="T268" t="s">
        <v>10</v>
      </c>
      <c r="U268" t="s">
        <v>1875</v>
      </c>
      <c r="V268" t="s">
        <v>11</v>
      </c>
      <c r="W268" t="s">
        <v>11</v>
      </c>
      <c r="X268" t="s">
        <v>11</v>
      </c>
      <c r="Y268" t="s">
        <v>11</v>
      </c>
      <c r="Z268" t="s">
        <v>1878</v>
      </c>
      <c r="AA268" t="s">
        <v>1866</v>
      </c>
      <c r="AC268" t="s">
        <v>1867</v>
      </c>
      <c r="AD268" t="s">
        <v>2247</v>
      </c>
      <c r="AE268" t="s">
        <v>1880</v>
      </c>
      <c r="AF268">
        <v>45602</v>
      </c>
      <c r="AG268">
        <v>46216</v>
      </c>
      <c r="AK268">
        <v>326694</v>
      </c>
      <c r="AL268">
        <v>2000</v>
      </c>
      <c r="AM268">
        <v>326694</v>
      </c>
      <c r="AN268">
        <v>326694</v>
      </c>
      <c r="AP268">
        <v>54727</v>
      </c>
      <c r="AQ268">
        <v>0</v>
      </c>
      <c r="AR268">
        <v>326694</v>
      </c>
    </row>
    <row r="269" spans="1:46" x14ac:dyDescent="0.3">
      <c r="A269" t="s">
        <v>1860</v>
      </c>
      <c r="B269">
        <v>9200</v>
      </c>
      <c r="C269" t="s">
        <v>651</v>
      </c>
      <c r="D26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69" t="str">
        <f>IF(Sheet_1__2[[#This Row],[Is this request vital to business continuity?]]="Yes","BC","")</f>
        <v/>
      </c>
      <c r="F269" t="str" cm="1">
        <f t="array" ref="F269">IF(SUMPRODUCT(--ISNUMBER(SEARCH({"Revenue Growth","Network 2.0","Tricolor","Europe","Global Capabilities Strategy","Clearance","Robotics/Physical AI"}, K269)))&gt;0, "Purple Chip", "")</f>
        <v>Purple Chip</v>
      </c>
      <c r="G269" t="str">
        <f>IF(AND(Sheet_1__2[[#This Row],[Estimated Annualized Value Range]]&lt;&gt;"4: High = &gt; $10M", OR(Sheet_1__2[[#This Row],[T-Shirt Size]]="4: L", Sheet_1__2[[#This Row],[T-Shirt Size]]="5: XL")), "Stop Work", "")</f>
        <v/>
      </c>
      <c r="H269" t="str">
        <f>IF(AND(Sheet_1__2[[#This Row],[Bus. Continuity]]="", Sheet_1__2[[#This Row],[Purple Chip]]="", Sheet_1__2[[#This Row],[Stop Work]]="", OR(Sheet_1__2[[#This Row],[T-Shirt Size]]="4: L", Sheet_1__2[[#This Row],[T-Shirt Size]]="5: XL")), "Disc - Investment", "")</f>
        <v/>
      </c>
      <c r="I269" t="str">
        <f>IF(AND(Sheet_1__2[[#This Row],[Bus. Continuity]]="", Sheet_1__2[[#This Row],[Purple Chip]]="", Sheet_1__2[[#This Row],[Stop Work]]="", Sheet_1__2[[#This Row],[T-Shirt Size]]&lt;&gt;"4: L", Sheet_1__2[[#This Row],[T-Shirt Size]]&lt;&gt;"5: XL"), "Disc - Other", "")</f>
        <v/>
      </c>
      <c r="J269" t="s">
        <v>2248</v>
      </c>
      <c r="K269" t="s">
        <v>59</v>
      </c>
      <c r="L269" t="s">
        <v>1890</v>
      </c>
      <c r="N269" t="s">
        <v>1864</v>
      </c>
      <c r="P269" t="s">
        <v>292</v>
      </c>
      <c r="Q269" t="s">
        <v>25</v>
      </c>
      <c r="R269" t="s">
        <v>652</v>
      </c>
      <c r="S269" t="s">
        <v>9</v>
      </c>
      <c r="T269" t="s">
        <v>10</v>
      </c>
      <c r="U269" t="s">
        <v>1875</v>
      </c>
      <c r="V269" t="s">
        <v>1875</v>
      </c>
      <c r="W269" t="s">
        <v>11</v>
      </c>
      <c r="X269" t="s">
        <v>1875</v>
      </c>
      <c r="Y269" t="s">
        <v>1875</v>
      </c>
      <c r="Z269" t="s">
        <v>1878</v>
      </c>
      <c r="AA269" t="s">
        <v>1866</v>
      </c>
      <c r="AC269" t="s">
        <v>1867</v>
      </c>
      <c r="AD269" t="s">
        <v>2249</v>
      </c>
      <c r="AE269" t="s">
        <v>1917</v>
      </c>
      <c r="AF269">
        <v>45070</v>
      </c>
      <c r="AG269">
        <v>46387</v>
      </c>
      <c r="AL269">
        <v>9891000</v>
      </c>
    </row>
    <row r="270" spans="1:46" x14ac:dyDescent="0.3">
      <c r="A270" t="s">
        <v>1860</v>
      </c>
      <c r="B270">
        <v>7114</v>
      </c>
      <c r="C270" t="s">
        <v>653</v>
      </c>
      <c r="D27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70" t="str">
        <f>IF(Sheet_1__2[[#This Row],[Is this request vital to business continuity?]]="Yes","BC","")</f>
        <v/>
      </c>
      <c r="F270" t="str" cm="1">
        <f t="array" ref="F270">IF(SUMPRODUCT(--ISNUMBER(SEARCH({"Revenue Growth","Network 2.0","Tricolor","Europe","Global Capabilities Strategy","Clearance","Robotics/Physical AI"}, K270)))&gt;0, "Purple Chip", "")</f>
        <v/>
      </c>
      <c r="G270" t="str">
        <f>IF(AND(Sheet_1__2[[#This Row],[Estimated Annualized Value Range]]&lt;&gt;"4: High = &gt; $10M", OR(Sheet_1__2[[#This Row],[T-Shirt Size]]="4: L", Sheet_1__2[[#This Row],[T-Shirt Size]]="5: XL")), "Stop Work", "")</f>
        <v/>
      </c>
      <c r="H270" t="str">
        <f>IF(AND(Sheet_1__2[[#This Row],[Bus. Continuity]]="", Sheet_1__2[[#This Row],[Purple Chip]]="", Sheet_1__2[[#This Row],[Stop Work]]="", OR(Sheet_1__2[[#This Row],[T-Shirt Size]]="4: L", Sheet_1__2[[#This Row],[T-Shirt Size]]="5: XL")), "Disc - Investment", "")</f>
        <v/>
      </c>
      <c r="I270" t="str">
        <f>IF(AND(Sheet_1__2[[#This Row],[Bus. Continuity]]="", Sheet_1__2[[#This Row],[Purple Chip]]="", Sheet_1__2[[#This Row],[Stop Work]]="", Sheet_1__2[[#This Row],[T-Shirt Size]]&lt;&gt;"4: L", Sheet_1__2[[#This Row],[T-Shirt Size]]&lt;&gt;"5: XL"), "Disc - Other", "")</f>
        <v>Disc - Other</v>
      </c>
      <c r="J270" t="s">
        <v>2250</v>
      </c>
      <c r="L270" t="s">
        <v>1873</v>
      </c>
      <c r="N270" t="s">
        <v>1864</v>
      </c>
      <c r="P270" t="s">
        <v>126</v>
      </c>
      <c r="Q270" t="s">
        <v>125</v>
      </c>
      <c r="R270" t="s">
        <v>654</v>
      </c>
      <c r="S270" t="s">
        <v>20</v>
      </c>
      <c r="T270" t="s">
        <v>10</v>
      </c>
      <c r="U270" t="s">
        <v>11</v>
      </c>
      <c r="V270" t="s">
        <v>1875</v>
      </c>
      <c r="W270" t="s">
        <v>11</v>
      </c>
      <c r="X270" t="s">
        <v>11</v>
      </c>
      <c r="Y270" t="s">
        <v>11</v>
      </c>
      <c r="Z270" t="s">
        <v>1878</v>
      </c>
      <c r="AA270" t="s">
        <v>1866</v>
      </c>
      <c r="AC270" t="s">
        <v>1867</v>
      </c>
      <c r="AD270" t="s">
        <v>2251</v>
      </c>
      <c r="AE270" t="s">
        <v>1880</v>
      </c>
      <c r="AF270">
        <v>45658</v>
      </c>
      <c r="AG270">
        <v>46275</v>
      </c>
      <c r="AL270">
        <v>0</v>
      </c>
    </row>
    <row r="271" spans="1:46" x14ac:dyDescent="0.3">
      <c r="A271" t="s">
        <v>1860</v>
      </c>
      <c r="B271">
        <v>192974</v>
      </c>
      <c r="C271" t="s">
        <v>655</v>
      </c>
      <c r="D27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71" t="str">
        <f>IF(Sheet_1__2[[#This Row],[Is this request vital to business continuity?]]="Yes","BC","")</f>
        <v/>
      </c>
      <c r="F271" t="str" cm="1">
        <f t="array" ref="F271">IF(SUMPRODUCT(--ISNUMBER(SEARCH({"Revenue Growth","Network 2.0","Tricolor","Europe","Global Capabilities Strategy","Clearance","Robotics/Physical AI"}, K271)))&gt;0, "Purple Chip", "")</f>
        <v/>
      </c>
      <c r="G271" t="str">
        <f>IF(AND(Sheet_1__2[[#This Row],[Estimated Annualized Value Range]]&lt;&gt;"4: High = &gt; $10M", OR(Sheet_1__2[[#This Row],[T-Shirt Size]]="4: L", Sheet_1__2[[#This Row],[T-Shirt Size]]="5: XL")), "Stop Work", "")</f>
        <v/>
      </c>
      <c r="H271" t="str">
        <f>IF(AND(Sheet_1__2[[#This Row],[Bus. Continuity]]="", Sheet_1__2[[#This Row],[Purple Chip]]="", Sheet_1__2[[#This Row],[Stop Work]]="", OR(Sheet_1__2[[#This Row],[T-Shirt Size]]="4: L", Sheet_1__2[[#This Row],[T-Shirt Size]]="5: XL")), "Disc - Investment", "")</f>
        <v/>
      </c>
      <c r="I271" t="str">
        <f>IF(AND(Sheet_1__2[[#This Row],[Bus. Continuity]]="", Sheet_1__2[[#This Row],[Purple Chip]]="", Sheet_1__2[[#This Row],[Stop Work]]="", Sheet_1__2[[#This Row],[T-Shirt Size]]&lt;&gt;"4: L", Sheet_1__2[[#This Row],[T-Shirt Size]]&lt;&gt;"5: XL"), "Disc - Other", "")</f>
        <v>Disc - Other</v>
      </c>
      <c r="K271" t="s">
        <v>1862</v>
      </c>
      <c r="L271" t="s">
        <v>1863</v>
      </c>
      <c r="N271" t="s">
        <v>1864</v>
      </c>
      <c r="O271" t="s">
        <v>1865</v>
      </c>
      <c r="P271" t="s">
        <v>129</v>
      </c>
      <c r="Q271" t="s">
        <v>32</v>
      </c>
      <c r="R271" t="s">
        <v>656</v>
      </c>
      <c r="S271" t="s">
        <v>16</v>
      </c>
      <c r="T271" t="s">
        <v>10</v>
      </c>
      <c r="AA271" t="s">
        <v>1866</v>
      </c>
      <c r="AC271" t="s">
        <v>1867</v>
      </c>
      <c r="AD271" t="s">
        <v>1867</v>
      </c>
      <c r="AE271" t="s">
        <v>1949</v>
      </c>
      <c r="AL271">
        <v>0</v>
      </c>
      <c r="AT271" t="s">
        <v>11</v>
      </c>
    </row>
    <row r="272" spans="1:46" x14ac:dyDescent="0.3">
      <c r="A272" t="s">
        <v>1860</v>
      </c>
      <c r="B272">
        <v>9073</v>
      </c>
      <c r="C272" t="s">
        <v>657</v>
      </c>
      <c r="D27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72" t="str">
        <f>IF(Sheet_1__2[[#This Row],[Is this request vital to business continuity?]]="Yes","BC","")</f>
        <v/>
      </c>
      <c r="F272" t="str" cm="1">
        <f t="array" ref="F272">IF(SUMPRODUCT(--ISNUMBER(SEARCH({"Revenue Growth","Network 2.0","Tricolor","Europe","Global Capabilities Strategy","Clearance","Robotics/Physical AI"}, K272)))&gt;0, "Purple Chip", "")</f>
        <v/>
      </c>
      <c r="G272" t="str">
        <f>IF(AND(Sheet_1__2[[#This Row],[Estimated Annualized Value Range]]&lt;&gt;"4: High = &gt; $10M", OR(Sheet_1__2[[#This Row],[T-Shirt Size]]="4: L", Sheet_1__2[[#This Row],[T-Shirt Size]]="5: XL")), "Stop Work", "")</f>
        <v/>
      </c>
      <c r="H272" t="str">
        <f>IF(AND(Sheet_1__2[[#This Row],[Bus. Continuity]]="", Sheet_1__2[[#This Row],[Purple Chip]]="", Sheet_1__2[[#This Row],[Stop Work]]="", OR(Sheet_1__2[[#This Row],[T-Shirt Size]]="4: L", Sheet_1__2[[#This Row],[T-Shirt Size]]="5: XL")), "Disc - Investment", "")</f>
        <v/>
      </c>
      <c r="I272" t="str">
        <f>IF(AND(Sheet_1__2[[#This Row],[Bus. Continuity]]="", Sheet_1__2[[#This Row],[Purple Chip]]="", Sheet_1__2[[#This Row],[Stop Work]]="", Sheet_1__2[[#This Row],[T-Shirt Size]]&lt;&gt;"4: L", Sheet_1__2[[#This Row],[T-Shirt Size]]&lt;&gt;"5: XL"), "Disc - Other", "")</f>
        <v>Disc - Other</v>
      </c>
      <c r="J272" t="s">
        <v>2252</v>
      </c>
      <c r="L272" t="s">
        <v>1873</v>
      </c>
      <c r="N272" t="s">
        <v>1864</v>
      </c>
      <c r="P272" t="s">
        <v>659</v>
      </c>
      <c r="Q272" t="s">
        <v>36</v>
      </c>
      <c r="R272" t="s">
        <v>658</v>
      </c>
      <c r="S272" t="s">
        <v>9</v>
      </c>
      <c r="T272" t="s">
        <v>10</v>
      </c>
      <c r="U272" t="s">
        <v>11</v>
      </c>
      <c r="V272" t="s">
        <v>1875</v>
      </c>
      <c r="W272" t="s">
        <v>11</v>
      </c>
      <c r="X272" t="s">
        <v>11</v>
      </c>
      <c r="Y272" t="s">
        <v>11</v>
      </c>
      <c r="Z272" t="s">
        <v>1878</v>
      </c>
      <c r="AA272" t="s">
        <v>1866</v>
      </c>
      <c r="AC272" t="s">
        <v>1867</v>
      </c>
      <c r="AD272" t="s">
        <v>2253</v>
      </c>
      <c r="AE272" t="s">
        <v>1917</v>
      </c>
      <c r="AF272">
        <v>44837</v>
      </c>
      <c r="AG272">
        <v>45589</v>
      </c>
      <c r="AL272">
        <v>0</v>
      </c>
    </row>
    <row r="273" spans="1:46" x14ac:dyDescent="0.3">
      <c r="A273" t="s">
        <v>1860</v>
      </c>
      <c r="B273">
        <v>7718</v>
      </c>
      <c r="C273" t="s">
        <v>660</v>
      </c>
      <c r="D27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73" t="str">
        <f>IF(Sheet_1__2[[#This Row],[Is this request vital to business continuity?]]="Yes","BC","")</f>
        <v/>
      </c>
      <c r="F273" t="str" cm="1">
        <f t="array" ref="F273">IF(SUMPRODUCT(--ISNUMBER(SEARCH({"Revenue Growth","Network 2.0","Tricolor","Europe","Global Capabilities Strategy","Clearance","Robotics/Physical AI"}, K273)))&gt;0, "Purple Chip", "")</f>
        <v>Purple Chip</v>
      </c>
      <c r="G273" t="str">
        <f>IF(AND(Sheet_1__2[[#This Row],[Estimated Annualized Value Range]]&lt;&gt;"4: High = &gt; $10M", OR(Sheet_1__2[[#This Row],[T-Shirt Size]]="4: L", Sheet_1__2[[#This Row],[T-Shirt Size]]="5: XL")), "Stop Work", "")</f>
        <v/>
      </c>
      <c r="H273" t="str">
        <f>IF(AND(Sheet_1__2[[#This Row],[Bus. Continuity]]="", Sheet_1__2[[#This Row],[Purple Chip]]="", Sheet_1__2[[#This Row],[Stop Work]]="", OR(Sheet_1__2[[#This Row],[T-Shirt Size]]="4: L", Sheet_1__2[[#This Row],[T-Shirt Size]]="5: XL")), "Disc - Investment", "")</f>
        <v/>
      </c>
      <c r="I273" t="str">
        <f>IF(AND(Sheet_1__2[[#This Row],[Bus. Continuity]]="", Sheet_1__2[[#This Row],[Purple Chip]]="", Sheet_1__2[[#This Row],[Stop Work]]="", Sheet_1__2[[#This Row],[T-Shirt Size]]&lt;&gt;"4: L", Sheet_1__2[[#This Row],[T-Shirt Size]]&lt;&gt;"5: XL"), "Disc - Other", "")</f>
        <v/>
      </c>
      <c r="K273" t="s">
        <v>44</v>
      </c>
      <c r="L273" t="s">
        <v>1873</v>
      </c>
      <c r="N273" t="s">
        <v>1864</v>
      </c>
      <c r="O273" t="s">
        <v>1865</v>
      </c>
      <c r="P273" t="s">
        <v>537</v>
      </c>
      <c r="Q273" t="s">
        <v>44</v>
      </c>
      <c r="R273" t="s">
        <v>661</v>
      </c>
      <c r="S273" t="s">
        <v>20</v>
      </c>
      <c r="T273" t="s">
        <v>10</v>
      </c>
      <c r="U273" t="s">
        <v>11</v>
      </c>
      <c r="V273" t="s">
        <v>11</v>
      </c>
      <c r="W273" t="s">
        <v>11</v>
      </c>
      <c r="X273" t="s">
        <v>1875</v>
      </c>
      <c r="Y273" t="s">
        <v>1875</v>
      </c>
      <c r="Z273" t="s">
        <v>1878</v>
      </c>
      <c r="AA273" t="s">
        <v>1866</v>
      </c>
      <c r="AC273" t="s">
        <v>1883</v>
      </c>
      <c r="AD273" t="s">
        <v>2254</v>
      </c>
      <c r="AE273" t="s">
        <v>1880</v>
      </c>
      <c r="AF273">
        <v>45457</v>
      </c>
      <c r="AG273">
        <v>46477</v>
      </c>
      <c r="AL273">
        <v>0</v>
      </c>
    </row>
    <row r="274" spans="1:46" x14ac:dyDescent="0.3">
      <c r="A274" t="s">
        <v>1860</v>
      </c>
      <c r="B274">
        <v>7670</v>
      </c>
      <c r="C274" t="s">
        <v>662</v>
      </c>
      <c r="D27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74" t="str">
        <f>IF(Sheet_1__2[[#This Row],[Is this request vital to business continuity?]]="Yes","BC","")</f>
        <v/>
      </c>
      <c r="F274" t="str" cm="1">
        <f t="array" ref="F274">IF(SUMPRODUCT(--ISNUMBER(SEARCH({"Revenue Growth","Network 2.0","Tricolor","Europe","Global Capabilities Strategy","Clearance","Robotics/Physical AI"}, K274)))&gt;0, "Purple Chip", "")</f>
        <v>Purple Chip</v>
      </c>
      <c r="G274" t="str">
        <f>IF(AND(Sheet_1__2[[#This Row],[Estimated Annualized Value Range]]&lt;&gt;"4: High = &gt; $10M", OR(Sheet_1__2[[#This Row],[T-Shirt Size]]="4: L", Sheet_1__2[[#This Row],[T-Shirt Size]]="5: XL")), "Stop Work", "")</f>
        <v/>
      </c>
      <c r="H274" t="str">
        <f>IF(AND(Sheet_1__2[[#This Row],[Bus. Continuity]]="", Sheet_1__2[[#This Row],[Purple Chip]]="", Sheet_1__2[[#This Row],[Stop Work]]="", OR(Sheet_1__2[[#This Row],[T-Shirt Size]]="4: L", Sheet_1__2[[#This Row],[T-Shirt Size]]="5: XL")), "Disc - Investment", "")</f>
        <v/>
      </c>
      <c r="I274" t="str">
        <f>IF(AND(Sheet_1__2[[#This Row],[Bus. Continuity]]="", Sheet_1__2[[#This Row],[Purple Chip]]="", Sheet_1__2[[#This Row],[Stop Work]]="", Sheet_1__2[[#This Row],[T-Shirt Size]]&lt;&gt;"4: L", Sheet_1__2[[#This Row],[T-Shirt Size]]&lt;&gt;"5: XL"), "Disc - Other", "")</f>
        <v/>
      </c>
      <c r="J274" t="s">
        <v>2255</v>
      </c>
      <c r="K274" t="s">
        <v>44</v>
      </c>
      <c r="L274" t="s">
        <v>1873</v>
      </c>
      <c r="M274" t="s">
        <v>2901</v>
      </c>
      <c r="N274" t="s">
        <v>1864</v>
      </c>
      <c r="O274" t="s">
        <v>1887</v>
      </c>
      <c r="P274" t="s">
        <v>208</v>
      </c>
      <c r="Q274" t="s">
        <v>44</v>
      </c>
      <c r="R274" t="s">
        <v>663</v>
      </c>
      <c r="S274" t="s">
        <v>20</v>
      </c>
      <c r="T274" t="s">
        <v>10</v>
      </c>
      <c r="U274" t="s">
        <v>1875</v>
      </c>
      <c r="V274" t="s">
        <v>11</v>
      </c>
      <c r="W274" t="s">
        <v>11</v>
      </c>
      <c r="X274" t="s">
        <v>1875</v>
      </c>
      <c r="Y274" t="s">
        <v>11</v>
      </c>
      <c r="Z274" t="s">
        <v>1878</v>
      </c>
      <c r="AA274" t="s">
        <v>1866</v>
      </c>
      <c r="AB274" t="s">
        <v>2256</v>
      </c>
      <c r="AC274" t="s">
        <v>1867</v>
      </c>
      <c r="AD274" t="s">
        <v>2257</v>
      </c>
      <c r="AE274" t="s">
        <v>1880</v>
      </c>
      <c r="AF274">
        <v>45292</v>
      </c>
      <c r="AG274">
        <v>46174</v>
      </c>
      <c r="AL274">
        <v>0</v>
      </c>
      <c r="AP274">
        <v>0</v>
      </c>
      <c r="AQ274">
        <v>0</v>
      </c>
    </row>
    <row r="275" spans="1:46" x14ac:dyDescent="0.3">
      <c r="A275" t="s">
        <v>1860</v>
      </c>
      <c r="B275">
        <v>7865</v>
      </c>
      <c r="C275" t="s">
        <v>664</v>
      </c>
      <c r="D27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75" t="str">
        <f>IF(Sheet_1__2[[#This Row],[Is this request vital to business continuity?]]="Yes","BC","")</f>
        <v/>
      </c>
      <c r="F275" t="str" cm="1">
        <f t="array" ref="F275">IF(SUMPRODUCT(--ISNUMBER(SEARCH({"Revenue Growth","Network 2.0","Tricolor","Europe","Global Capabilities Strategy","Clearance","Robotics/Physical AI"}, K275)))&gt;0, "Purple Chip", "")</f>
        <v>Purple Chip</v>
      </c>
      <c r="G275" t="str">
        <f>IF(AND(Sheet_1__2[[#This Row],[Estimated Annualized Value Range]]&lt;&gt;"4: High = &gt; $10M", OR(Sheet_1__2[[#This Row],[T-Shirt Size]]="4: L", Sheet_1__2[[#This Row],[T-Shirt Size]]="5: XL")), "Stop Work", "")</f>
        <v/>
      </c>
      <c r="H275" t="str">
        <f>IF(AND(Sheet_1__2[[#This Row],[Bus. Continuity]]="", Sheet_1__2[[#This Row],[Purple Chip]]="", Sheet_1__2[[#This Row],[Stop Work]]="", OR(Sheet_1__2[[#This Row],[T-Shirt Size]]="4: L", Sheet_1__2[[#This Row],[T-Shirt Size]]="5: XL")), "Disc - Investment", "")</f>
        <v/>
      </c>
      <c r="I275" t="str">
        <f>IF(AND(Sheet_1__2[[#This Row],[Bus. Continuity]]="", Sheet_1__2[[#This Row],[Purple Chip]]="", Sheet_1__2[[#This Row],[Stop Work]]="", Sheet_1__2[[#This Row],[T-Shirt Size]]&lt;&gt;"4: L", Sheet_1__2[[#This Row],[T-Shirt Size]]&lt;&gt;"5: XL"), "Disc - Other", "")</f>
        <v/>
      </c>
      <c r="K275" t="s">
        <v>44</v>
      </c>
      <c r="L275" t="s">
        <v>1890</v>
      </c>
      <c r="M275" t="s">
        <v>2901</v>
      </c>
      <c r="N275" t="s">
        <v>1864</v>
      </c>
      <c r="O275" t="s">
        <v>1865</v>
      </c>
      <c r="P275" t="s">
        <v>257</v>
      </c>
      <c r="Q275" t="s">
        <v>44</v>
      </c>
      <c r="R275" t="s">
        <v>665</v>
      </c>
      <c r="S275" t="s">
        <v>20</v>
      </c>
      <c r="T275" t="s">
        <v>10</v>
      </c>
      <c r="U275" t="s">
        <v>11</v>
      </c>
      <c r="V275" t="s">
        <v>11</v>
      </c>
      <c r="W275" t="s">
        <v>11</v>
      </c>
      <c r="X275" t="s">
        <v>11</v>
      </c>
      <c r="Y275" t="s">
        <v>1875</v>
      </c>
      <c r="Z275" t="s">
        <v>1878</v>
      </c>
      <c r="AA275" t="s">
        <v>1866</v>
      </c>
      <c r="AC275" t="s">
        <v>1883</v>
      </c>
      <c r="AD275" t="s">
        <v>2258</v>
      </c>
      <c r="AE275" t="s">
        <v>1880</v>
      </c>
      <c r="AF275">
        <v>45505</v>
      </c>
      <c r="AG275">
        <v>46083</v>
      </c>
      <c r="AK275">
        <v>8215348.0099999998</v>
      </c>
      <c r="AL275">
        <v>9100000</v>
      </c>
      <c r="AM275">
        <v>8215348.0099999998</v>
      </c>
      <c r="AN275">
        <v>8215348.0099999998</v>
      </c>
      <c r="AR275">
        <v>8215348.0099999998</v>
      </c>
    </row>
    <row r="276" spans="1:46" x14ac:dyDescent="0.3">
      <c r="A276" t="s">
        <v>1860</v>
      </c>
      <c r="B276">
        <v>7621</v>
      </c>
      <c r="C276" t="s">
        <v>666</v>
      </c>
      <c r="D27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76" t="str">
        <f>IF(Sheet_1__2[[#This Row],[Is this request vital to business continuity?]]="Yes","BC","")</f>
        <v/>
      </c>
      <c r="F276" t="str" cm="1">
        <f t="array" ref="F276">IF(SUMPRODUCT(--ISNUMBER(SEARCH({"Revenue Growth","Network 2.0","Tricolor","Europe","Global Capabilities Strategy","Clearance","Robotics/Physical AI"}, K276)))&gt;0, "Purple Chip", "")</f>
        <v/>
      </c>
      <c r="G276" t="str">
        <f>IF(AND(Sheet_1__2[[#This Row],[Estimated Annualized Value Range]]&lt;&gt;"4: High = &gt; $10M", OR(Sheet_1__2[[#This Row],[T-Shirt Size]]="4: L", Sheet_1__2[[#This Row],[T-Shirt Size]]="5: XL")), "Stop Work", "")</f>
        <v/>
      </c>
      <c r="H276" t="str">
        <f>IF(AND(Sheet_1__2[[#This Row],[Bus. Continuity]]="", Sheet_1__2[[#This Row],[Purple Chip]]="", Sheet_1__2[[#This Row],[Stop Work]]="", OR(Sheet_1__2[[#This Row],[T-Shirt Size]]="4: L", Sheet_1__2[[#This Row],[T-Shirt Size]]="5: XL")), "Disc - Investment", "")</f>
        <v/>
      </c>
      <c r="I276" t="str">
        <f>IF(AND(Sheet_1__2[[#This Row],[Bus. Continuity]]="", Sheet_1__2[[#This Row],[Purple Chip]]="", Sheet_1__2[[#This Row],[Stop Work]]="", Sheet_1__2[[#This Row],[T-Shirt Size]]&lt;&gt;"4: L", Sheet_1__2[[#This Row],[T-Shirt Size]]&lt;&gt;"5: XL"), "Disc - Other", "")</f>
        <v>Disc - Other</v>
      </c>
      <c r="J276" t="s">
        <v>2259</v>
      </c>
      <c r="L276" t="s">
        <v>1890</v>
      </c>
      <c r="M276" t="s">
        <v>2904</v>
      </c>
      <c r="N276" t="s">
        <v>1864</v>
      </c>
      <c r="P276" t="s">
        <v>668</v>
      </c>
      <c r="Q276" t="s">
        <v>563</v>
      </c>
      <c r="R276" t="s">
        <v>667</v>
      </c>
      <c r="S276" t="s">
        <v>9</v>
      </c>
      <c r="T276" t="s">
        <v>10</v>
      </c>
      <c r="U276" t="s">
        <v>1875</v>
      </c>
      <c r="V276" t="s">
        <v>11</v>
      </c>
      <c r="W276" t="s">
        <v>11</v>
      </c>
      <c r="X276" t="s">
        <v>1875</v>
      </c>
      <c r="Y276" t="s">
        <v>1875</v>
      </c>
      <c r="Z276" t="s">
        <v>1878</v>
      </c>
      <c r="AA276" t="s">
        <v>1866</v>
      </c>
      <c r="AB276" t="s">
        <v>2260</v>
      </c>
      <c r="AC276" t="s">
        <v>1867</v>
      </c>
      <c r="AD276" t="s">
        <v>2261</v>
      </c>
      <c r="AE276" t="s">
        <v>1917</v>
      </c>
      <c r="AF276">
        <v>45628</v>
      </c>
      <c r="AG276">
        <v>46490</v>
      </c>
      <c r="AK276">
        <v>618872</v>
      </c>
      <c r="AL276">
        <v>618873</v>
      </c>
      <c r="AM276">
        <v>618872</v>
      </c>
      <c r="AN276">
        <v>618872</v>
      </c>
      <c r="AQ276">
        <v>0</v>
      </c>
      <c r="AR276">
        <v>618872</v>
      </c>
    </row>
    <row r="277" spans="1:46" x14ac:dyDescent="0.3">
      <c r="A277" t="s">
        <v>1860</v>
      </c>
      <c r="B277">
        <v>96229</v>
      </c>
      <c r="C277" t="s">
        <v>669</v>
      </c>
      <c r="D27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77" t="str">
        <f>IF(Sheet_1__2[[#This Row],[Is this request vital to business continuity?]]="Yes","BC","")</f>
        <v/>
      </c>
      <c r="F277" t="str" cm="1">
        <f t="array" ref="F277">IF(SUMPRODUCT(--ISNUMBER(SEARCH({"Revenue Growth","Network 2.0","Tricolor","Europe","Global Capabilities Strategy","Clearance","Robotics/Physical AI"}, K277)))&gt;0, "Purple Chip", "")</f>
        <v/>
      </c>
      <c r="G277" t="str">
        <f>IF(AND(Sheet_1__2[[#This Row],[Estimated Annualized Value Range]]&lt;&gt;"4: High = &gt; $10M", OR(Sheet_1__2[[#This Row],[T-Shirt Size]]="4: L", Sheet_1__2[[#This Row],[T-Shirt Size]]="5: XL")), "Stop Work", "")</f>
        <v/>
      </c>
      <c r="H277" t="str">
        <f>IF(AND(Sheet_1__2[[#This Row],[Bus. Continuity]]="", Sheet_1__2[[#This Row],[Purple Chip]]="", Sheet_1__2[[#This Row],[Stop Work]]="", OR(Sheet_1__2[[#This Row],[T-Shirt Size]]="4: L", Sheet_1__2[[#This Row],[T-Shirt Size]]="5: XL")), "Disc - Investment", "")</f>
        <v/>
      </c>
      <c r="I277" t="str">
        <f>IF(AND(Sheet_1__2[[#This Row],[Bus. Continuity]]="", Sheet_1__2[[#This Row],[Purple Chip]]="", Sheet_1__2[[#This Row],[Stop Work]]="", Sheet_1__2[[#This Row],[T-Shirt Size]]&lt;&gt;"4: L", Sheet_1__2[[#This Row],[T-Shirt Size]]&lt;&gt;"5: XL"), "Disc - Other", "")</f>
        <v>Disc - Other</v>
      </c>
      <c r="K277" t="s">
        <v>1862</v>
      </c>
      <c r="L277" t="s">
        <v>1863</v>
      </c>
      <c r="M277" t="s">
        <v>2905</v>
      </c>
      <c r="N277" t="s">
        <v>1864</v>
      </c>
      <c r="O277" t="s">
        <v>1865</v>
      </c>
      <c r="P277" t="s">
        <v>211</v>
      </c>
      <c r="Q277" t="s">
        <v>51</v>
      </c>
      <c r="R277" t="s">
        <v>670</v>
      </c>
      <c r="S277" t="s">
        <v>16</v>
      </c>
      <c r="T277" t="s">
        <v>10</v>
      </c>
      <c r="U277" t="s">
        <v>11</v>
      </c>
      <c r="V277" t="s">
        <v>1875</v>
      </c>
      <c r="W277" t="s">
        <v>11</v>
      </c>
      <c r="X277" t="s">
        <v>11</v>
      </c>
      <c r="Y277" t="s">
        <v>11</v>
      </c>
      <c r="AA277" t="s">
        <v>1866</v>
      </c>
      <c r="AC277" t="s">
        <v>1867</v>
      </c>
      <c r="AD277" t="s">
        <v>2262</v>
      </c>
      <c r="AE277" t="s">
        <v>1872</v>
      </c>
      <c r="AL277">
        <v>0</v>
      </c>
    </row>
    <row r="278" spans="1:46" x14ac:dyDescent="0.3">
      <c r="A278" t="s">
        <v>1860</v>
      </c>
      <c r="B278">
        <v>165812</v>
      </c>
      <c r="C278" t="s">
        <v>671</v>
      </c>
      <c r="D27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78" t="str">
        <f>IF(Sheet_1__2[[#This Row],[Is this request vital to business continuity?]]="Yes","BC","")</f>
        <v/>
      </c>
      <c r="F278" t="str" cm="1">
        <f t="array" ref="F278">IF(SUMPRODUCT(--ISNUMBER(SEARCH({"Revenue Growth","Network 2.0","Tricolor","Europe","Global Capabilities Strategy","Clearance","Robotics/Physical AI"}, K278)))&gt;0, "Purple Chip", "")</f>
        <v/>
      </c>
      <c r="G278" t="str">
        <f>IF(AND(Sheet_1__2[[#This Row],[Estimated Annualized Value Range]]&lt;&gt;"4: High = &gt; $10M", OR(Sheet_1__2[[#This Row],[T-Shirt Size]]="4: L", Sheet_1__2[[#This Row],[T-Shirt Size]]="5: XL")), "Stop Work", "")</f>
        <v/>
      </c>
      <c r="H278" t="str">
        <f>IF(AND(Sheet_1__2[[#This Row],[Bus. Continuity]]="", Sheet_1__2[[#This Row],[Purple Chip]]="", Sheet_1__2[[#This Row],[Stop Work]]="", OR(Sheet_1__2[[#This Row],[T-Shirt Size]]="4: L", Sheet_1__2[[#This Row],[T-Shirt Size]]="5: XL")), "Disc - Investment", "")</f>
        <v/>
      </c>
      <c r="I278" t="str">
        <f>IF(AND(Sheet_1__2[[#This Row],[Bus. Continuity]]="", Sheet_1__2[[#This Row],[Purple Chip]]="", Sheet_1__2[[#This Row],[Stop Work]]="", Sheet_1__2[[#This Row],[T-Shirt Size]]&lt;&gt;"4: L", Sheet_1__2[[#This Row],[T-Shirt Size]]&lt;&gt;"5: XL"), "Disc - Other", "")</f>
        <v>Disc - Other</v>
      </c>
      <c r="K278" t="s">
        <v>1862</v>
      </c>
      <c r="L278" t="s">
        <v>1863</v>
      </c>
      <c r="N278" t="s">
        <v>1864</v>
      </c>
      <c r="O278" t="s">
        <v>1865</v>
      </c>
      <c r="P278" t="s">
        <v>52</v>
      </c>
      <c r="Q278" t="s">
        <v>51</v>
      </c>
      <c r="R278" t="s">
        <v>672</v>
      </c>
      <c r="S278" t="s">
        <v>16</v>
      </c>
      <c r="T278" t="s">
        <v>10</v>
      </c>
      <c r="AA278" t="s">
        <v>1866</v>
      </c>
      <c r="AC278" t="s">
        <v>1867</v>
      </c>
      <c r="AE278" t="s">
        <v>1872</v>
      </c>
      <c r="AL278">
        <v>0</v>
      </c>
      <c r="AT278" t="s">
        <v>11</v>
      </c>
    </row>
    <row r="279" spans="1:46" x14ac:dyDescent="0.3">
      <c r="A279" t="s">
        <v>1860</v>
      </c>
      <c r="B279">
        <v>8330</v>
      </c>
      <c r="C279" t="s">
        <v>673</v>
      </c>
      <c r="D27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79" t="str">
        <f>IF(Sheet_1__2[[#This Row],[Is this request vital to business continuity?]]="Yes","BC","")</f>
        <v/>
      </c>
      <c r="F279" t="str" cm="1">
        <f t="array" ref="F279">IF(SUMPRODUCT(--ISNUMBER(SEARCH({"Revenue Growth","Network 2.0","Tricolor","Europe","Global Capabilities Strategy","Clearance","Robotics/Physical AI"}, K279)))&gt;0, "Purple Chip", "")</f>
        <v>Purple Chip</v>
      </c>
      <c r="G279" t="str">
        <f>IF(AND(Sheet_1__2[[#This Row],[Estimated Annualized Value Range]]&lt;&gt;"4: High = &gt; $10M", OR(Sheet_1__2[[#This Row],[T-Shirt Size]]="4: L", Sheet_1__2[[#This Row],[T-Shirt Size]]="5: XL")), "Stop Work", "")</f>
        <v>Stop Work</v>
      </c>
      <c r="H279" t="str">
        <f>IF(AND(Sheet_1__2[[#This Row],[Bus. Continuity]]="", Sheet_1__2[[#This Row],[Purple Chip]]="", Sheet_1__2[[#This Row],[Stop Work]]="", OR(Sheet_1__2[[#This Row],[T-Shirt Size]]="4: L", Sheet_1__2[[#This Row],[T-Shirt Size]]="5: XL")), "Disc - Investment", "")</f>
        <v/>
      </c>
      <c r="I279" t="str">
        <f>IF(AND(Sheet_1__2[[#This Row],[Bus. Continuity]]="", Sheet_1__2[[#This Row],[Purple Chip]]="", Sheet_1__2[[#This Row],[Stop Work]]="", Sheet_1__2[[#This Row],[T-Shirt Size]]&lt;&gt;"4: L", Sheet_1__2[[#This Row],[T-Shirt Size]]&lt;&gt;"5: XL"), "Disc - Other", "")</f>
        <v/>
      </c>
      <c r="J279" t="s">
        <v>1899</v>
      </c>
      <c r="K279" t="s">
        <v>59</v>
      </c>
      <c r="L279" t="s">
        <v>1873</v>
      </c>
      <c r="M279" t="s">
        <v>2903</v>
      </c>
      <c r="N279" t="s">
        <v>1864</v>
      </c>
      <c r="P279" t="s">
        <v>60</v>
      </c>
      <c r="Q279" t="s">
        <v>59</v>
      </c>
      <c r="R279" t="s">
        <v>674</v>
      </c>
      <c r="S279" t="s">
        <v>9</v>
      </c>
      <c r="T279" t="s">
        <v>10</v>
      </c>
      <c r="U279" t="s">
        <v>11</v>
      </c>
      <c r="V279" t="s">
        <v>11</v>
      </c>
      <c r="W279" t="s">
        <v>11</v>
      </c>
      <c r="X279" t="s">
        <v>1875</v>
      </c>
      <c r="Y279" t="s">
        <v>1875</v>
      </c>
      <c r="Z279" t="s">
        <v>1914</v>
      </c>
      <c r="AA279" t="s">
        <v>1866</v>
      </c>
      <c r="AB279" t="s">
        <v>2263</v>
      </c>
      <c r="AC279" t="s">
        <v>1867</v>
      </c>
      <c r="AD279" t="s">
        <v>2264</v>
      </c>
      <c r="AE279" t="s">
        <v>1885</v>
      </c>
      <c r="AF279">
        <v>45495</v>
      </c>
      <c r="AG279">
        <v>46386</v>
      </c>
      <c r="AL279">
        <v>0</v>
      </c>
      <c r="AQ279">
        <v>0</v>
      </c>
    </row>
    <row r="280" spans="1:46" x14ac:dyDescent="0.3">
      <c r="A280" t="s">
        <v>1860</v>
      </c>
      <c r="B280">
        <v>187975</v>
      </c>
      <c r="C280" t="s">
        <v>675</v>
      </c>
      <c r="D28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80" t="str">
        <f>IF(Sheet_1__2[[#This Row],[Is this request vital to business continuity?]]="Yes","BC","")</f>
        <v/>
      </c>
      <c r="F280" t="str" cm="1">
        <f t="array" ref="F280">IF(SUMPRODUCT(--ISNUMBER(SEARCH({"Revenue Growth","Network 2.0","Tricolor","Europe","Global Capabilities Strategy","Clearance","Robotics/Physical AI"}, K280)))&gt;0, "Purple Chip", "")</f>
        <v>Purple Chip</v>
      </c>
      <c r="G280" t="str">
        <f>IF(AND(Sheet_1__2[[#This Row],[Estimated Annualized Value Range]]&lt;&gt;"4: High = &gt; $10M", OR(Sheet_1__2[[#This Row],[T-Shirt Size]]="4: L", Sheet_1__2[[#This Row],[T-Shirt Size]]="5: XL")), "Stop Work", "")</f>
        <v/>
      </c>
      <c r="H280" t="str">
        <f>IF(AND(Sheet_1__2[[#This Row],[Bus. Continuity]]="", Sheet_1__2[[#This Row],[Purple Chip]]="", Sheet_1__2[[#This Row],[Stop Work]]="", OR(Sheet_1__2[[#This Row],[T-Shirt Size]]="4: L", Sheet_1__2[[#This Row],[T-Shirt Size]]="5: XL")), "Disc - Investment", "")</f>
        <v/>
      </c>
      <c r="I280" t="str">
        <f>IF(AND(Sheet_1__2[[#This Row],[Bus. Continuity]]="", Sheet_1__2[[#This Row],[Purple Chip]]="", Sheet_1__2[[#This Row],[Stop Work]]="", Sheet_1__2[[#This Row],[T-Shirt Size]]&lt;&gt;"4: L", Sheet_1__2[[#This Row],[T-Shirt Size]]&lt;&gt;"5: XL"), "Disc - Other", "")</f>
        <v/>
      </c>
      <c r="K280" t="s">
        <v>1870</v>
      </c>
      <c r="L280" t="s">
        <v>1890</v>
      </c>
      <c r="N280" t="s">
        <v>1864</v>
      </c>
      <c r="O280" t="s">
        <v>1865</v>
      </c>
      <c r="P280" t="s">
        <v>453</v>
      </c>
      <c r="Q280" t="s">
        <v>267</v>
      </c>
      <c r="R280" t="s">
        <v>642</v>
      </c>
      <c r="S280" t="s">
        <v>16</v>
      </c>
      <c r="T280" t="s">
        <v>10</v>
      </c>
      <c r="AA280" t="s">
        <v>1866</v>
      </c>
      <c r="AC280" t="s">
        <v>1867</v>
      </c>
      <c r="AD280" t="s">
        <v>1867</v>
      </c>
      <c r="AE280" t="s">
        <v>1949</v>
      </c>
      <c r="AL280">
        <v>0</v>
      </c>
      <c r="AT280" t="s">
        <v>11</v>
      </c>
    </row>
    <row r="281" spans="1:46" x14ac:dyDescent="0.3">
      <c r="A281" t="s">
        <v>1860</v>
      </c>
      <c r="B281">
        <v>113858</v>
      </c>
      <c r="C281" t="s">
        <v>676</v>
      </c>
      <c r="D28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81" t="str">
        <f>IF(Sheet_1__2[[#This Row],[Is this request vital to business continuity?]]="Yes","BC","")</f>
        <v/>
      </c>
      <c r="F281" t="str" cm="1">
        <f t="array" ref="F281">IF(SUMPRODUCT(--ISNUMBER(SEARCH({"Revenue Growth","Network 2.0","Tricolor","Europe","Global Capabilities Strategy","Clearance","Robotics/Physical AI"}, K281)))&gt;0, "Purple Chip", "")</f>
        <v/>
      </c>
      <c r="G281" t="str">
        <f>IF(AND(Sheet_1__2[[#This Row],[Estimated Annualized Value Range]]&lt;&gt;"4: High = &gt; $10M", OR(Sheet_1__2[[#This Row],[T-Shirt Size]]="4: L", Sheet_1__2[[#This Row],[T-Shirt Size]]="5: XL")), "Stop Work", "")</f>
        <v/>
      </c>
      <c r="H281" t="str">
        <f>IF(AND(Sheet_1__2[[#This Row],[Bus. Continuity]]="", Sheet_1__2[[#This Row],[Purple Chip]]="", Sheet_1__2[[#This Row],[Stop Work]]="", OR(Sheet_1__2[[#This Row],[T-Shirt Size]]="4: L", Sheet_1__2[[#This Row],[T-Shirt Size]]="5: XL")), "Disc - Investment", "")</f>
        <v/>
      </c>
      <c r="I281" t="str">
        <f>IF(AND(Sheet_1__2[[#This Row],[Bus. Continuity]]="", Sheet_1__2[[#This Row],[Purple Chip]]="", Sheet_1__2[[#This Row],[Stop Work]]="", Sheet_1__2[[#This Row],[T-Shirt Size]]&lt;&gt;"4: L", Sheet_1__2[[#This Row],[T-Shirt Size]]&lt;&gt;"5: XL"), "Disc - Other", "")</f>
        <v>Disc - Other</v>
      </c>
      <c r="K281" t="s">
        <v>1862</v>
      </c>
      <c r="L281" t="s">
        <v>1863</v>
      </c>
      <c r="M281" t="s">
        <v>2904</v>
      </c>
      <c r="N281" t="s">
        <v>1864</v>
      </c>
      <c r="O281" t="s">
        <v>1874</v>
      </c>
      <c r="P281" t="s">
        <v>13</v>
      </c>
      <c r="Q281" t="s">
        <v>12</v>
      </c>
      <c r="R281" t="s">
        <v>677</v>
      </c>
      <c r="S281" t="s">
        <v>16</v>
      </c>
      <c r="T281" t="s">
        <v>10</v>
      </c>
      <c r="AA281" t="s">
        <v>1866</v>
      </c>
      <c r="AC281" t="s">
        <v>1867</v>
      </c>
      <c r="AD281" t="s">
        <v>2265</v>
      </c>
      <c r="AE281" t="s">
        <v>1872</v>
      </c>
      <c r="AL281">
        <v>0</v>
      </c>
      <c r="AT281" t="s">
        <v>11</v>
      </c>
    </row>
    <row r="282" spans="1:46" x14ac:dyDescent="0.3">
      <c r="A282" t="s">
        <v>1860</v>
      </c>
      <c r="B282">
        <v>88067</v>
      </c>
      <c r="C282" t="s">
        <v>678</v>
      </c>
      <c r="D28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82" t="str">
        <f>IF(Sheet_1__2[[#This Row],[Is this request vital to business continuity?]]="Yes","BC","")</f>
        <v/>
      </c>
      <c r="F282" t="str" cm="1">
        <f t="array" ref="F282">IF(SUMPRODUCT(--ISNUMBER(SEARCH({"Revenue Growth","Network 2.0","Tricolor","Europe","Global Capabilities Strategy","Clearance","Robotics/Physical AI"}, K282)))&gt;0, "Purple Chip", "")</f>
        <v/>
      </c>
      <c r="G282" t="str">
        <f>IF(AND(Sheet_1__2[[#This Row],[Estimated Annualized Value Range]]&lt;&gt;"4: High = &gt; $10M", OR(Sheet_1__2[[#This Row],[T-Shirt Size]]="4: L", Sheet_1__2[[#This Row],[T-Shirt Size]]="5: XL")), "Stop Work", "")</f>
        <v/>
      </c>
      <c r="H282" t="str">
        <f>IF(AND(Sheet_1__2[[#This Row],[Bus. Continuity]]="", Sheet_1__2[[#This Row],[Purple Chip]]="", Sheet_1__2[[#This Row],[Stop Work]]="", OR(Sheet_1__2[[#This Row],[T-Shirt Size]]="4: L", Sheet_1__2[[#This Row],[T-Shirt Size]]="5: XL")), "Disc - Investment", "")</f>
        <v/>
      </c>
      <c r="I282" t="str">
        <f>IF(AND(Sheet_1__2[[#This Row],[Bus. Continuity]]="", Sheet_1__2[[#This Row],[Purple Chip]]="", Sheet_1__2[[#This Row],[Stop Work]]="", Sheet_1__2[[#This Row],[T-Shirt Size]]&lt;&gt;"4: L", Sheet_1__2[[#This Row],[T-Shirt Size]]&lt;&gt;"5: XL"), "Disc - Other", "")</f>
        <v>Disc - Other</v>
      </c>
      <c r="K282" t="s">
        <v>1862</v>
      </c>
      <c r="L282" t="s">
        <v>1873</v>
      </c>
      <c r="M282" t="s">
        <v>2901</v>
      </c>
      <c r="N282" t="s">
        <v>1864</v>
      </c>
      <c r="O282" t="s">
        <v>1865</v>
      </c>
      <c r="P282" t="s">
        <v>233</v>
      </c>
      <c r="Q282" t="s">
        <v>21</v>
      </c>
      <c r="R282" t="s">
        <v>496</v>
      </c>
      <c r="S282" t="s">
        <v>9</v>
      </c>
      <c r="T282" t="s">
        <v>10</v>
      </c>
      <c r="U282" t="s">
        <v>11</v>
      </c>
      <c r="V282" t="s">
        <v>1875</v>
      </c>
      <c r="W282" t="s">
        <v>11</v>
      </c>
      <c r="X282" t="s">
        <v>11</v>
      </c>
      <c r="Y282" t="s">
        <v>1875</v>
      </c>
      <c r="AA282" t="s">
        <v>1866</v>
      </c>
      <c r="AC282" t="s">
        <v>1867</v>
      </c>
      <c r="AD282" t="s">
        <v>2266</v>
      </c>
      <c r="AE282" t="s">
        <v>1885</v>
      </c>
      <c r="AF282">
        <v>45964</v>
      </c>
      <c r="AG282">
        <v>46059</v>
      </c>
      <c r="AL282">
        <v>0</v>
      </c>
      <c r="AQ282">
        <v>253330</v>
      </c>
      <c r="AR282">
        <v>253330</v>
      </c>
    </row>
    <row r="283" spans="1:46" x14ac:dyDescent="0.3">
      <c r="A283" t="s">
        <v>1860</v>
      </c>
      <c r="B283">
        <v>96352</v>
      </c>
      <c r="C283" t="s">
        <v>679</v>
      </c>
      <c r="D28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83" t="str">
        <f>IF(Sheet_1__2[[#This Row],[Is this request vital to business continuity?]]="Yes","BC","")</f>
        <v/>
      </c>
      <c r="F283" t="str" cm="1">
        <f t="array" ref="F283">IF(SUMPRODUCT(--ISNUMBER(SEARCH({"Revenue Growth","Network 2.0","Tricolor","Europe","Global Capabilities Strategy","Clearance","Robotics/Physical AI"}, K283)))&gt;0, "Purple Chip", "")</f>
        <v>Purple Chip</v>
      </c>
      <c r="G283" t="str">
        <f>IF(AND(Sheet_1__2[[#This Row],[Estimated Annualized Value Range]]&lt;&gt;"4: High = &gt; $10M", OR(Sheet_1__2[[#This Row],[T-Shirt Size]]="4: L", Sheet_1__2[[#This Row],[T-Shirt Size]]="5: XL")), "Stop Work", "")</f>
        <v>Stop Work</v>
      </c>
      <c r="H283" t="str">
        <f>IF(AND(Sheet_1__2[[#This Row],[Bus. Continuity]]="", Sheet_1__2[[#This Row],[Purple Chip]]="", Sheet_1__2[[#This Row],[Stop Work]]="", OR(Sheet_1__2[[#This Row],[T-Shirt Size]]="4: L", Sheet_1__2[[#This Row],[T-Shirt Size]]="5: XL")), "Disc - Investment", "")</f>
        <v/>
      </c>
      <c r="I283" t="str">
        <f>IF(AND(Sheet_1__2[[#This Row],[Bus. Continuity]]="", Sheet_1__2[[#This Row],[Purple Chip]]="", Sheet_1__2[[#This Row],[Stop Work]]="", Sheet_1__2[[#This Row],[T-Shirt Size]]&lt;&gt;"4: L", Sheet_1__2[[#This Row],[T-Shirt Size]]&lt;&gt;"5: XL"), "Disc - Other", "")</f>
        <v/>
      </c>
      <c r="K283" t="s">
        <v>278</v>
      </c>
      <c r="L283" t="s">
        <v>1863</v>
      </c>
      <c r="M283" t="s">
        <v>2903</v>
      </c>
      <c r="N283" t="s">
        <v>1864</v>
      </c>
      <c r="O283" t="s">
        <v>1874</v>
      </c>
      <c r="P283" t="s">
        <v>279</v>
      </c>
      <c r="Q283" t="s">
        <v>278</v>
      </c>
      <c r="R283" t="s">
        <v>680</v>
      </c>
      <c r="S283" t="s">
        <v>9</v>
      </c>
      <c r="T283" t="s">
        <v>10</v>
      </c>
      <c r="U283" t="s">
        <v>1875</v>
      </c>
      <c r="V283" t="s">
        <v>11</v>
      </c>
      <c r="W283" t="s">
        <v>11</v>
      </c>
      <c r="X283" t="s">
        <v>1875</v>
      </c>
      <c r="Y283" t="s">
        <v>1875</v>
      </c>
      <c r="Z283" t="s">
        <v>1878</v>
      </c>
      <c r="AA283" t="s">
        <v>1866</v>
      </c>
      <c r="AB283" t="s">
        <v>2267</v>
      </c>
      <c r="AC283" t="s">
        <v>1867</v>
      </c>
      <c r="AD283" t="s">
        <v>2268</v>
      </c>
      <c r="AE283" t="s">
        <v>1917</v>
      </c>
      <c r="AF283">
        <v>45967</v>
      </c>
      <c r="AG283">
        <v>46021</v>
      </c>
      <c r="AL283">
        <v>0</v>
      </c>
      <c r="AQ283">
        <v>7633180</v>
      </c>
      <c r="AR283">
        <v>7633180</v>
      </c>
    </row>
    <row r="284" spans="1:46" x14ac:dyDescent="0.3">
      <c r="A284" t="s">
        <v>1860</v>
      </c>
      <c r="B284">
        <v>143488</v>
      </c>
      <c r="C284" t="s">
        <v>681</v>
      </c>
      <c r="D28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84" t="str">
        <f>IF(Sheet_1__2[[#This Row],[Is this request vital to business continuity?]]="Yes","BC","")</f>
        <v/>
      </c>
      <c r="F284" t="str" cm="1">
        <f t="array" ref="F284">IF(SUMPRODUCT(--ISNUMBER(SEARCH({"Revenue Growth","Network 2.0","Tricolor","Europe","Global Capabilities Strategy","Clearance","Robotics/Physical AI"}, K284)))&gt;0, "Purple Chip", "")</f>
        <v/>
      </c>
      <c r="G284" t="str">
        <f>IF(AND(Sheet_1__2[[#This Row],[Estimated Annualized Value Range]]&lt;&gt;"4: High = &gt; $10M", OR(Sheet_1__2[[#This Row],[T-Shirt Size]]="4: L", Sheet_1__2[[#This Row],[T-Shirt Size]]="5: XL")), "Stop Work", "")</f>
        <v/>
      </c>
      <c r="H284" t="str">
        <f>IF(AND(Sheet_1__2[[#This Row],[Bus. Continuity]]="", Sheet_1__2[[#This Row],[Purple Chip]]="", Sheet_1__2[[#This Row],[Stop Work]]="", OR(Sheet_1__2[[#This Row],[T-Shirt Size]]="4: L", Sheet_1__2[[#This Row],[T-Shirt Size]]="5: XL")), "Disc - Investment", "")</f>
        <v/>
      </c>
      <c r="I284" t="str">
        <f>IF(AND(Sheet_1__2[[#This Row],[Bus. Continuity]]="", Sheet_1__2[[#This Row],[Purple Chip]]="", Sheet_1__2[[#This Row],[Stop Work]]="", Sheet_1__2[[#This Row],[T-Shirt Size]]&lt;&gt;"4: L", Sheet_1__2[[#This Row],[T-Shirt Size]]&lt;&gt;"5: XL"), "Disc - Other", "")</f>
        <v>Disc - Other</v>
      </c>
      <c r="K284" t="s">
        <v>1895</v>
      </c>
      <c r="L284" t="s">
        <v>1890</v>
      </c>
      <c r="N284" t="s">
        <v>1864</v>
      </c>
      <c r="O284" t="s">
        <v>1865</v>
      </c>
      <c r="P284" t="s">
        <v>119</v>
      </c>
      <c r="Q284" t="s">
        <v>25</v>
      </c>
      <c r="R284" t="s">
        <v>118</v>
      </c>
      <c r="S284" t="s">
        <v>16</v>
      </c>
      <c r="T284" t="s">
        <v>10</v>
      </c>
      <c r="AA284" t="s">
        <v>1866</v>
      </c>
      <c r="AC284" t="s">
        <v>1867</v>
      </c>
      <c r="AD284" t="s">
        <v>2269</v>
      </c>
      <c r="AE284" t="s">
        <v>1872</v>
      </c>
      <c r="AL284">
        <v>0</v>
      </c>
      <c r="AT284" t="s">
        <v>11</v>
      </c>
    </row>
    <row r="285" spans="1:46" x14ac:dyDescent="0.3">
      <c r="A285" t="s">
        <v>1860</v>
      </c>
      <c r="B285">
        <v>7088</v>
      </c>
      <c r="C285" t="s">
        <v>682</v>
      </c>
      <c r="D28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85" t="str">
        <f>IF(Sheet_1__2[[#This Row],[Is this request vital to business continuity?]]="Yes","BC","")</f>
        <v/>
      </c>
      <c r="F285" t="str" cm="1">
        <f t="array" ref="F285">IF(SUMPRODUCT(--ISNUMBER(SEARCH({"Revenue Growth","Network 2.0","Tricolor","Europe","Global Capabilities Strategy","Clearance","Robotics/Physical AI"}, K285)))&gt;0, "Purple Chip", "")</f>
        <v/>
      </c>
      <c r="G285" t="str">
        <f>IF(AND(Sheet_1__2[[#This Row],[Estimated Annualized Value Range]]&lt;&gt;"4: High = &gt; $10M", OR(Sheet_1__2[[#This Row],[T-Shirt Size]]="4: L", Sheet_1__2[[#This Row],[T-Shirt Size]]="5: XL")), "Stop Work", "")</f>
        <v/>
      </c>
      <c r="H285" t="str">
        <f>IF(AND(Sheet_1__2[[#This Row],[Bus. Continuity]]="", Sheet_1__2[[#This Row],[Purple Chip]]="", Sheet_1__2[[#This Row],[Stop Work]]="", OR(Sheet_1__2[[#This Row],[T-Shirt Size]]="4: L", Sheet_1__2[[#This Row],[T-Shirt Size]]="5: XL")), "Disc - Investment", "")</f>
        <v/>
      </c>
      <c r="I285" t="str">
        <f>IF(AND(Sheet_1__2[[#This Row],[Bus. Continuity]]="", Sheet_1__2[[#This Row],[Purple Chip]]="", Sheet_1__2[[#This Row],[Stop Work]]="", Sheet_1__2[[#This Row],[T-Shirt Size]]&lt;&gt;"4: L", Sheet_1__2[[#This Row],[T-Shirt Size]]&lt;&gt;"5: XL"), "Disc - Other", "")</f>
        <v>Disc - Other</v>
      </c>
      <c r="L285" t="s">
        <v>1873</v>
      </c>
      <c r="N285" t="s">
        <v>1864</v>
      </c>
      <c r="P285" t="s">
        <v>26</v>
      </c>
      <c r="Q285" t="s">
        <v>25</v>
      </c>
      <c r="R285" t="s">
        <v>683</v>
      </c>
      <c r="S285" t="s">
        <v>20</v>
      </c>
      <c r="T285" t="s">
        <v>10</v>
      </c>
      <c r="U285" t="s">
        <v>11</v>
      </c>
      <c r="V285" t="s">
        <v>11</v>
      </c>
      <c r="W285" t="s">
        <v>11</v>
      </c>
      <c r="X285" t="s">
        <v>11</v>
      </c>
      <c r="Y285" t="s">
        <v>1875</v>
      </c>
      <c r="Z285" t="s">
        <v>1878</v>
      </c>
      <c r="AA285" t="s">
        <v>1866</v>
      </c>
      <c r="AC285" t="s">
        <v>1867</v>
      </c>
      <c r="AD285" t="s">
        <v>2270</v>
      </c>
      <c r="AE285" t="s">
        <v>1880</v>
      </c>
      <c r="AF285">
        <v>45523</v>
      </c>
      <c r="AG285">
        <v>46183</v>
      </c>
      <c r="AL285">
        <v>0</v>
      </c>
    </row>
    <row r="286" spans="1:46" x14ac:dyDescent="0.3">
      <c r="A286" t="s">
        <v>1860</v>
      </c>
      <c r="B286">
        <v>110207</v>
      </c>
      <c r="C286" t="s">
        <v>684</v>
      </c>
      <c r="D28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86" t="str">
        <f>IF(Sheet_1__2[[#This Row],[Is this request vital to business continuity?]]="Yes","BC","")</f>
        <v/>
      </c>
      <c r="F286" t="str" cm="1">
        <f t="array" ref="F286">IF(SUMPRODUCT(--ISNUMBER(SEARCH({"Revenue Growth","Network 2.0","Tricolor","Europe","Global Capabilities Strategy","Clearance","Robotics/Physical AI"}, K286)))&gt;0, "Purple Chip", "")</f>
        <v/>
      </c>
      <c r="G286" t="str">
        <f>IF(AND(Sheet_1__2[[#This Row],[Estimated Annualized Value Range]]&lt;&gt;"4: High = &gt; $10M", OR(Sheet_1__2[[#This Row],[T-Shirt Size]]="4: L", Sheet_1__2[[#This Row],[T-Shirt Size]]="5: XL")), "Stop Work", "")</f>
        <v/>
      </c>
      <c r="H286" t="str">
        <f>IF(AND(Sheet_1__2[[#This Row],[Bus. Continuity]]="", Sheet_1__2[[#This Row],[Purple Chip]]="", Sheet_1__2[[#This Row],[Stop Work]]="", OR(Sheet_1__2[[#This Row],[T-Shirt Size]]="4: L", Sheet_1__2[[#This Row],[T-Shirt Size]]="5: XL")), "Disc - Investment", "")</f>
        <v/>
      </c>
      <c r="I286" t="str">
        <f>IF(AND(Sheet_1__2[[#This Row],[Bus. Continuity]]="", Sheet_1__2[[#This Row],[Purple Chip]]="", Sheet_1__2[[#This Row],[Stop Work]]="", Sheet_1__2[[#This Row],[T-Shirt Size]]&lt;&gt;"4: L", Sheet_1__2[[#This Row],[T-Shirt Size]]&lt;&gt;"5: XL"), "Disc - Other", "")</f>
        <v>Disc - Other</v>
      </c>
      <c r="K286" t="s">
        <v>1862</v>
      </c>
      <c r="L286" t="s">
        <v>1873</v>
      </c>
      <c r="M286" t="s">
        <v>2905</v>
      </c>
      <c r="N286" t="s">
        <v>1864</v>
      </c>
      <c r="O286" t="s">
        <v>1865</v>
      </c>
      <c r="P286" t="s">
        <v>328</v>
      </c>
      <c r="Q286" t="s">
        <v>125</v>
      </c>
      <c r="R286" t="s">
        <v>470</v>
      </c>
      <c r="S286" t="s">
        <v>16</v>
      </c>
      <c r="T286" t="s">
        <v>10</v>
      </c>
      <c r="U286" t="s">
        <v>11</v>
      </c>
      <c r="V286" t="s">
        <v>1875</v>
      </c>
      <c r="W286" t="s">
        <v>11</v>
      </c>
      <c r="X286" t="s">
        <v>1875</v>
      </c>
      <c r="Y286" t="s">
        <v>11</v>
      </c>
      <c r="AA286" t="s">
        <v>1866</v>
      </c>
      <c r="AC286" t="s">
        <v>1867</v>
      </c>
      <c r="AD286" t="s">
        <v>2271</v>
      </c>
      <c r="AE286" t="s">
        <v>1951</v>
      </c>
      <c r="AL286">
        <v>0</v>
      </c>
    </row>
    <row r="287" spans="1:46" x14ac:dyDescent="0.3">
      <c r="A287" t="s">
        <v>1860</v>
      </c>
      <c r="B287">
        <v>159031</v>
      </c>
      <c r="C287" t="s">
        <v>685</v>
      </c>
      <c r="D28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87" t="str">
        <f>IF(Sheet_1__2[[#This Row],[Is this request vital to business continuity?]]="Yes","BC","")</f>
        <v/>
      </c>
      <c r="F287" t="str" cm="1">
        <f t="array" ref="F287">IF(SUMPRODUCT(--ISNUMBER(SEARCH({"Revenue Growth","Network 2.0","Tricolor","Europe","Global Capabilities Strategy","Clearance","Robotics/Physical AI"}, K287)))&gt;0, "Purple Chip", "")</f>
        <v/>
      </c>
      <c r="G287" t="str">
        <f>IF(AND(Sheet_1__2[[#This Row],[Estimated Annualized Value Range]]&lt;&gt;"4: High = &gt; $10M", OR(Sheet_1__2[[#This Row],[T-Shirt Size]]="4: L", Sheet_1__2[[#This Row],[T-Shirt Size]]="5: XL")), "Stop Work", "")</f>
        <v/>
      </c>
      <c r="H287" t="str">
        <f>IF(AND(Sheet_1__2[[#This Row],[Bus. Continuity]]="", Sheet_1__2[[#This Row],[Purple Chip]]="", Sheet_1__2[[#This Row],[Stop Work]]="", OR(Sheet_1__2[[#This Row],[T-Shirt Size]]="4: L", Sheet_1__2[[#This Row],[T-Shirt Size]]="5: XL")), "Disc - Investment", "")</f>
        <v/>
      </c>
      <c r="I287" t="str">
        <f>IF(AND(Sheet_1__2[[#This Row],[Bus. Continuity]]="", Sheet_1__2[[#This Row],[Purple Chip]]="", Sheet_1__2[[#This Row],[Stop Work]]="", Sheet_1__2[[#This Row],[T-Shirt Size]]&lt;&gt;"4: L", Sheet_1__2[[#This Row],[T-Shirt Size]]&lt;&gt;"5: XL"), "Disc - Other", "")</f>
        <v>Disc - Other</v>
      </c>
      <c r="K287" t="s">
        <v>1862</v>
      </c>
      <c r="L287" t="s">
        <v>1863</v>
      </c>
      <c r="M287" t="s">
        <v>2904</v>
      </c>
      <c r="N287" t="s">
        <v>1864</v>
      </c>
      <c r="O287" t="s">
        <v>1865</v>
      </c>
      <c r="P287" t="s">
        <v>129</v>
      </c>
      <c r="Q287" t="s">
        <v>32</v>
      </c>
      <c r="R287" t="s">
        <v>686</v>
      </c>
      <c r="S287" t="s">
        <v>16</v>
      </c>
      <c r="T287" t="s">
        <v>10</v>
      </c>
      <c r="U287" t="s">
        <v>11</v>
      </c>
      <c r="V287" t="s">
        <v>1875</v>
      </c>
      <c r="W287" t="s">
        <v>1875</v>
      </c>
      <c r="X287" t="s">
        <v>1875</v>
      </c>
      <c r="Y287" t="s">
        <v>1875</v>
      </c>
      <c r="AA287" t="s">
        <v>1866</v>
      </c>
      <c r="AC287" t="s">
        <v>1867</v>
      </c>
      <c r="AD287" t="s">
        <v>2272</v>
      </c>
      <c r="AE287" t="s">
        <v>1951</v>
      </c>
      <c r="AL287">
        <v>0</v>
      </c>
      <c r="AT287" t="s">
        <v>11</v>
      </c>
    </row>
    <row r="288" spans="1:46" x14ac:dyDescent="0.3">
      <c r="A288" t="s">
        <v>1860</v>
      </c>
      <c r="B288">
        <v>7710</v>
      </c>
      <c r="C288" t="s">
        <v>687</v>
      </c>
      <c r="D28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88" t="str">
        <f>IF(Sheet_1__2[[#This Row],[Is this request vital to business continuity?]]="Yes","BC","")</f>
        <v/>
      </c>
      <c r="F288" t="str" cm="1">
        <f t="array" ref="F288">IF(SUMPRODUCT(--ISNUMBER(SEARCH({"Revenue Growth","Network 2.0","Tricolor","Europe","Global Capabilities Strategy","Clearance","Robotics/Physical AI"}, K288)))&gt;0, "Purple Chip", "")</f>
        <v>Purple Chip</v>
      </c>
      <c r="G288" t="str">
        <f>IF(AND(Sheet_1__2[[#This Row],[Estimated Annualized Value Range]]&lt;&gt;"4: High = &gt; $10M", OR(Sheet_1__2[[#This Row],[T-Shirt Size]]="4: L", Sheet_1__2[[#This Row],[T-Shirt Size]]="5: XL")), "Stop Work", "")</f>
        <v>Stop Work</v>
      </c>
      <c r="H288" t="str">
        <f>IF(AND(Sheet_1__2[[#This Row],[Bus. Continuity]]="", Sheet_1__2[[#This Row],[Purple Chip]]="", Sheet_1__2[[#This Row],[Stop Work]]="", OR(Sheet_1__2[[#This Row],[T-Shirt Size]]="4: L", Sheet_1__2[[#This Row],[T-Shirt Size]]="5: XL")), "Disc - Investment", "")</f>
        <v/>
      </c>
      <c r="I288" t="str">
        <f>IF(AND(Sheet_1__2[[#This Row],[Bus. Continuity]]="", Sheet_1__2[[#This Row],[Purple Chip]]="", Sheet_1__2[[#This Row],[Stop Work]]="", Sheet_1__2[[#This Row],[T-Shirt Size]]&lt;&gt;"4: L", Sheet_1__2[[#This Row],[T-Shirt Size]]&lt;&gt;"5: XL"), "Disc - Other", "")</f>
        <v/>
      </c>
      <c r="J288" t="s">
        <v>1976</v>
      </c>
      <c r="K288" t="s">
        <v>44</v>
      </c>
      <c r="L288" t="s">
        <v>1873</v>
      </c>
      <c r="M288" t="s">
        <v>2903</v>
      </c>
      <c r="N288" t="s">
        <v>1864</v>
      </c>
      <c r="O288" t="s">
        <v>1887</v>
      </c>
      <c r="P288" t="s">
        <v>208</v>
      </c>
      <c r="Q288" t="s">
        <v>44</v>
      </c>
      <c r="R288" t="s">
        <v>688</v>
      </c>
      <c r="S288" t="s">
        <v>20</v>
      </c>
      <c r="T288" t="s">
        <v>10</v>
      </c>
      <c r="U288" t="s">
        <v>1875</v>
      </c>
      <c r="V288" t="s">
        <v>11</v>
      </c>
      <c r="W288" t="s">
        <v>11</v>
      </c>
      <c r="X288" t="s">
        <v>11</v>
      </c>
      <c r="Y288" t="s">
        <v>1875</v>
      </c>
      <c r="Z288" t="s">
        <v>1878</v>
      </c>
      <c r="AA288" t="s">
        <v>1866</v>
      </c>
      <c r="AB288" t="s">
        <v>2273</v>
      </c>
      <c r="AC288" t="s">
        <v>2161</v>
      </c>
      <c r="AD288" t="s">
        <v>2274</v>
      </c>
      <c r="AE288" t="s">
        <v>1932</v>
      </c>
      <c r="AF288">
        <v>45511</v>
      </c>
      <c r="AG288">
        <v>46416</v>
      </c>
      <c r="AL288">
        <v>100000000</v>
      </c>
      <c r="AP288">
        <v>0</v>
      </c>
      <c r="AQ288">
        <v>0</v>
      </c>
    </row>
    <row r="289" spans="1:46" x14ac:dyDescent="0.3">
      <c r="A289" t="s">
        <v>1860</v>
      </c>
      <c r="B289">
        <v>8095</v>
      </c>
      <c r="C289" t="s">
        <v>689</v>
      </c>
      <c r="D28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89" t="str">
        <f>IF(Sheet_1__2[[#This Row],[Is this request vital to business continuity?]]="Yes","BC","")</f>
        <v/>
      </c>
      <c r="F289" t="str" cm="1">
        <f t="array" ref="F289">IF(SUMPRODUCT(--ISNUMBER(SEARCH({"Revenue Growth","Network 2.0","Tricolor","Europe","Global Capabilities Strategy","Clearance","Robotics/Physical AI"}, K289)))&gt;0, "Purple Chip", "")</f>
        <v>Purple Chip</v>
      </c>
      <c r="G289" t="str">
        <f>IF(AND(Sheet_1__2[[#This Row],[Estimated Annualized Value Range]]&lt;&gt;"4: High = &gt; $10M", OR(Sheet_1__2[[#This Row],[T-Shirt Size]]="4: L", Sheet_1__2[[#This Row],[T-Shirt Size]]="5: XL")), "Stop Work", "")</f>
        <v/>
      </c>
      <c r="H289" t="str">
        <f>IF(AND(Sheet_1__2[[#This Row],[Bus. Continuity]]="", Sheet_1__2[[#This Row],[Purple Chip]]="", Sheet_1__2[[#This Row],[Stop Work]]="", OR(Sheet_1__2[[#This Row],[T-Shirt Size]]="4: L", Sheet_1__2[[#This Row],[T-Shirt Size]]="5: XL")), "Disc - Investment", "")</f>
        <v/>
      </c>
      <c r="I289" t="str">
        <f>IF(AND(Sheet_1__2[[#This Row],[Bus. Continuity]]="", Sheet_1__2[[#This Row],[Purple Chip]]="", Sheet_1__2[[#This Row],[Stop Work]]="", Sheet_1__2[[#This Row],[T-Shirt Size]]&lt;&gt;"4: L", Sheet_1__2[[#This Row],[T-Shirt Size]]&lt;&gt;"5: XL"), "Disc - Other", "")</f>
        <v/>
      </c>
      <c r="J289" t="s">
        <v>2275</v>
      </c>
      <c r="K289" t="s">
        <v>44</v>
      </c>
      <c r="L289" t="s">
        <v>1873</v>
      </c>
      <c r="M289" t="s">
        <v>2901</v>
      </c>
      <c r="N289" t="s">
        <v>1864</v>
      </c>
      <c r="O289" t="s">
        <v>1865</v>
      </c>
      <c r="P289" t="s">
        <v>48</v>
      </c>
      <c r="Q289" t="s">
        <v>44</v>
      </c>
      <c r="R289" t="s">
        <v>690</v>
      </c>
      <c r="S289" t="s">
        <v>20</v>
      </c>
      <c r="T289" t="s">
        <v>10</v>
      </c>
      <c r="U289" t="s">
        <v>1875</v>
      </c>
      <c r="V289" t="s">
        <v>11</v>
      </c>
      <c r="W289" t="s">
        <v>11</v>
      </c>
      <c r="X289" t="s">
        <v>11</v>
      </c>
      <c r="Y289" t="s">
        <v>1875</v>
      </c>
      <c r="Z289" t="s">
        <v>1878</v>
      </c>
      <c r="AA289" t="s">
        <v>1866</v>
      </c>
      <c r="AC289" t="s">
        <v>2161</v>
      </c>
      <c r="AD289" t="s">
        <v>2276</v>
      </c>
      <c r="AE289" t="s">
        <v>1880</v>
      </c>
      <c r="AF289">
        <v>45413</v>
      </c>
      <c r="AG289">
        <v>46112</v>
      </c>
      <c r="AL289">
        <v>0</v>
      </c>
    </row>
    <row r="290" spans="1:46" x14ac:dyDescent="0.3">
      <c r="A290" t="s">
        <v>1860</v>
      </c>
      <c r="B290">
        <v>98297</v>
      </c>
      <c r="C290" t="s">
        <v>691</v>
      </c>
      <c r="D29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90" t="str">
        <f>IF(Sheet_1__2[[#This Row],[Is this request vital to business continuity?]]="Yes","BC","")</f>
        <v/>
      </c>
      <c r="F290" t="str" cm="1">
        <f t="array" ref="F290">IF(SUMPRODUCT(--ISNUMBER(SEARCH({"Revenue Growth","Network 2.0","Tricolor","Europe","Global Capabilities Strategy","Clearance","Robotics/Physical AI"}, K290)))&gt;0, "Purple Chip", "")</f>
        <v/>
      </c>
      <c r="G290" t="str">
        <f>IF(AND(Sheet_1__2[[#This Row],[Estimated Annualized Value Range]]&lt;&gt;"4: High = &gt; $10M", OR(Sheet_1__2[[#This Row],[T-Shirt Size]]="4: L", Sheet_1__2[[#This Row],[T-Shirt Size]]="5: XL")), "Stop Work", "")</f>
        <v/>
      </c>
      <c r="H290" t="str">
        <f>IF(AND(Sheet_1__2[[#This Row],[Bus. Continuity]]="", Sheet_1__2[[#This Row],[Purple Chip]]="", Sheet_1__2[[#This Row],[Stop Work]]="", OR(Sheet_1__2[[#This Row],[T-Shirt Size]]="4: L", Sheet_1__2[[#This Row],[T-Shirt Size]]="5: XL")), "Disc - Investment", "")</f>
        <v/>
      </c>
      <c r="I290" t="str">
        <f>IF(AND(Sheet_1__2[[#This Row],[Bus. Continuity]]="", Sheet_1__2[[#This Row],[Purple Chip]]="", Sheet_1__2[[#This Row],[Stop Work]]="", Sheet_1__2[[#This Row],[T-Shirt Size]]&lt;&gt;"4: L", Sheet_1__2[[#This Row],[T-Shirt Size]]&lt;&gt;"5: XL"), "Disc - Other", "")</f>
        <v>Disc - Other</v>
      </c>
      <c r="K290" t="s">
        <v>1862</v>
      </c>
      <c r="L290" t="s">
        <v>1863</v>
      </c>
      <c r="N290" t="s">
        <v>1864</v>
      </c>
      <c r="O290" t="s">
        <v>1865</v>
      </c>
      <c r="P290" t="s">
        <v>211</v>
      </c>
      <c r="Q290" t="s">
        <v>51</v>
      </c>
      <c r="R290" t="s">
        <v>692</v>
      </c>
      <c r="S290" t="s">
        <v>16</v>
      </c>
      <c r="T290" t="s">
        <v>10</v>
      </c>
      <c r="AA290" t="s">
        <v>1866</v>
      </c>
      <c r="AC290" t="s">
        <v>1867</v>
      </c>
      <c r="AE290" t="s">
        <v>1872</v>
      </c>
    </row>
    <row r="291" spans="1:46" x14ac:dyDescent="0.3">
      <c r="A291" t="s">
        <v>1860</v>
      </c>
      <c r="B291">
        <v>8118</v>
      </c>
      <c r="C291" t="s">
        <v>693</v>
      </c>
      <c r="D29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91" t="str">
        <f>IF(Sheet_1__2[[#This Row],[Is this request vital to business continuity?]]="Yes","BC","")</f>
        <v/>
      </c>
      <c r="F291" t="str" cm="1">
        <f t="array" ref="F291">IF(SUMPRODUCT(--ISNUMBER(SEARCH({"Revenue Growth","Network 2.0","Tricolor","Europe","Global Capabilities Strategy","Clearance","Robotics/Physical AI"}, K291)))&gt;0, "Purple Chip", "")</f>
        <v/>
      </c>
      <c r="G291" t="str">
        <f>IF(AND(Sheet_1__2[[#This Row],[Estimated Annualized Value Range]]&lt;&gt;"4: High = &gt; $10M", OR(Sheet_1__2[[#This Row],[T-Shirt Size]]="4: L", Sheet_1__2[[#This Row],[T-Shirt Size]]="5: XL")), "Stop Work", "")</f>
        <v/>
      </c>
      <c r="H291" t="str">
        <f>IF(AND(Sheet_1__2[[#This Row],[Bus. Continuity]]="", Sheet_1__2[[#This Row],[Purple Chip]]="", Sheet_1__2[[#This Row],[Stop Work]]="", OR(Sheet_1__2[[#This Row],[T-Shirt Size]]="4: L", Sheet_1__2[[#This Row],[T-Shirt Size]]="5: XL")), "Disc - Investment", "")</f>
        <v/>
      </c>
      <c r="I291" t="str">
        <f>IF(AND(Sheet_1__2[[#This Row],[Bus. Continuity]]="", Sheet_1__2[[#This Row],[Purple Chip]]="", Sheet_1__2[[#This Row],[Stop Work]]="", Sheet_1__2[[#This Row],[T-Shirt Size]]&lt;&gt;"4: L", Sheet_1__2[[#This Row],[T-Shirt Size]]&lt;&gt;"5: XL"), "Disc - Other", "")</f>
        <v>Disc - Other</v>
      </c>
      <c r="L291" t="s">
        <v>1873</v>
      </c>
      <c r="N291" t="s">
        <v>1864</v>
      </c>
      <c r="P291" t="s">
        <v>52</v>
      </c>
      <c r="Q291" t="s">
        <v>51</v>
      </c>
      <c r="R291" t="s">
        <v>694</v>
      </c>
      <c r="S291" t="s">
        <v>20</v>
      </c>
      <c r="T291" t="s">
        <v>10</v>
      </c>
      <c r="U291" t="s">
        <v>11</v>
      </c>
      <c r="V291" t="s">
        <v>11</v>
      </c>
      <c r="W291" t="s">
        <v>11</v>
      </c>
      <c r="X291" t="s">
        <v>11</v>
      </c>
      <c r="Y291" t="s">
        <v>1875</v>
      </c>
      <c r="Z291" t="s">
        <v>1878</v>
      </c>
      <c r="AA291" t="s">
        <v>1866</v>
      </c>
      <c r="AC291" t="s">
        <v>1867</v>
      </c>
      <c r="AD291" t="s">
        <v>2277</v>
      </c>
      <c r="AE291" t="s">
        <v>1880</v>
      </c>
      <c r="AF291">
        <v>45509</v>
      </c>
      <c r="AG291">
        <v>46324</v>
      </c>
      <c r="AL291">
        <v>0</v>
      </c>
      <c r="AP291">
        <v>0</v>
      </c>
      <c r="AQ291">
        <v>0</v>
      </c>
    </row>
    <row r="292" spans="1:46" x14ac:dyDescent="0.3">
      <c r="A292" t="s">
        <v>1860</v>
      </c>
      <c r="B292">
        <v>8331</v>
      </c>
      <c r="C292" t="s">
        <v>695</v>
      </c>
      <c r="D29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92" t="str">
        <f>IF(Sheet_1__2[[#This Row],[Is this request vital to business continuity?]]="Yes","BC","")</f>
        <v/>
      </c>
      <c r="F292" t="str" cm="1">
        <f t="array" ref="F292">IF(SUMPRODUCT(--ISNUMBER(SEARCH({"Revenue Growth","Network 2.0","Tricolor","Europe","Global Capabilities Strategy","Clearance","Robotics/Physical AI"}, K292)))&gt;0, "Purple Chip", "")</f>
        <v>Purple Chip</v>
      </c>
      <c r="G292" t="str">
        <f>IF(AND(Sheet_1__2[[#This Row],[Estimated Annualized Value Range]]&lt;&gt;"4: High = &gt; $10M", OR(Sheet_1__2[[#This Row],[T-Shirt Size]]="4: L", Sheet_1__2[[#This Row],[T-Shirt Size]]="5: XL")), "Stop Work", "")</f>
        <v/>
      </c>
      <c r="H292" t="str">
        <f>IF(AND(Sheet_1__2[[#This Row],[Bus. Continuity]]="", Sheet_1__2[[#This Row],[Purple Chip]]="", Sheet_1__2[[#This Row],[Stop Work]]="", OR(Sheet_1__2[[#This Row],[T-Shirt Size]]="4: L", Sheet_1__2[[#This Row],[T-Shirt Size]]="5: XL")), "Disc - Investment", "")</f>
        <v/>
      </c>
      <c r="I292" t="str">
        <f>IF(AND(Sheet_1__2[[#This Row],[Bus. Continuity]]="", Sheet_1__2[[#This Row],[Purple Chip]]="", Sheet_1__2[[#This Row],[Stop Work]]="", Sheet_1__2[[#This Row],[T-Shirt Size]]&lt;&gt;"4: L", Sheet_1__2[[#This Row],[T-Shirt Size]]&lt;&gt;"5: XL"), "Disc - Other", "")</f>
        <v/>
      </c>
      <c r="J292" t="s">
        <v>1899</v>
      </c>
      <c r="K292" t="s">
        <v>59</v>
      </c>
      <c r="L292" t="s">
        <v>1873</v>
      </c>
      <c r="N292" t="s">
        <v>1864</v>
      </c>
      <c r="P292" t="s">
        <v>60</v>
      </c>
      <c r="Q292" t="s">
        <v>59</v>
      </c>
      <c r="R292" t="s">
        <v>674</v>
      </c>
      <c r="S292" t="s">
        <v>16</v>
      </c>
      <c r="T292" t="s">
        <v>10</v>
      </c>
      <c r="U292" t="s">
        <v>11</v>
      </c>
      <c r="V292" t="s">
        <v>11</v>
      </c>
      <c r="W292" t="s">
        <v>11</v>
      </c>
      <c r="X292" t="s">
        <v>11</v>
      </c>
      <c r="Y292" t="s">
        <v>1875</v>
      </c>
      <c r="Z292" t="s">
        <v>1878</v>
      </c>
      <c r="AA292" t="s">
        <v>1866</v>
      </c>
      <c r="AC292" t="s">
        <v>1867</v>
      </c>
      <c r="AD292" t="s">
        <v>2278</v>
      </c>
      <c r="AE292" t="s">
        <v>1872</v>
      </c>
      <c r="AF292">
        <v>45657</v>
      </c>
      <c r="AG292">
        <v>45993</v>
      </c>
      <c r="AL292">
        <v>0</v>
      </c>
      <c r="AQ292">
        <v>0</v>
      </c>
    </row>
    <row r="293" spans="1:46" x14ac:dyDescent="0.3">
      <c r="A293" t="s">
        <v>1860</v>
      </c>
      <c r="B293">
        <v>7956</v>
      </c>
      <c r="C293" t="s">
        <v>696</v>
      </c>
      <c r="D29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93" t="str">
        <f>IF(Sheet_1__2[[#This Row],[Is this request vital to business continuity?]]="Yes","BC","")</f>
        <v/>
      </c>
      <c r="F293" t="str" cm="1">
        <f t="array" ref="F293">IF(SUMPRODUCT(--ISNUMBER(SEARCH({"Revenue Growth","Network 2.0","Tricolor","Europe","Global Capabilities Strategy","Clearance","Robotics/Physical AI"}, K293)))&gt;0, "Purple Chip", "")</f>
        <v>Purple Chip</v>
      </c>
      <c r="G293" t="str">
        <f>IF(AND(Sheet_1__2[[#This Row],[Estimated Annualized Value Range]]&lt;&gt;"4: High = &gt; $10M", OR(Sheet_1__2[[#This Row],[T-Shirt Size]]="4: L", Sheet_1__2[[#This Row],[T-Shirt Size]]="5: XL")), "Stop Work", "")</f>
        <v/>
      </c>
      <c r="H293" t="str">
        <f>IF(AND(Sheet_1__2[[#This Row],[Bus. Continuity]]="", Sheet_1__2[[#This Row],[Purple Chip]]="", Sheet_1__2[[#This Row],[Stop Work]]="", OR(Sheet_1__2[[#This Row],[T-Shirt Size]]="4: L", Sheet_1__2[[#This Row],[T-Shirt Size]]="5: XL")), "Disc - Investment", "")</f>
        <v/>
      </c>
      <c r="I293" t="str">
        <f>IF(AND(Sheet_1__2[[#This Row],[Bus. Continuity]]="", Sheet_1__2[[#This Row],[Purple Chip]]="", Sheet_1__2[[#This Row],[Stop Work]]="", Sheet_1__2[[#This Row],[T-Shirt Size]]&lt;&gt;"4: L", Sheet_1__2[[#This Row],[T-Shirt Size]]&lt;&gt;"5: XL"), "Disc - Other", "")</f>
        <v/>
      </c>
      <c r="J293" t="s">
        <v>2229</v>
      </c>
      <c r="K293" t="s">
        <v>236</v>
      </c>
      <c r="L293" t="s">
        <v>1873</v>
      </c>
      <c r="N293" t="s">
        <v>1864</v>
      </c>
      <c r="P293" t="s">
        <v>180</v>
      </c>
      <c r="Q293" t="s">
        <v>12</v>
      </c>
      <c r="R293" t="s">
        <v>697</v>
      </c>
      <c r="S293" t="s">
        <v>9</v>
      </c>
      <c r="T293" t="s">
        <v>10</v>
      </c>
      <c r="U293" t="s">
        <v>11</v>
      </c>
      <c r="V293" t="s">
        <v>11</v>
      </c>
      <c r="W293" t="s">
        <v>11</v>
      </c>
      <c r="X293" t="s">
        <v>1875</v>
      </c>
      <c r="Y293" t="s">
        <v>11</v>
      </c>
      <c r="Z293" t="s">
        <v>1914</v>
      </c>
      <c r="AA293" t="s">
        <v>1866</v>
      </c>
      <c r="AB293" t="s">
        <v>2279</v>
      </c>
      <c r="AC293" t="s">
        <v>1867</v>
      </c>
      <c r="AD293" t="s">
        <v>2280</v>
      </c>
      <c r="AE293" t="s">
        <v>1917</v>
      </c>
      <c r="AF293">
        <v>45152</v>
      </c>
      <c r="AG293">
        <v>45888</v>
      </c>
      <c r="AL293">
        <v>-2275000</v>
      </c>
      <c r="AQ293">
        <v>0</v>
      </c>
    </row>
    <row r="294" spans="1:46" x14ac:dyDescent="0.3">
      <c r="A294" t="s">
        <v>1860</v>
      </c>
      <c r="B294">
        <v>97525</v>
      </c>
      <c r="C294" t="s">
        <v>698</v>
      </c>
      <c r="D29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94" t="str">
        <f>IF(Sheet_1__2[[#This Row],[Is this request vital to business continuity?]]="Yes","BC","")</f>
        <v/>
      </c>
      <c r="F294" t="str" cm="1">
        <f t="array" ref="F294">IF(SUMPRODUCT(--ISNUMBER(SEARCH({"Revenue Growth","Network 2.0","Tricolor","Europe","Global Capabilities Strategy","Clearance","Robotics/Physical AI"}, K294)))&gt;0, "Purple Chip", "")</f>
        <v>Purple Chip</v>
      </c>
      <c r="G294" t="str">
        <f>IF(AND(Sheet_1__2[[#This Row],[Estimated Annualized Value Range]]&lt;&gt;"4: High = &gt; $10M", OR(Sheet_1__2[[#This Row],[T-Shirt Size]]="4: L", Sheet_1__2[[#This Row],[T-Shirt Size]]="5: XL")), "Stop Work", "")</f>
        <v>Stop Work</v>
      </c>
      <c r="H294" t="str">
        <f>IF(AND(Sheet_1__2[[#This Row],[Bus. Continuity]]="", Sheet_1__2[[#This Row],[Purple Chip]]="", Sheet_1__2[[#This Row],[Stop Work]]="", OR(Sheet_1__2[[#This Row],[T-Shirt Size]]="4: L", Sheet_1__2[[#This Row],[T-Shirt Size]]="5: XL")), "Disc - Investment", "")</f>
        <v/>
      </c>
      <c r="I294" t="str">
        <f>IF(AND(Sheet_1__2[[#This Row],[Bus. Continuity]]="", Sheet_1__2[[#This Row],[Purple Chip]]="", Sheet_1__2[[#This Row],[Stop Work]]="", Sheet_1__2[[#This Row],[T-Shirt Size]]&lt;&gt;"4: L", Sheet_1__2[[#This Row],[T-Shirt Size]]&lt;&gt;"5: XL"), "Disc - Other", "")</f>
        <v/>
      </c>
      <c r="K294" t="s">
        <v>278</v>
      </c>
      <c r="L294" t="s">
        <v>1863</v>
      </c>
      <c r="M294" t="s">
        <v>2903</v>
      </c>
      <c r="N294" t="s">
        <v>1864</v>
      </c>
      <c r="O294" t="s">
        <v>1874</v>
      </c>
      <c r="P294" t="s">
        <v>279</v>
      </c>
      <c r="Q294" t="s">
        <v>278</v>
      </c>
      <c r="R294" t="s">
        <v>699</v>
      </c>
      <c r="S294" t="s">
        <v>9</v>
      </c>
      <c r="T294" t="s">
        <v>10</v>
      </c>
      <c r="U294" t="s">
        <v>1875</v>
      </c>
      <c r="V294" t="s">
        <v>1875</v>
      </c>
      <c r="W294" t="s">
        <v>11</v>
      </c>
      <c r="X294" t="s">
        <v>11</v>
      </c>
      <c r="Y294" t="s">
        <v>1875</v>
      </c>
      <c r="Z294" t="s">
        <v>1914</v>
      </c>
      <c r="AA294" t="s">
        <v>1866</v>
      </c>
      <c r="AB294" t="s">
        <v>2281</v>
      </c>
      <c r="AC294" t="s">
        <v>1867</v>
      </c>
      <c r="AD294" t="s">
        <v>2282</v>
      </c>
      <c r="AE294" t="s">
        <v>1917</v>
      </c>
      <c r="AL294">
        <v>0</v>
      </c>
      <c r="AQ294">
        <v>0</v>
      </c>
    </row>
    <row r="295" spans="1:46" x14ac:dyDescent="0.3">
      <c r="A295" t="s">
        <v>1860</v>
      </c>
      <c r="B295">
        <v>87034</v>
      </c>
      <c r="C295" t="s">
        <v>700</v>
      </c>
      <c r="D29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95" t="str">
        <f>IF(Sheet_1__2[[#This Row],[Is this request vital to business continuity?]]="Yes","BC","")</f>
        <v/>
      </c>
      <c r="F295" t="str" cm="1">
        <f t="array" ref="F295">IF(SUMPRODUCT(--ISNUMBER(SEARCH({"Revenue Growth","Network 2.0","Tricolor","Europe","Global Capabilities Strategy","Clearance","Robotics/Physical AI"}, K295)))&gt;0, "Purple Chip", "")</f>
        <v>Purple Chip</v>
      </c>
      <c r="G295" t="str">
        <f>IF(AND(Sheet_1__2[[#This Row],[Estimated Annualized Value Range]]&lt;&gt;"4: High = &gt; $10M", OR(Sheet_1__2[[#This Row],[T-Shirt Size]]="4: L", Sheet_1__2[[#This Row],[T-Shirt Size]]="5: XL")), "Stop Work", "")</f>
        <v/>
      </c>
      <c r="H295" t="str">
        <f>IF(AND(Sheet_1__2[[#This Row],[Bus. Continuity]]="", Sheet_1__2[[#This Row],[Purple Chip]]="", Sheet_1__2[[#This Row],[Stop Work]]="", OR(Sheet_1__2[[#This Row],[T-Shirt Size]]="4: L", Sheet_1__2[[#This Row],[T-Shirt Size]]="5: XL")), "Disc - Investment", "")</f>
        <v/>
      </c>
      <c r="I295" t="str">
        <f>IF(AND(Sheet_1__2[[#This Row],[Bus. Continuity]]="", Sheet_1__2[[#This Row],[Purple Chip]]="", Sheet_1__2[[#This Row],[Stop Work]]="", Sheet_1__2[[#This Row],[T-Shirt Size]]&lt;&gt;"4: L", Sheet_1__2[[#This Row],[T-Shirt Size]]&lt;&gt;"5: XL"), "Disc - Other", "")</f>
        <v/>
      </c>
      <c r="K295" t="s">
        <v>1925</v>
      </c>
      <c r="L295" t="s">
        <v>1890</v>
      </c>
      <c r="M295" t="s">
        <v>2904</v>
      </c>
      <c r="N295" t="s">
        <v>1864</v>
      </c>
      <c r="O295" t="s">
        <v>1887</v>
      </c>
      <c r="P295" t="s">
        <v>292</v>
      </c>
      <c r="Q295" t="s">
        <v>25</v>
      </c>
      <c r="R295" t="s">
        <v>701</v>
      </c>
      <c r="S295" t="s">
        <v>20</v>
      </c>
      <c r="T295" t="s">
        <v>10</v>
      </c>
      <c r="U295" t="s">
        <v>1875</v>
      </c>
      <c r="V295" t="s">
        <v>1875</v>
      </c>
      <c r="W295" t="s">
        <v>11</v>
      </c>
      <c r="X295" t="s">
        <v>1875</v>
      </c>
      <c r="Y295" t="s">
        <v>1875</v>
      </c>
      <c r="Z295" t="s">
        <v>1878</v>
      </c>
      <c r="AA295" t="s">
        <v>1866</v>
      </c>
      <c r="AB295" t="s">
        <v>2283</v>
      </c>
      <c r="AC295" t="s">
        <v>1883</v>
      </c>
      <c r="AD295" t="s">
        <v>2284</v>
      </c>
      <c r="AE295" t="s">
        <v>1880</v>
      </c>
      <c r="AF295">
        <v>45887</v>
      </c>
      <c r="AG295">
        <v>46407</v>
      </c>
      <c r="AJ295">
        <v>-712178</v>
      </c>
      <c r="AK295">
        <v>-712178</v>
      </c>
      <c r="AL295">
        <v>13251018</v>
      </c>
      <c r="AM295">
        <v>-712178</v>
      </c>
      <c r="AN295">
        <v>-712178</v>
      </c>
      <c r="AP295">
        <v>-712178</v>
      </c>
      <c r="AQ295">
        <v>365000000</v>
      </c>
      <c r="AR295">
        <v>364287822</v>
      </c>
    </row>
    <row r="296" spans="1:46" x14ac:dyDescent="0.3">
      <c r="A296" t="s">
        <v>1860</v>
      </c>
      <c r="B296">
        <v>9434</v>
      </c>
      <c r="C296" t="s">
        <v>702</v>
      </c>
      <c r="D29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96" t="str">
        <f>IF(Sheet_1__2[[#This Row],[Is this request vital to business continuity?]]="Yes","BC","")</f>
        <v/>
      </c>
      <c r="F296" t="str" cm="1">
        <f t="array" ref="F296">IF(SUMPRODUCT(--ISNUMBER(SEARCH({"Revenue Growth","Network 2.0","Tricolor","Europe","Global Capabilities Strategy","Clearance","Robotics/Physical AI"}, K296)))&gt;0, "Purple Chip", "")</f>
        <v/>
      </c>
      <c r="G296" t="str">
        <f>IF(AND(Sheet_1__2[[#This Row],[Estimated Annualized Value Range]]&lt;&gt;"4: High = &gt; $10M", OR(Sheet_1__2[[#This Row],[T-Shirt Size]]="4: L", Sheet_1__2[[#This Row],[T-Shirt Size]]="5: XL")), "Stop Work", "")</f>
        <v/>
      </c>
      <c r="H296" t="str">
        <f>IF(AND(Sheet_1__2[[#This Row],[Bus. Continuity]]="", Sheet_1__2[[#This Row],[Purple Chip]]="", Sheet_1__2[[#This Row],[Stop Work]]="", OR(Sheet_1__2[[#This Row],[T-Shirt Size]]="4: L", Sheet_1__2[[#This Row],[T-Shirt Size]]="5: XL")), "Disc - Investment", "")</f>
        <v/>
      </c>
      <c r="I296" t="str">
        <f>IF(AND(Sheet_1__2[[#This Row],[Bus. Continuity]]="", Sheet_1__2[[#This Row],[Purple Chip]]="", Sheet_1__2[[#This Row],[Stop Work]]="", Sheet_1__2[[#This Row],[T-Shirt Size]]&lt;&gt;"4: L", Sheet_1__2[[#This Row],[T-Shirt Size]]&lt;&gt;"5: XL"), "Disc - Other", "")</f>
        <v>Disc - Other</v>
      </c>
      <c r="J296" t="s">
        <v>2285</v>
      </c>
      <c r="L296" t="s">
        <v>1873</v>
      </c>
      <c r="N296" t="s">
        <v>1864</v>
      </c>
      <c r="P296" t="s">
        <v>704</v>
      </c>
      <c r="Q296" t="s">
        <v>32</v>
      </c>
      <c r="R296" t="s">
        <v>703</v>
      </c>
      <c r="S296" t="s">
        <v>20</v>
      </c>
      <c r="T296" t="s">
        <v>10</v>
      </c>
      <c r="U296" t="s">
        <v>11</v>
      </c>
      <c r="V296" t="s">
        <v>11</v>
      </c>
      <c r="W296" t="s">
        <v>1875</v>
      </c>
      <c r="X296" t="s">
        <v>11</v>
      </c>
      <c r="Y296" t="s">
        <v>11</v>
      </c>
      <c r="Z296" t="s">
        <v>1878</v>
      </c>
      <c r="AA296" t="s">
        <v>1866</v>
      </c>
      <c r="AC296" t="s">
        <v>1867</v>
      </c>
      <c r="AD296" t="s">
        <v>2286</v>
      </c>
      <c r="AE296" t="s">
        <v>1880</v>
      </c>
      <c r="AF296">
        <v>44973</v>
      </c>
      <c r="AG296">
        <v>46265</v>
      </c>
      <c r="AK296">
        <v>-3222679</v>
      </c>
      <c r="AL296">
        <v>-3222679</v>
      </c>
      <c r="AM296">
        <v>-3222679</v>
      </c>
      <c r="AN296">
        <v>-3222679</v>
      </c>
      <c r="AR296">
        <v>-3222679</v>
      </c>
    </row>
    <row r="297" spans="1:46" x14ac:dyDescent="0.3">
      <c r="A297" t="s">
        <v>1860</v>
      </c>
      <c r="B297">
        <v>105989</v>
      </c>
      <c r="C297" t="s">
        <v>705</v>
      </c>
      <c r="D29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297" t="str">
        <f>IF(Sheet_1__2[[#This Row],[Is this request vital to business continuity?]]="Yes","BC","")</f>
        <v/>
      </c>
      <c r="F297" t="str" cm="1">
        <f t="array" ref="F297">IF(SUMPRODUCT(--ISNUMBER(SEARCH({"Revenue Growth","Network 2.0","Tricolor","Europe","Global Capabilities Strategy","Clearance","Robotics/Physical AI"}, K297)))&gt;0, "Purple Chip", "")</f>
        <v>Purple Chip</v>
      </c>
      <c r="G297" t="str">
        <f>IF(AND(Sheet_1__2[[#This Row],[Estimated Annualized Value Range]]&lt;&gt;"4: High = &gt; $10M", OR(Sheet_1__2[[#This Row],[T-Shirt Size]]="4: L", Sheet_1__2[[#This Row],[T-Shirt Size]]="5: XL")), "Stop Work", "")</f>
        <v/>
      </c>
      <c r="H297" t="str">
        <f>IF(AND(Sheet_1__2[[#This Row],[Bus. Continuity]]="", Sheet_1__2[[#This Row],[Purple Chip]]="", Sheet_1__2[[#This Row],[Stop Work]]="", OR(Sheet_1__2[[#This Row],[T-Shirt Size]]="4: L", Sheet_1__2[[#This Row],[T-Shirt Size]]="5: XL")), "Disc - Investment", "")</f>
        <v/>
      </c>
      <c r="I297" t="str">
        <f>IF(AND(Sheet_1__2[[#This Row],[Bus. Continuity]]="", Sheet_1__2[[#This Row],[Purple Chip]]="", Sheet_1__2[[#This Row],[Stop Work]]="", Sheet_1__2[[#This Row],[T-Shirt Size]]&lt;&gt;"4: L", Sheet_1__2[[#This Row],[T-Shirt Size]]&lt;&gt;"5: XL"), "Disc - Other", "")</f>
        <v/>
      </c>
      <c r="K297" t="s">
        <v>44</v>
      </c>
      <c r="L297" t="s">
        <v>1873</v>
      </c>
      <c r="M297" t="s">
        <v>2904</v>
      </c>
      <c r="N297" t="s">
        <v>1864</v>
      </c>
      <c r="O297" t="s">
        <v>1887</v>
      </c>
      <c r="P297" t="s">
        <v>514</v>
      </c>
      <c r="Q297" t="s">
        <v>44</v>
      </c>
      <c r="R297" t="s">
        <v>706</v>
      </c>
      <c r="S297" t="s">
        <v>9</v>
      </c>
      <c r="T297" t="s">
        <v>10</v>
      </c>
      <c r="U297" t="s">
        <v>11</v>
      </c>
      <c r="V297" t="s">
        <v>11</v>
      </c>
      <c r="W297" t="s">
        <v>11</v>
      </c>
      <c r="X297" t="s">
        <v>1875</v>
      </c>
      <c r="Y297" t="s">
        <v>11</v>
      </c>
      <c r="AA297" t="s">
        <v>1866</v>
      </c>
      <c r="AC297" t="s">
        <v>1867</v>
      </c>
      <c r="AD297" t="s">
        <v>2287</v>
      </c>
      <c r="AE297" t="s">
        <v>1869</v>
      </c>
      <c r="AL297">
        <v>219000</v>
      </c>
      <c r="AQ297">
        <v>0</v>
      </c>
    </row>
    <row r="298" spans="1:46" x14ac:dyDescent="0.3">
      <c r="A298" t="s">
        <v>1860</v>
      </c>
      <c r="B298">
        <v>8085</v>
      </c>
      <c r="C298" t="s">
        <v>707</v>
      </c>
      <c r="D29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98" t="str">
        <f>IF(Sheet_1__2[[#This Row],[Is this request vital to business continuity?]]="Yes","BC","")</f>
        <v/>
      </c>
      <c r="F298" t="str" cm="1">
        <f t="array" ref="F298">IF(SUMPRODUCT(--ISNUMBER(SEARCH({"Revenue Growth","Network 2.0","Tricolor","Europe","Global Capabilities Strategy","Clearance","Robotics/Physical AI"}, K298)))&gt;0, "Purple Chip", "")</f>
        <v/>
      </c>
      <c r="G298" t="str">
        <f>IF(AND(Sheet_1__2[[#This Row],[Estimated Annualized Value Range]]&lt;&gt;"4: High = &gt; $10M", OR(Sheet_1__2[[#This Row],[T-Shirt Size]]="4: L", Sheet_1__2[[#This Row],[T-Shirt Size]]="5: XL")), "Stop Work", "")</f>
        <v/>
      </c>
      <c r="H298" t="str">
        <f>IF(AND(Sheet_1__2[[#This Row],[Bus. Continuity]]="", Sheet_1__2[[#This Row],[Purple Chip]]="", Sheet_1__2[[#This Row],[Stop Work]]="", OR(Sheet_1__2[[#This Row],[T-Shirt Size]]="4: L", Sheet_1__2[[#This Row],[T-Shirt Size]]="5: XL")), "Disc - Investment", "")</f>
        <v/>
      </c>
      <c r="I298" t="str">
        <f>IF(AND(Sheet_1__2[[#This Row],[Bus. Continuity]]="", Sheet_1__2[[#This Row],[Purple Chip]]="", Sheet_1__2[[#This Row],[Stop Work]]="", Sheet_1__2[[#This Row],[T-Shirt Size]]&lt;&gt;"4: L", Sheet_1__2[[#This Row],[T-Shirt Size]]&lt;&gt;"5: XL"), "Disc - Other", "")</f>
        <v>Disc - Other</v>
      </c>
      <c r="K298" t="s">
        <v>2046</v>
      </c>
      <c r="L298" t="s">
        <v>1897</v>
      </c>
      <c r="M298" t="s">
        <v>2904</v>
      </c>
      <c r="N298" t="s">
        <v>1864</v>
      </c>
      <c r="O298" t="s">
        <v>1865</v>
      </c>
      <c r="P298" t="s">
        <v>257</v>
      </c>
      <c r="Q298" t="s">
        <v>44</v>
      </c>
      <c r="R298" t="s">
        <v>708</v>
      </c>
      <c r="S298" t="s">
        <v>20</v>
      </c>
      <c r="T298" t="s">
        <v>10</v>
      </c>
      <c r="U298" t="s">
        <v>11</v>
      </c>
      <c r="V298" t="s">
        <v>1875</v>
      </c>
      <c r="W298" t="s">
        <v>11</v>
      </c>
      <c r="X298" t="s">
        <v>11</v>
      </c>
      <c r="Y298" t="s">
        <v>1875</v>
      </c>
      <c r="Z298" t="s">
        <v>1878</v>
      </c>
      <c r="AA298" t="s">
        <v>1866</v>
      </c>
      <c r="AC298" t="s">
        <v>1883</v>
      </c>
      <c r="AD298" t="s">
        <v>2288</v>
      </c>
      <c r="AE298" t="s">
        <v>1880</v>
      </c>
      <c r="AF298">
        <v>45446</v>
      </c>
      <c r="AG298">
        <v>46538</v>
      </c>
      <c r="AK298">
        <v>62945904.710000001</v>
      </c>
      <c r="AL298">
        <v>18480000</v>
      </c>
      <c r="AM298">
        <v>62945904.710000001</v>
      </c>
      <c r="AN298">
        <v>62945904.710000001</v>
      </c>
      <c r="AR298">
        <v>62945904.710000001</v>
      </c>
    </row>
    <row r="299" spans="1:46" x14ac:dyDescent="0.3">
      <c r="A299" t="s">
        <v>1860</v>
      </c>
      <c r="B299">
        <v>141638</v>
      </c>
      <c r="C299" t="s">
        <v>709</v>
      </c>
      <c r="D29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299" t="str">
        <f>IF(Sheet_1__2[[#This Row],[Is this request vital to business continuity?]]="Yes","BC","")</f>
        <v/>
      </c>
      <c r="F299" t="str" cm="1">
        <f t="array" ref="F299">IF(SUMPRODUCT(--ISNUMBER(SEARCH({"Revenue Growth","Network 2.0","Tricolor","Europe","Global Capabilities Strategy","Clearance","Robotics/Physical AI"}, K299)))&gt;0, "Purple Chip", "")</f>
        <v/>
      </c>
      <c r="G299" t="str">
        <f>IF(AND(Sheet_1__2[[#This Row],[Estimated Annualized Value Range]]&lt;&gt;"4: High = &gt; $10M", OR(Sheet_1__2[[#This Row],[T-Shirt Size]]="4: L", Sheet_1__2[[#This Row],[T-Shirt Size]]="5: XL")), "Stop Work", "")</f>
        <v/>
      </c>
      <c r="H299" t="str">
        <f>IF(AND(Sheet_1__2[[#This Row],[Bus. Continuity]]="", Sheet_1__2[[#This Row],[Purple Chip]]="", Sheet_1__2[[#This Row],[Stop Work]]="", OR(Sheet_1__2[[#This Row],[T-Shirt Size]]="4: L", Sheet_1__2[[#This Row],[T-Shirt Size]]="5: XL")), "Disc - Investment", "")</f>
        <v/>
      </c>
      <c r="I299" t="str">
        <f>IF(AND(Sheet_1__2[[#This Row],[Bus. Continuity]]="", Sheet_1__2[[#This Row],[Purple Chip]]="", Sheet_1__2[[#This Row],[Stop Work]]="", Sheet_1__2[[#This Row],[T-Shirt Size]]&lt;&gt;"4: L", Sheet_1__2[[#This Row],[T-Shirt Size]]&lt;&gt;"5: XL"), "Disc - Other", "")</f>
        <v>Disc - Other</v>
      </c>
      <c r="J299" t="s">
        <v>2289</v>
      </c>
      <c r="K299" t="s">
        <v>1862</v>
      </c>
      <c r="L299" t="s">
        <v>1863</v>
      </c>
      <c r="M299" t="s">
        <v>2904</v>
      </c>
      <c r="N299" t="s">
        <v>1864</v>
      </c>
      <c r="O299" t="s">
        <v>1865</v>
      </c>
      <c r="P299" t="s">
        <v>211</v>
      </c>
      <c r="Q299" t="s">
        <v>51</v>
      </c>
      <c r="R299" t="s">
        <v>710</v>
      </c>
      <c r="S299" t="s">
        <v>9</v>
      </c>
      <c r="T299" t="s">
        <v>10</v>
      </c>
      <c r="U299" t="s">
        <v>11</v>
      </c>
      <c r="V299" t="s">
        <v>1875</v>
      </c>
      <c r="W299" t="s">
        <v>11</v>
      </c>
      <c r="X299" t="s">
        <v>11</v>
      </c>
      <c r="Y299" t="s">
        <v>11</v>
      </c>
      <c r="AA299" t="s">
        <v>1866</v>
      </c>
      <c r="AC299" t="s">
        <v>1867</v>
      </c>
      <c r="AD299" t="s">
        <v>2290</v>
      </c>
      <c r="AE299" t="s">
        <v>1869</v>
      </c>
      <c r="AF299">
        <v>46023</v>
      </c>
      <c r="AG299">
        <v>46444</v>
      </c>
      <c r="AL299">
        <v>0</v>
      </c>
      <c r="AQ299">
        <v>0</v>
      </c>
      <c r="AT299" t="s">
        <v>11</v>
      </c>
    </row>
    <row r="300" spans="1:46" x14ac:dyDescent="0.3">
      <c r="A300" t="s">
        <v>1860</v>
      </c>
      <c r="B300">
        <v>9540</v>
      </c>
      <c r="C300" t="s">
        <v>711</v>
      </c>
      <c r="D30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00" t="str">
        <f>IF(Sheet_1__2[[#This Row],[Is this request vital to business continuity?]]="Yes","BC","")</f>
        <v/>
      </c>
      <c r="F300" t="str" cm="1">
        <f t="array" ref="F300">IF(SUMPRODUCT(--ISNUMBER(SEARCH({"Revenue Growth","Network 2.0","Tricolor","Europe","Global Capabilities Strategy","Clearance","Robotics/Physical AI"}, K300)))&gt;0, "Purple Chip", "")</f>
        <v/>
      </c>
      <c r="G300" t="str">
        <f>IF(AND(Sheet_1__2[[#This Row],[Estimated Annualized Value Range]]&lt;&gt;"4: High = &gt; $10M", OR(Sheet_1__2[[#This Row],[T-Shirt Size]]="4: L", Sheet_1__2[[#This Row],[T-Shirt Size]]="5: XL")), "Stop Work", "")</f>
        <v/>
      </c>
      <c r="H300" t="str">
        <f>IF(AND(Sheet_1__2[[#This Row],[Bus. Continuity]]="", Sheet_1__2[[#This Row],[Purple Chip]]="", Sheet_1__2[[#This Row],[Stop Work]]="", OR(Sheet_1__2[[#This Row],[T-Shirt Size]]="4: L", Sheet_1__2[[#This Row],[T-Shirt Size]]="5: XL")), "Disc - Investment", "")</f>
        <v/>
      </c>
      <c r="I300" t="str">
        <f>IF(AND(Sheet_1__2[[#This Row],[Bus. Continuity]]="", Sheet_1__2[[#This Row],[Purple Chip]]="", Sheet_1__2[[#This Row],[Stop Work]]="", Sheet_1__2[[#This Row],[T-Shirt Size]]&lt;&gt;"4: L", Sheet_1__2[[#This Row],[T-Shirt Size]]&lt;&gt;"5: XL"), "Disc - Other", "")</f>
        <v>Disc - Other</v>
      </c>
      <c r="L300" t="s">
        <v>1873</v>
      </c>
      <c r="N300" t="s">
        <v>1864</v>
      </c>
      <c r="P300" t="s">
        <v>52</v>
      </c>
      <c r="Q300" t="s">
        <v>51</v>
      </c>
      <c r="R300" t="s">
        <v>712</v>
      </c>
      <c r="S300" t="s">
        <v>20</v>
      </c>
      <c r="T300" t="s">
        <v>10</v>
      </c>
      <c r="U300" t="s">
        <v>11</v>
      </c>
      <c r="V300" t="s">
        <v>11</v>
      </c>
      <c r="W300" t="s">
        <v>11</v>
      </c>
      <c r="X300" t="s">
        <v>11</v>
      </c>
      <c r="Y300" t="s">
        <v>1875</v>
      </c>
      <c r="Z300" t="s">
        <v>1878</v>
      </c>
      <c r="AA300" t="s">
        <v>1866</v>
      </c>
      <c r="AC300" t="s">
        <v>1867</v>
      </c>
      <c r="AD300" t="s">
        <v>2291</v>
      </c>
      <c r="AE300" t="s">
        <v>1880</v>
      </c>
      <c r="AF300">
        <v>45481</v>
      </c>
      <c r="AG300">
        <v>46325</v>
      </c>
      <c r="AL300">
        <v>0</v>
      </c>
    </row>
    <row r="301" spans="1:46" x14ac:dyDescent="0.3">
      <c r="A301" t="s">
        <v>1860</v>
      </c>
      <c r="B301">
        <v>8332</v>
      </c>
      <c r="C301" t="s">
        <v>713</v>
      </c>
      <c r="D30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01" t="str">
        <f>IF(Sheet_1__2[[#This Row],[Is this request vital to business continuity?]]="Yes","BC","")</f>
        <v/>
      </c>
      <c r="F301" t="str" cm="1">
        <f t="array" ref="F301">IF(SUMPRODUCT(--ISNUMBER(SEARCH({"Revenue Growth","Network 2.0","Tricolor","Europe","Global Capabilities Strategy","Clearance","Robotics/Physical AI"}, K301)))&gt;0, "Purple Chip", "")</f>
        <v>Purple Chip</v>
      </c>
      <c r="G301" t="str">
        <f>IF(AND(Sheet_1__2[[#This Row],[Estimated Annualized Value Range]]&lt;&gt;"4: High = &gt; $10M", OR(Sheet_1__2[[#This Row],[T-Shirt Size]]="4: L", Sheet_1__2[[#This Row],[T-Shirt Size]]="5: XL")), "Stop Work", "")</f>
        <v>Stop Work</v>
      </c>
      <c r="H301" t="str">
        <f>IF(AND(Sheet_1__2[[#This Row],[Bus. Continuity]]="", Sheet_1__2[[#This Row],[Purple Chip]]="", Sheet_1__2[[#This Row],[Stop Work]]="", OR(Sheet_1__2[[#This Row],[T-Shirt Size]]="4: L", Sheet_1__2[[#This Row],[T-Shirt Size]]="5: XL")), "Disc - Investment", "")</f>
        <v/>
      </c>
      <c r="I301" t="str">
        <f>IF(AND(Sheet_1__2[[#This Row],[Bus. Continuity]]="", Sheet_1__2[[#This Row],[Purple Chip]]="", Sheet_1__2[[#This Row],[Stop Work]]="", Sheet_1__2[[#This Row],[T-Shirt Size]]&lt;&gt;"4: L", Sheet_1__2[[#This Row],[T-Shirt Size]]&lt;&gt;"5: XL"), "Disc - Other", "")</f>
        <v/>
      </c>
      <c r="J301" t="s">
        <v>1899</v>
      </c>
      <c r="K301" t="s">
        <v>59</v>
      </c>
      <c r="L301" t="s">
        <v>1873</v>
      </c>
      <c r="M301" t="s">
        <v>2902</v>
      </c>
      <c r="N301" t="s">
        <v>1864</v>
      </c>
      <c r="P301" t="s">
        <v>60</v>
      </c>
      <c r="Q301" t="s">
        <v>59</v>
      </c>
      <c r="R301" t="s">
        <v>714</v>
      </c>
      <c r="S301" t="s">
        <v>395</v>
      </c>
      <c r="T301" t="s">
        <v>10</v>
      </c>
      <c r="U301" t="s">
        <v>1875</v>
      </c>
      <c r="V301" t="s">
        <v>1875</v>
      </c>
      <c r="W301" t="s">
        <v>11</v>
      </c>
      <c r="X301" t="s">
        <v>1875</v>
      </c>
      <c r="Y301" t="s">
        <v>1875</v>
      </c>
      <c r="Z301" t="s">
        <v>1878</v>
      </c>
      <c r="AA301" t="s">
        <v>1866</v>
      </c>
      <c r="AC301" t="s">
        <v>1867</v>
      </c>
      <c r="AD301" t="s">
        <v>2292</v>
      </c>
      <c r="AE301" t="s">
        <v>2293</v>
      </c>
      <c r="AF301">
        <v>45658</v>
      </c>
      <c r="AG301">
        <v>45975</v>
      </c>
      <c r="AL301">
        <v>0</v>
      </c>
      <c r="AQ301">
        <v>464000000</v>
      </c>
      <c r="AR301">
        <v>464000000</v>
      </c>
    </row>
    <row r="302" spans="1:46" x14ac:dyDescent="0.3">
      <c r="A302" t="s">
        <v>1860</v>
      </c>
      <c r="B302">
        <v>9035</v>
      </c>
      <c r="C302" t="s">
        <v>715</v>
      </c>
      <c r="D30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02" t="str">
        <f>IF(Sheet_1__2[[#This Row],[Is this request vital to business continuity?]]="Yes","BC","")</f>
        <v/>
      </c>
      <c r="F302" t="str" cm="1">
        <f t="array" ref="F302">IF(SUMPRODUCT(--ISNUMBER(SEARCH({"Revenue Growth","Network 2.0","Tricolor","Europe","Global Capabilities Strategy","Clearance","Robotics/Physical AI"}, K302)))&gt;0, "Purple Chip", "")</f>
        <v/>
      </c>
      <c r="G302" t="str">
        <f>IF(AND(Sheet_1__2[[#This Row],[Estimated Annualized Value Range]]&lt;&gt;"4: High = &gt; $10M", OR(Sheet_1__2[[#This Row],[T-Shirt Size]]="4: L", Sheet_1__2[[#This Row],[T-Shirt Size]]="5: XL")), "Stop Work", "")</f>
        <v/>
      </c>
      <c r="H302" t="str">
        <f>IF(AND(Sheet_1__2[[#This Row],[Bus. Continuity]]="", Sheet_1__2[[#This Row],[Purple Chip]]="", Sheet_1__2[[#This Row],[Stop Work]]="", OR(Sheet_1__2[[#This Row],[T-Shirt Size]]="4: L", Sheet_1__2[[#This Row],[T-Shirt Size]]="5: XL")), "Disc - Investment", "")</f>
        <v/>
      </c>
      <c r="I302" t="str">
        <f>IF(AND(Sheet_1__2[[#This Row],[Bus. Continuity]]="", Sheet_1__2[[#This Row],[Purple Chip]]="", Sheet_1__2[[#This Row],[Stop Work]]="", Sheet_1__2[[#This Row],[T-Shirt Size]]&lt;&gt;"4: L", Sheet_1__2[[#This Row],[T-Shirt Size]]&lt;&gt;"5: XL"), "Disc - Other", "")</f>
        <v>Disc - Other</v>
      </c>
      <c r="J302" t="s">
        <v>2294</v>
      </c>
      <c r="L302" t="s">
        <v>1873</v>
      </c>
      <c r="M302" t="s">
        <v>2904</v>
      </c>
      <c r="N302" t="s">
        <v>1864</v>
      </c>
      <c r="P302" t="s">
        <v>64</v>
      </c>
      <c r="Q302" t="s">
        <v>63</v>
      </c>
      <c r="R302" t="s">
        <v>716</v>
      </c>
      <c r="S302" t="s">
        <v>395</v>
      </c>
      <c r="T302" t="s">
        <v>10</v>
      </c>
      <c r="U302" t="s">
        <v>11</v>
      </c>
      <c r="V302" t="s">
        <v>11</v>
      </c>
      <c r="W302" t="s">
        <v>11</v>
      </c>
      <c r="X302" t="s">
        <v>1875</v>
      </c>
      <c r="Y302" t="s">
        <v>1875</v>
      </c>
      <c r="Z302" t="s">
        <v>1878</v>
      </c>
      <c r="AA302" t="s">
        <v>1866</v>
      </c>
      <c r="AC302" t="s">
        <v>1883</v>
      </c>
      <c r="AD302" t="s">
        <v>2295</v>
      </c>
      <c r="AE302" t="s">
        <v>2109</v>
      </c>
      <c r="AF302">
        <v>45495</v>
      </c>
      <c r="AG302">
        <v>45722</v>
      </c>
      <c r="AL302">
        <v>0</v>
      </c>
    </row>
    <row r="303" spans="1:46" x14ac:dyDescent="0.3">
      <c r="A303" t="s">
        <v>1860</v>
      </c>
      <c r="B303">
        <v>109509</v>
      </c>
      <c r="C303" t="s">
        <v>717</v>
      </c>
      <c r="D30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303" t="str">
        <f>IF(Sheet_1__2[[#This Row],[Is this request vital to business continuity?]]="Yes","BC","")</f>
        <v>BC</v>
      </c>
      <c r="F303" t="str" cm="1">
        <f t="array" ref="F303">IF(SUMPRODUCT(--ISNUMBER(SEARCH({"Revenue Growth","Network 2.0","Tricolor","Europe","Global Capabilities Strategy","Clearance","Robotics/Physical AI"}, K303)))&gt;0, "Purple Chip", "")</f>
        <v/>
      </c>
      <c r="G303" t="str">
        <f>IF(AND(Sheet_1__2[[#This Row],[Estimated Annualized Value Range]]&lt;&gt;"4: High = &gt; $10M", OR(Sheet_1__2[[#This Row],[T-Shirt Size]]="4: L", Sheet_1__2[[#This Row],[T-Shirt Size]]="5: XL")), "Stop Work", "")</f>
        <v/>
      </c>
      <c r="H303" t="str">
        <f>IF(AND(Sheet_1__2[[#This Row],[Bus. Continuity]]="", Sheet_1__2[[#This Row],[Purple Chip]]="", Sheet_1__2[[#This Row],[Stop Work]]="", OR(Sheet_1__2[[#This Row],[T-Shirt Size]]="4: L", Sheet_1__2[[#This Row],[T-Shirt Size]]="5: XL")), "Disc - Investment", "")</f>
        <v/>
      </c>
      <c r="I303" t="str">
        <f>IF(AND(Sheet_1__2[[#This Row],[Bus. Continuity]]="", Sheet_1__2[[#This Row],[Purple Chip]]="", Sheet_1__2[[#This Row],[Stop Work]]="", Sheet_1__2[[#This Row],[T-Shirt Size]]&lt;&gt;"4: L", Sheet_1__2[[#This Row],[T-Shirt Size]]&lt;&gt;"5: XL"), "Disc - Other", "")</f>
        <v/>
      </c>
      <c r="J303" t="s">
        <v>2296</v>
      </c>
      <c r="K303" t="s">
        <v>1862</v>
      </c>
      <c r="L303" t="s">
        <v>1897</v>
      </c>
      <c r="M303" t="s">
        <v>2903</v>
      </c>
      <c r="N303" t="s">
        <v>1864</v>
      </c>
      <c r="O303" t="s">
        <v>1874</v>
      </c>
      <c r="P303" t="s">
        <v>719</v>
      </c>
      <c r="Q303" t="s">
        <v>267</v>
      </c>
      <c r="R303" t="s">
        <v>718</v>
      </c>
      <c r="S303" t="s">
        <v>9</v>
      </c>
      <c r="T303" t="s">
        <v>10</v>
      </c>
      <c r="U303" t="s">
        <v>1875</v>
      </c>
      <c r="V303" t="s">
        <v>11</v>
      </c>
      <c r="W303" t="s">
        <v>1875</v>
      </c>
      <c r="X303" t="s">
        <v>11</v>
      </c>
      <c r="Y303" t="s">
        <v>11</v>
      </c>
      <c r="AA303" t="s">
        <v>1866</v>
      </c>
      <c r="AC303" t="s">
        <v>1867</v>
      </c>
      <c r="AD303" t="s">
        <v>2297</v>
      </c>
      <c r="AE303" t="s">
        <v>1869</v>
      </c>
      <c r="AL303">
        <v>0</v>
      </c>
      <c r="AQ303">
        <v>0</v>
      </c>
      <c r="AT303" t="s">
        <v>1875</v>
      </c>
    </row>
    <row r="304" spans="1:46" x14ac:dyDescent="0.3">
      <c r="A304" t="s">
        <v>1860</v>
      </c>
      <c r="B304">
        <v>98476</v>
      </c>
      <c r="C304" t="s">
        <v>720</v>
      </c>
      <c r="D30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04" t="str">
        <f>IF(Sheet_1__2[[#This Row],[Is this request vital to business continuity?]]="Yes","BC","")</f>
        <v>BC</v>
      </c>
      <c r="F304" t="str" cm="1">
        <f t="array" ref="F304">IF(SUMPRODUCT(--ISNUMBER(SEARCH({"Revenue Growth","Network 2.0","Tricolor","Europe","Global Capabilities Strategy","Clearance","Robotics/Physical AI"}, K304)))&gt;0, "Purple Chip", "")</f>
        <v>Purple Chip</v>
      </c>
      <c r="G304" t="str">
        <f>IF(AND(Sheet_1__2[[#This Row],[Estimated Annualized Value Range]]&lt;&gt;"4: High = &gt; $10M", OR(Sheet_1__2[[#This Row],[T-Shirt Size]]="4: L", Sheet_1__2[[#This Row],[T-Shirt Size]]="5: XL")), "Stop Work", "")</f>
        <v/>
      </c>
      <c r="H304" t="str">
        <f>IF(AND(Sheet_1__2[[#This Row],[Bus. Continuity]]="", Sheet_1__2[[#This Row],[Purple Chip]]="", Sheet_1__2[[#This Row],[Stop Work]]="", OR(Sheet_1__2[[#This Row],[T-Shirt Size]]="4: L", Sheet_1__2[[#This Row],[T-Shirt Size]]="5: XL")), "Disc - Investment", "")</f>
        <v/>
      </c>
      <c r="I304" t="str">
        <f>IF(AND(Sheet_1__2[[#This Row],[Bus. Continuity]]="", Sheet_1__2[[#This Row],[Purple Chip]]="", Sheet_1__2[[#This Row],[Stop Work]]="", Sheet_1__2[[#This Row],[T-Shirt Size]]&lt;&gt;"4: L", Sheet_1__2[[#This Row],[T-Shirt Size]]&lt;&gt;"5: XL"), "Disc - Other", "")</f>
        <v/>
      </c>
      <c r="K304" t="s">
        <v>278</v>
      </c>
      <c r="L304" t="s">
        <v>1890</v>
      </c>
      <c r="M304" t="s">
        <v>2904</v>
      </c>
      <c r="N304" t="s">
        <v>1864</v>
      </c>
      <c r="O304" t="s">
        <v>1874</v>
      </c>
      <c r="P304" t="s">
        <v>279</v>
      </c>
      <c r="Q304" t="s">
        <v>278</v>
      </c>
      <c r="R304" t="s">
        <v>721</v>
      </c>
      <c r="S304" t="s">
        <v>9</v>
      </c>
      <c r="T304" t="s">
        <v>10</v>
      </c>
      <c r="U304" t="s">
        <v>11</v>
      </c>
      <c r="V304" t="s">
        <v>1875</v>
      </c>
      <c r="W304" t="s">
        <v>11</v>
      </c>
      <c r="X304" t="s">
        <v>11</v>
      </c>
      <c r="Y304" t="s">
        <v>1875</v>
      </c>
      <c r="Z304" t="s">
        <v>1914</v>
      </c>
      <c r="AA304" t="s">
        <v>1866</v>
      </c>
      <c r="AB304" t="s">
        <v>2298</v>
      </c>
      <c r="AC304" t="s">
        <v>1867</v>
      </c>
      <c r="AD304" t="s">
        <v>2299</v>
      </c>
      <c r="AE304" t="s">
        <v>1885</v>
      </c>
      <c r="AF304">
        <v>45495</v>
      </c>
      <c r="AG304">
        <v>46386</v>
      </c>
      <c r="AL304">
        <v>0</v>
      </c>
      <c r="AQ304">
        <v>7051214</v>
      </c>
      <c r="AR304">
        <v>7051214</v>
      </c>
      <c r="AT304" t="s">
        <v>1875</v>
      </c>
    </row>
    <row r="305" spans="1:46" x14ac:dyDescent="0.3">
      <c r="A305" t="s">
        <v>1860</v>
      </c>
      <c r="B305">
        <v>108601</v>
      </c>
      <c r="C305" t="s">
        <v>722</v>
      </c>
      <c r="D30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305" t="str">
        <f>IF(Sheet_1__2[[#This Row],[Is this request vital to business continuity?]]="Yes","BC","")</f>
        <v/>
      </c>
      <c r="F305" t="str" cm="1">
        <f t="array" ref="F305">IF(SUMPRODUCT(--ISNUMBER(SEARCH({"Revenue Growth","Network 2.0","Tricolor","Europe","Global Capabilities Strategy","Clearance","Robotics/Physical AI"}, K305)))&gt;0, "Purple Chip", "")</f>
        <v/>
      </c>
      <c r="G305" t="str">
        <f>IF(AND(Sheet_1__2[[#This Row],[Estimated Annualized Value Range]]&lt;&gt;"4: High = &gt; $10M", OR(Sheet_1__2[[#This Row],[T-Shirt Size]]="4: L", Sheet_1__2[[#This Row],[T-Shirt Size]]="5: XL")), "Stop Work", "")</f>
        <v>Stop Work</v>
      </c>
      <c r="H305" t="str">
        <f>IF(AND(Sheet_1__2[[#This Row],[Bus. Continuity]]="", Sheet_1__2[[#This Row],[Purple Chip]]="", Sheet_1__2[[#This Row],[Stop Work]]="", OR(Sheet_1__2[[#This Row],[T-Shirt Size]]="4: L", Sheet_1__2[[#This Row],[T-Shirt Size]]="5: XL")), "Disc - Investment", "")</f>
        <v/>
      </c>
      <c r="I305" t="str">
        <f>IF(AND(Sheet_1__2[[#This Row],[Bus. Continuity]]="", Sheet_1__2[[#This Row],[Purple Chip]]="", Sheet_1__2[[#This Row],[Stop Work]]="", Sheet_1__2[[#This Row],[T-Shirt Size]]&lt;&gt;"4: L", Sheet_1__2[[#This Row],[T-Shirt Size]]&lt;&gt;"5: XL"), "Disc - Other", "")</f>
        <v/>
      </c>
      <c r="K305" t="s">
        <v>1895</v>
      </c>
      <c r="L305" t="s">
        <v>1863</v>
      </c>
      <c r="M305" t="s">
        <v>2903</v>
      </c>
      <c r="N305" t="s">
        <v>1864</v>
      </c>
      <c r="O305" t="s">
        <v>1865</v>
      </c>
      <c r="P305" t="s">
        <v>292</v>
      </c>
      <c r="Q305" t="s">
        <v>25</v>
      </c>
      <c r="R305" t="s">
        <v>723</v>
      </c>
      <c r="S305" t="s">
        <v>9</v>
      </c>
      <c r="T305" t="s">
        <v>10</v>
      </c>
      <c r="U305" t="s">
        <v>1875</v>
      </c>
      <c r="V305" t="s">
        <v>1875</v>
      </c>
      <c r="W305" t="s">
        <v>11</v>
      </c>
      <c r="X305" t="s">
        <v>1875</v>
      </c>
      <c r="Y305" t="s">
        <v>1875</v>
      </c>
      <c r="Z305" t="s">
        <v>1878</v>
      </c>
      <c r="AA305" t="s">
        <v>1866</v>
      </c>
      <c r="AB305" t="s">
        <v>2300</v>
      </c>
      <c r="AC305" t="s">
        <v>1867</v>
      </c>
      <c r="AD305" t="s">
        <v>2301</v>
      </c>
      <c r="AE305" t="s">
        <v>1917</v>
      </c>
      <c r="AF305">
        <v>45791</v>
      </c>
      <c r="AG305">
        <v>46520</v>
      </c>
      <c r="AL305">
        <v>0</v>
      </c>
      <c r="AQ305">
        <v>635442835</v>
      </c>
      <c r="AR305">
        <v>635442835</v>
      </c>
    </row>
    <row r="306" spans="1:46" x14ac:dyDescent="0.3">
      <c r="A306" t="s">
        <v>1860</v>
      </c>
      <c r="B306">
        <v>9083</v>
      </c>
      <c r="C306" t="s">
        <v>724</v>
      </c>
      <c r="D30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306" t="str">
        <f>IF(Sheet_1__2[[#This Row],[Is this request vital to business continuity?]]="Yes","BC","")</f>
        <v>BC</v>
      </c>
      <c r="F306" t="str" cm="1">
        <f t="array" ref="F306">IF(SUMPRODUCT(--ISNUMBER(SEARCH({"Revenue Growth","Network 2.0","Tricolor","Europe","Global Capabilities Strategy","Clearance","Robotics/Physical AI"}, K306)))&gt;0, "Purple Chip", "")</f>
        <v/>
      </c>
      <c r="G306" t="str">
        <f>IF(AND(Sheet_1__2[[#This Row],[Estimated Annualized Value Range]]&lt;&gt;"4: High = &gt; $10M", OR(Sheet_1__2[[#This Row],[T-Shirt Size]]="4: L", Sheet_1__2[[#This Row],[T-Shirt Size]]="5: XL")), "Stop Work", "")</f>
        <v>Stop Work</v>
      </c>
      <c r="H306" t="str">
        <f>IF(AND(Sheet_1__2[[#This Row],[Bus. Continuity]]="", Sheet_1__2[[#This Row],[Purple Chip]]="", Sheet_1__2[[#This Row],[Stop Work]]="", OR(Sheet_1__2[[#This Row],[T-Shirt Size]]="4: L", Sheet_1__2[[#This Row],[T-Shirt Size]]="5: XL")), "Disc - Investment", "")</f>
        <v/>
      </c>
      <c r="I306" t="str">
        <f>IF(AND(Sheet_1__2[[#This Row],[Bus. Continuity]]="", Sheet_1__2[[#This Row],[Purple Chip]]="", Sheet_1__2[[#This Row],[Stop Work]]="", Sheet_1__2[[#This Row],[T-Shirt Size]]&lt;&gt;"4: L", Sheet_1__2[[#This Row],[T-Shirt Size]]&lt;&gt;"5: XL"), "Disc - Other", "")</f>
        <v/>
      </c>
      <c r="J306" t="s">
        <v>2302</v>
      </c>
      <c r="K306" t="s">
        <v>36</v>
      </c>
      <c r="L306" t="s">
        <v>1873</v>
      </c>
      <c r="M306" t="s">
        <v>2903</v>
      </c>
      <c r="N306" t="s">
        <v>1864</v>
      </c>
      <c r="P306" t="s">
        <v>37</v>
      </c>
      <c r="Q306" t="s">
        <v>36</v>
      </c>
      <c r="R306" t="s">
        <v>725</v>
      </c>
      <c r="S306" t="s">
        <v>20</v>
      </c>
      <c r="T306" t="s">
        <v>10</v>
      </c>
      <c r="U306" t="s">
        <v>11</v>
      </c>
      <c r="V306" t="s">
        <v>11</v>
      </c>
      <c r="W306" t="s">
        <v>11</v>
      </c>
      <c r="X306" t="s">
        <v>11</v>
      </c>
      <c r="Y306" t="s">
        <v>1875</v>
      </c>
      <c r="Z306" t="s">
        <v>1878</v>
      </c>
      <c r="AA306" t="s">
        <v>1866</v>
      </c>
      <c r="AC306" t="s">
        <v>1867</v>
      </c>
      <c r="AD306" t="s">
        <v>2303</v>
      </c>
      <c r="AE306" t="s">
        <v>1877</v>
      </c>
      <c r="AF306">
        <v>45000</v>
      </c>
      <c r="AG306">
        <v>46356</v>
      </c>
      <c r="AL306">
        <v>0</v>
      </c>
      <c r="AP306">
        <v>0</v>
      </c>
      <c r="AQ306">
        <v>226796</v>
      </c>
      <c r="AR306">
        <v>226796</v>
      </c>
      <c r="AT306" t="s">
        <v>1875</v>
      </c>
    </row>
    <row r="307" spans="1:46" x14ac:dyDescent="0.3">
      <c r="A307" t="s">
        <v>1860</v>
      </c>
      <c r="B307">
        <v>7748</v>
      </c>
      <c r="C307" t="s">
        <v>726</v>
      </c>
      <c r="D30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307" t="str">
        <f>IF(Sheet_1__2[[#This Row],[Is this request vital to business continuity?]]="Yes","BC","")</f>
        <v>BC</v>
      </c>
      <c r="F307" t="str" cm="1">
        <f t="array" ref="F307">IF(SUMPRODUCT(--ISNUMBER(SEARCH({"Revenue Growth","Network 2.0","Tricolor","Europe","Global Capabilities Strategy","Clearance","Robotics/Physical AI"}, K307)))&gt;0, "Purple Chip", "")</f>
        <v/>
      </c>
      <c r="G307" t="str">
        <f>IF(AND(Sheet_1__2[[#This Row],[Estimated Annualized Value Range]]&lt;&gt;"4: High = &gt; $10M", OR(Sheet_1__2[[#This Row],[T-Shirt Size]]="4: L", Sheet_1__2[[#This Row],[T-Shirt Size]]="5: XL")), "Stop Work", "")</f>
        <v/>
      </c>
      <c r="H307" t="str">
        <f>IF(AND(Sheet_1__2[[#This Row],[Bus. Continuity]]="", Sheet_1__2[[#This Row],[Purple Chip]]="", Sheet_1__2[[#This Row],[Stop Work]]="", OR(Sheet_1__2[[#This Row],[T-Shirt Size]]="4: L", Sheet_1__2[[#This Row],[T-Shirt Size]]="5: XL")), "Disc - Investment", "")</f>
        <v/>
      </c>
      <c r="I307" t="str">
        <f>IF(AND(Sheet_1__2[[#This Row],[Bus. Continuity]]="", Sheet_1__2[[#This Row],[Purple Chip]]="", Sheet_1__2[[#This Row],[Stop Work]]="", Sheet_1__2[[#This Row],[T-Shirt Size]]&lt;&gt;"4: L", Sheet_1__2[[#This Row],[T-Shirt Size]]&lt;&gt;"5: XL"), "Disc - Other", "")</f>
        <v/>
      </c>
      <c r="K307" t="s">
        <v>2304</v>
      </c>
      <c r="L307" t="s">
        <v>1873</v>
      </c>
      <c r="N307" t="s">
        <v>1864</v>
      </c>
      <c r="P307" t="s">
        <v>341</v>
      </c>
      <c r="Q307" t="s">
        <v>340</v>
      </c>
      <c r="R307" t="s">
        <v>727</v>
      </c>
      <c r="S307" t="s">
        <v>20</v>
      </c>
      <c r="T307" t="s">
        <v>10</v>
      </c>
      <c r="U307" t="s">
        <v>1875</v>
      </c>
      <c r="V307" t="s">
        <v>11</v>
      </c>
      <c r="W307" t="s">
        <v>11</v>
      </c>
      <c r="X307" t="s">
        <v>1875</v>
      </c>
      <c r="Y307" t="s">
        <v>1875</v>
      </c>
      <c r="Z307" t="s">
        <v>1878</v>
      </c>
      <c r="AA307" t="s">
        <v>1866</v>
      </c>
      <c r="AB307" t="s">
        <v>2305</v>
      </c>
      <c r="AC307" t="s">
        <v>1867</v>
      </c>
      <c r="AD307" t="s">
        <v>2306</v>
      </c>
      <c r="AE307" t="s">
        <v>1880</v>
      </c>
      <c r="AF307">
        <v>45810</v>
      </c>
      <c r="AG307">
        <v>46511</v>
      </c>
      <c r="AJ307">
        <v>12000000</v>
      </c>
      <c r="AK307">
        <v>12000000</v>
      </c>
      <c r="AL307">
        <v>12000000</v>
      </c>
      <c r="AM307">
        <v>12000000</v>
      </c>
      <c r="AN307">
        <v>12000000</v>
      </c>
      <c r="AP307">
        <v>12000000</v>
      </c>
      <c r="AQ307">
        <v>0</v>
      </c>
      <c r="AR307">
        <v>12000000</v>
      </c>
      <c r="AT307" t="s">
        <v>1875</v>
      </c>
    </row>
    <row r="308" spans="1:46" x14ac:dyDescent="0.3">
      <c r="A308" t="s">
        <v>1860</v>
      </c>
      <c r="B308">
        <v>9036</v>
      </c>
      <c r="C308" t="s">
        <v>728</v>
      </c>
      <c r="D30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08" t="str">
        <f>IF(Sheet_1__2[[#This Row],[Is this request vital to business continuity?]]="Yes","BC","")</f>
        <v/>
      </c>
      <c r="F308" t="str" cm="1">
        <f t="array" ref="F308">IF(SUMPRODUCT(--ISNUMBER(SEARCH({"Revenue Growth","Network 2.0","Tricolor","Europe","Global Capabilities Strategy","Clearance","Robotics/Physical AI"}, K308)))&gt;0, "Purple Chip", "")</f>
        <v>Purple Chip</v>
      </c>
      <c r="G308" t="str">
        <f>IF(AND(Sheet_1__2[[#This Row],[Estimated Annualized Value Range]]&lt;&gt;"4: High = &gt; $10M", OR(Sheet_1__2[[#This Row],[T-Shirt Size]]="4: L", Sheet_1__2[[#This Row],[T-Shirt Size]]="5: XL")), "Stop Work", "")</f>
        <v/>
      </c>
      <c r="H308" t="str">
        <f>IF(AND(Sheet_1__2[[#This Row],[Bus. Continuity]]="", Sheet_1__2[[#This Row],[Purple Chip]]="", Sheet_1__2[[#This Row],[Stop Work]]="", OR(Sheet_1__2[[#This Row],[T-Shirt Size]]="4: L", Sheet_1__2[[#This Row],[T-Shirt Size]]="5: XL")), "Disc - Investment", "")</f>
        <v/>
      </c>
      <c r="I308" t="str">
        <f>IF(AND(Sheet_1__2[[#This Row],[Bus. Continuity]]="", Sheet_1__2[[#This Row],[Purple Chip]]="", Sheet_1__2[[#This Row],[Stop Work]]="", Sheet_1__2[[#This Row],[T-Shirt Size]]&lt;&gt;"4: L", Sheet_1__2[[#This Row],[T-Shirt Size]]&lt;&gt;"5: XL"), "Disc - Other", "")</f>
        <v/>
      </c>
      <c r="J308" t="s">
        <v>2307</v>
      </c>
      <c r="K308" t="s">
        <v>44</v>
      </c>
      <c r="L308" t="s">
        <v>1873</v>
      </c>
      <c r="N308" t="s">
        <v>1864</v>
      </c>
      <c r="O308" t="s">
        <v>1865</v>
      </c>
      <c r="P308" t="s">
        <v>514</v>
      </c>
      <c r="Q308" t="s">
        <v>44</v>
      </c>
      <c r="R308" t="s">
        <v>729</v>
      </c>
      <c r="S308" t="s">
        <v>20</v>
      </c>
      <c r="T308" t="s">
        <v>10</v>
      </c>
      <c r="U308" t="s">
        <v>1875</v>
      </c>
      <c r="V308" t="s">
        <v>1875</v>
      </c>
      <c r="W308" t="s">
        <v>11</v>
      </c>
      <c r="X308" t="s">
        <v>11</v>
      </c>
      <c r="Y308" t="s">
        <v>1875</v>
      </c>
      <c r="AA308" t="s">
        <v>1866</v>
      </c>
      <c r="AC308" t="s">
        <v>1883</v>
      </c>
      <c r="AD308" t="s">
        <v>2308</v>
      </c>
      <c r="AE308" t="s">
        <v>1880</v>
      </c>
      <c r="AF308">
        <v>45537</v>
      </c>
      <c r="AG308">
        <v>46290</v>
      </c>
      <c r="AL308">
        <v>0</v>
      </c>
      <c r="AP308">
        <v>0</v>
      </c>
      <c r="AQ308">
        <v>0</v>
      </c>
    </row>
    <row r="309" spans="1:46" x14ac:dyDescent="0.3">
      <c r="A309" t="s">
        <v>1860</v>
      </c>
      <c r="B309">
        <v>189750</v>
      </c>
      <c r="C309" t="s">
        <v>730</v>
      </c>
      <c r="D30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09" t="str">
        <f>IF(Sheet_1__2[[#This Row],[Is this request vital to business continuity?]]="Yes","BC","")</f>
        <v/>
      </c>
      <c r="F309" t="str" cm="1">
        <f t="array" ref="F309">IF(SUMPRODUCT(--ISNUMBER(SEARCH({"Revenue Growth","Network 2.0","Tricolor","Europe","Global Capabilities Strategy","Clearance","Robotics/Physical AI"}, K309)))&gt;0, "Purple Chip", "")</f>
        <v/>
      </c>
      <c r="G309" t="str">
        <f>IF(AND(Sheet_1__2[[#This Row],[Estimated Annualized Value Range]]&lt;&gt;"4: High = &gt; $10M", OR(Sheet_1__2[[#This Row],[T-Shirt Size]]="4: L", Sheet_1__2[[#This Row],[T-Shirt Size]]="5: XL")), "Stop Work", "")</f>
        <v/>
      </c>
      <c r="H309" t="str">
        <f>IF(AND(Sheet_1__2[[#This Row],[Bus. Continuity]]="", Sheet_1__2[[#This Row],[Purple Chip]]="", Sheet_1__2[[#This Row],[Stop Work]]="", OR(Sheet_1__2[[#This Row],[T-Shirt Size]]="4: L", Sheet_1__2[[#This Row],[T-Shirt Size]]="5: XL")), "Disc - Investment", "")</f>
        <v/>
      </c>
      <c r="I309" t="str">
        <f>IF(AND(Sheet_1__2[[#This Row],[Bus. Continuity]]="", Sheet_1__2[[#This Row],[Purple Chip]]="", Sheet_1__2[[#This Row],[Stop Work]]="", Sheet_1__2[[#This Row],[T-Shirt Size]]&lt;&gt;"4: L", Sheet_1__2[[#This Row],[T-Shirt Size]]&lt;&gt;"5: XL"), "Disc - Other", "")</f>
        <v>Disc - Other</v>
      </c>
      <c r="K309" t="s">
        <v>1862</v>
      </c>
      <c r="L309" t="s">
        <v>1863</v>
      </c>
      <c r="N309" t="s">
        <v>1864</v>
      </c>
      <c r="O309" t="s">
        <v>1865</v>
      </c>
      <c r="P309" t="s">
        <v>211</v>
      </c>
      <c r="Q309" t="s">
        <v>51</v>
      </c>
      <c r="R309" t="s">
        <v>731</v>
      </c>
      <c r="S309" t="s">
        <v>16</v>
      </c>
      <c r="T309" t="s">
        <v>10</v>
      </c>
      <c r="AA309" t="s">
        <v>1866</v>
      </c>
      <c r="AC309" t="s">
        <v>1867</v>
      </c>
      <c r="AD309" t="s">
        <v>1867</v>
      </c>
      <c r="AE309" t="s">
        <v>1949</v>
      </c>
      <c r="AL309">
        <v>22320000</v>
      </c>
      <c r="AT309" t="s">
        <v>11</v>
      </c>
    </row>
    <row r="310" spans="1:46" x14ac:dyDescent="0.3">
      <c r="A310" t="s">
        <v>1860</v>
      </c>
      <c r="B310">
        <v>89829</v>
      </c>
      <c r="C310" t="s">
        <v>732</v>
      </c>
      <c r="D31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10" t="str">
        <f>IF(Sheet_1__2[[#This Row],[Is this request vital to business continuity?]]="Yes","BC","")</f>
        <v/>
      </c>
      <c r="F310" t="str" cm="1">
        <f t="array" ref="F310">IF(SUMPRODUCT(--ISNUMBER(SEARCH({"Revenue Growth","Network 2.0","Tricolor","Europe","Global Capabilities Strategy","Clearance","Robotics/Physical AI"}, K310)))&gt;0, "Purple Chip", "")</f>
        <v>Purple Chip</v>
      </c>
      <c r="G310" t="str">
        <f>IF(AND(Sheet_1__2[[#This Row],[Estimated Annualized Value Range]]&lt;&gt;"4: High = &gt; $10M", OR(Sheet_1__2[[#This Row],[T-Shirt Size]]="4: L", Sheet_1__2[[#This Row],[T-Shirt Size]]="5: XL")), "Stop Work", "")</f>
        <v>Stop Work</v>
      </c>
      <c r="H310" t="str">
        <f>IF(AND(Sheet_1__2[[#This Row],[Bus. Continuity]]="", Sheet_1__2[[#This Row],[Purple Chip]]="", Sheet_1__2[[#This Row],[Stop Work]]="", OR(Sheet_1__2[[#This Row],[T-Shirt Size]]="4: L", Sheet_1__2[[#This Row],[T-Shirt Size]]="5: XL")), "Disc - Investment", "")</f>
        <v/>
      </c>
      <c r="I310" t="str">
        <f>IF(AND(Sheet_1__2[[#This Row],[Bus. Continuity]]="", Sheet_1__2[[#This Row],[Purple Chip]]="", Sheet_1__2[[#This Row],[Stop Work]]="", Sheet_1__2[[#This Row],[T-Shirt Size]]&lt;&gt;"4: L", Sheet_1__2[[#This Row],[T-Shirt Size]]&lt;&gt;"5: XL"), "Disc - Other", "")</f>
        <v/>
      </c>
      <c r="K310" t="s">
        <v>59</v>
      </c>
      <c r="L310" t="s">
        <v>1890</v>
      </c>
      <c r="M310" t="s">
        <v>2903</v>
      </c>
      <c r="N310" t="s">
        <v>1864</v>
      </c>
      <c r="O310" t="s">
        <v>1865</v>
      </c>
      <c r="P310" t="s">
        <v>52</v>
      </c>
      <c r="Q310" t="s">
        <v>51</v>
      </c>
      <c r="R310" t="s">
        <v>733</v>
      </c>
      <c r="S310" t="s">
        <v>20</v>
      </c>
      <c r="T310" t="s">
        <v>10</v>
      </c>
      <c r="U310" t="s">
        <v>11</v>
      </c>
      <c r="V310" t="s">
        <v>11</v>
      </c>
      <c r="W310" t="s">
        <v>11</v>
      </c>
      <c r="X310" t="s">
        <v>11</v>
      </c>
      <c r="Y310" t="s">
        <v>1875</v>
      </c>
      <c r="AA310" t="s">
        <v>1866</v>
      </c>
      <c r="AC310" t="s">
        <v>1867</v>
      </c>
      <c r="AD310" t="s">
        <v>2094</v>
      </c>
      <c r="AE310" t="s">
        <v>1880</v>
      </c>
      <c r="AF310">
        <v>45457</v>
      </c>
      <c r="AG310">
        <v>46142</v>
      </c>
      <c r="AL310">
        <v>0</v>
      </c>
      <c r="AP310">
        <v>0</v>
      </c>
      <c r="AQ310">
        <v>0</v>
      </c>
    </row>
    <row r="311" spans="1:46" x14ac:dyDescent="0.3">
      <c r="A311" t="s">
        <v>1860</v>
      </c>
      <c r="B311">
        <v>98829</v>
      </c>
      <c r="C311" t="s">
        <v>734</v>
      </c>
      <c r="D31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11" t="str">
        <f>IF(Sheet_1__2[[#This Row],[Is this request vital to business continuity?]]="Yes","BC","")</f>
        <v/>
      </c>
      <c r="F311" t="str" cm="1">
        <f t="array" ref="F311">IF(SUMPRODUCT(--ISNUMBER(SEARCH({"Revenue Growth","Network 2.0","Tricolor","Europe","Global Capabilities Strategy","Clearance","Robotics/Physical AI"}, K311)))&gt;0, "Purple Chip", "")</f>
        <v/>
      </c>
      <c r="G311" t="str">
        <f>IF(AND(Sheet_1__2[[#This Row],[Estimated Annualized Value Range]]&lt;&gt;"4: High = &gt; $10M", OR(Sheet_1__2[[#This Row],[T-Shirt Size]]="4: L", Sheet_1__2[[#This Row],[T-Shirt Size]]="5: XL")), "Stop Work", "")</f>
        <v/>
      </c>
      <c r="H311" t="str">
        <f>IF(AND(Sheet_1__2[[#This Row],[Bus. Continuity]]="", Sheet_1__2[[#This Row],[Purple Chip]]="", Sheet_1__2[[#This Row],[Stop Work]]="", OR(Sheet_1__2[[#This Row],[T-Shirt Size]]="4: L", Sheet_1__2[[#This Row],[T-Shirt Size]]="5: XL")), "Disc - Investment", "")</f>
        <v/>
      </c>
      <c r="I311" t="str">
        <f>IF(AND(Sheet_1__2[[#This Row],[Bus. Continuity]]="", Sheet_1__2[[#This Row],[Purple Chip]]="", Sheet_1__2[[#This Row],[Stop Work]]="", Sheet_1__2[[#This Row],[T-Shirt Size]]&lt;&gt;"4: L", Sheet_1__2[[#This Row],[T-Shirt Size]]&lt;&gt;"5: XL"), "Disc - Other", "")</f>
        <v>Disc - Other</v>
      </c>
      <c r="K311" t="s">
        <v>1862</v>
      </c>
      <c r="L311" t="s">
        <v>1863</v>
      </c>
      <c r="N311" t="s">
        <v>1864</v>
      </c>
      <c r="O311" t="s">
        <v>1865</v>
      </c>
      <c r="P311" t="s">
        <v>308</v>
      </c>
      <c r="Q311" t="s">
        <v>51</v>
      </c>
      <c r="R311" t="s">
        <v>735</v>
      </c>
      <c r="S311" t="s">
        <v>16</v>
      </c>
      <c r="T311" t="s">
        <v>10</v>
      </c>
      <c r="V311" t="s">
        <v>1875</v>
      </c>
      <c r="AA311" t="s">
        <v>1866</v>
      </c>
      <c r="AC311" t="s">
        <v>1867</v>
      </c>
      <c r="AD311" t="s">
        <v>2309</v>
      </c>
      <c r="AE311" t="s">
        <v>1872</v>
      </c>
      <c r="AL311">
        <v>0</v>
      </c>
    </row>
    <row r="312" spans="1:46" x14ac:dyDescent="0.3">
      <c r="A312" t="s">
        <v>1860</v>
      </c>
      <c r="B312">
        <v>9326</v>
      </c>
      <c r="C312" t="s">
        <v>736</v>
      </c>
      <c r="D31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12" t="str">
        <f>IF(Sheet_1__2[[#This Row],[Is this request vital to business continuity?]]="Yes","BC","")</f>
        <v/>
      </c>
      <c r="F312" t="str" cm="1">
        <f t="array" ref="F312">IF(SUMPRODUCT(--ISNUMBER(SEARCH({"Revenue Growth","Network 2.0","Tricolor","Europe","Global Capabilities Strategy","Clearance","Robotics/Physical AI"}, K312)))&gt;0, "Purple Chip", "")</f>
        <v>Purple Chip</v>
      </c>
      <c r="G312" t="str">
        <f>IF(AND(Sheet_1__2[[#This Row],[Estimated Annualized Value Range]]&lt;&gt;"4: High = &gt; $10M", OR(Sheet_1__2[[#This Row],[T-Shirt Size]]="4: L", Sheet_1__2[[#This Row],[T-Shirt Size]]="5: XL")), "Stop Work", "")</f>
        <v/>
      </c>
      <c r="H312" t="str">
        <f>IF(AND(Sheet_1__2[[#This Row],[Bus. Continuity]]="", Sheet_1__2[[#This Row],[Purple Chip]]="", Sheet_1__2[[#This Row],[Stop Work]]="", OR(Sheet_1__2[[#This Row],[T-Shirt Size]]="4: L", Sheet_1__2[[#This Row],[T-Shirt Size]]="5: XL")), "Disc - Investment", "")</f>
        <v/>
      </c>
      <c r="I312" t="str">
        <f>IF(AND(Sheet_1__2[[#This Row],[Bus. Continuity]]="", Sheet_1__2[[#This Row],[Purple Chip]]="", Sheet_1__2[[#This Row],[Stop Work]]="", Sheet_1__2[[#This Row],[T-Shirt Size]]&lt;&gt;"4: L", Sheet_1__2[[#This Row],[T-Shirt Size]]&lt;&gt;"5: XL"), "Disc - Other", "")</f>
        <v/>
      </c>
      <c r="J312" t="s">
        <v>2310</v>
      </c>
      <c r="K312" t="s">
        <v>59</v>
      </c>
      <c r="L312" t="s">
        <v>1873</v>
      </c>
      <c r="N312" t="s">
        <v>1864</v>
      </c>
      <c r="P312" t="s">
        <v>60</v>
      </c>
      <c r="Q312" t="s">
        <v>59</v>
      </c>
      <c r="R312" t="s">
        <v>737</v>
      </c>
      <c r="S312" t="s">
        <v>20</v>
      </c>
      <c r="T312" t="s">
        <v>10</v>
      </c>
      <c r="U312" t="s">
        <v>11</v>
      </c>
      <c r="V312" t="s">
        <v>1875</v>
      </c>
      <c r="W312" t="s">
        <v>11</v>
      </c>
      <c r="X312" t="s">
        <v>1875</v>
      </c>
      <c r="Y312" t="s">
        <v>1875</v>
      </c>
      <c r="Z312" t="s">
        <v>1878</v>
      </c>
      <c r="AA312" t="s">
        <v>1866</v>
      </c>
      <c r="AC312" t="s">
        <v>1867</v>
      </c>
      <c r="AD312" t="s">
        <v>2311</v>
      </c>
      <c r="AE312" t="s">
        <v>1880</v>
      </c>
      <c r="AF312">
        <v>45446</v>
      </c>
      <c r="AG312">
        <v>46787</v>
      </c>
      <c r="AL312">
        <v>0</v>
      </c>
      <c r="AQ312">
        <v>0</v>
      </c>
    </row>
    <row r="313" spans="1:46" x14ac:dyDescent="0.3">
      <c r="A313" t="s">
        <v>1860</v>
      </c>
      <c r="B313">
        <v>93125</v>
      </c>
      <c r="C313" t="s">
        <v>738</v>
      </c>
      <c r="D31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13" t="str">
        <f>IF(Sheet_1__2[[#This Row],[Is this request vital to business continuity?]]="Yes","BC","")</f>
        <v/>
      </c>
      <c r="F313" t="str" cm="1">
        <f t="array" ref="F313">IF(SUMPRODUCT(--ISNUMBER(SEARCH({"Revenue Growth","Network 2.0","Tricolor","Europe","Global Capabilities Strategy","Clearance","Robotics/Physical AI"}, K313)))&gt;0, "Purple Chip", "")</f>
        <v/>
      </c>
      <c r="G313" t="str">
        <f>IF(AND(Sheet_1__2[[#This Row],[Estimated Annualized Value Range]]&lt;&gt;"4: High = &gt; $10M", OR(Sheet_1__2[[#This Row],[T-Shirt Size]]="4: L", Sheet_1__2[[#This Row],[T-Shirt Size]]="5: XL")), "Stop Work", "")</f>
        <v/>
      </c>
      <c r="H313" t="str">
        <f>IF(AND(Sheet_1__2[[#This Row],[Bus. Continuity]]="", Sheet_1__2[[#This Row],[Purple Chip]]="", Sheet_1__2[[#This Row],[Stop Work]]="", OR(Sheet_1__2[[#This Row],[T-Shirt Size]]="4: L", Sheet_1__2[[#This Row],[T-Shirt Size]]="5: XL")), "Disc - Investment", "")</f>
        <v/>
      </c>
      <c r="I313" t="str">
        <f>IF(AND(Sheet_1__2[[#This Row],[Bus. Continuity]]="", Sheet_1__2[[#This Row],[Purple Chip]]="", Sheet_1__2[[#This Row],[Stop Work]]="", Sheet_1__2[[#This Row],[T-Shirt Size]]&lt;&gt;"4: L", Sheet_1__2[[#This Row],[T-Shirt Size]]&lt;&gt;"5: XL"), "Disc - Other", "")</f>
        <v>Disc - Other</v>
      </c>
      <c r="K313" t="s">
        <v>1862</v>
      </c>
      <c r="L313" t="s">
        <v>1890</v>
      </c>
      <c r="N313" t="s">
        <v>1864</v>
      </c>
      <c r="O313" t="s">
        <v>1865</v>
      </c>
      <c r="P313" t="s">
        <v>740</v>
      </c>
      <c r="Q313" t="s">
        <v>63</v>
      </c>
      <c r="R313" t="s">
        <v>739</v>
      </c>
      <c r="S313" t="s">
        <v>16</v>
      </c>
      <c r="T313" t="s">
        <v>10</v>
      </c>
      <c r="AA313" t="s">
        <v>1866</v>
      </c>
      <c r="AC313" t="s">
        <v>1867</v>
      </c>
      <c r="AD313" t="s">
        <v>1867</v>
      </c>
      <c r="AE313" t="s">
        <v>1872</v>
      </c>
      <c r="AL313">
        <v>0</v>
      </c>
    </row>
    <row r="314" spans="1:46" x14ac:dyDescent="0.3">
      <c r="A314" t="s">
        <v>1860</v>
      </c>
      <c r="B314">
        <v>7958</v>
      </c>
      <c r="C314" t="s">
        <v>741</v>
      </c>
      <c r="D31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14" t="str">
        <f>IF(Sheet_1__2[[#This Row],[Is this request vital to business continuity?]]="Yes","BC","")</f>
        <v/>
      </c>
      <c r="F314" t="str" cm="1">
        <f t="array" ref="F314">IF(SUMPRODUCT(--ISNUMBER(SEARCH({"Revenue Growth","Network 2.0","Tricolor","Europe","Global Capabilities Strategy","Clearance","Robotics/Physical AI"}, K314)))&gt;0, "Purple Chip", "")</f>
        <v>Purple Chip</v>
      </c>
      <c r="G314" t="str">
        <f>IF(AND(Sheet_1__2[[#This Row],[Estimated Annualized Value Range]]&lt;&gt;"4: High = &gt; $10M", OR(Sheet_1__2[[#This Row],[T-Shirt Size]]="4: L", Sheet_1__2[[#This Row],[T-Shirt Size]]="5: XL")), "Stop Work", "")</f>
        <v/>
      </c>
      <c r="H314" t="str">
        <f>IF(AND(Sheet_1__2[[#This Row],[Bus. Continuity]]="", Sheet_1__2[[#This Row],[Purple Chip]]="", Sheet_1__2[[#This Row],[Stop Work]]="", OR(Sheet_1__2[[#This Row],[T-Shirt Size]]="4: L", Sheet_1__2[[#This Row],[T-Shirt Size]]="5: XL")), "Disc - Investment", "")</f>
        <v/>
      </c>
      <c r="I314" t="str">
        <f>IF(AND(Sheet_1__2[[#This Row],[Bus. Continuity]]="", Sheet_1__2[[#This Row],[Purple Chip]]="", Sheet_1__2[[#This Row],[Stop Work]]="", Sheet_1__2[[#This Row],[T-Shirt Size]]&lt;&gt;"4: L", Sheet_1__2[[#This Row],[T-Shirt Size]]&lt;&gt;"5: XL"), "Disc - Other", "")</f>
        <v/>
      </c>
      <c r="J314" t="s">
        <v>2229</v>
      </c>
      <c r="K314" t="s">
        <v>236</v>
      </c>
      <c r="L314" t="s">
        <v>1873</v>
      </c>
      <c r="N314" t="s">
        <v>1864</v>
      </c>
      <c r="P314" t="s">
        <v>180</v>
      </c>
      <c r="Q314" t="s">
        <v>12</v>
      </c>
      <c r="R314" t="s">
        <v>742</v>
      </c>
      <c r="S314" t="s">
        <v>20</v>
      </c>
      <c r="T314" t="s">
        <v>10</v>
      </c>
      <c r="U314" t="s">
        <v>11</v>
      </c>
      <c r="V314" t="s">
        <v>11</v>
      </c>
      <c r="W314" t="s">
        <v>11</v>
      </c>
      <c r="X314" t="s">
        <v>1875</v>
      </c>
      <c r="Y314" t="s">
        <v>1875</v>
      </c>
      <c r="Z314" t="s">
        <v>1878</v>
      </c>
      <c r="AA314" t="s">
        <v>1866</v>
      </c>
      <c r="AC314" t="s">
        <v>1867</v>
      </c>
      <c r="AD314" t="s">
        <v>2312</v>
      </c>
      <c r="AE314" t="s">
        <v>1880</v>
      </c>
      <c r="AF314">
        <v>45163</v>
      </c>
      <c r="AG314">
        <v>46267</v>
      </c>
      <c r="AL314">
        <v>0</v>
      </c>
      <c r="AP314">
        <v>0</v>
      </c>
      <c r="AQ314">
        <v>0</v>
      </c>
    </row>
    <row r="315" spans="1:46" x14ac:dyDescent="0.3">
      <c r="A315" t="s">
        <v>1860</v>
      </c>
      <c r="B315">
        <v>143338</v>
      </c>
      <c r="C315" t="s">
        <v>743</v>
      </c>
      <c r="D31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15" t="str">
        <f>IF(Sheet_1__2[[#This Row],[Is this request vital to business continuity?]]="Yes","BC","")</f>
        <v/>
      </c>
      <c r="F315" t="str" cm="1">
        <f t="array" ref="F315">IF(SUMPRODUCT(--ISNUMBER(SEARCH({"Revenue Growth","Network 2.0","Tricolor","Europe","Global Capabilities Strategy","Clearance","Robotics/Physical AI"}, K315)))&gt;0, "Purple Chip", "")</f>
        <v/>
      </c>
      <c r="G315" t="str">
        <f>IF(AND(Sheet_1__2[[#This Row],[Estimated Annualized Value Range]]&lt;&gt;"4: High = &gt; $10M", OR(Sheet_1__2[[#This Row],[T-Shirt Size]]="4: L", Sheet_1__2[[#This Row],[T-Shirt Size]]="5: XL")), "Stop Work", "")</f>
        <v/>
      </c>
      <c r="H315" t="str">
        <f>IF(AND(Sheet_1__2[[#This Row],[Bus. Continuity]]="", Sheet_1__2[[#This Row],[Purple Chip]]="", Sheet_1__2[[#This Row],[Stop Work]]="", OR(Sheet_1__2[[#This Row],[T-Shirt Size]]="4: L", Sheet_1__2[[#This Row],[T-Shirt Size]]="5: XL")), "Disc - Investment", "")</f>
        <v/>
      </c>
      <c r="I315" t="str">
        <f>IF(AND(Sheet_1__2[[#This Row],[Bus. Continuity]]="", Sheet_1__2[[#This Row],[Purple Chip]]="", Sheet_1__2[[#This Row],[Stop Work]]="", Sheet_1__2[[#This Row],[T-Shirt Size]]&lt;&gt;"4: L", Sheet_1__2[[#This Row],[T-Shirt Size]]&lt;&gt;"5: XL"), "Disc - Other", "")</f>
        <v>Disc - Other</v>
      </c>
      <c r="K315" t="s">
        <v>1862</v>
      </c>
      <c r="L315" t="s">
        <v>1863</v>
      </c>
      <c r="N315" t="s">
        <v>1864</v>
      </c>
      <c r="O315" t="s">
        <v>1865</v>
      </c>
      <c r="P315" t="s">
        <v>13</v>
      </c>
      <c r="Q315" t="s">
        <v>12</v>
      </c>
      <c r="R315" t="s">
        <v>744</v>
      </c>
      <c r="S315" t="s">
        <v>16</v>
      </c>
      <c r="T315" t="s">
        <v>10</v>
      </c>
      <c r="AA315" t="s">
        <v>1866</v>
      </c>
      <c r="AC315" t="s">
        <v>1867</v>
      </c>
      <c r="AD315" t="s">
        <v>2313</v>
      </c>
      <c r="AE315" t="s">
        <v>1872</v>
      </c>
      <c r="AL315">
        <v>0</v>
      </c>
      <c r="AT315" t="s">
        <v>11</v>
      </c>
    </row>
    <row r="316" spans="1:46" x14ac:dyDescent="0.3">
      <c r="A316" t="s">
        <v>1860</v>
      </c>
      <c r="B316">
        <v>161629</v>
      </c>
      <c r="C316" t="s">
        <v>745</v>
      </c>
      <c r="D31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16" t="str">
        <f>IF(Sheet_1__2[[#This Row],[Is this request vital to business continuity?]]="Yes","BC","")</f>
        <v/>
      </c>
      <c r="F316" t="str" cm="1">
        <f t="array" ref="F316">IF(SUMPRODUCT(--ISNUMBER(SEARCH({"Revenue Growth","Network 2.0","Tricolor","Europe","Global Capabilities Strategy","Clearance","Robotics/Physical AI"}, K316)))&gt;0, "Purple Chip", "")</f>
        <v/>
      </c>
      <c r="G316" t="str">
        <f>IF(AND(Sheet_1__2[[#This Row],[Estimated Annualized Value Range]]&lt;&gt;"4: High = &gt; $10M", OR(Sheet_1__2[[#This Row],[T-Shirt Size]]="4: L", Sheet_1__2[[#This Row],[T-Shirt Size]]="5: XL")), "Stop Work", "")</f>
        <v/>
      </c>
      <c r="H316" t="str">
        <f>IF(AND(Sheet_1__2[[#This Row],[Bus. Continuity]]="", Sheet_1__2[[#This Row],[Purple Chip]]="", Sheet_1__2[[#This Row],[Stop Work]]="", OR(Sheet_1__2[[#This Row],[T-Shirt Size]]="4: L", Sheet_1__2[[#This Row],[T-Shirt Size]]="5: XL")), "Disc - Investment", "")</f>
        <v/>
      </c>
      <c r="I316" t="str">
        <f>IF(AND(Sheet_1__2[[#This Row],[Bus. Continuity]]="", Sheet_1__2[[#This Row],[Purple Chip]]="", Sheet_1__2[[#This Row],[Stop Work]]="", Sheet_1__2[[#This Row],[T-Shirt Size]]&lt;&gt;"4: L", Sheet_1__2[[#This Row],[T-Shirt Size]]&lt;&gt;"5: XL"), "Disc - Other", "")</f>
        <v>Disc - Other</v>
      </c>
      <c r="K316" t="s">
        <v>1909</v>
      </c>
      <c r="L316" t="s">
        <v>1863</v>
      </c>
      <c r="N316" t="s">
        <v>1864</v>
      </c>
      <c r="O316" t="s">
        <v>1874</v>
      </c>
      <c r="P316" t="s">
        <v>233</v>
      </c>
      <c r="Q316" t="s">
        <v>21</v>
      </c>
      <c r="R316" t="s">
        <v>746</v>
      </c>
      <c r="S316" t="s">
        <v>16</v>
      </c>
      <c r="T316" t="s">
        <v>10</v>
      </c>
      <c r="AA316" t="s">
        <v>1866</v>
      </c>
      <c r="AC316" t="s">
        <v>1867</v>
      </c>
      <c r="AD316" t="s">
        <v>2314</v>
      </c>
      <c r="AE316" t="s">
        <v>1951</v>
      </c>
      <c r="AL316">
        <v>1</v>
      </c>
      <c r="AT316" t="s">
        <v>11</v>
      </c>
    </row>
    <row r="317" spans="1:46" x14ac:dyDescent="0.3">
      <c r="A317" t="s">
        <v>1860</v>
      </c>
      <c r="B317">
        <v>114734</v>
      </c>
      <c r="C317" t="s">
        <v>747</v>
      </c>
      <c r="D31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17" t="str">
        <f>IF(Sheet_1__2[[#This Row],[Is this request vital to business continuity?]]="Yes","BC","")</f>
        <v/>
      </c>
      <c r="F317" t="str" cm="1">
        <f t="array" ref="F317">IF(SUMPRODUCT(--ISNUMBER(SEARCH({"Revenue Growth","Network 2.0","Tricolor","Europe","Global Capabilities Strategy","Clearance","Robotics/Physical AI"}, K317)))&gt;0, "Purple Chip", "")</f>
        <v/>
      </c>
      <c r="G317" t="str">
        <f>IF(AND(Sheet_1__2[[#This Row],[Estimated Annualized Value Range]]&lt;&gt;"4: High = &gt; $10M", OR(Sheet_1__2[[#This Row],[T-Shirt Size]]="4: L", Sheet_1__2[[#This Row],[T-Shirt Size]]="5: XL")), "Stop Work", "")</f>
        <v/>
      </c>
      <c r="H317" t="str">
        <f>IF(AND(Sheet_1__2[[#This Row],[Bus. Continuity]]="", Sheet_1__2[[#This Row],[Purple Chip]]="", Sheet_1__2[[#This Row],[Stop Work]]="", OR(Sheet_1__2[[#This Row],[T-Shirt Size]]="4: L", Sheet_1__2[[#This Row],[T-Shirt Size]]="5: XL")), "Disc - Investment", "")</f>
        <v/>
      </c>
      <c r="I317" t="str">
        <f>IF(AND(Sheet_1__2[[#This Row],[Bus. Continuity]]="", Sheet_1__2[[#This Row],[Purple Chip]]="", Sheet_1__2[[#This Row],[Stop Work]]="", Sheet_1__2[[#This Row],[T-Shirt Size]]&lt;&gt;"4: L", Sheet_1__2[[#This Row],[T-Shirt Size]]&lt;&gt;"5: XL"), "Disc - Other", "")</f>
        <v>Disc - Other</v>
      </c>
      <c r="K317" t="s">
        <v>1862</v>
      </c>
      <c r="L317" t="s">
        <v>1863</v>
      </c>
      <c r="M317" t="s">
        <v>2905</v>
      </c>
      <c r="N317" t="s">
        <v>1864</v>
      </c>
      <c r="O317" t="s">
        <v>1865</v>
      </c>
      <c r="P317" t="s">
        <v>29</v>
      </c>
      <c r="Q317" t="s">
        <v>25</v>
      </c>
      <c r="R317" t="s">
        <v>748</v>
      </c>
      <c r="S317" t="s">
        <v>16</v>
      </c>
      <c r="T317" t="s">
        <v>10</v>
      </c>
      <c r="U317" t="s">
        <v>1875</v>
      </c>
      <c r="V317" t="s">
        <v>1875</v>
      </c>
      <c r="W317" t="s">
        <v>11</v>
      </c>
      <c r="X317" t="s">
        <v>11</v>
      </c>
      <c r="Y317" t="s">
        <v>11</v>
      </c>
      <c r="AA317" t="s">
        <v>1866</v>
      </c>
      <c r="AC317" t="s">
        <v>1867</v>
      </c>
      <c r="AD317" t="s">
        <v>2094</v>
      </c>
      <c r="AE317" t="s">
        <v>1872</v>
      </c>
      <c r="AL317">
        <v>0</v>
      </c>
      <c r="AT317" t="s">
        <v>11</v>
      </c>
    </row>
    <row r="318" spans="1:46" x14ac:dyDescent="0.3">
      <c r="A318" t="s">
        <v>1860</v>
      </c>
      <c r="B318">
        <v>126286</v>
      </c>
      <c r="C318" t="s">
        <v>749</v>
      </c>
      <c r="D31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18" t="str">
        <f>IF(Sheet_1__2[[#This Row],[Is this request vital to business continuity?]]="Yes","BC","")</f>
        <v/>
      </c>
      <c r="F318" t="str" cm="1">
        <f t="array" ref="F318">IF(SUMPRODUCT(--ISNUMBER(SEARCH({"Revenue Growth","Network 2.0","Tricolor","Europe","Global Capabilities Strategy","Clearance","Robotics/Physical AI"}, K318)))&gt;0, "Purple Chip", "")</f>
        <v>Purple Chip</v>
      </c>
      <c r="G318" t="str">
        <f>IF(AND(Sheet_1__2[[#This Row],[Estimated Annualized Value Range]]&lt;&gt;"4: High = &gt; $10M", OR(Sheet_1__2[[#This Row],[T-Shirt Size]]="4: L", Sheet_1__2[[#This Row],[T-Shirt Size]]="5: XL")), "Stop Work", "")</f>
        <v/>
      </c>
      <c r="H318" t="str">
        <f>IF(AND(Sheet_1__2[[#This Row],[Bus. Continuity]]="", Sheet_1__2[[#This Row],[Purple Chip]]="", Sheet_1__2[[#This Row],[Stop Work]]="", OR(Sheet_1__2[[#This Row],[T-Shirt Size]]="4: L", Sheet_1__2[[#This Row],[T-Shirt Size]]="5: XL")), "Disc - Investment", "")</f>
        <v/>
      </c>
      <c r="I318" t="str">
        <f>IF(AND(Sheet_1__2[[#This Row],[Bus. Continuity]]="", Sheet_1__2[[#This Row],[Purple Chip]]="", Sheet_1__2[[#This Row],[Stop Work]]="", Sheet_1__2[[#This Row],[T-Shirt Size]]&lt;&gt;"4: L", Sheet_1__2[[#This Row],[T-Shirt Size]]&lt;&gt;"5: XL"), "Disc - Other", "")</f>
        <v/>
      </c>
      <c r="K318" t="s">
        <v>1925</v>
      </c>
      <c r="L318" t="s">
        <v>1897</v>
      </c>
      <c r="M318" t="s">
        <v>2903</v>
      </c>
      <c r="N318" t="s">
        <v>1864</v>
      </c>
      <c r="O318" t="s">
        <v>1865</v>
      </c>
      <c r="P318" t="s">
        <v>292</v>
      </c>
      <c r="Q318" t="s">
        <v>25</v>
      </c>
      <c r="R318" t="s">
        <v>750</v>
      </c>
      <c r="S318" t="s">
        <v>9</v>
      </c>
      <c r="T318" t="s">
        <v>10</v>
      </c>
      <c r="U318" t="s">
        <v>1875</v>
      </c>
      <c r="V318" t="s">
        <v>1875</v>
      </c>
      <c r="W318" t="s">
        <v>1875</v>
      </c>
      <c r="X318" t="s">
        <v>1875</v>
      </c>
      <c r="Y318" t="s">
        <v>1875</v>
      </c>
      <c r="Z318" t="s">
        <v>1878</v>
      </c>
      <c r="AA318" t="s">
        <v>1866</v>
      </c>
      <c r="AB318" t="s">
        <v>2315</v>
      </c>
      <c r="AC318" t="s">
        <v>1867</v>
      </c>
      <c r="AD318" t="s">
        <v>2316</v>
      </c>
      <c r="AE318" t="s">
        <v>1917</v>
      </c>
      <c r="AL318">
        <v>16551222</v>
      </c>
      <c r="AQ318">
        <v>16704822</v>
      </c>
      <c r="AR318">
        <v>16704822</v>
      </c>
      <c r="AT318" t="s">
        <v>11</v>
      </c>
    </row>
    <row r="319" spans="1:46" x14ac:dyDescent="0.3">
      <c r="A319" t="s">
        <v>1860</v>
      </c>
      <c r="B319">
        <v>140008</v>
      </c>
      <c r="C319" t="s">
        <v>751</v>
      </c>
      <c r="D31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19" t="str">
        <f>IF(Sheet_1__2[[#This Row],[Is this request vital to business continuity?]]="Yes","BC","")</f>
        <v/>
      </c>
      <c r="F319" t="str" cm="1">
        <f t="array" ref="F319">IF(SUMPRODUCT(--ISNUMBER(SEARCH({"Revenue Growth","Network 2.0","Tricolor","Europe","Global Capabilities Strategy","Clearance","Robotics/Physical AI"}, K319)))&gt;0, "Purple Chip", "")</f>
        <v>Purple Chip</v>
      </c>
      <c r="G319" t="str">
        <f>IF(AND(Sheet_1__2[[#This Row],[Estimated Annualized Value Range]]&lt;&gt;"4: High = &gt; $10M", OR(Sheet_1__2[[#This Row],[T-Shirt Size]]="4: L", Sheet_1__2[[#This Row],[T-Shirt Size]]="5: XL")), "Stop Work", "")</f>
        <v/>
      </c>
      <c r="H319" t="str">
        <f>IF(AND(Sheet_1__2[[#This Row],[Bus. Continuity]]="", Sheet_1__2[[#This Row],[Purple Chip]]="", Sheet_1__2[[#This Row],[Stop Work]]="", OR(Sheet_1__2[[#This Row],[T-Shirt Size]]="4: L", Sheet_1__2[[#This Row],[T-Shirt Size]]="5: XL")), "Disc - Investment", "")</f>
        <v/>
      </c>
      <c r="I319" t="str">
        <f>IF(AND(Sheet_1__2[[#This Row],[Bus. Continuity]]="", Sheet_1__2[[#This Row],[Purple Chip]]="", Sheet_1__2[[#This Row],[Stop Work]]="", Sheet_1__2[[#This Row],[T-Shirt Size]]&lt;&gt;"4: L", Sheet_1__2[[#This Row],[T-Shirt Size]]&lt;&gt;"5: XL"), "Disc - Other", "")</f>
        <v/>
      </c>
      <c r="K319" t="s">
        <v>44</v>
      </c>
      <c r="L319" t="s">
        <v>1873</v>
      </c>
      <c r="N319" t="s">
        <v>1864</v>
      </c>
      <c r="O319" t="s">
        <v>1865</v>
      </c>
      <c r="P319" t="s">
        <v>514</v>
      </c>
      <c r="Q319" t="s">
        <v>44</v>
      </c>
      <c r="R319" t="s">
        <v>752</v>
      </c>
      <c r="S319" t="s">
        <v>16</v>
      </c>
      <c r="T319" t="s">
        <v>10</v>
      </c>
      <c r="AA319" t="s">
        <v>1866</v>
      </c>
      <c r="AC319" t="s">
        <v>1867</v>
      </c>
      <c r="AE319" t="s">
        <v>1872</v>
      </c>
      <c r="AT319" t="s">
        <v>11</v>
      </c>
    </row>
    <row r="320" spans="1:46" x14ac:dyDescent="0.3">
      <c r="A320" t="s">
        <v>1860</v>
      </c>
      <c r="B320">
        <v>190299</v>
      </c>
      <c r="C320" t="s">
        <v>753</v>
      </c>
      <c r="D32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20" t="str">
        <f>IF(Sheet_1__2[[#This Row],[Is this request vital to business continuity?]]="Yes","BC","")</f>
        <v/>
      </c>
      <c r="F320" t="str" cm="1">
        <f t="array" ref="F320">IF(SUMPRODUCT(--ISNUMBER(SEARCH({"Revenue Growth","Network 2.0","Tricolor","Europe","Global Capabilities Strategy","Clearance","Robotics/Physical AI"}, K320)))&gt;0, "Purple Chip", "")</f>
        <v/>
      </c>
      <c r="G320" t="str">
        <f>IF(AND(Sheet_1__2[[#This Row],[Estimated Annualized Value Range]]&lt;&gt;"4: High = &gt; $10M", OR(Sheet_1__2[[#This Row],[T-Shirt Size]]="4: L", Sheet_1__2[[#This Row],[T-Shirt Size]]="5: XL")), "Stop Work", "")</f>
        <v/>
      </c>
      <c r="H320" t="str">
        <f>IF(AND(Sheet_1__2[[#This Row],[Bus. Continuity]]="", Sheet_1__2[[#This Row],[Purple Chip]]="", Sheet_1__2[[#This Row],[Stop Work]]="", OR(Sheet_1__2[[#This Row],[T-Shirt Size]]="4: L", Sheet_1__2[[#This Row],[T-Shirt Size]]="5: XL")), "Disc - Investment", "")</f>
        <v/>
      </c>
      <c r="I320" t="str">
        <f>IF(AND(Sheet_1__2[[#This Row],[Bus. Continuity]]="", Sheet_1__2[[#This Row],[Purple Chip]]="", Sheet_1__2[[#This Row],[Stop Work]]="", Sheet_1__2[[#This Row],[T-Shirt Size]]&lt;&gt;"4: L", Sheet_1__2[[#This Row],[T-Shirt Size]]&lt;&gt;"5: XL"), "Disc - Other", "")</f>
        <v>Disc - Other</v>
      </c>
      <c r="K320" t="s">
        <v>1862</v>
      </c>
      <c r="L320" t="s">
        <v>1890</v>
      </c>
      <c r="N320" t="s">
        <v>1864</v>
      </c>
      <c r="O320" t="s">
        <v>1874</v>
      </c>
      <c r="P320" t="s">
        <v>52</v>
      </c>
      <c r="Q320" t="s">
        <v>51</v>
      </c>
      <c r="R320" t="s">
        <v>754</v>
      </c>
      <c r="S320" t="s">
        <v>16</v>
      </c>
      <c r="T320" t="s">
        <v>10</v>
      </c>
      <c r="AA320" t="s">
        <v>1866</v>
      </c>
      <c r="AC320" t="s">
        <v>1867</v>
      </c>
      <c r="AD320" t="s">
        <v>1867</v>
      </c>
      <c r="AE320" t="s">
        <v>1951</v>
      </c>
      <c r="AL320">
        <v>5697055</v>
      </c>
      <c r="AT320" t="s">
        <v>11</v>
      </c>
    </row>
    <row r="321" spans="1:46" x14ac:dyDescent="0.3">
      <c r="A321" t="s">
        <v>1860</v>
      </c>
      <c r="B321">
        <v>94471</v>
      </c>
      <c r="C321" t="s">
        <v>755</v>
      </c>
      <c r="D32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321" t="str">
        <f>IF(Sheet_1__2[[#This Row],[Is this request vital to business continuity?]]="Yes","BC","")</f>
        <v/>
      </c>
      <c r="F321" t="str" cm="1">
        <f t="array" ref="F321">IF(SUMPRODUCT(--ISNUMBER(SEARCH({"Revenue Growth","Network 2.0","Tricolor","Europe","Global Capabilities Strategy","Clearance","Robotics/Physical AI"}, K321)))&gt;0, "Purple Chip", "")</f>
        <v/>
      </c>
      <c r="G321" t="str">
        <f>IF(AND(Sheet_1__2[[#This Row],[Estimated Annualized Value Range]]&lt;&gt;"4: High = &gt; $10M", OR(Sheet_1__2[[#This Row],[T-Shirt Size]]="4: L", Sheet_1__2[[#This Row],[T-Shirt Size]]="5: XL")), "Stop Work", "")</f>
        <v>Stop Work</v>
      </c>
      <c r="H321" t="str">
        <f>IF(AND(Sheet_1__2[[#This Row],[Bus. Continuity]]="", Sheet_1__2[[#This Row],[Purple Chip]]="", Sheet_1__2[[#This Row],[Stop Work]]="", OR(Sheet_1__2[[#This Row],[T-Shirt Size]]="4: L", Sheet_1__2[[#This Row],[T-Shirt Size]]="5: XL")), "Disc - Investment", "")</f>
        <v/>
      </c>
      <c r="I321" t="str">
        <f>IF(AND(Sheet_1__2[[#This Row],[Bus. Continuity]]="", Sheet_1__2[[#This Row],[Purple Chip]]="", Sheet_1__2[[#This Row],[Stop Work]]="", Sheet_1__2[[#This Row],[T-Shirt Size]]&lt;&gt;"4: L", Sheet_1__2[[#This Row],[T-Shirt Size]]&lt;&gt;"5: XL"), "Disc - Other", "")</f>
        <v/>
      </c>
      <c r="K321" t="s">
        <v>1862</v>
      </c>
      <c r="L321" t="s">
        <v>1863</v>
      </c>
      <c r="M321" t="s">
        <v>2903</v>
      </c>
      <c r="N321" t="s">
        <v>1864</v>
      </c>
      <c r="O321" t="s">
        <v>1865</v>
      </c>
      <c r="P321" t="s">
        <v>740</v>
      </c>
      <c r="Q321" t="s">
        <v>63</v>
      </c>
      <c r="R321" t="s">
        <v>756</v>
      </c>
      <c r="S321" t="s">
        <v>9</v>
      </c>
      <c r="T321" t="s">
        <v>10</v>
      </c>
      <c r="U321" t="s">
        <v>11</v>
      </c>
      <c r="V321" t="s">
        <v>11</v>
      </c>
      <c r="W321" t="s">
        <v>1875</v>
      </c>
      <c r="X321" t="s">
        <v>11</v>
      </c>
      <c r="Y321" t="s">
        <v>1875</v>
      </c>
      <c r="AA321" t="s">
        <v>1866</v>
      </c>
      <c r="AC321" t="s">
        <v>1883</v>
      </c>
      <c r="AD321" t="s">
        <v>2317</v>
      </c>
      <c r="AE321" t="s">
        <v>1869</v>
      </c>
      <c r="AL321">
        <v>466000</v>
      </c>
      <c r="AQ321">
        <v>0</v>
      </c>
    </row>
    <row r="322" spans="1:46" x14ac:dyDescent="0.3">
      <c r="A322" t="s">
        <v>1860</v>
      </c>
      <c r="B322">
        <v>7959</v>
      </c>
      <c r="C322" t="s">
        <v>757</v>
      </c>
      <c r="D32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22" t="str">
        <f>IF(Sheet_1__2[[#This Row],[Is this request vital to business continuity?]]="Yes","BC","")</f>
        <v/>
      </c>
      <c r="F322" t="str" cm="1">
        <f t="array" ref="F322">IF(SUMPRODUCT(--ISNUMBER(SEARCH({"Revenue Growth","Network 2.0","Tricolor","Europe","Global Capabilities Strategy","Clearance","Robotics/Physical AI"}, K322)))&gt;0, "Purple Chip", "")</f>
        <v>Purple Chip</v>
      </c>
      <c r="G322" t="str">
        <f>IF(AND(Sheet_1__2[[#This Row],[Estimated Annualized Value Range]]&lt;&gt;"4: High = &gt; $10M", OR(Sheet_1__2[[#This Row],[T-Shirt Size]]="4: L", Sheet_1__2[[#This Row],[T-Shirt Size]]="5: XL")), "Stop Work", "")</f>
        <v/>
      </c>
      <c r="H322" t="str">
        <f>IF(AND(Sheet_1__2[[#This Row],[Bus. Continuity]]="", Sheet_1__2[[#This Row],[Purple Chip]]="", Sheet_1__2[[#This Row],[Stop Work]]="", OR(Sheet_1__2[[#This Row],[T-Shirt Size]]="4: L", Sheet_1__2[[#This Row],[T-Shirt Size]]="5: XL")), "Disc - Investment", "")</f>
        <v/>
      </c>
      <c r="I322" t="str">
        <f>IF(AND(Sheet_1__2[[#This Row],[Bus. Continuity]]="", Sheet_1__2[[#This Row],[Purple Chip]]="", Sheet_1__2[[#This Row],[Stop Work]]="", Sheet_1__2[[#This Row],[T-Shirt Size]]&lt;&gt;"4: L", Sheet_1__2[[#This Row],[T-Shirt Size]]&lt;&gt;"5: XL"), "Disc - Other", "")</f>
        <v/>
      </c>
      <c r="J322" t="s">
        <v>2229</v>
      </c>
      <c r="K322" t="s">
        <v>236</v>
      </c>
      <c r="L322" t="s">
        <v>1873</v>
      </c>
      <c r="N322" t="s">
        <v>1864</v>
      </c>
      <c r="P322" t="s">
        <v>180</v>
      </c>
      <c r="Q322" t="s">
        <v>12</v>
      </c>
      <c r="R322" t="s">
        <v>758</v>
      </c>
      <c r="S322" t="s">
        <v>9</v>
      </c>
      <c r="T322" t="s">
        <v>10</v>
      </c>
      <c r="U322" t="s">
        <v>11</v>
      </c>
      <c r="V322" t="s">
        <v>11</v>
      </c>
      <c r="W322" t="s">
        <v>11</v>
      </c>
      <c r="X322" t="s">
        <v>1875</v>
      </c>
      <c r="Y322" t="s">
        <v>1875</v>
      </c>
      <c r="Z322" t="s">
        <v>1878</v>
      </c>
      <c r="AA322" t="s">
        <v>1866</v>
      </c>
      <c r="AC322" t="s">
        <v>1867</v>
      </c>
      <c r="AD322" t="s">
        <v>2318</v>
      </c>
      <c r="AE322" t="s">
        <v>1885</v>
      </c>
      <c r="AF322">
        <v>45495</v>
      </c>
      <c r="AG322">
        <v>46290</v>
      </c>
      <c r="AL322">
        <v>-13000000</v>
      </c>
      <c r="AQ322">
        <v>0</v>
      </c>
    </row>
    <row r="323" spans="1:46" x14ac:dyDescent="0.3">
      <c r="A323" t="s">
        <v>1860</v>
      </c>
      <c r="B323">
        <v>143342</v>
      </c>
      <c r="C323" t="s">
        <v>759</v>
      </c>
      <c r="D32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23" t="str">
        <f>IF(Sheet_1__2[[#This Row],[Is this request vital to business continuity?]]="Yes","BC","")</f>
        <v/>
      </c>
      <c r="F323" t="str" cm="1">
        <f t="array" ref="F323">IF(SUMPRODUCT(--ISNUMBER(SEARCH({"Revenue Growth","Network 2.0","Tricolor","Europe","Global Capabilities Strategy","Clearance","Robotics/Physical AI"}, K323)))&gt;0, "Purple Chip", "")</f>
        <v/>
      </c>
      <c r="G323" t="str">
        <f>IF(AND(Sheet_1__2[[#This Row],[Estimated Annualized Value Range]]&lt;&gt;"4: High = &gt; $10M", OR(Sheet_1__2[[#This Row],[T-Shirt Size]]="4: L", Sheet_1__2[[#This Row],[T-Shirt Size]]="5: XL")), "Stop Work", "")</f>
        <v/>
      </c>
      <c r="H323" t="str">
        <f>IF(AND(Sheet_1__2[[#This Row],[Bus. Continuity]]="", Sheet_1__2[[#This Row],[Purple Chip]]="", Sheet_1__2[[#This Row],[Stop Work]]="", OR(Sheet_1__2[[#This Row],[T-Shirt Size]]="4: L", Sheet_1__2[[#This Row],[T-Shirt Size]]="5: XL")), "Disc - Investment", "")</f>
        <v/>
      </c>
      <c r="I323" t="str">
        <f>IF(AND(Sheet_1__2[[#This Row],[Bus. Continuity]]="", Sheet_1__2[[#This Row],[Purple Chip]]="", Sheet_1__2[[#This Row],[Stop Work]]="", Sheet_1__2[[#This Row],[T-Shirt Size]]&lt;&gt;"4: L", Sheet_1__2[[#This Row],[T-Shirt Size]]&lt;&gt;"5: XL"), "Disc - Other", "")</f>
        <v>Disc - Other</v>
      </c>
      <c r="K323" t="s">
        <v>1862</v>
      </c>
      <c r="L323" t="s">
        <v>1863</v>
      </c>
      <c r="N323" t="s">
        <v>1864</v>
      </c>
      <c r="O323" t="s">
        <v>1865</v>
      </c>
      <c r="P323" t="s">
        <v>13</v>
      </c>
      <c r="Q323" t="s">
        <v>12</v>
      </c>
      <c r="R323" t="s">
        <v>760</v>
      </c>
      <c r="S323" t="s">
        <v>16</v>
      </c>
      <c r="T323" t="s">
        <v>10</v>
      </c>
      <c r="AA323" t="s">
        <v>1866</v>
      </c>
      <c r="AC323" t="s">
        <v>1867</v>
      </c>
      <c r="AD323" t="s">
        <v>1983</v>
      </c>
      <c r="AE323" t="s">
        <v>1872</v>
      </c>
      <c r="AL323">
        <v>0</v>
      </c>
      <c r="AT323" t="s">
        <v>11</v>
      </c>
    </row>
    <row r="324" spans="1:46" x14ac:dyDescent="0.3">
      <c r="A324" t="s">
        <v>1860</v>
      </c>
      <c r="B324">
        <v>165017</v>
      </c>
      <c r="C324" t="s">
        <v>761</v>
      </c>
      <c r="D32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24" t="str">
        <f>IF(Sheet_1__2[[#This Row],[Is this request vital to business continuity?]]="Yes","BC","")</f>
        <v/>
      </c>
      <c r="F324" t="str" cm="1">
        <f t="array" ref="F324">IF(SUMPRODUCT(--ISNUMBER(SEARCH({"Revenue Growth","Network 2.0","Tricolor","Europe","Global Capabilities Strategy","Clearance","Robotics/Physical AI"}, K324)))&gt;0, "Purple Chip", "")</f>
        <v/>
      </c>
      <c r="G324" t="str">
        <f>IF(AND(Sheet_1__2[[#This Row],[Estimated Annualized Value Range]]&lt;&gt;"4: High = &gt; $10M", OR(Sheet_1__2[[#This Row],[T-Shirt Size]]="4: L", Sheet_1__2[[#This Row],[T-Shirt Size]]="5: XL")), "Stop Work", "")</f>
        <v/>
      </c>
      <c r="H324" t="str">
        <f>IF(AND(Sheet_1__2[[#This Row],[Bus. Continuity]]="", Sheet_1__2[[#This Row],[Purple Chip]]="", Sheet_1__2[[#This Row],[Stop Work]]="", OR(Sheet_1__2[[#This Row],[T-Shirt Size]]="4: L", Sheet_1__2[[#This Row],[T-Shirt Size]]="5: XL")), "Disc - Investment", "")</f>
        <v/>
      </c>
      <c r="I324" t="str">
        <f>IF(AND(Sheet_1__2[[#This Row],[Bus. Continuity]]="", Sheet_1__2[[#This Row],[Purple Chip]]="", Sheet_1__2[[#This Row],[Stop Work]]="", Sheet_1__2[[#This Row],[T-Shirt Size]]&lt;&gt;"4: L", Sheet_1__2[[#This Row],[T-Shirt Size]]&lt;&gt;"5: XL"), "Disc - Other", "")</f>
        <v>Disc - Other</v>
      </c>
      <c r="K324" t="s">
        <v>1862</v>
      </c>
      <c r="L324" t="s">
        <v>1873</v>
      </c>
      <c r="M324" t="s">
        <v>2904</v>
      </c>
      <c r="N324" t="s">
        <v>1864</v>
      </c>
      <c r="O324" t="s">
        <v>1865</v>
      </c>
      <c r="P324" t="s">
        <v>233</v>
      </c>
      <c r="Q324" t="s">
        <v>21</v>
      </c>
      <c r="R324" t="s">
        <v>762</v>
      </c>
      <c r="S324" t="s">
        <v>16</v>
      </c>
      <c r="T324" t="s">
        <v>10</v>
      </c>
      <c r="U324" t="s">
        <v>11</v>
      </c>
      <c r="V324" t="s">
        <v>1875</v>
      </c>
      <c r="W324" t="s">
        <v>11</v>
      </c>
      <c r="X324" t="s">
        <v>11</v>
      </c>
      <c r="Y324" t="s">
        <v>11</v>
      </c>
      <c r="AA324" t="s">
        <v>1866</v>
      </c>
      <c r="AC324" t="s">
        <v>1867</v>
      </c>
      <c r="AD324" t="s">
        <v>2319</v>
      </c>
      <c r="AE324" t="s">
        <v>1951</v>
      </c>
      <c r="AL324">
        <v>352000</v>
      </c>
      <c r="AT324" t="s">
        <v>11</v>
      </c>
    </row>
    <row r="325" spans="1:46" x14ac:dyDescent="0.3">
      <c r="A325" t="s">
        <v>1860</v>
      </c>
      <c r="B325">
        <v>132009</v>
      </c>
      <c r="C325" t="s">
        <v>763</v>
      </c>
      <c r="D32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25" t="str">
        <f>IF(Sheet_1__2[[#This Row],[Is this request vital to business continuity?]]="Yes","BC","")</f>
        <v/>
      </c>
      <c r="F325" t="str" cm="1">
        <f t="array" ref="F325">IF(SUMPRODUCT(--ISNUMBER(SEARCH({"Revenue Growth","Network 2.0","Tricolor","Europe","Global Capabilities Strategy","Clearance","Robotics/Physical AI"}, K325)))&gt;0, "Purple Chip", "")</f>
        <v>Purple Chip</v>
      </c>
      <c r="G325" t="str">
        <f>IF(AND(Sheet_1__2[[#This Row],[Estimated Annualized Value Range]]&lt;&gt;"4: High = &gt; $10M", OR(Sheet_1__2[[#This Row],[T-Shirt Size]]="4: L", Sheet_1__2[[#This Row],[T-Shirt Size]]="5: XL")), "Stop Work", "")</f>
        <v>Stop Work</v>
      </c>
      <c r="H325" t="str">
        <f>IF(AND(Sheet_1__2[[#This Row],[Bus. Continuity]]="", Sheet_1__2[[#This Row],[Purple Chip]]="", Sheet_1__2[[#This Row],[Stop Work]]="", OR(Sheet_1__2[[#This Row],[T-Shirt Size]]="4: L", Sheet_1__2[[#This Row],[T-Shirt Size]]="5: XL")), "Disc - Investment", "")</f>
        <v/>
      </c>
      <c r="I325" t="str">
        <f>IF(AND(Sheet_1__2[[#This Row],[Bus. Continuity]]="", Sheet_1__2[[#This Row],[Purple Chip]]="", Sheet_1__2[[#This Row],[Stop Work]]="", Sheet_1__2[[#This Row],[T-Shirt Size]]&lt;&gt;"4: L", Sheet_1__2[[#This Row],[T-Shirt Size]]&lt;&gt;"5: XL"), "Disc - Other", "")</f>
        <v/>
      </c>
      <c r="K325" t="s">
        <v>1925</v>
      </c>
      <c r="L325" t="s">
        <v>1890</v>
      </c>
      <c r="M325" t="s">
        <v>2902</v>
      </c>
      <c r="N325" t="s">
        <v>1864</v>
      </c>
      <c r="O325" t="s">
        <v>1865</v>
      </c>
      <c r="P325" t="s">
        <v>292</v>
      </c>
      <c r="Q325" t="s">
        <v>25</v>
      </c>
      <c r="R325" t="s">
        <v>764</v>
      </c>
      <c r="S325" t="s">
        <v>16</v>
      </c>
      <c r="T325" t="s">
        <v>10</v>
      </c>
      <c r="U325" t="s">
        <v>1875</v>
      </c>
      <c r="V325" t="s">
        <v>1875</v>
      </c>
      <c r="W325" t="s">
        <v>11</v>
      </c>
      <c r="X325" t="s">
        <v>1875</v>
      </c>
      <c r="Y325" t="s">
        <v>1875</v>
      </c>
      <c r="AA325" t="s">
        <v>1866</v>
      </c>
      <c r="AC325" t="s">
        <v>1867</v>
      </c>
      <c r="AD325" t="s">
        <v>2320</v>
      </c>
      <c r="AE325" t="s">
        <v>1951</v>
      </c>
      <c r="AL325">
        <v>3739569</v>
      </c>
      <c r="AT325" t="s">
        <v>11</v>
      </c>
    </row>
    <row r="326" spans="1:46" x14ac:dyDescent="0.3">
      <c r="A326" t="s">
        <v>1860</v>
      </c>
      <c r="B326">
        <v>113894</v>
      </c>
      <c r="C326" t="s">
        <v>765</v>
      </c>
      <c r="D32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326" t="str">
        <f>IF(Sheet_1__2[[#This Row],[Is this request vital to business continuity?]]="Yes","BC","")</f>
        <v/>
      </c>
      <c r="F326" t="str" cm="1">
        <f t="array" ref="F326">IF(SUMPRODUCT(--ISNUMBER(SEARCH({"Revenue Growth","Network 2.0","Tricolor","Europe","Global Capabilities Strategy","Clearance","Robotics/Physical AI"}, K326)))&gt;0, "Purple Chip", "")</f>
        <v/>
      </c>
      <c r="G326" t="str">
        <f>IF(AND(Sheet_1__2[[#This Row],[Estimated Annualized Value Range]]&lt;&gt;"4: High = &gt; $10M", OR(Sheet_1__2[[#This Row],[T-Shirt Size]]="4: L", Sheet_1__2[[#This Row],[T-Shirt Size]]="5: XL")), "Stop Work", "")</f>
        <v>Stop Work</v>
      </c>
      <c r="H326" t="str">
        <f>IF(AND(Sheet_1__2[[#This Row],[Bus. Continuity]]="", Sheet_1__2[[#This Row],[Purple Chip]]="", Sheet_1__2[[#This Row],[Stop Work]]="", OR(Sheet_1__2[[#This Row],[T-Shirt Size]]="4: L", Sheet_1__2[[#This Row],[T-Shirt Size]]="5: XL")), "Disc - Investment", "")</f>
        <v/>
      </c>
      <c r="I326" t="str">
        <f>IF(AND(Sheet_1__2[[#This Row],[Bus. Continuity]]="", Sheet_1__2[[#This Row],[Purple Chip]]="", Sheet_1__2[[#This Row],[Stop Work]]="", Sheet_1__2[[#This Row],[T-Shirt Size]]&lt;&gt;"4: L", Sheet_1__2[[#This Row],[T-Shirt Size]]&lt;&gt;"5: XL"), "Disc - Other", "")</f>
        <v/>
      </c>
      <c r="J326" t="s">
        <v>2321</v>
      </c>
      <c r="K326" t="s">
        <v>1862</v>
      </c>
      <c r="L326" t="s">
        <v>1863</v>
      </c>
      <c r="M326" t="s">
        <v>2903</v>
      </c>
      <c r="N326" t="s">
        <v>1864</v>
      </c>
      <c r="O326" t="s">
        <v>1865</v>
      </c>
      <c r="P326" t="s">
        <v>328</v>
      </c>
      <c r="Q326" t="s">
        <v>125</v>
      </c>
      <c r="R326" t="s">
        <v>766</v>
      </c>
      <c r="S326" t="s">
        <v>9</v>
      </c>
      <c r="T326" t="s">
        <v>10</v>
      </c>
      <c r="U326" t="s">
        <v>11</v>
      </c>
      <c r="V326" t="s">
        <v>1875</v>
      </c>
      <c r="W326" t="s">
        <v>11</v>
      </c>
      <c r="X326" t="s">
        <v>11</v>
      </c>
      <c r="Y326" t="s">
        <v>11</v>
      </c>
      <c r="AA326" t="s">
        <v>1866</v>
      </c>
      <c r="AC326" t="s">
        <v>1867</v>
      </c>
      <c r="AD326" t="s">
        <v>2322</v>
      </c>
      <c r="AE326" t="s">
        <v>2073</v>
      </c>
      <c r="AL326">
        <v>-4031883</v>
      </c>
      <c r="AQ326">
        <v>27034045</v>
      </c>
      <c r="AR326">
        <v>27034045</v>
      </c>
      <c r="AT326" t="s">
        <v>11</v>
      </c>
    </row>
    <row r="327" spans="1:46" x14ac:dyDescent="0.3">
      <c r="A327" t="s">
        <v>1860</v>
      </c>
      <c r="B327">
        <v>130263</v>
      </c>
      <c r="C327" t="s">
        <v>767</v>
      </c>
      <c r="D32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27" t="str">
        <f>IF(Sheet_1__2[[#This Row],[Is this request vital to business continuity?]]="Yes","BC","")</f>
        <v/>
      </c>
      <c r="F327" t="str" cm="1">
        <f t="array" ref="F327">IF(SUMPRODUCT(--ISNUMBER(SEARCH({"Revenue Growth","Network 2.0","Tricolor","Europe","Global Capabilities Strategy","Clearance","Robotics/Physical AI"}, K327)))&gt;0, "Purple Chip", "")</f>
        <v>Purple Chip</v>
      </c>
      <c r="G327" t="str">
        <f>IF(AND(Sheet_1__2[[#This Row],[Estimated Annualized Value Range]]&lt;&gt;"4: High = &gt; $10M", OR(Sheet_1__2[[#This Row],[T-Shirt Size]]="4: L", Sheet_1__2[[#This Row],[T-Shirt Size]]="5: XL")), "Stop Work", "")</f>
        <v/>
      </c>
      <c r="H327" t="str">
        <f>IF(AND(Sheet_1__2[[#This Row],[Bus. Continuity]]="", Sheet_1__2[[#This Row],[Purple Chip]]="", Sheet_1__2[[#This Row],[Stop Work]]="", OR(Sheet_1__2[[#This Row],[T-Shirt Size]]="4: L", Sheet_1__2[[#This Row],[T-Shirt Size]]="5: XL")), "Disc - Investment", "")</f>
        <v/>
      </c>
      <c r="I327" t="str">
        <f>IF(AND(Sheet_1__2[[#This Row],[Bus. Continuity]]="", Sheet_1__2[[#This Row],[Purple Chip]]="", Sheet_1__2[[#This Row],[Stop Work]]="", Sheet_1__2[[#This Row],[T-Shirt Size]]&lt;&gt;"4: L", Sheet_1__2[[#This Row],[T-Shirt Size]]&lt;&gt;"5: XL"), "Disc - Other", "")</f>
        <v/>
      </c>
      <c r="K327" t="s">
        <v>44</v>
      </c>
      <c r="L327" t="s">
        <v>1873</v>
      </c>
      <c r="N327" t="s">
        <v>1864</v>
      </c>
      <c r="O327" t="s">
        <v>1874</v>
      </c>
      <c r="P327" t="s">
        <v>769</v>
      </c>
      <c r="Q327" t="s">
        <v>125</v>
      </c>
      <c r="R327" t="s">
        <v>768</v>
      </c>
      <c r="S327" t="s">
        <v>16</v>
      </c>
      <c r="T327" t="s">
        <v>10</v>
      </c>
      <c r="AA327" t="s">
        <v>1866</v>
      </c>
      <c r="AC327" t="s">
        <v>1867</v>
      </c>
      <c r="AD327" t="s">
        <v>2323</v>
      </c>
      <c r="AE327" t="s">
        <v>1872</v>
      </c>
      <c r="AL327">
        <v>100000</v>
      </c>
      <c r="AT327" t="s">
        <v>11</v>
      </c>
    </row>
    <row r="328" spans="1:46" x14ac:dyDescent="0.3">
      <c r="A328" t="s">
        <v>1860</v>
      </c>
      <c r="B328">
        <v>8729</v>
      </c>
      <c r="C328" t="s">
        <v>770</v>
      </c>
      <c r="D32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328" t="str">
        <f>IF(Sheet_1__2[[#This Row],[Is this request vital to business continuity?]]="Yes","BC","")</f>
        <v>BC</v>
      </c>
      <c r="F328" t="str" cm="1">
        <f t="array" ref="F328">IF(SUMPRODUCT(--ISNUMBER(SEARCH({"Revenue Growth","Network 2.0","Tricolor","Europe","Global Capabilities Strategy","Clearance","Robotics/Physical AI"}, K328)))&gt;0, "Purple Chip", "")</f>
        <v/>
      </c>
      <c r="G328" t="str">
        <f>IF(AND(Sheet_1__2[[#This Row],[Estimated Annualized Value Range]]&lt;&gt;"4: High = &gt; $10M", OR(Sheet_1__2[[#This Row],[T-Shirt Size]]="4: L", Sheet_1__2[[#This Row],[T-Shirt Size]]="5: XL")), "Stop Work", "")</f>
        <v>Stop Work</v>
      </c>
      <c r="H328" t="str">
        <f>IF(AND(Sheet_1__2[[#This Row],[Bus. Continuity]]="", Sheet_1__2[[#This Row],[Purple Chip]]="", Sheet_1__2[[#This Row],[Stop Work]]="", OR(Sheet_1__2[[#This Row],[T-Shirt Size]]="4: L", Sheet_1__2[[#This Row],[T-Shirt Size]]="5: XL")), "Disc - Investment", "")</f>
        <v/>
      </c>
      <c r="I328" t="str">
        <f>IF(AND(Sheet_1__2[[#This Row],[Bus. Continuity]]="", Sheet_1__2[[#This Row],[Purple Chip]]="", Sheet_1__2[[#This Row],[Stop Work]]="", Sheet_1__2[[#This Row],[T-Shirt Size]]&lt;&gt;"4: L", Sheet_1__2[[#This Row],[T-Shirt Size]]&lt;&gt;"5: XL"), "Disc - Other", "")</f>
        <v/>
      </c>
      <c r="L328" t="s">
        <v>1890</v>
      </c>
      <c r="M328" t="s">
        <v>2903</v>
      </c>
      <c r="N328" t="s">
        <v>1864</v>
      </c>
      <c r="P328" t="s">
        <v>772</v>
      </c>
      <c r="Q328" t="s">
        <v>32</v>
      </c>
      <c r="R328" t="s">
        <v>771</v>
      </c>
      <c r="S328" t="s">
        <v>83</v>
      </c>
      <c r="T328" t="s">
        <v>10</v>
      </c>
      <c r="U328" t="s">
        <v>11</v>
      </c>
      <c r="V328" t="s">
        <v>11</v>
      </c>
      <c r="W328" t="s">
        <v>11</v>
      </c>
      <c r="X328" t="s">
        <v>1875</v>
      </c>
      <c r="Y328" t="s">
        <v>11</v>
      </c>
      <c r="Z328" t="s">
        <v>1914</v>
      </c>
      <c r="AA328" t="s">
        <v>1866</v>
      </c>
      <c r="AB328" t="s">
        <v>2324</v>
      </c>
      <c r="AC328" t="s">
        <v>1867</v>
      </c>
      <c r="AD328" t="s">
        <v>2325</v>
      </c>
      <c r="AE328" t="s">
        <v>1907</v>
      </c>
      <c r="AF328">
        <v>45778</v>
      </c>
      <c r="AG328">
        <v>46779</v>
      </c>
      <c r="AL328">
        <v>5038203</v>
      </c>
      <c r="AQ328">
        <v>159588</v>
      </c>
      <c r="AR328">
        <v>159588</v>
      </c>
      <c r="AT328" t="s">
        <v>1875</v>
      </c>
    </row>
    <row r="329" spans="1:46" x14ac:dyDescent="0.3">
      <c r="A329" t="s">
        <v>1860</v>
      </c>
      <c r="B329">
        <v>143240</v>
      </c>
      <c r="C329" t="s">
        <v>773</v>
      </c>
      <c r="D32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29" t="str">
        <f>IF(Sheet_1__2[[#This Row],[Is this request vital to business continuity?]]="Yes","BC","")</f>
        <v/>
      </c>
      <c r="F329" t="str" cm="1">
        <f t="array" ref="F329">IF(SUMPRODUCT(--ISNUMBER(SEARCH({"Revenue Growth","Network 2.0","Tricolor","Europe","Global Capabilities Strategy","Clearance","Robotics/Physical AI"}, K329)))&gt;0, "Purple Chip", "")</f>
        <v>Purple Chip</v>
      </c>
      <c r="G329" t="str">
        <f>IF(AND(Sheet_1__2[[#This Row],[Estimated Annualized Value Range]]&lt;&gt;"4: High = &gt; $10M", OR(Sheet_1__2[[#This Row],[T-Shirt Size]]="4: L", Sheet_1__2[[#This Row],[T-Shirt Size]]="5: XL")), "Stop Work", "")</f>
        <v/>
      </c>
      <c r="H329" t="str">
        <f>IF(AND(Sheet_1__2[[#This Row],[Bus. Continuity]]="", Sheet_1__2[[#This Row],[Purple Chip]]="", Sheet_1__2[[#This Row],[Stop Work]]="", OR(Sheet_1__2[[#This Row],[T-Shirt Size]]="4: L", Sheet_1__2[[#This Row],[T-Shirt Size]]="5: XL")), "Disc - Investment", "")</f>
        <v/>
      </c>
      <c r="I329" t="str">
        <f>IF(AND(Sheet_1__2[[#This Row],[Bus. Continuity]]="", Sheet_1__2[[#This Row],[Purple Chip]]="", Sheet_1__2[[#This Row],[Stop Work]]="", Sheet_1__2[[#This Row],[T-Shirt Size]]&lt;&gt;"4: L", Sheet_1__2[[#This Row],[T-Shirt Size]]&lt;&gt;"5: XL"), "Disc - Other", "")</f>
        <v/>
      </c>
      <c r="K329" t="s">
        <v>44</v>
      </c>
      <c r="L329" t="s">
        <v>1873</v>
      </c>
      <c r="M329" t="s">
        <v>2904</v>
      </c>
      <c r="N329" t="s">
        <v>1864</v>
      </c>
      <c r="O329" t="s">
        <v>1865</v>
      </c>
      <c r="P329" t="s">
        <v>514</v>
      </c>
      <c r="Q329" t="s">
        <v>44</v>
      </c>
      <c r="R329" t="s">
        <v>774</v>
      </c>
      <c r="S329" t="s">
        <v>9</v>
      </c>
      <c r="T329" t="s">
        <v>10</v>
      </c>
      <c r="U329" t="s">
        <v>1875</v>
      </c>
      <c r="V329" t="s">
        <v>1875</v>
      </c>
      <c r="W329" t="s">
        <v>11</v>
      </c>
      <c r="X329" t="s">
        <v>11</v>
      </c>
      <c r="Y329" t="s">
        <v>1875</v>
      </c>
      <c r="AA329" t="s">
        <v>1866</v>
      </c>
      <c r="AC329" t="s">
        <v>1867</v>
      </c>
      <c r="AD329" t="s">
        <v>2326</v>
      </c>
      <c r="AE329" t="s">
        <v>1869</v>
      </c>
      <c r="AL329">
        <v>90000</v>
      </c>
      <c r="AQ329">
        <v>55000</v>
      </c>
      <c r="AR329">
        <v>55000</v>
      </c>
      <c r="AT329" t="s">
        <v>11</v>
      </c>
    </row>
    <row r="330" spans="1:46" x14ac:dyDescent="0.3">
      <c r="A330" t="s">
        <v>1860</v>
      </c>
      <c r="B330">
        <v>8441</v>
      </c>
      <c r="C330" t="s">
        <v>775</v>
      </c>
      <c r="D33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30" t="str">
        <f>IF(Sheet_1__2[[#This Row],[Is this request vital to business continuity?]]="Yes","BC","")</f>
        <v/>
      </c>
      <c r="F330" t="str" cm="1">
        <f t="array" ref="F330">IF(SUMPRODUCT(--ISNUMBER(SEARCH({"Revenue Growth","Network 2.0","Tricolor","Europe","Global Capabilities Strategy","Clearance","Robotics/Physical AI"}, K330)))&gt;0, "Purple Chip", "")</f>
        <v>Purple Chip</v>
      </c>
      <c r="G330" t="str">
        <f>IF(AND(Sheet_1__2[[#This Row],[Estimated Annualized Value Range]]&lt;&gt;"4: High = &gt; $10M", OR(Sheet_1__2[[#This Row],[T-Shirt Size]]="4: L", Sheet_1__2[[#This Row],[T-Shirt Size]]="5: XL")), "Stop Work", "")</f>
        <v/>
      </c>
      <c r="H330" t="str">
        <f>IF(AND(Sheet_1__2[[#This Row],[Bus. Continuity]]="", Sheet_1__2[[#This Row],[Purple Chip]]="", Sheet_1__2[[#This Row],[Stop Work]]="", OR(Sheet_1__2[[#This Row],[T-Shirt Size]]="4: L", Sheet_1__2[[#This Row],[T-Shirt Size]]="5: XL")), "Disc - Investment", "")</f>
        <v/>
      </c>
      <c r="I330" t="str">
        <f>IF(AND(Sheet_1__2[[#This Row],[Bus. Continuity]]="", Sheet_1__2[[#This Row],[Purple Chip]]="", Sheet_1__2[[#This Row],[Stop Work]]="", Sheet_1__2[[#This Row],[T-Shirt Size]]&lt;&gt;"4: L", Sheet_1__2[[#This Row],[T-Shirt Size]]&lt;&gt;"5: XL"), "Disc - Other", "")</f>
        <v/>
      </c>
      <c r="J330" t="s">
        <v>2327</v>
      </c>
      <c r="K330" t="s">
        <v>44</v>
      </c>
      <c r="L330" t="s">
        <v>1873</v>
      </c>
      <c r="N330" t="s">
        <v>1864</v>
      </c>
      <c r="O330" t="s">
        <v>1865</v>
      </c>
      <c r="P330" t="s">
        <v>257</v>
      </c>
      <c r="Q330" t="s">
        <v>44</v>
      </c>
      <c r="R330" t="s">
        <v>776</v>
      </c>
      <c r="S330" t="s">
        <v>20</v>
      </c>
      <c r="T330" t="s">
        <v>10</v>
      </c>
      <c r="U330" t="s">
        <v>11</v>
      </c>
      <c r="V330" t="s">
        <v>1875</v>
      </c>
      <c r="W330" t="s">
        <v>11</v>
      </c>
      <c r="X330" t="s">
        <v>11</v>
      </c>
      <c r="Y330" t="s">
        <v>1875</v>
      </c>
      <c r="Z330" t="s">
        <v>1878</v>
      </c>
      <c r="AA330" t="s">
        <v>1866</v>
      </c>
      <c r="AC330" t="s">
        <v>1867</v>
      </c>
      <c r="AD330" t="s">
        <v>2328</v>
      </c>
      <c r="AE330" t="s">
        <v>1880</v>
      </c>
      <c r="AF330">
        <v>45495</v>
      </c>
      <c r="AG330">
        <v>46233</v>
      </c>
      <c r="AL330">
        <v>0</v>
      </c>
    </row>
    <row r="331" spans="1:46" x14ac:dyDescent="0.3">
      <c r="A331" t="s">
        <v>1860</v>
      </c>
      <c r="B331">
        <v>157696</v>
      </c>
      <c r="C331" t="s">
        <v>777</v>
      </c>
      <c r="D33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31" t="str">
        <f>IF(Sheet_1__2[[#This Row],[Is this request vital to business continuity?]]="Yes","BC","")</f>
        <v/>
      </c>
      <c r="F331" t="str" cm="1">
        <f t="array" ref="F331">IF(SUMPRODUCT(--ISNUMBER(SEARCH({"Revenue Growth","Network 2.0","Tricolor","Europe","Global Capabilities Strategy","Clearance","Robotics/Physical AI"}, K331)))&gt;0, "Purple Chip", "")</f>
        <v>Purple Chip</v>
      </c>
      <c r="G331" t="str">
        <f>IF(AND(Sheet_1__2[[#This Row],[Estimated Annualized Value Range]]&lt;&gt;"4: High = &gt; $10M", OR(Sheet_1__2[[#This Row],[T-Shirt Size]]="4: L", Sheet_1__2[[#This Row],[T-Shirt Size]]="5: XL")), "Stop Work", "")</f>
        <v/>
      </c>
      <c r="H331" t="str">
        <f>IF(AND(Sheet_1__2[[#This Row],[Bus. Continuity]]="", Sheet_1__2[[#This Row],[Purple Chip]]="", Sheet_1__2[[#This Row],[Stop Work]]="", OR(Sheet_1__2[[#This Row],[T-Shirt Size]]="4: L", Sheet_1__2[[#This Row],[T-Shirt Size]]="5: XL")), "Disc - Investment", "")</f>
        <v/>
      </c>
      <c r="I331" t="str">
        <f>IF(AND(Sheet_1__2[[#This Row],[Bus. Continuity]]="", Sheet_1__2[[#This Row],[Purple Chip]]="", Sheet_1__2[[#This Row],[Stop Work]]="", Sheet_1__2[[#This Row],[T-Shirt Size]]&lt;&gt;"4: L", Sheet_1__2[[#This Row],[T-Shirt Size]]&lt;&gt;"5: XL"), "Disc - Other", "")</f>
        <v/>
      </c>
      <c r="K331" t="s">
        <v>44</v>
      </c>
      <c r="L331" t="s">
        <v>1890</v>
      </c>
      <c r="M331" t="s">
        <v>2901</v>
      </c>
      <c r="N331" t="s">
        <v>1864</v>
      </c>
      <c r="O331" t="s">
        <v>1865</v>
      </c>
      <c r="P331" t="s">
        <v>779</v>
      </c>
      <c r="Q331" t="s">
        <v>44</v>
      </c>
      <c r="R331" t="s">
        <v>778</v>
      </c>
      <c r="S331" t="s">
        <v>9</v>
      </c>
      <c r="T331" t="s">
        <v>10</v>
      </c>
      <c r="U331" t="s">
        <v>1875</v>
      </c>
      <c r="V331" t="s">
        <v>11</v>
      </c>
      <c r="W331" t="s">
        <v>11</v>
      </c>
      <c r="X331" t="s">
        <v>11</v>
      </c>
      <c r="Y331" t="s">
        <v>1875</v>
      </c>
      <c r="AA331" t="s">
        <v>1866</v>
      </c>
      <c r="AC331" t="s">
        <v>1867</v>
      </c>
      <c r="AD331" t="s">
        <v>2329</v>
      </c>
      <c r="AE331" t="s">
        <v>1889</v>
      </c>
      <c r="AL331">
        <v>1200000</v>
      </c>
      <c r="AQ331">
        <v>0</v>
      </c>
      <c r="AT331" t="s">
        <v>11</v>
      </c>
    </row>
    <row r="332" spans="1:46" x14ac:dyDescent="0.3">
      <c r="A332" t="s">
        <v>1860</v>
      </c>
      <c r="B332">
        <v>163050</v>
      </c>
      <c r="C332" t="s">
        <v>780</v>
      </c>
      <c r="D33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32" t="str">
        <f>IF(Sheet_1__2[[#This Row],[Is this request vital to business continuity?]]="Yes","BC","")</f>
        <v/>
      </c>
      <c r="F332" t="str" cm="1">
        <f t="array" ref="F332">IF(SUMPRODUCT(--ISNUMBER(SEARCH({"Revenue Growth","Network 2.0","Tricolor","Europe","Global Capabilities Strategy","Clearance","Robotics/Physical AI"}, K332)))&gt;0, "Purple Chip", "")</f>
        <v/>
      </c>
      <c r="G332" t="str">
        <f>IF(AND(Sheet_1__2[[#This Row],[Estimated Annualized Value Range]]&lt;&gt;"4: High = &gt; $10M", OR(Sheet_1__2[[#This Row],[T-Shirt Size]]="4: L", Sheet_1__2[[#This Row],[T-Shirt Size]]="5: XL")), "Stop Work", "")</f>
        <v/>
      </c>
      <c r="H332" t="str">
        <f>IF(AND(Sheet_1__2[[#This Row],[Bus. Continuity]]="", Sheet_1__2[[#This Row],[Purple Chip]]="", Sheet_1__2[[#This Row],[Stop Work]]="", OR(Sheet_1__2[[#This Row],[T-Shirt Size]]="4: L", Sheet_1__2[[#This Row],[T-Shirt Size]]="5: XL")), "Disc - Investment", "")</f>
        <v/>
      </c>
      <c r="I332" t="str">
        <f>IF(AND(Sheet_1__2[[#This Row],[Bus. Continuity]]="", Sheet_1__2[[#This Row],[Purple Chip]]="", Sheet_1__2[[#This Row],[Stop Work]]="", Sheet_1__2[[#This Row],[T-Shirt Size]]&lt;&gt;"4: L", Sheet_1__2[[#This Row],[T-Shirt Size]]&lt;&gt;"5: XL"), "Disc - Other", "")</f>
        <v>Disc - Other</v>
      </c>
      <c r="K332" t="s">
        <v>1862</v>
      </c>
      <c r="L332" t="s">
        <v>1897</v>
      </c>
      <c r="M332" t="s">
        <v>2904</v>
      </c>
      <c r="N332" t="s">
        <v>1864</v>
      </c>
      <c r="O332" t="s">
        <v>1865</v>
      </c>
      <c r="P332" t="s">
        <v>52</v>
      </c>
      <c r="Q332" t="s">
        <v>51</v>
      </c>
      <c r="R332" t="s">
        <v>781</v>
      </c>
      <c r="S332" t="s">
        <v>16</v>
      </c>
      <c r="T332" t="s">
        <v>10</v>
      </c>
      <c r="U332" t="s">
        <v>11</v>
      </c>
      <c r="V332" t="s">
        <v>1875</v>
      </c>
      <c r="W332" t="s">
        <v>11</v>
      </c>
      <c r="X332" t="s">
        <v>1875</v>
      </c>
      <c r="Y332" t="s">
        <v>1875</v>
      </c>
      <c r="AA332" t="s">
        <v>1866</v>
      </c>
      <c r="AC332" t="s">
        <v>1867</v>
      </c>
      <c r="AD332" t="s">
        <v>2330</v>
      </c>
      <c r="AE332" t="s">
        <v>1951</v>
      </c>
      <c r="AL332">
        <v>1698607</v>
      </c>
      <c r="AT332" t="s">
        <v>11</v>
      </c>
    </row>
    <row r="333" spans="1:46" x14ac:dyDescent="0.3">
      <c r="A333" t="s">
        <v>1860</v>
      </c>
      <c r="B333">
        <v>110602</v>
      </c>
      <c r="C333" t="s">
        <v>782</v>
      </c>
      <c r="D33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33" t="str">
        <f>IF(Sheet_1__2[[#This Row],[Is this request vital to business continuity?]]="Yes","BC","")</f>
        <v/>
      </c>
      <c r="F333" t="str" cm="1">
        <f t="array" ref="F333">IF(SUMPRODUCT(--ISNUMBER(SEARCH({"Revenue Growth","Network 2.0","Tricolor","Europe","Global Capabilities Strategy","Clearance","Robotics/Physical AI"}, K333)))&gt;0, "Purple Chip", "")</f>
        <v/>
      </c>
      <c r="G333" t="str">
        <f>IF(AND(Sheet_1__2[[#This Row],[Estimated Annualized Value Range]]&lt;&gt;"4: High = &gt; $10M", OR(Sheet_1__2[[#This Row],[T-Shirt Size]]="4: L", Sheet_1__2[[#This Row],[T-Shirt Size]]="5: XL")), "Stop Work", "")</f>
        <v/>
      </c>
      <c r="H333" t="str">
        <f>IF(AND(Sheet_1__2[[#This Row],[Bus. Continuity]]="", Sheet_1__2[[#This Row],[Purple Chip]]="", Sheet_1__2[[#This Row],[Stop Work]]="", OR(Sheet_1__2[[#This Row],[T-Shirt Size]]="4: L", Sheet_1__2[[#This Row],[T-Shirt Size]]="5: XL")), "Disc - Investment", "")</f>
        <v/>
      </c>
      <c r="I333" t="str">
        <f>IF(AND(Sheet_1__2[[#This Row],[Bus. Continuity]]="", Sheet_1__2[[#This Row],[Purple Chip]]="", Sheet_1__2[[#This Row],[Stop Work]]="", Sheet_1__2[[#This Row],[T-Shirt Size]]&lt;&gt;"4: L", Sheet_1__2[[#This Row],[T-Shirt Size]]&lt;&gt;"5: XL"), "Disc - Other", "")</f>
        <v>Disc - Other</v>
      </c>
      <c r="K333" t="s">
        <v>1895</v>
      </c>
      <c r="L333" t="s">
        <v>1873</v>
      </c>
      <c r="M333" t="s">
        <v>2904</v>
      </c>
      <c r="N333" t="s">
        <v>1864</v>
      </c>
      <c r="O333" t="s">
        <v>1865</v>
      </c>
      <c r="P333" t="s">
        <v>308</v>
      </c>
      <c r="Q333" t="s">
        <v>51</v>
      </c>
      <c r="R333" t="s">
        <v>150</v>
      </c>
      <c r="S333" t="s">
        <v>9</v>
      </c>
      <c r="T333" t="s">
        <v>10</v>
      </c>
      <c r="U333" t="s">
        <v>1875</v>
      </c>
      <c r="V333" t="s">
        <v>1875</v>
      </c>
      <c r="W333" t="s">
        <v>11</v>
      </c>
      <c r="X333" t="s">
        <v>11</v>
      </c>
      <c r="Y333" t="s">
        <v>1875</v>
      </c>
      <c r="AA333" t="s">
        <v>1866</v>
      </c>
      <c r="AC333" t="s">
        <v>1867</v>
      </c>
      <c r="AD333" t="s">
        <v>2331</v>
      </c>
      <c r="AE333" t="s">
        <v>1917</v>
      </c>
      <c r="AL333">
        <v>0</v>
      </c>
      <c r="AQ333">
        <v>0</v>
      </c>
    </row>
    <row r="334" spans="1:46" x14ac:dyDescent="0.3">
      <c r="A334" t="s">
        <v>1860</v>
      </c>
      <c r="B334">
        <v>109317</v>
      </c>
      <c r="C334" t="s">
        <v>783</v>
      </c>
      <c r="D33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334" t="str">
        <f>IF(Sheet_1__2[[#This Row],[Is this request vital to business continuity?]]="Yes","BC","")</f>
        <v/>
      </c>
      <c r="F334" t="str" cm="1">
        <f t="array" ref="F334">IF(SUMPRODUCT(--ISNUMBER(SEARCH({"Revenue Growth","Network 2.0","Tricolor","Europe","Global Capabilities Strategy","Clearance","Robotics/Physical AI"}, K334)))&gt;0, "Purple Chip", "")</f>
        <v/>
      </c>
      <c r="G334" t="str">
        <f>IF(AND(Sheet_1__2[[#This Row],[Estimated Annualized Value Range]]&lt;&gt;"4: High = &gt; $10M", OR(Sheet_1__2[[#This Row],[T-Shirt Size]]="4: L", Sheet_1__2[[#This Row],[T-Shirt Size]]="5: XL")), "Stop Work", "")</f>
        <v>Stop Work</v>
      </c>
      <c r="H334" t="str">
        <f>IF(AND(Sheet_1__2[[#This Row],[Bus. Continuity]]="", Sheet_1__2[[#This Row],[Purple Chip]]="", Sheet_1__2[[#This Row],[Stop Work]]="", OR(Sheet_1__2[[#This Row],[T-Shirt Size]]="4: L", Sheet_1__2[[#This Row],[T-Shirt Size]]="5: XL")), "Disc - Investment", "")</f>
        <v/>
      </c>
      <c r="I334" t="str">
        <f>IF(AND(Sheet_1__2[[#This Row],[Bus. Continuity]]="", Sheet_1__2[[#This Row],[Purple Chip]]="", Sheet_1__2[[#This Row],[Stop Work]]="", Sheet_1__2[[#This Row],[T-Shirt Size]]&lt;&gt;"4: L", Sheet_1__2[[#This Row],[T-Shirt Size]]&lt;&gt;"5: XL"), "Disc - Other", "")</f>
        <v/>
      </c>
      <c r="K334" t="s">
        <v>1862</v>
      </c>
      <c r="L334" t="s">
        <v>1890</v>
      </c>
      <c r="M334" t="s">
        <v>2903</v>
      </c>
      <c r="N334" t="s">
        <v>1864</v>
      </c>
      <c r="O334" t="s">
        <v>1865</v>
      </c>
      <c r="P334" t="s">
        <v>785</v>
      </c>
      <c r="Q334" t="s">
        <v>377</v>
      </c>
      <c r="R334" t="s">
        <v>784</v>
      </c>
      <c r="S334" t="s">
        <v>9</v>
      </c>
      <c r="T334" t="s">
        <v>10</v>
      </c>
      <c r="U334" t="s">
        <v>11</v>
      </c>
      <c r="V334" t="s">
        <v>11</v>
      </c>
      <c r="W334" t="s">
        <v>11</v>
      </c>
      <c r="X334" t="s">
        <v>11</v>
      </c>
      <c r="Y334" t="s">
        <v>1875</v>
      </c>
      <c r="AA334" t="s">
        <v>1866</v>
      </c>
      <c r="AC334" t="s">
        <v>1867</v>
      </c>
      <c r="AD334" t="s">
        <v>2332</v>
      </c>
      <c r="AE334" t="s">
        <v>1885</v>
      </c>
      <c r="AL334">
        <v>0</v>
      </c>
      <c r="AQ334">
        <v>2000000</v>
      </c>
      <c r="AR334">
        <v>2000000</v>
      </c>
    </row>
    <row r="335" spans="1:46" x14ac:dyDescent="0.3">
      <c r="A335" t="s">
        <v>1860</v>
      </c>
      <c r="B335">
        <v>109485</v>
      </c>
      <c r="C335" t="s">
        <v>786</v>
      </c>
      <c r="D33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35" t="str">
        <f>IF(Sheet_1__2[[#This Row],[Is this request vital to business continuity?]]="Yes","BC","")</f>
        <v/>
      </c>
      <c r="F335" t="str" cm="1">
        <f t="array" ref="F335">IF(SUMPRODUCT(--ISNUMBER(SEARCH({"Revenue Growth","Network 2.0","Tricolor","Europe","Global Capabilities Strategy","Clearance","Robotics/Physical AI"}, K335)))&gt;0, "Purple Chip", "")</f>
        <v>Purple Chip</v>
      </c>
      <c r="G335" t="str">
        <f>IF(AND(Sheet_1__2[[#This Row],[Estimated Annualized Value Range]]&lt;&gt;"4: High = &gt; $10M", OR(Sheet_1__2[[#This Row],[T-Shirt Size]]="4: L", Sheet_1__2[[#This Row],[T-Shirt Size]]="5: XL")), "Stop Work", "")</f>
        <v/>
      </c>
      <c r="H335" t="str">
        <f>IF(AND(Sheet_1__2[[#This Row],[Bus. Continuity]]="", Sheet_1__2[[#This Row],[Purple Chip]]="", Sheet_1__2[[#This Row],[Stop Work]]="", OR(Sheet_1__2[[#This Row],[T-Shirt Size]]="4: L", Sheet_1__2[[#This Row],[T-Shirt Size]]="5: XL")), "Disc - Investment", "")</f>
        <v/>
      </c>
      <c r="I335" t="str">
        <f>IF(AND(Sheet_1__2[[#This Row],[Bus. Continuity]]="", Sheet_1__2[[#This Row],[Purple Chip]]="", Sheet_1__2[[#This Row],[Stop Work]]="", Sheet_1__2[[#This Row],[T-Shirt Size]]&lt;&gt;"4: L", Sheet_1__2[[#This Row],[T-Shirt Size]]&lt;&gt;"5: XL"), "Disc - Other", "")</f>
        <v/>
      </c>
      <c r="J335" t="s">
        <v>1899</v>
      </c>
      <c r="K335" t="s">
        <v>59</v>
      </c>
      <c r="L335" t="s">
        <v>1863</v>
      </c>
      <c r="M335" t="s">
        <v>2905</v>
      </c>
      <c r="N335" t="s">
        <v>1864</v>
      </c>
      <c r="O335" t="s">
        <v>1865</v>
      </c>
      <c r="P335" t="s">
        <v>60</v>
      </c>
      <c r="Q335" t="s">
        <v>59</v>
      </c>
      <c r="R335" t="s">
        <v>787</v>
      </c>
      <c r="S335" t="s">
        <v>20</v>
      </c>
      <c r="T335" t="s">
        <v>10</v>
      </c>
      <c r="U335" t="s">
        <v>11</v>
      </c>
      <c r="V335" t="s">
        <v>11</v>
      </c>
      <c r="W335" t="s">
        <v>11</v>
      </c>
      <c r="X335" t="s">
        <v>1875</v>
      </c>
      <c r="Y335" t="s">
        <v>1875</v>
      </c>
      <c r="AA335" t="s">
        <v>1866</v>
      </c>
      <c r="AC335" t="s">
        <v>1867</v>
      </c>
      <c r="AD335" t="s">
        <v>2333</v>
      </c>
      <c r="AE335" t="s">
        <v>1880</v>
      </c>
      <c r="AF335">
        <v>45869</v>
      </c>
      <c r="AG335">
        <v>46387</v>
      </c>
      <c r="AL335">
        <v>0</v>
      </c>
      <c r="AP335">
        <v>0</v>
      </c>
      <c r="AQ335">
        <v>0</v>
      </c>
    </row>
    <row r="336" spans="1:46" x14ac:dyDescent="0.3">
      <c r="A336" t="s">
        <v>1860</v>
      </c>
      <c r="B336">
        <v>153749</v>
      </c>
      <c r="C336" t="s">
        <v>788</v>
      </c>
      <c r="D33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36" t="str">
        <f>IF(Sheet_1__2[[#This Row],[Is this request vital to business continuity?]]="Yes","BC","")</f>
        <v/>
      </c>
      <c r="F336" t="str" cm="1">
        <f t="array" ref="F336">IF(SUMPRODUCT(--ISNUMBER(SEARCH({"Revenue Growth","Network 2.0","Tricolor","Europe","Global Capabilities Strategy","Clearance","Robotics/Physical AI"}, K336)))&gt;0, "Purple Chip", "")</f>
        <v/>
      </c>
      <c r="G336" t="str">
        <f>IF(AND(Sheet_1__2[[#This Row],[Estimated Annualized Value Range]]&lt;&gt;"4: High = &gt; $10M", OR(Sheet_1__2[[#This Row],[T-Shirt Size]]="4: L", Sheet_1__2[[#This Row],[T-Shirt Size]]="5: XL")), "Stop Work", "")</f>
        <v/>
      </c>
      <c r="H336" t="str">
        <f>IF(AND(Sheet_1__2[[#This Row],[Bus. Continuity]]="", Sheet_1__2[[#This Row],[Purple Chip]]="", Sheet_1__2[[#This Row],[Stop Work]]="", OR(Sheet_1__2[[#This Row],[T-Shirt Size]]="4: L", Sheet_1__2[[#This Row],[T-Shirt Size]]="5: XL")), "Disc - Investment", "")</f>
        <v/>
      </c>
      <c r="I336" t="str">
        <f>IF(AND(Sheet_1__2[[#This Row],[Bus. Continuity]]="", Sheet_1__2[[#This Row],[Purple Chip]]="", Sheet_1__2[[#This Row],[Stop Work]]="", Sheet_1__2[[#This Row],[T-Shirt Size]]&lt;&gt;"4: L", Sheet_1__2[[#This Row],[T-Shirt Size]]&lt;&gt;"5: XL"), "Disc - Other", "")</f>
        <v>Disc - Other</v>
      </c>
      <c r="K336" t="s">
        <v>36</v>
      </c>
      <c r="L336" t="s">
        <v>1863</v>
      </c>
      <c r="M336" t="s">
        <v>2901</v>
      </c>
      <c r="N336" t="s">
        <v>1864</v>
      </c>
      <c r="O336" t="s">
        <v>1865</v>
      </c>
      <c r="P336" t="s">
        <v>64</v>
      </c>
      <c r="Q336" t="s">
        <v>63</v>
      </c>
      <c r="R336" t="s">
        <v>789</v>
      </c>
      <c r="S336" t="s">
        <v>9</v>
      </c>
      <c r="T336" t="s">
        <v>10</v>
      </c>
      <c r="U336" t="s">
        <v>11</v>
      </c>
      <c r="V336" t="s">
        <v>1875</v>
      </c>
      <c r="W336" t="s">
        <v>11</v>
      </c>
      <c r="X336" t="s">
        <v>11</v>
      </c>
      <c r="Y336" t="s">
        <v>1875</v>
      </c>
      <c r="AA336" t="s">
        <v>1866</v>
      </c>
      <c r="AC336" t="s">
        <v>1867</v>
      </c>
      <c r="AD336" t="s">
        <v>2334</v>
      </c>
      <c r="AE336" t="s">
        <v>1869</v>
      </c>
      <c r="AL336">
        <v>0</v>
      </c>
      <c r="AQ336">
        <v>0</v>
      </c>
      <c r="AT336" t="s">
        <v>11</v>
      </c>
    </row>
    <row r="337" spans="1:46" x14ac:dyDescent="0.3">
      <c r="A337" t="s">
        <v>1860</v>
      </c>
      <c r="B337">
        <v>143347</v>
      </c>
      <c r="C337" t="s">
        <v>790</v>
      </c>
      <c r="D33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37" t="str">
        <f>IF(Sheet_1__2[[#This Row],[Is this request vital to business continuity?]]="Yes","BC","")</f>
        <v/>
      </c>
      <c r="F337" t="str" cm="1">
        <f t="array" ref="F337">IF(SUMPRODUCT(--ISNUMBER(SEARCH({"Revenue Growth","Network 2.0","Tricolor","Europe","Global Capabilities Strategy","Clearance","Robotics/Physical AI"}, K337)))&gt;0, "Purple Chip", "")</f>
        <v/>
      </c>
      <c r="G337" t="str">
        <f>IF(AND(Sheet_1__2[[#This Row],[Estimated Annualized Value Range]]&lt;&gt;"4: High = &gt; $10M", OR(Sheet_1__2[[#This Row],[T-Shirt Size]]="4: L", Sheet_1__2[[#This Row],[T-Shirt Size]]="5: XL")), "Stop Work", "")</f>
        <v/>
      </c>
      <c r="H337" t="str">
        <f>IF(AND(Sheet_1__2[[#This Row],[Bus. Continuity]]="", Sheet_1__2[[#This Row],[Purple Chip]]="", Sheet_1__2[[#This Row],[Stop Work]]="", OR(Sheet_1__2[[#This Row],[T-Shirt Size]]="4: L", Sheet_1__2[[#This Row],[T-Shirt Size]]="5: XL")), "Disc - Investment", "")</f>
        <v/>
      </c>
      <c r="I337" t="str">
        <f>IF(AND(Sheet_1__2[[#This Row],[Bus. Continuity]]="", Sheet_1__2[[#This Row],[Purple Chip]]="", Sheet_1__2[[#This Row],[Stop Work]]="", Sheet_1__2[[#This Row],[T-Shirt Size]]&lt;&gt;"4: L", Sheet_1__2[[#This Row],[T-Shirt Size]]&lt;&gt;"5: XL"), "Disc - Other", "")</f>
        <v>Disc - Other</v>
      </c>
      <c r="K337" t="s">
        <v>1862</v>
      </c>
      <c r="L337" t="s">
        <v>1890</v>
      </c>
      <c r="M337" t="s">
        <v>2904</v>
      </c>
      <c r="N337" t="s">
        <v>1864</v>
      </c>
      <c r="O337" t="s">
        <v>1865</v>
      </c>
      <c r="P337" t="s">
        <v>13</v>
      </c>
      <c r="Q337" t="s">
        <v>12</v>
      </c>
      <c r="R337" t="s">
        <v>760</v>
      </c>
      <c r="S337" t="s">
        <v>16</v>
      </c>
      <c r="T337" t="s">
        <v>10</v>
      </c>
      <c r="U337" t="s">
        <v>11</v>
      </c>
      <c r="V337" t="s">
        <v>1875</v>
      </c>
      <c r="W337" t="s">
        <v>11</v>
      </c>
      <c r="X337" t="s">
        <v>1875</v>
      </c>
      <c r="Y337" t="s">
        <v>1875</v>
      </c>
      <c r="AA337" t="s">
        <v>1866</v>
      </c>
      <c r="AC337" t="s">
        <v>1867</v>
      </c>
      <c r="AD337" t="s">
        <v>2335</v>
      </c>
      <c r="AE337" t="s">
        <v>1951</v>
      </c>
      <c r="AL337">
        <v>0</v>
      </c>
      <c r="AT337" t="s">
        <v>11</v>
      </c>
    </row>
    <row r="338" spans="1:46" x14ac:dyDescent="0.3">
      <c r="A338" t="s">
        <v>1860</v>
      </c>
      <c r="B338">
        <v>126689</v>
      </c>
      <c r="C338" t="s">
        <v>791</v>
      </c>
      <c r="D33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38" t="str">
        <f>IF(Sheet_1__2[[#This Row],[Is this request vital to business continuity?]]="Yes","BC","")</f>
        <v/>
      </c>
      <c r="F338" t="str" cm="1">
        <f t="array" ref="F338">IF(SUMPRODUCT(--ISNUMBER(SEARCH({"Revenue Growth","Network 2.0","Tricolor","Europe","Global Capabilities Strategy","Clearance","Robotics/Physical AI"}, K338)))&gt;0, "Purple Chip", "")</f>
        <v>Purple Chip</v>
      </c>
      <c r="G338" t="str">
        <f>IF(AND(Sheet_1__2[[#This Row],[Estimated Annualized Value Range]]&lt;&gt;"4: High = &gt; $10M", OR(Sheet_1__2[[#This Row],[T-Shirt Size]]="4: L", Sheet_1__2[[#This Row],[T-Shirt Size]]="5: XL")), "Stop Work", "")</f>
        <v/>
      </c>
      <c r="H338" t="str">
        <f>IF(AND(Sheet_1__2[[#This Row],[Bus. Continuity]]="", Sheet_1__2[[#This Row],[Purple Chip]]="", Sheet_1__2[[#This Row],[Stop Work]]="", OR(Sheet_1__2[[#This Row],[T-Shirt Size]]="4: L", Sheet_1__2[[#This Row],[T-Shirt Size]]="5: XL")), "Disc - Investment", "")</f>
        <v/>
      </c>
      <c r="I338" t="str">
        <f>IF(AND(Sheet_1__2[[#This Row],[Bus. Continuity]]="", Sheet_1__2[[#This Row],[Purple Chip]]="", Sheet_1__2[[#This Row],[Stop Work]]="", Sheet_1__2[[#This Row],[T-Shirt Size]]&lt;&gt;"4: L", Sheet_1__2[[#This Row],[T-Shirt Size]]&lt;&gt;"5: XL"), "Disc - Other", "")</f>
        <v/>
      </c>
      <c r="K338" t="s">
        <v>1925</v>
      </c>
      <c r="L338" t="s">
        <v>1897</v>
      </c>
      <c r="M338" t="s">
        <v>2901</v>
      </c>
      <c r="N338" t="s">
        <v>1864</v>
      </c>
      <c r="O338" t="s">
        <v>1865</v>
      </c>
      <c r="P338" t="s">
        <v>29</v>
      </c>
      <c r="Q338" t="s">
        <v>25</v>
      </c>
      <c r="R338" t="s">
        <v>792</v>
      </c>
      <c r="S338" t="s">
        <v>9</v>
      </c>
      <c r="T338" t="s">
        <v>10</v>
      </c>
      <c r="U338" t="s">
        <v>1875</v>
      </c>
      <c r="V338" t="s">
        <v>1875</v>
      </c>
      <c r="W338" t="s">
        <v>11</v>
      </c>
      <c r="X338" t="s">
        <v>11</v>
      </c>
      <c r="Y338" t="s">
        <v>11</v>
      </c>
      <c r="AA338" t="s">
        <v>1866</v>
      </c>
      <c r="AC338" t="s">
        <v>1867</v>
      </c>
      <c r="AD338" t="s">
        <v>2336</v>
      </c>
      <c r="AE338" t="s">
        <v>1869</v>
      </c>
      <c r="AF338">
        <v>46125</v>
      </c>
      <c r="AG338">
        <v>46689</v>
      </c>
      <c r="AL338">
        <v>4636424</v>
      </c>
      <c r="AQ338">
        <v>23764706</v>
      </c>
      <c r="AR338">
        <v>23764706</v>
      </c>
      <c r="AT338" t="s">
        <v>11</v>
      </c>
    </row>
    <row r="339" spans="1:46" x14ac:dyDescent="0.3">
      <c r="A339" t="s">
        <v>1860</v>
      </c>
      <c r="B339">
        <v>142089</v>
      </c>
      <c r="C339" t="s">
        <v>793</v>
      </c>
      <c r="D33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39" t="str">
        <f>IF(Sheet_1__2[[#This Row],[Is this request vital to business continuity?]]="Yes","BC","")</f>
        <v/>
      </c>
      <c r="F339" t="str" cm="1">
        <f t="array" ref="F339">IF(SUMPRODUCT(--ISNUMBER(SEARCH({"Revenue Growth","Network 2.0","Tricolor","Europe","Global Capabilities Strategy","Clearance","Robotics/Physical AI"}, K339)))&gt;0, "Purple Chip", "")</f>
        <v>Purple Chip</v>
      </c>
      <c r="G339" t="str">
        <f>IF(AND(Sheet_1__2[[#This Row],[Estimated Annualized Value Range]]&lt;&gt;"4: High = &gt; $10M", OR(Sheet_1__2[[#This Row],[T-Shirt Size]]="4: L", Sheet_1__2[[#This Row],[T-Shirt Size]]="5: XL")), "Stop Work", "")</f>
        <v/>
      </c>
      <c r="H339" t="str">
        <f>IF(AND(Sheet_1__2[[#This Row],[Bus. Continuity]]="", Sheet_1__2[[#This Row],[Purple Chip]]="", Sheet_1__2[[#This Row],[Stop Work]]="", OR(Sheet_1__2[[#This Row],[T-Shirt Size]]="4: L", Sheet_1__2[[#This Row],[T-Shirt Size]]="5: XL")), "Disc - Investment", "")</f>
        <v/>
      </c>
      <c r="I339" t="str">
        <f>IF(AND(Sheet_1__2[[#This Row],[Bus. Continuity]]="", Sheet_1__2[[#This Row],[Purple Chip]]="", Sheet_1__2[[#This Row],[Stop Work]]="", Sheet_1__2[[#This Row],[T-Shirt Size]]&lt;&gt;"4: L", Sheet_1__2[[#This Row],[T-Shirt Size]]&lt;&gt;"5: XL"), "Disc - Other", "")</f>
        <v/>
      </c>
      <c r="K339" t="s">
        <v>1925</v>
      </c>
      <c r="L339" t="s">
        <v>1897</v>
      </c>
      <c r="M339" t="s">
        <v>2904</v>
      </c>
      <c r="N339" t="s">
        <v>1864</v>
      </c>
      <c r="O339" t="s">
        <v>1865</v>
      </c>
      <c r="P339" t="s">
        <v>292</v>
      </c>
      <c r="Q339" t="s">
        <v>25</v>
      </c>
      <c r="R339" t="s">
        <v>794</v>
      </c>
      <c r="S339" t="s">
        <v>9</v>
      </c>
      <c r="T339" t="s">
        <v>10</v>
      </c>
      <c r="U339" t="s">
        <v>1875</v>
      </c>
      <c r="V339" t="s">
        <v>1875</v>
      </c>
      <c r="W339" t="s">
        <v>11</v>
      </c>
      <c r="X339" t="s">
        <v>1875</v>
      </c>
      <c r="Y339" t="s">
        <v>1875</v>
      </c>
      <c r="AA339" t="s">
        <v>1866</v>
      </c>
      <c r="AC339" t="s">
        <v>1867</v>
      </c>
      <c r="AD339" t="s">
        <v>2337</v>
      </c>
      <c r="AE339" t="s">
        <v>1917</v>
      </c>
      <c r="AL339">
        <v>118224729</v>
      </c>
      <c r="AQ339">
        <v>0</v>
      </c>
      <c r="AT339" t="s">
        <v>11</v>
      </c>
    </row>
    <row r="340" spans="1:46" x14ac:dyDescent="0.3">
      <c r="A340" t="s">
        <v>1860</v>
      </c>
      <c r="B340">
        <v>126043</v>
      </c>
      <c r="C340" t="s">
        <v>795</v>
      </c>
      <c r="D34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40" t="str">
        <f>IF(Sheet_1__2[[#This Row],[Is this request vital to business continuity?]]="Yes","BC","")</f>
        <v/>
      </c>
      <c r="F340" t="str" cm="1">
        <f t="array" ref="F340">IF(SUMPRODUCT(--ISNUMBER(SEARCH({"Revenue Growth","Network 2.0","Tricolor","Europe","Global Capabilities Strategy","Clearance","Robotics/Physical AI"}, K340)))&gt;0, "Purple Chip", "")</f>
        <v/>
      </c>
      <c r="G340" t="str">
        <f>IF(AND(Sheet_1__2[[#This Row],[Estimated Annualized Value Range]]&lt;&gt;"4: High = &gt; $10M", OR(Sheet_1__2[[#This Row],[T-Shirt Size]]="4: L", Sheet_1__2[[#This Row],[T-Shirt Size]]="5: XL")), "Stop Work", "")</f>
        <v/>
      </c>
      <c r="H340" t="str">
        <f>IF(AND(Sheet_1__2[[#This Row],[Bus. Continuity]]="", Sheet_1__2[[#This Row],[Purple Chip]]="", Sheet_1__2[[#This Row],[Stop Work]]="", OR(Sheet_1__2[[#This Row],[T-Shirt Size]]="4: L", Sheet_1__2[[#This Row],[T-Shirt Size]]="5: XL")), "Disc - Investment", "")</f>
        <v/>
      </c>
      <c r="I340" t="str">
        <f>IF(AND(Sheet_1__2[[#This Row],[Bus. Continuity]]="", Sheet_1__2[[#This Row],[Purple Chip]]="", Sheet_1__2[[#This Row],[Stop Work]]="", Sheet_1__2[[#This Row],[T-Shirt Size]]&lt;&gt;"4: L", Sheet_1__2[[#This Row],[T-Shirt Size]]&lt;&gt;"5: XL"), "Disc - Other", "")</f>
        <v>Disc - Other</v>
      </c>
      <c r="K340" t="s">
        <v>1862</v>
      </c>
      <c r="L340" t="s">
        <v>1863</v>
      </c>
      <c r="M340" t="s">
        <v>2905</v>
      </c>
      <c r="N340" t="s">
        <v>1864</v>
      </c>
      <c r="O340" t="s">
        <v>1887</v>
      </c>
      <c r="P340" t="s">
        <v>328</v>
      </c>
      <c r="Q340" t="s">
        <v>125</v>
      </c>
      <c r="R340" t="s">
        <v>796</v>
      </c>
      <c r="S340" t="s">
        <v>16</v>
      </c>
      <c r="T340" t="s">
        <v>10</v>
      </c>
      <c r="U340" t="s">
        <v>11</v>
      </c>
      <c r="V340" t="s">
        <v>11</v>
      </c>
      <c r="W340" t="s">
        <v>11</v>
      </c>
      <c r="X340" t="s">
        <v>1875</v>
      </c>
      <c r="Y340" t="s">
        <v>11</v>
      </c>
      <c r="AA340" t="s">
        <v>1866</v>
      </c>
      <c r="AC340" t="s">
        <v>1867</v>
      </c>
      <c r="AD340" t="s">
        <v>2338</v>
      </c>
      <c r="AE340" t="s">
        <v>1951</v>
      </c>
      <c r="AL340">
        <v>0</v>
      </c>
      <c r="AT340" t="s">
        <v>11</v>
      </c>
    </row>
    <row r="341" spans="1:46" x14ac:dyDescent="0.3">
      <c r="A341" t="s">
        <v>1860</v>
      </c>
      <c r="B341">
        <v>91523</v>
      </c>
      <c r="C341" t="s">
        <v>797</v>
      </c>
      <c r="D34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341" t="str">
        <f>IF(Sheet_1__2[[#This Row],[Is this request vital to business continuity?]]="Yes","BC","")</f>
        <v>BC</v>
      </c>
      <c r="F341" t="str" cm="1">
        <f t="array" ref="F341">IF(SUMPRODUCT(--ISNUMBER(SEARCH({"Revenue Growth","Network 2.0","Tricolor","Europe","Global Capabilities Strategy","Clearance","Robotics/Physical AI"}, K341)))&gt;0, "Purple Chip", "")</f>
        <v/>
      </c>
      <c r="G341" t="str">
        <f>IF(AND(Sheet_1__2[[#This Row],[Estimated Annualized Value Range]]&lt;&gt;"4: High = &gt; $10M", OR(Sheet_1__2[[#This Row],[T-Shirt Size]]="4: L", Sheet_1__2[[#This Row],[T-Shirt Size]]="5: XL")), "Stop Work", "")</f>
        <v>Stop Work</v>
      </c>
      <c r="H341" t="str">
        <f>IF(AND(Sheet_1__2[[#This Row],[Bus. Continuity]]="", Sheet_1__2[[#This Row],[Purple Chip]]="", Sheet_1__2[[#This Row],[Stop Work]]="", OR(Sheet_1__2[[#This Row],[T-Shirt Size]]="4: L", Sheet_1__2[[#This Row],[T-Shirt Size]]="5: XL")), "Disc - Investment", "")</f>
        <v/>
      </c>
      <c r="I341" t="str">
        <f>IF(AND(Sheet_1__2[[#This Row],[Bus. Continuity]]="", Sheet_1__2[[#This Row],[Purple Chip]]="", Sheet_1__2[[#This Row],[Stop Work]]="", Sheet_1__2[[#This Row],[T-Shirt Size]]&lt;&gt;"4: L", Sheet_1__2[[#This Row],[T-Shirt Size]]&lt;&gt;"5: XL"), "Disc - Other", "")</f>
        <v/>
      </c>
      <c r="J341" t="s">
        <v>2339</v>
      </c>
      <c r="K341" t="s">
        <v>36</v>
      </c>
      <c r="L341" t="s">
        <v>1863</v>
      </c>
      <c r="M341" t="s">
        <v>2903</v>
      </c>
      <c r="N341" t="s">
        <v>1864</v>
      </c>
      <c r="O341" t="s">
        <v>1865</v>
      </c>
      <c r="P341" t="s">
        <v>37</v>
      </c>
      <c r="Q341" t="s">
        <v>36</v>
      </c>
      <c r="R341" t="s">
        <v>798</v>
      </c>
      <c r="S341" t="s">
        <v>9</v>
      </c>
      <c r="T341" t="s">
        <v>10</v>
      </c>
      <c r="U341" t="s">
        <v>1875</v>
      </c>
      <c r="V341" t="s">
        <v>1875</v>
      </c>
      <c r="W341" t="s">
        <v>11</v>
      </c>
      <c r="X341" t="s">
        <v>1875</v>
      </c>
      <c r="Y341" t="s">
        <v>1875</v>
      </c>
      <c r="AA341" t="s">
        <v>1866</v>
      </c>
      <c r="AC341" t="s">
        <v>1867</v>
      </c>
      <c r="AD341" t="s">
        <v>2340</v>
      </c>
      <c r="AE341" t="s">
        <v>1917</v>
      </c>
      <c r="AL341">
        <v>0</v>
      </c>
      <c r="AQ341">
        <v>0</v>
      </c>
      <c r="AT341" t="s">
        <v>1875</v>
      </c>
    </row>
    <row r="342" spans="1:46" x14ac:dyDescent="0.3">
      <c r="A342" t="s">
        <v>1860</v>
      </c>
      <c r="B342">
        <v>142115</v>
      </c>
      <c r="C342" t="s">
        <v>799</v>
      </c>
      <c r="D34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342" t="str">
        <f>IF(Sheet_1__2[[#This Row],[Is this request vital to business continuity?]]="Yes","BC","")</f>
        <v/>
      </c>
      <c r="F342" t="str" cm="1">
        <f t="array" ref="F342">IF(SUMPRODUCT(--ISNUMBER(SEARCH({"Revenue Growth","Network 2.0","Tricolor","Europe","Global Capabilities Strategy","Clearance","Robotics/Physical AI"}, K342)))&gt;0, "Purple Chip", "")</f>
        <v/>
      </c>
      <c r="G342" t="str">
        <f>IF(AND(Sheet_1__2[[#This Row],[Estimated Annualized Value Range]]&lt;&gt;"4: High = &gt; $10M", OR(Sheet_1__2[[#This Row],[T-Shirt Size]]="4: L", Sheet_1__2[[#This Row],[T-Shirt Size]]="5: XL")), "Stop Work", "")</f>
        <v>Stop Work</v>
      </c>
      <c r="H342" t="str">
        <f>IF(AND(Sheet_1__2[[#This Row],[Bus. Continuity]]="", Sheet_1__2[[#This Row],[Purple Chip]]="", Sheet_1__2[[#This Row],[Stop Work]]="", OR(Sheet_1__2[[#This Row],[T-Shirt Size]]="4: L", Sheet_1__2[[#This Row],[T-Shirt Size]]="5: XL")), "Disc - Investment", "")</f>
        <v/>
      </c>
      <c r="I342" t="str">
        <f>IF(AND(Sheet_1__2[[#This Row],[Bus. Continuity]]="", Sheet_1__2[[#This Row],[Purple Chip]]="", Sheet_1__2[[#This Row],[Stop Work]]="", Sheet_1__2[[#This Row],[T-Shirt Size]]&lt;&gt;"4: L", Sheet_1__2[[#This Row],[T-Shirt Size]]&lt;&gt;"5: XL"), "Disc - Other", "")</f>
        <v/>
      </c>
      <c r="J342" t="s">
        <v>2341</v>
      </c>
      <c r="K342" t="s">
        <v>1895</v>
      </c>
      <c r="L342" t="s">
        <v>1863</v>
      </c>
      <c r="M342" t="s">
        <v>2903</v>
      </c>
      <c r="N342" t="s">
        <v>1864</v>
      </c>
      <c r="O342" t="s">
        <v>1865</v>
      </c>
      <c r="P342" t="s">
        <v>308</v>
      </c>
      <c r="Q342" t="s">
        <v>51</v>
      </c>
      <c r="R342" t="s">
        <v>800</v>
      </c>
      <c r="S342" t="s">
        <v>9</v>
      </c>
      <c r="T342" t="s">
        <v>10</v>
      </c>
      <c r="U342" t="s">
        <v>1875</v>
      </c>
      <c r="V342" t="s">
        <v>1875</v>
      </c>
      <c r="W342" t="s">
        <v>11</v>
      </c>
      <c r="X342" t="s">
        <v>11</v>
      </c>
      <c r="Y342" t="s">
        <v>1875</v>
      </c>
      <c r="AA342" t="s">
        <v>1866</v>
      </c>
      <c r="AC342" t="s">
        <v>1867</v>
      </c>
      <c r="AD342" t="s">
        <v>2342</v>
      </c>
      <c r="AE342" t="s">
        <v>2073</v>
      </c>
      <c r="AL342">
        <v>0</v>
      </c>
      <c r="AQ342">
        <v>0</v>
      </c>
      <c r="AT342" t="s">
        <v>11</v>
      </c>
    </row>
    <row r="343" spans="1:46" x14ac:dyDescent="0.3">
      <c r="A343" t="s">
        <v>1860</v>
      </c>
      <c r="B343">
        <v>7202</v>
      </c>
      <c r="C343" t="s">
        <v>801</v>
      </c>
      <c r="D34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343" t="str">
        <f>IF(Sheet_1__2[[#This Row],[Is this request vital to business continuity?]]="Yes","BC","")</f>
        <v/>
      </c>
      <c r="F343" t="str" cm="1">
        <f t="array" ref="F343">IF(SUMPRODUCT(--ISNUMBER(SEARCH({"Revenue Growth","Network 2.0","Tricolor","Europe","Global Capabilities Strategy","Clearance","Robotics/Physical AI"}, K343)))&gt;0, "Purple Chip", "")</f>
        <v/>
      </c>
      <c r="G343" t="str">
        <f>IF(AND(Sheet_1__2[[#This Row],[Estimated Annualized Value Range]]&lt;&gt;"4: High = &gt; $10M", OR(Sheet_1__2[[#This Row],[T-Shirt Size]]="4: L", Sheet_1__2[[#This Row],[T-Shirt Size]]="5: XL")), "Stop Work", "")</f>
        <v>Stop Work</v>
      </c>
      <c r="H343" t="str">
        <f>IF(AND(Sheet_1__2[[#This Row],[Bus. Continuity]]="", Sheet_1__2[[#This Row],[Purple Chip]]="", Sheet_1__2[[#This Row],[Stop Work]]="", OR(Sheet_1__2[[#This Row],[T-Shirt Size]]="4: L", Sheet_1__2[[#This Row],[T-Shirt Size]]="5: XL")), "Disc - Investment", "")</f>
        <v/>
      </c>
      <c r="I343" t="str">
        <f>IF(AND(Sheet_1__2[[#This Row],[Bus. Continuity]]="", Sheet_1__2[[#This Row],[Purple Chip]]="", Sheet_1__2[[#This Row],[Stop Work]]="", Sheet_1__2[[#This Row],[T-Shirt Size]]&lt;&gt;"4: L", Sheet_1__2[[#This Row],[T-Shirt Size]]&lt;&gt;"5: XL"), "Disc - Other", "")</f>
        <v/>
      </c>
      <c r="J343" t="s">
        <v>2343</v>
      </c>
      <c r="L343" t="s">
        <v>1873</v>
      </c>
      <c r="M343" t="s">
        <v>2902</v>
      </c>
      <c r="N343" t="s">
        <v>1864</v>
      </c>
      <c r="P343" t="s">
        <v>785</v>
      </c>
      <c r="Q343" t="s">
        <v>377</v>
      </c>
      <c r="R343" t="s">
        <v>802</v>
      </c>
      <c r="S343" t="s">
        <v>9</v>
      </c>
      <c r="T343" t="s">
        <v>10</v>
      </c>
      <c r="U343" t="s">
        <v>11</v>
      </c>
      <c r="V343" t="s">
        <v>1875</v>
      </c>
      <c r="W343" t="s">
        <v>11</v>
      </c>
      <c r="X343" t="s">
        <v>1875</v>
      </c>
      <c r="Y343" t="s">
        <v>1875</v>
      </c>
      <c r="Z343" t="s">
        <v>1878</v>
      </c>
      <c r="AA343" t="s">
        <v>1866</v>
      </c>
      <c r="AC343" t="s">
        <v>1867</v>
      </c>
      <c r="AD343" t="s">
        <v>2344</v>
      </c>
      <c r="AE343" t="s">
        <v>1917</v>
      </c>
      <c r="AF343">
        <v>45231</v>
      </c>
      <c r="AG343">
        <v>46259</v>
      </c>
      <c r="AL343">
        <v>0</v>
      </c>
      <c r="AQ343">
        <v>8400000</v>
      </c>
      <c r="AR343">
        <v>8400000</v>
      </c>
    </row>
    <row r="344" spans="1:46" x14ac:dyDescent="0.3">
      <c r="A344" t="s">
        <v>1860</v>
      </c>
      <c r="B344">
        <v>114013</v>
      </c>
      <c r="C344" t="s">
        <v>803</v>
      </c>
      <c r="D34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44" t="str">
        <f>IF(Sheet_1__2[[#This Row],[Is this request vital to business continuity?]]="Yes","BC","")</f>
        <v/>
      </c>
      <c r="F344" t="str" cm="1">
        <f t="array" ref="F344">IF(SUMPRODUCT(--ISNUMBER(SEARCH({"Revenue Growth","Network 2.0","Tricolor","Europe","Global Capabilities Strategy","Clearance","Robotics/Physical AI"}, K344)))&gt;0, "Purple Chip", "")</f>
        <v>Purple Chip</v>
      </c>
      <c r="G344" t="str">
        <f>IF(AND(Sheet_1__2[[#This Row],[Estimated Annualized Value Range]]&lt;&gt;"4: High = &gt; $10M", OR(Sheet_1__2[[#This Row],[T-Shirt Size]]="4: L", Sheet_1__2[[#This Row],[T-Shirt Size]]="5: XL")), "Stop Work", "")</f>
        <v>Stop Work</v>
      </c>
      <c r="H344" t="str">
        <f>IF(AND(Sheet_1__2[[#This Row],[Bus. Continuity]]="", Sheet_1__2[[#This Row],[Purple Chip]]="", Sheet_1__2[[#This Row],[Stop Work]]="", OR(Sheet_1__2[[#This Row],[T-Shirt Size]]="4: L", Sheet_1__2[[#This Row],[T-Shirt Size]]="5: XL")), "Disc - Investment", "")</f>
        <v/>
      </c>
      <c r="I344" t="str">
        <f>IF(AND(Sheet_1__2[[#This Row],[Bus. Continuity]]="", Sheet_1__2[[#This Row],[Purple Chip]]="", Sheet_1__2[[#This Row],[Stop Work]]="", Sheet_1__2[[#This Row],[T-Shirt Size]]&lt;&gt;"4: L", Sheet_1__2[[#This Row],[T-Shirt Size]]&lt;&gt;"5: XL"), "Disc - Other", "")</f>
        <v/>
      </c>
      <c r="K344" t="s">
        <v>59</v>
      </c>
      <c r="L344" t="s">
        <v>1863</v>
      </c>
      <c r="M344" t="s">
        <v>2902</v>
      </c>
      <c r="N344" t="s">
        <v>1864</v>
      </c>
      <c r="O344" t="s">
        <v>1865</v>
      </c>
      <c r="P344" t="s">
        <v>60</v>
      </c>
      <c r="Q344" t="s">
        <v>59</v>
      </c>
      <c r="R344" t="s">
        <v>804</v>
      </c>
      <c r="S344" t="s">
        <v>9</v>
      </c>
      <c r="T344" t="s">
        <v>10</v>
      </c>
      <c r="U344" t="s">
        <v>1875</v>
      </c>
      <c r="V344" t="s">
        <v>1875</v>
      </c>
      <c r="W344" t="s">
        <v>11</v>
      </c>
      <c r="X344" t="s">
        <v>1875</v>
      </c>
      <c r="Y344" t="s">
        <v>1875</v>
      </c>
      <c r="AA344" t="s">
        <v>1866</v>
      </c>
      <c r="AC344" t="s">
        <v>1867</v>
      </c>
      <c r="AD344" t="s">
        <v>2345</v>
      </c>
      <c r="AE344" t="s">
        <v>1869</v>
      </c>
      <c r="AF344">
        <v>45923</v>
      </c>
      <c r="AG344">
        <v>47190</v>
      </c>
      <c r="AL344">
        <v>1766055</v>
      </c>
      <c r="AQ344">
        <v>8416106</v>
      </c>
      <c r="AR344">
        <v>8416106</v>
      </c>
      <c r="AT344" t="s">
        <v>11</v>
      </c>
    </row>
    <row r="345" spans="1:46" x14ac:dyDescent="0.3">
      <c r="A345" t="s">
        <v>1860</v>
      </c>
      <c r="B345">
        <v>8819</v>
      </c>
      <c r="C345" t="s">
        <v>805</v>
      </c>
      <c r="D34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45" t="str">
        <f>IF(Sheet_1__2[[#This Row],[Is this request vital to business continuity?]]="Yes","BC","")</f>
        <v/>
      </c>
      <c r="F345" t="str" cm="1">
        <f t="array" ref="F345">IF(SUMPRODUCT(--ISNUMBER(SEARCH({"Revenue Growth","Network 2.0","Tricolor","Europe","Global Capabilities Strategy","Clearance","Robotics/Physical AI"}, K345)))&gt;0, "Purple Chip", "")</f>
        <v/>
      </c>
      <c r="G345" t="str">
        <f>IF(AND(Sheet_1__2[[#This Row],[Estimated Annualized Value Range]]&lt;&gt;"4: High = &gt; $10M", OR(Sheet_1__2[[#This Row],[T-Shirt Size]]="4: L", Sheet_1__2[[#This Row],[T-Shirt Size]]="5: XL")), "Stop Work", "")</f>
        <v/>
      </c>
      <c r="H345" t="str">
        <f>IF(AND(Sheet_1__2[[#This Row],[Bus. Continuity]]="", Sheet_1__2[[#This Row],[Purple Chip]]="", Sheet_1__2[[#This Row],[Stop Work]]="", OR(Sheet_1__2[[#This Row],[T-Shirt Size]]="4: L", Sheet_1__2[[#This Row],[T-Shirt Size]]="5: XL")), "Disc - Investment", "")</f>
        <v/>
      </c>
      <c r="I345" t="str">
        <f>IF(AND(Sheet_1__2[[#This Row],[Bus. Continuity]]="", Sheet_1__2[[#This Row],[Purple Chip]]="", Sheet_1__2[[#This Row],[Stop Work]]="", Sheet_1__2[[#This Row],[T-Shirt Size]]&lt;&gt;"4: L", Sheet_1__2[[#This Row],[T-Shirt Size]]&lt;&gt;"5: XL"), "Disc - Other", "")</f>
        <v>Disc - Other</v>
      </c>
      <c r="J345" t="s">
        <v>2346</v>
      </c>
      <c r="L345" t="s">
        <v>1897</v>
      </c>
      <c r="N345" t="s">
        <v>1864</v>
      </c>
      <c r="P345" t="s">
        <v>808</v>
      </c>
      <c r="Q345" t="s">
        <v>807</v>
      </c>
      <c r="R345" t="s">
        <v>806</v>
      </c>
      <c r="S345" t="s">
        <v>20</v>
      </c>
      <c r="T345" t="s">
        <v>10</v>
      </c>
      <c r="U345" t="s">
        <v>1875</v>
      </c>
      <c r="V345" t="s">
        <v>11</v>
      </c>
      <c r="W345" t="s">
        <v>11</v>
      </c>
      <c r="X345" t="s">
        <v>11</v>
      </c>
      <c r="Y345" t="s">
        <v>1875</v>
      </c>
      <c r="Z345" t="s">
        <v>1878</v>
      </c>
      <c r="AA345" t="s">
        <v>1866</v>
      </c>
      <c r="AC345" t="s">
        <v>1883</v>
      </c>
      <c r="AD345" t="s">
        <v>2347</v>
      </c>
      <c r="AE345" t="s">
        <v>1880</v>
      </c>
      <c r="AF345">
        <v>44859</v>
      </c>
      <c r="AG345">
        <v>46234</v>
      </c>
      <c r="AK345">
        <v>24221439.629999999</v>
      </c>
      <c r="AL345">
        <v>31333000</v>
      </c>
      <c r="AM345">
        <v>24221439.629999999</v>
      </c>
      <c r="AN345">
        <v>24221439.629999999</v>
      </c>
      <c r="AR345">
        <v>24221439.629999999</v>
      </c>
    </row>
    <row r="346" spans="1:46" x14ac:dyDescent="0.3">
      <c r="A346" t="s">
        <v>1860</v>
      </c>
      <c r="B346">
        <v>7962</v>
      </c>
      <c r="C346" t="s">
        <v>809</v>
      </c>
      <c r="D34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46" t="str">
        <f>IF(Sheet_1__2[[#This Row],[Is this request vital to business continuity?]]="Yes","BC","")</f>
        <v/>
      </c>
      <c r="F346" t="str" cm="1">
        <f t="array" ref="F346">IF(SUMPRODUCT(--ISNUMBER(SEARCH({"Revenue Growth","Network 2.0","Tricolor","Europe","Global Capabilities Strategy","Clearance","Robotics/Physical AI"}, K346)))&gt;0, "Purple Chip", "")</f>
        <v>Purple Chip</v>
      </c>
      <c r="G346" t="str">
        <f>IF(AND(Sheet_1__2[[#This Row],[Estimated Annualized Value Range]]&lt;&gt;"4: High = &gt; $10M", OR(Sheet_1__2[[#This Row],[T-Shirt Size]]="4: L", Sheet_1__2[[#This Row],[T-Shirt Size]]="5: XL")), "Stop Work", "")</f>
        <v/>
      </c>
      <c r="H346" t="str">
        <f>IF(AND(Sheet_1__2[[#This Row],[Bus. Continuity]]="", Sheet_1__2[[#This Row],[Purple Chip]]="", Sheet_1__2[[#This Row],[Stop Work]]="", OR(Sheet_1__2[[#This Row],[T-Shirt Size]]="4: L", Sheet_1__2[[#This Row],[T-Shirt Size]]="5: XL")), "Disc - Investment", "")</f>
        <v/>
      </c>
      <c r="I346" t="str">
        <f>IF(AND(Sheet_1__2[[#This Row],[Bus. Continuity]]="", Sheet_1__2[[#This Row],[Purple Chip]]="", Sheet_1__2[[#This Row],[Stop Work]]="", Sheet_1__2[[#This Row],[T-Shirt Size]]&lt;&gt;"4: L", Sheet_1__2[[#This Row],[T-Shirt Size]]&lt;&gt;"5: XL"), "Disc - Other", "")</f>
        <v/>
      </c>
      <c r="J346" t="s">
        <v>2229</v>
      </c>
      <c r="K346" t="s">
        <v>236</v>
      </c>
      <c r="L346" t="s">
        <v>1873</v>
      </c>
      <c r="M346" t="s">
        <v>2904</v>
      </c>
      <c r="N346" t="s">
        <v>1864</v>
      </c>
      <c r="P346" t="s">
        <v>180</v>
      </c>
      <c r="Q346" t="s">
        <v>12</v>
      </c>
      <c r="R346" t="s">
        <v>697</v>
      </c>
      <c r="S346" t="s">
        <v>16</v>
      </c>
      <c r="T346" t="s">
        <v>10</v>
      </c>
      <c r="U346" t="s">
        <v>11</v>
      </c>
      <c r="V346" t="s">
        <v>11</v>
      </c>
      <c r="W346" t="s">
        <v>11</v>
      </c>
      <c r="X346" t="s">
        <v>11</v>
      </c>
      <c r="Y346" t="s">
        <v>1875</v>
      </c>
      <c r="AA346" t="s">
        <v>1866</v>
      </c>
      <c r="AC346" t="s">
        <v>1867</v>
      </c>
      <c r="AD346" t="s">
        <v>2348</v>
      </c>
      <c r="AE346" t="s">
        <v>1951</v>
      </c>
      <c r="AF346">
        <v>45167</v>
      </c>
      <c r="AG346">
        <v>46136</v>
      </c>
      <c r="AL346">
        <v>0</v>
      </c>
    </row>
    <row r="347" spans="1:46" x14ac:dyDescent="0.3">
      <c r="A347" t="s">
        <v>1860</v>
      </c>
      <c r="B347">
        <v>154769</v>
      </c>
      <c r="C347" t="s">
        <v>810</v>
      </c>
      <c r="D34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47" t="str">
        <f>IF(Sheet_1__2[[#This Row],[Is this request vital to business continuity?]]="Yes","BC","")</f>
        <v/>
      </c>
      <c r="F347" t="str" cm="1">
        <f t="array" ref="F347">IF(SUMPRODUCT(--ISNUMBER(SEARCH({"Revenue Growth","Network 2.0","Tricolor","Europe","Global Capabilities Strategy","Clearance","Robotics/Physical AI"}, K347)))&gt;0, "Purple Chip", "")</f>
        <v/>
      </c>
      <c r="G347" t="str">
        <f>IF(AND(Sheet_1__2[[#This Row],[Estimated Annualized Value Range]]&lt;&gt;"4: High = &gt; $10M", OR(Sheet_1__2[[#This Row],[T-Shirt Size]]="4: L", Sheet_1__2[[#This Row],[T-Shirt Size]]="5: XL")), "Stop Work", "")</f>
        <v/>
      </c>
      <c r="H347" t="str">
        <f>IF(AND(Sheet_1__2[[#This Row],[Bus. Continuity]]="", Sheet_1__2[[#This Row],[Purple Chip]]="", Sheet_1__2[[#This Row],[Stop Work]]="", OR(Sheet_1__2[[#This Row],[T-Shirt Size]]="4: L", Sheet_1__2[[#This Row],[T-Shirt Size]]="5: XL")), "Disc - Investment", "")</f>
        <v/>
      </c>
      <c r="I347" t="str">
        <f>IF(AND(Sheet_1__2[[#This Row],[Bus. Continuity]]="", Sheet_1__2[[#This Row],[Purple Chip]]="", Sheet_1__2[[#This Row],[Stop Work]]="", Sheet_1__2[[#This Row],[T-Shirt Size]]&lt;&gt;"4: L", Sheet_1__2[[#This Row],[T-Shirt Size]]&lt;&gt;"5: XL"), "Disc - Other", "")</f>
        <v>Disc - Other</v>
      </c>
      <c r="K347" t="s">
        <v>1862</v>
      </c>
      <c r="L347" t="s">
        <v>1863</v>
      </c>
      <c r="N347" t="s">
        <v>1864</v>
      </c>
      <c r="O347" t="s">
        <v>1865</v>
      </c>
      <c r="P347" t="s">
        <v>13</v>
      </c>
      <c r="Q347" t="s">
        <v>12</v>
      </c>
      <c r="R347" t="s">
        <v>744</v>
      </c>
      <c r="S347" t="s">
        <v>16</v>
      </c>
      <c r="T347" t="s">
        <v>10</v>
      </c>
      <c r="AA347" t="s">
        <v>1866</v>
      </c>
      <c r="AC347" t="s">
        <v>1867</v>
      </c>
      <c r="AD347" t="s">
        <v>2349</v>
      </c>
      <c r="AE347" t="s">
        <v>1872</v>
      </c>
      <c r="AT347" t="s">
        <v>11</v>
      </c>
    </row>
    <row r="348" spans="1:46" x14ac:dyDescent="0.3">
      <c r="A348" t="s">
        <v>1860</v>
      </c>
      <c r="B348">
        <v>157285</v>
      </c>
      <c r="C348" t="s">
        <v>811</v>
      </c>
      <c r="D34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48" t="str">
        <f>IF(Sheet_1__2[[#This Row],[Is this request vital to business continuity?]]="Yes","BC","")</f>
        <v/>
      </c>
      <c r="F348" t="str" cm="1">
        <f t="array" ref="F348">IF(SUMPRODUCT(--ISNUMBER(SEARCH({"Revenue Growth","Network 2.0","Tricolor","Europe","Global Capabilities Strategy","Clearance","Robotics/Physical AI"}, K348)))&gt;0, "Purple Chip", "")</f>
        <v/>
      </c>
      <c r="G348" t="str">
        <f>IF(AND(Sheet_1__2[[#This Row],[Estimated Annualized Value Range]]&lt;&gt;"4: High = &gt; $10M", OR(Sheet_1__2[[#This Row],[T-Shirt Size]]="4: L", Sheet_1__2[[#This Row],[T-Shirt Size]]="5: XL")), "Stop Work", "")</f>
        <v/>
      </c>
      <c r="H348" t="str">
        <f>IF(AND(Sheet_1__2[[#This Row],[Bus. Continuity]]="", Sheet_1__2[[#This Row],[Purple Chip]]="", Sheet_1__2[[#This Row],[Stop Work]]="", OR(Sheet_1__2[[#This Row],[T-Shirt Size]]="4: L", Sheet_1__2[[#This Row],[T-Shirt Size]]="5: XL")), "Disc - Investment", "")</f>
        <v/>
      </c>
      <c r="I348" t="str">
        <f>IF(AND(Sheet_1__2[[#This Row],[Bus. Continuity]]="", Sheet_1__2[[#This Row],[Purple Chip]]="", Sheet_1__2[[#This Row],[Stop Work]]="", Sheet_1__2[[#This Row],[T-Shirt Size]]&lt;&gt;"4: L", Sheet_1__2[[#This Row],[T-Shirt Size]]&lt;&gt;"5: XL"), "Disc - Other", "")</f>
        <v>Disc - Other</v>
      </c>
      <c r="K348" t="s">
        <v>1895</v>
      </c>
      <c r="L348" t="s">
        <v>1863</v>
      </c>
      <c r="N348" t="s">
        <v>1864</v>
      </c>
      <c r="O348" t="s">
        <v>1865</v>
      </c>
      <c r="P348" t="s">
        <v>119</v>
      </c>
      <c r="Q348" t="s">
        <v>25</v>
      </c>
      <c r="R348" t="s">
        <v>464</v>
      </c>
      <c r="S348" t="s">
        <v>16</v>
      </c>
      <c r="T348" t="s">
        <v>10</v>
      </c>
      <c r="AA348" t="s">
        <v>1866</v>
      </c>
      <c r="AC348" t="s">
        <v>1867</v>
      </c>
      <c r="AD348" t="s">
        <v>2350</v>
      </c>
      <c r="AE348" t="s">
        <v>1872</v>
      </c>
      <c r="AL348">
        <v>0</v>
      </c>
      <c r="AT348" t="s">
        <v>11</v>
      </c>
    </row>
    <row r="349" spans="1:46" x14ac:dyDescent="0.3">
      <c r="A349" t="s">
        <v>1860</v>
      </c>
      <c r="B349">
        <v>9360</v>
      </c>
      <c r="C349" t="s">
        <v>812</v>
      </c>
      <c r="D34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49" t="str">
        <f>IF(Sheet_1__2[[#This Row],[Is this request vital to business continuity?]]="Yes","BC","")</f>
        <v/>
      </c>
      <c r="F349" t="str" cm="1">
        <f t="array" ref="F349">IF(SUMPRODUCT(--ISNUMBER(SEARCH({"Revenue Growth","Network 2.0","Tricolor","Europe","Global Capabilities Strategy","Clearance","Robotics/Physical AI"}, K349)))&gt;0, "Purple Chip", "")</f>
        <v>Purple Chip</v>
      </c>
      <c r="G349" t="str">
        <f>IF(AND(Sheet_1__2[[#This Row],[Estimated Annualized Value Range]]&lt;&gt;"4: High = &gt; $10M", OR(Sheet_1__2[[#This Row],[T-Shirt Size]]="4: L", Sheet_1__2[[#This Row],[T-Shirt Size]]="5: XL")), "Stop Work", "")</f>
        <v/>
      </c>
      <c r="H349" t="str">
        <f>IF(AND(Sheet_1__2[[#This Row],[Bus. Continuity]]="", Sheet_1__2[[#This Row],[Purple Chip]]="", Sheet_1__2[[#This Row],[Stop Work]]="", OR(Sheet_1__2[[#This Row],[T-Shirt Size]]="4: L", Sheet_1__2[[#This Row],[T-Shirt Size]]="5: XL")), "Disc - Investment", "")</f>
        <v/>
      </c>
      <c r="I349" t="str">
        <f>IF(AND(Sheet_1__2[[#This Row],[Bus. Continuity]]="", Sheet_1__2[[#This Row],[Purple Chip]]="", Sheet_1__2[[#This Row],[Stop Work]]="", Sheet_1__2[[#This Row],[T-Shirt Size]]&lt;&gt;"4: L", Sheet_1__2[[#This Row],[T-Shirt Size]]&lt;&gt;"5: XL"), "Disc - Other", "")</f>
        <v/>
      </c>
      <c r="J349" t="s">
        <v>2351</v>
      </c>
      <c r="K349" t="s">
        <v>1925</v>
      </c>
      <c r="L349" t="s">
        <v>1873</v>
      </c>
      <c r="N349" t="s">
        <v>1864</v>
      </c>
      <c r="P349" t="s">
        <v>650</v>
      </c>
      <c r="Q349" t="s">
        <v>25</v>
      </c>
      <c r="R349" t="s">
        <v>813</v>
      </c>
      <c r="S349" t="s">
        <v>20</v>
      </c>
      <c r="T349" t="s">
        <v>10</v>
      </c>
      <c r="U349" t="s">
        <v>1875</v>
      </c>
      <c r="V349" t="s">
        <v>11</v>
      </c>
      <c r="W349" t="s">
        <v>11</v>
      </c>
      <c r="X349" t="s">
        <v>11</v>
      </c>
      <c r="Y349" t="s">
        <v>11</v>
      </c>
      <c r="Z349" t="s">
        <v>1878</v>
      </c>
      <c r="AA349" t="s">
        <v>1866</v>
      </c>
      <c r="AC349" t="s">
        <v>1867</v>
      </c>
      <c r="AD349" t="s">
        <v>2352</v>
      </c>
      <c r="AE349" t="s">
        <v>1880</v>
      </c>
      <c r="AF349">
        <v>45383</v>
      </c>
      <c r="AG349">
        <v>46468</v>
      </c>
      <c r="AL349">
        <v>-36000</v>
      </c>
      <c r="AP349">
        <v>-36000</v>
      </c>
      <c r="AQ349">
        <v>0</v>
      </c>
    </row>
    <row r="350" spans="1:46" x14ac:dyDescent="0.3">
      <c r="A350" t="s">
        <v>1860</v>
      </c>
      <c r="B350">
        <v>153923</v>
      </c>
      <c r="C350" t="s">
        <v>814</v>
      </c>
      <c r="D35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50" t="str">
        <f>IF(Sheet_1__2[[#This Row],[Is this request vital to business continuity?]]="Yes","BC","")</f>
        <v/>
      </c>
      <c r="F350" t="str" cm="1">
        <f t="array" ref="F350">IF(SUMPRODUCT(--ISNUMBER(SEARCH({"Revenue Growth","Network 2.0","Tricolor","Europe","Global Capabilities Strategy","Clearance","Robotics/Physical AI"}, K350)))&gt;0, "Purple Chip", "")</f>
        <v/>
      </c>
      <c r="G350" t="str">
        <f>IF(AND(Sheet_1__2[[#This Row],[Estimated Annualized Value Range]]&lt;&gt;"4: High = &gt; $10M", OR(Sheet_1__2[[#This Row],[T-Shirt Size]]="4: L", Sheet_1__2[[#This Row],[T-Shirt Size]]="5: XL")), "Stop Work", "")</f>
        <v/>
      </c>
      <c r="H350" t="str">
        <f>IF(AND(Sheet_1__2[[#This Row],[Bus. Continuity]]="", Sheet_1__2[[#This Row],[Purple Chip]]="", Sheet_1__2[[#This Row],[Stop Work]]="", OR(Sheet_1__2[[#This Row],[T-Shirt Size]]="4: L", Sheet_1__2[[#This Row],[T-Shirt Size]]="5: XL")), "Disc - Investment", "")</f>
        <v/>
      </c>
      <c r="I350" t="str">
        <f>IF(AND(Sheet_1__2[[#This Row],[Bus. Continuity]]="", Sheet_1__2[[#This Row],[Purple Chip]]="", Sheet_1__2[[#This Row],[Stop Work]]="", Sheet_1__2[[#This Row],[T-Shirt Size]]&lt;&gt;"4: L", Sheet_1__2[[#This Row],[T-Shirt Size]]&lt;&gt;"5: XL"), "Disc - Other", "")</f>
        <v>Disc - Other</v>
      </c>
      <c r="K350" t="s">
        <v>1862</v>
      </c>
      <c r="L350" t="s">
        <v>1873</v>
      </c>
      <c r="M350" t="s">
        <v>2904</v>
      </c>
      <c r="N350" t="s">
        <v>1864</v>
      </c>
      <c r="O350" t="s">
        <v>1865</v>
      </c>
      <c r="P350" t="s">
        <v>630</v>
      </c>
      <c r="Q350" t="s">
        <v>25</v>
      </c>
      <c r="R350" t="s">
        <v>815</v>
      </c>
      <c r="S350" t="s">
        <v>9</v>
      </c>
      <c r="T350" t="s">
        <v>10</v>
      </c>
      <c r="U350" t="s">
        <v>1875</v>
      </c>
      <c r="V350" t="s">
        <v>11</v>
      </c>
      <c r="W350" t="s">
        <v>11</v>
      </c>
      <c r="X350" t="s">
        <v>11</v>
      </c>
      <c r="Y350" t="s">
        <v>11</v>
      </c>
      <c r="AA350" t="s">
        <v>1866</v>
      </c>
      <c r="AC350" t="s">
        <v>1867</v>
      </c>
      <c r="AD350" t="s">
        <v>2353</v>
      </c>
      <c r="AE350" t="s">
        <v>1917</v>
      </c>
      <c r="AF350">
        <v>46034</v>
      </c>
      <c r="AG350">
        <v>46174</v>
      </c>
      <c r="AL350">
        <v>708658</v>
      </c>
      <c r="AQ350">
        <v>0</v>
      </c>
      <c r="AT350" t="s">
        <v>11</v>
      </c>
    </row>
    <row r="351" spans="1:46" x14ac:dyDescent="0.3">
      <c r="A351" t="s">
        <v>1860</v>
      </c>
      <c r="B351">
        <v>91538</v>
      </c>
      <c r="C351" t="s">
        <v>816</v>
      </c>
      <c r="D35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351" t="str">
        <f>IF(Sheet_1__2[[#This Row],[Is this request vital to business continuity?]]="Yes","BC","")</f>
        <v>BC</v>
      </c>
      <c r="F351" t="str" cm="1">
        <f t="array" ref="F351">IF(SUMPRODUCT(--ISNUMBER(SEARCH({"Revenue Growth","Network 2.0","Tricolor","Europe","Global Capabilities Strategy","Clearance","Robotics/Physical AI"}, K351)))&gt;0, "Purple Chip", "")</f>
        <v/>
      </c>
      <c r="G351" t="str">
        <f>IF(AND(Sheet_1__2[[#This Row],[Estimated Annualized Value Range]]&lt;&gt;"4: High = &gt; $10M", OR(Sheet_1__2[[#This Row],[T-Shirt Size]]="4: L", Sheet_1__2[[#This Row],[T-Shirt Size]]="5: XL")), "Stop Work", "")</f>
        <v>Stop Work</v>
      </c>
      <c r="H351" t="str">
        <f>IF(AND(Sheet_1__2[[#This Row],[Bus. Continuity]]="", Sheet_1__2[[#This Row],[Purple Chip]]="", Sheet_1__2[[#This Row],[Stop Work]]="", OR(Sheet_1__2[[#This Row],[T-Shirt Size]]="4: L", Sheet_1__2[[#This Row],[T-Shirt Size]]="5: XL")), "Disc - Investment", "")</f>
        <v/>
      </c>
      <c r="I351" t="str">
        <f>IF(AND(Sheet_1__2[[#This Row],[Bus. Continuity]]="", Sheet_1__2[[#This Row],[Purple Chip]]="", Sheet_1__2[[#This Row],[Stop Work]]="", Sheet_1__2[[#This Row],[T-Shirt Size]]&lt;&gt;"4: L", Sheet_1__2[[#This Row],[T-Shirt Size]]&lt;&gt;"5: XL"), "Disc - Other", "")</f>
        <v/>
      </c>
      <c r="J351" t="s">
        <v>2354</v>
      </c>
      <c r="K351" t="s">
        <v>36</v>
      </c>
      <c r="L351" t="s">
        <v>1863</v>
      </c>
      <c r="M351" t="s">
        <v>2903</v>
      </c>
      <c r="N351" t="s">
        <v>1864</v>
      </c>
      <c r="O351" t="s">
        <v>1865</v>
      </c>
      <c r="P351" t="s">
        <v>37</v>
      </c>
      <c r="Q351" t="s">
        <v>36</v>
      </c>
      <c r="R351" t="s">
        <v>817</v>
      </c>
      <c r="S351" t="s">
        <v>9</v>
      </c>
      <c r="T351" t="s">
        <v>10</v>
      </c>
      <c r="U351" t="s">
        <v>1875</v>
      </c>
      <c r="V351" t="s">
        <v>11</v>
      </c>
      <c r="W351" t="s">
        <v>11</v>
      </c>
      <c r="X351" t="s">
        <v>1875</v>
      </c>
      <c r="Y351" t="s">
        <v>1875</v>
      </c>
      <c r="AA351" t="s">
        <v>1866</v>
      </c>
      <c r="AC351" t="s">
        <v>1867</v>
      </c>
      <c r="AD351" t="s">
        <v>2355</v>
      </c>
      <c r="AE351" t="s">
        <v>1869</v>
      </c>
      <c r="AL351">
        <v>0</v>
      </c>
      <c r="AQ351">
        <v>0</v>
      </c>
      <c r="AT351" t="s">
        <v>1875</v>
      </c>
    </row>
    <row r="352" spans="1:46" x14ac:dyDescent="0.3">
      <c r="A352" t="s">
        <v>1860</v>
      </c>
      <c r="B352">
        <v>188514</v>
      </c>
      <c r="C352" t="s">
        <v>818</v>
      </c>
      <c r="D35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52" t="str">
        <f>IF(Sheet_1__2[[#This Row],[Is this request vital to business continuity?]]="Yes","BC","")</f>
        <v/>
      </c>
      <c r="F352" t="str" cm="1">
        <f t="array" ref="F352">IF(SUMPRODUCT(--ISNUMBER(SEARCH({"Revenue Growth","Network 2.0","Tricolor","Europe","Global Capabilities Strategy","Clearance","Robotics/Physical AI"}, K352)))&gt;0, "Purple Chip", "")</f>
        <v/>
      </c>
      <c r="G352" t="str">
        <f>IF(AND(Sheet_1__2[[#This Row],[Estimated Annualized Value Range]]&lt;&gt;"4: High = &gt; $10M", OR(Sheet_1__2[[#This Row],[T-Shirt Size]]="4: L", Sheet_1__2[[#This Row],[T-Shirt Size]]="5: XL")), "Stop Work", "")</f>
        <v/>
      </c>
      <c r="H352" t="str">
        <f>IF(AND(Sheet_1__2[[#This Row],[Bus. Continuity]]="", Sheet_1__2[[#This Row],[Purple Chip]]="", Sheet_1__2[[#This Row],[Stop Work]]="", OR(Sheet_1__2[[#This Row],[T-Shirt Size]]="4: L", Sheet_1__2[[#This Row],[T-Shirt Size]]="5: XL")), "Disc - Investment", "")</f>
        <v/>
      </c>
      <c r="I352" t="str">
        <f>IF(AND(Sheet_1__2[[#This Row],[Bus. Continuity]]="", Sheet_1__2[[#This Row],[Purple Chip]]="", Sheet_1__2[[#This Row],[Stop Work]]="", Sheet_1__2[[#This Row],[T-Shirt Size]]&lt;&gt;"4: L", Sheet_1__2[[#This Row],[T-Shirt Size]]&lt;&gt;"5: XL"), "Disc - Other", "")</f>
        <v>Disc - Other</v>
      </c>
      <c r="K352" t="s">
        <v>1862</v>
      </c>
      <c r="L352" t="s">
        <v>1873</v>
      </c>
      <c r="N352" t="s">
        <v>1864</v>
      </c>
      <c r="O352" t="s">
        <v>1887</v>
      </c>
      <c r="P352" t="s">
        <v>198</v>
      </c>
      <c r="Q352" t="s">
        <v>40</v>
      </c>
      <c r="R352" t="s">
        <v>819</v>
      </c>
      <c r="S352" t="s">
        <v>16</v>
      </c>
      <c r="T352" t="s">
        <v>10</v>
      </c>
      <c r="AA352" t="s">
        <v>1866</v>
      </c>
      <c r="AC352" t="s">
        <v>1867</v>
      </c>
      <c r="AD352" t="s">
        <v>1867</v>
      </c>
      <c r="AE352" t="s">
        <v>1949</v>
      </c>
      <c r="AL352">
        <v>0</v>
      </c>
      <c r="AT352" t="s">
        <v>11</v>
      </c>
    </row>
    <row r="353" spans="1:46" x14ac:dyDescent="0.3">
      <c r="A353" t="s">
        <v>1860</v>
      </c>
      <c r="B353">
        <v>8428</v>
      </c>
      <c r="C353" t="s">
        <v>820</v>
      </c>
      <c r="D35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53" t="str">
        <f>IF(Sheet_1__2[[#This Row],[Is this request vital to business continuity?]]="Yes","BC","")</f>
        <v/>
      </c>
      <c r="F353" t="str" cm="1">
        <f t="array" ref="F353">IF(SUMPRODUCT(--ISNUMBER(SEARCH({"Revenue Growth","Network 2.0","Tricolor","Europe","Global Capabilities Strategy","Clearance","Robotics/Physical AI"}, K353)))&gt;0, "Purple Chip", "")</f>
        <v/>
      </c>
      <c r="G353" t="str">
        <f>IF(AND(Sheet_1__2[[#This Row],[Estimated Annualized Value Range]]&lt;&gt;"4: High = &gt; $10M", OR(Sheet_1__2[[#This Row],[T-Shirt Size]]="4: L", Sheet_1__2[[#This Row],[T-Shirt Size]]="5: XL")), "Stop Work", "")</f>
        <v/>
      </c>
      <c r="H353" t="str">
        <f>IF(AND(Sheet_1__2[[#This Row],[Bus. Continuity]]="", Sheet_1__2[[#This Row],[Purple Chip]]="", Sheet_1__2[[#This Row],[Stop Work]]="", OR(Sheet_1__2[[#This Row],[T-Shirt Size]]="4: L", Sheet_1__2[[#This Row],[T-Shirt Size]]="5: XL")), "Disc - Investment", "")</f>
        <v/>
      </c>
      <c r="I353" t="str">
        <f>IF(AND(Sheet_1__2[[#This Row],[Bus. Continuity]]="", Sheet_1__2[[#This Row],[Purple Chip]]="", Sheet_1__2[[#This Row],[Stop Work]]="", Sheet_1__2[[#This Row],[T-Shirt Size]]&lt;&gt;"4: L", Sheet_1__2[[#This Row],[T-Shirt Size]]&lt;&gt;"5: XL"), "Disc - Other", "")</f>
        <v>Disc - Other</v>
      </c>
      <c r="K353" t="s">
        <v>2046</v>
      </c>
      <c r="L353" t="s">
        <v>1873</v>
      </c>
      <c r="N353" t="s">
        <v>1864</v>
      </c>
      <c r="P353" t="s">
        <v>341</v>
      </c>
      <c r="Q353" t="s">
        <v>340</v>
      </c>
      <c r="R353" t="s">
        <v>821</v>
      </c>
      <c r="S353" t="s">
        <v>20</v>
      </c>
      <c r="T353" t="s">
        <v>10</v>
      </c>
      <c r="U353" t="s">
        <v>11</v>
      </c>
      <c r="V353" t="s">
        <v>11</v>
      </c>
      <c r="W353" t="s">
        <v>11</v>
      </c>
      <c r="X353" t="s">
        <v>11</v>
      </c>
      <c r="Y353" t="s">
        <v>1875</v>
      </c>
      <c r="Z353" t="s">
        <v>1878</v>
      </c>
      <c r="AA353" t="s">
        <v>1866</v>
      </c>
      <c r="AC353" t="s">
        <v>1867</v>
      </c>
      <c r="AD353" t="s">
        <v>2356</v>
      </c>
      <c r="AE353" t="s">
        <v>1880</v>
      </c>
      <c r="AF353">
        <v>45352</v>
      </c>
      <c r="AG353">
        <v>46169</v>
      </c>
      <c r="AJ353">
        <v>48714</v>
      </c>
      <c r="AK353">
        <v>48714</v>
      </c>
      <c r="AL353">
        <v>812000</v>
      </c>
      <c r="AM353">
        <v>48714</v>
      </c>
      <c r="AN353">
        <v>48714</v>
      </c>
      <c r="AP353">
        <v>48714</v>
      </c>
      <c r="AQ353">
        <v>812000</v>
      </c>
      <c r="AR353">
        <v>860714</v>
      </c>
    </row>
    <row r="354" spans="1:46" x14ac:dyDescent="0.3">
      <c r="A354" t="s">
        <v>1860</v>
      </c>
      <c r="B354">
        <v>8985</v>
      </c>
      <c r="C354" t="s">
        <v>822</v>
      </c>
      <c r="D35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54" t="str">
        <f>IF(Sheet_1__2[[#This Row],[Is this request vital to business continuity?]]="Yes","BC","")</f>
        <v/>
      </c>
      <c r="F354" t="str" cm="1">
        <f t="array" ref="F354">IF(SUMPRODUCT(--ISNUMBER(SEARCH({"Revenue Growth","Network 2.0","Tricolor","Europe","Global Capabilities Strategy","Clearance","Robotics/Physical AI"}, K354)))&gt;0, "Purple Chip", "")</f>
        <v>Purple Chip</v>
      </c>
      <c r="G354" t="str">
        <f>IF(AND(Sheet_1__2[[#This Row],[Estimated Annualized Value Range]]&lt;&gt;"4: High = &gt; $10M", OR(Sheet_1__2[[#This Row],[T-Shirt Size]]="4: L", Sheet_1__2[[#This Row],[T-Shirt Size]]="5: XL")), "Stop Work", "")</f>
        <v/>
      </c>
      <c r="H354" t="str">
        <f>IF(AND(Sheet_1__2[[#This Row],[Bus. Continuity]]="", Sheet_1__2[[#This Row],[Purple Chip]]="", Sheet_1__2[[#This Row],[Stop Work]]="", OR(Sheet_1__2[[#This Row],[T-Shirt Size]]="4: L", Sheet_1__2[[#This Row],[T-Shirt Size]]="5: XL")), "Disc - Investment", "")</f>
        <v/>
      </c>
      <c r="I354" t="str">
        <f>IF(AND(Sheet_1__2[[#This Row],[Bus. Continuity]]="", Sheet_1__2[[#This Row],[Purple Chip]]="", Sheet_1__2[[#This Row],[Stop Work]]="", Sheet_1__2[[#This Row],[T-Shirt Size]]&lt;&gt;"4: L", Sheet_1__2[[#This Row],[T-Shirt Size]]&lt;&gt;"5: XL"), "Disc - Other", "")</f>
        <v/>
      </c>
      <c r="K354" t="s">
        <v>44</v>
      </c>
      <c r="L354" t="s">
        <v>1890</v>
      </c>
      <c r="N354" t="s">
        <v>1864</v>
      </c>
      <c r="O354" t="s">
        <v>1865</v>
      </c>
      <c r="P354" t="s">
        <v>205</v>
      </c>
      <c r="Q354" t="s">
        <v>44</v>
      </c>
      <c r="R354" t="s">
        <v>823</v>
      </c>
      <c r="S354" t="s">
        <v>20</v>
      </c>
      <c r="T354" t="s">
        <v>10</v>
      </c>
      <c r="U354" t="s">
        <v>11</v>
      </c>
      <c r="V354" t="s">
        <v>11</v>
      </c>
      <c r="W354" t="s">
        <v>11</v>
      </c>
      <c r="X354" t="s">
        <v>11</v>
      </c>
      <c r="Y354" t="s">
        <v>1875</v>
      </c>
      <c r="Z354" t="s">
        <v>1878</v>
      </c>
      <c r="AA354" t="s">
        <v>1866</v>
      </c>
      <c r="AC354" t="s">
        <v>2161</v>
      </c>
      <c r="AD354" t="s">
        <v>2357</v>
      </c>
      <c r="AE354" t="s">
        <v>1880</v>
      </c>
      <c r="AF354">
        <v>45476</v>
      </c>
      <c r="AG354">
        <v>46143</v>
      </c>
      <c r="AK354">
        <v>547563.22</v>
      </c>
      <c r="AL354">
        <v>2030000</v>
      </c>
      <c r="AM354">
        <v>547563.22</v>
      </c>
      <c r="AN354">
        <v>547563.22</v>
      </c>
      <c r="AR354">
        <v>547563.22</v>
      </c>
    </row>
    <row r="355" spans="1:46" x14ac:dyDescent="0.3">
      <c r="A355" t="s">
        <v>1860</v>
      </c>
      <c r="B355">
        <v>153532</v>
      </c>
      <c r="C355" t="s">
        <v>824</v>
      </c>
      <c r="D35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55" t="str">
        <f>IF(Sheet_1__2[[#This Row],[Is this request vital to business continuity?]]="Yes","BC","")</f>
        <v/>
      </c>
      <c r="F355" t="str" cm="1">
        <f t="array" ref="F355">IF(SUMPRODUCT(--ISNUMBER(SEARCH({"Revenue Growth","Network 2.0","Tricolor","Europe","Global Capabilities Strategy","Clearance","Robotics/Physical AI"}, K355)))&gt;0, "Purple Chip", "")</f>
        <v/>
      </c>
      <c r="G355" t="str">
        <f>IF(AND(Sheet_1__2[[#This Row],[Estimated Annualized Value Range]]&lt;&gt;"4: High = &gt; $10M", OR(Sheet_1__2[[#This Row],[T-Shirt Size]]="4: L", Sheet_1__2[[#This Row],[T-Shirt Size]]="5: XL")), "Stop Work", "")</f>
        <v/>
      </c>
      <c r="H355" t="str">
        <f>IF(AND(Sheet_1__2[[#This Row],[Bus. Continuity]]="", Sheet_1__2[[#This Row],[Purple Chip]]="", Sheet_1__2[[#This Row],[Stop Work]]="", OR(Sheet_1__2[[#This Row],[T-Shirt Size]]="4: L", Sheet_1__2[[#This Row],[T-Shirt Size]]="5: XL")), "Disc - Investment", "")</f>
        <v/>
      </c>
      <c r="I355" t="str">
        <f>IF(AND(Sheet_1__2[[#This Row],[Bus. Continuity]]="", Sheet_1__2[[#This Row],[Purple Chip]]="", Sheet_1__2[[#This Row],[Stop Work]]="", Sheet_1__2[[#This Row],[T-Shirt Size]]&lt;&gt;"4: L", Sheet_1__2[[#This Row],[T-Shirt Size]]&lt;&gt;"5: XL"), "Disc - Other", "")</f>
        <v>Disc - Other</v>
      </c>
      <c r="J355" t="s">
        <v>2358</v>
      </c>
      <c r="L355" t="s">
        <v>1863</v>
      </c>
      <c r="M355" t="s">
        <v>2901</v>
      </c>
      <c r="N355" t="s">
        <v>1864</v>
      </c>
      <c r="O355" t="s">
        <v>1865</v>
      </c>
      <c r="P355" t="s">
        <v>308</v>
      </c>
      <c r="Q355" t="s">
        <v>51</v>
      </c>
      <c r="R355" t="s">
        <v>825</v>
      </c>
      <c r="S355" t="s">
        <v>9</v>
      </c>
      <c r="T355" t="s">
        <v>10</v>
      </c>
      <c r="U355" t="s">
        <v>11</v>
      </c>
      <c r="V355" t="s">
        <v>1875</v>
      </c>
      <c r="W355" t="s">
        <v>11</v>
      </c>
      <c r="X355" t="s">
        <v>1875</v>
      </c>
      <c r="Y355" t="s">
        <v>1875</v>
      </c>
      <c r="AA355" t="s">
        <v>1866</v>
      </c>
      <c r="AC355" t="s">
        <v>1867</v>
      </c>
      <c r="AD355" t="s">
        <v>2359</v>
      </c>
      <c r="AE355" t="s">
        <v>1869</v>
      </c>
      <c r="AF355">
        <v>46104</v>
      </c>
      <c r="AG355">
        <v>46141</v>
      </c>
      <c r="AL355">
        <v>0</v>
      </c>
      <c r="AQ355">
        <v>0</v>
      </c>
      <c r="AT355" t="s">
        <v>11</v>
      </c>
    </row>
    <row r="356" spans="1:46" x14ac:dyDescent="0.3">
      <c r="A356" t="s">
        <v>1860</v>
      </c>
      <c r="B356">
        <v>7274</v>
      </c>
      <c r="C356" t="s">
        <v>826</v>
      </c>
      <c r="D35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56" t="str">
        <f>IF(Sheet_1__2[[#This Row],[Is this request vital to business continuity?]]="Yes","BC","")</f>
        <v/>
      </c>
      <c r="F356" t="str" cm="1">
        <f t="array" ref="F356">IF(SUMPRODUCT(--ISNUMBER(SEARCH({"Revenue Growth","Network 2.0","Tricolor","Europe","Global Capabilities Strategy","Clearance","Robotics/Physical AI"}, K356)))&gt;0, "Purple Chip", "")</f>
        <v/>
      </c>
      <c r="G356" t="str">
        <f>IF(AND(Sheet_1__2[[#This Row],[Estimated Annualized Value Range]]&lt;&gt;"4: High = &gt; $10M", OR(Sheet_1__2[[#This Row],[T-Shirt Size]]="4: L", Sheet_1__2[[#This Row],[T-Shirt Size]]="5: XL")), "Stop Work", "")</f>
        <v/>
      </c>
      <c r="H356" t="str">
        <f>IF(AND(Sheet_1__2[[#This Row],[Bus. Continuity]]="", Sheet_1__2[[#This Row],[Purple Chip]]="", Sheet_1__2[[#This Row],[Stop Work]]="", OR(Sheet_1__2[[#This Row],[T-Shirt Size]]="4: L", Sheet_1__2[[#This Row],[T-Shirt Size]]="5: XL")), "Disc - Investment", "")</f>
        <v/>
      </c>
      <c r="I356" t="str">
        <f>IF(AND(Sheet_1__2[[#This Row],[Bus. Continuity]]="", Sheet_1__2[[#This Row],[Purple Chip]]="", Sheet_1__2[[#This Row],[Stop Work]]="", Sheet_1__2[[#This Row],[T-Shirt Size]]&lt;&gt;"4: L", Sheet_1__2[[#This Row],[T-Shirt Size]]&lt;&gt;"5: XL"), "Disc - Other", "")</f>
        <v>Disc - Other</v>
      </c>
      <c r="J356" t="s">
        <v>2360</v>
      </c>
      <c r="L356" t="s">
        <v>1873</v>
      </c>
      <c r="N356" t="s">
        <v>1864</v>
      </c>
      <c r="P356" t="s">
        <v>785</v>
      </c>
      <c r="Q356" t="s">
        <v>377</v>
      </c>
      <c r="R356" t="s">
        <v>827</v>
      </c>
      <c r="S356" t="s">
        <v>16</v>
      </c>
      <c r="T356" t="s">
        <v>10</v>
      </c>
      <c r="U356" t="s">
        <v>11</v>
      </c>
      <c r="V356" t="s">
        <v>11</v>
      </c>
      <c r="W356" t="s">
        <v>11</v>
      </c>
      <c r="X356" t="s">
        <v>11</v>
      </c>
      <c r="Y356" t="s">
        <v>11</v>
      </c>
      <c r="AA356" t="s">
        <v>1866</v>
      </c>
      <c r="AC356" t="s">
        <v>1867</v>
      </c>
      <c r="AE356" t="s">
        <v>1872</v>
      </c>
      <c r="AL356">
        <v>0</v>
      </c>
    </row>
    <row r="357" spans="1:46" x14ac:dyDescent="0.3">
      <c r="A357" t="s">
        <v>1860</v>
      </c>
      <c r="B357">
        <v>8291</v>
      </c>
      <c r="C357" t="s">
        <v>828</v>
      </c>
      <c r="D35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57" t="str">
        <f>IF(Sheet_1__2[[#This Row],[Is this request vital to business continuity?]]="Yes","BC","")</f>
        <v/>
      </c>
      <c r="F357" t="str" cm="1">
        <f t="array" ref="F357">IF(SUMPRODUCT(--ISNUMBER(SEARCH({"Revenue Growth","Network 2.0","Tricolor","Europe","Global Capabilities Strategy","Clearance","Robotics/Physical AI"}, K357)))&gt;0, "Purple Chip", "")</f>
        <v/>
      </c>
      <c r="G357" t="str">
        <f>IF(AND(Sheet_1__2[[#This Row],[Estimated Annualized Value Range]]&lt;&gt;"4: High = &gt; $10M", OR(Sheet_1__2[[#This Row],[T-Shirt Size]]="4: L", Sheet_1__2[[#This Row],[T-Shirt Size]]="5: XL")), "Stop Work", "")</f>
        <v/>
      </c>
      <c r="H357" t="str">
        <f>IF(AND(Sheet_1__2[[#This Row],[Bus. Continuity]]="", Sheet_1__2[[#This Row],[Purple Chip]]="", Sheet_1__2[[#This Row],[Stop Work]]="", OR(Sheet_1__2[[#This Row],[T-Shirt Size]]="4: L", Sheet_1__2[[#This Row],[T-Shirt Size]]="5: XL")), "Disc - Investment", "")</f>
        <v/>
      </c>
      <c r="I357" t="str">
        <f>IF(AND(Sheet_1__2[[#This Row],[Bus. Continuity]]="", Sheet_1__2[[#This Row],[Purple Chip]]="", Sheet_1__2[[#This Row],[Stop Work]]="", Sheet_1__2[[#This Row],[T-Shirt Size]]&lt;&gt;"4: L", Sheet_1__2[[#This Row],[T-Shirt Size]]&lt;&gt;"5: XL"), "Disc - Other", "")</f>
        <v>Disc - Other</v>
      </c>
      <c r="J357" t="s">
        <v>2361</v>
      </c>
      <c r="L357" t="s">
        <v>1873</v>
      </c>
      <c r="N357" t="s">
        <v>1864</v>
      </c>
      <c r="P357" t="s">
        <v>588</v>
      </c>
      <c r="Q357" t="s">
        <v>153</v>
      </c>
      <c r="R357" t="s">
        <v>829</v>
      </c>
      <c r="S357" t="s">
        <v>20</v>
      </c>
      <c r="T357" t="s">
        <v>10</v>
      </c>
      <c r="U357" t="s">
        <v>1875</v>
      </c>
      <c r="V357" t="s">
        <v>1875</v>
      </c>
      <c r="W357" t="s">
        <v>11</v>
      </c>
      <c r="X357" t="s">
        <v>1875</v>
      </c>
      <c r="Y357" t="s">
        <v>11</v>
      </c>
      <c r="Z357" t="s">
        <v>1878</v>
      </c>
      <c r="AA357" t="s">
        <v>1866</v>
      </c>
      <c r="AC357" t="s">
        <v>1867</v>
      </c>
      <c r="AD357" t="s">
        <v>2362</v>
      </c>
      <c r="AE357" t="s">
        <v>1880</v>
      </c>
      <c r="AF357">
        <v>45078</v>
      </c>
      <c r="AG357">
        <v>46503</v>
      </c>
      <c r="AK357">
        <v>47845008</v>
      </c>
      <c r="AL357">
        <v>0</v>
      </c>
      <c r="AM357">
        <v>47845008</v>
      </c>
      <c r="AN357">
        <v>47845008</v>
      </c>
      <c r="AR357">
        <v>47845008</v>
      </c>
    </row>
    <row r="358" spans="1:46" x14ac:dyDescent="0.3">
      <c r="A358" t="s">
        <v>1860</v>
      </c>
      <c r="B358">
        <v>170632</v>
      </c>
      <c r="C358" t="s">
        <v>830</v>
      </c>
      <c r="D35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58" t="str">
        <f>IF(Sheet_1__2[[#This Row],[Is this request vital to business continuity?]]="Yes","BC","")</f>
        <v/>
      </c>
      <c r="F358" t="str" cm="1">
        <f t="array" ref="F358">IF(SUMPRODUCT(--ISNUMBER(SEARCH({"Revenue Growth","Network 2.0","Tricolor","Europe","Global Capabilities Strategy","Clearance","Robotics/Physical AI"}, K358)))&gt;0, "Purple Chip", "")</f>
        <v>Purple Chip</v>
      </c>
      <c r="G358" t="str">
        <f>IF(AND(Sheet_1__2[[#This Row],[Estimated Annualized Value Range]]&lt;&gt;"4: High = &gt; $10M", OR(Sheet_1__2[[#This Row],[T-Shirt Size]]="4: L", Sheet_1__2[[#This Row],[T-Shirt Size]]="5: XL")), "Stop Work", "")</f>
        <v>Stop Work</v>
      </c>
      <c r="H358" t="str">
        <f>IF(AND(Sheet_1__2[[#This Row],[Bus. Continuity]]="", Sheet_1__2[[#This Row],[Purple Chip]]="", Sheet_1__2[[#This Row],[Stop Work]]="", OR(Sheet_1__2[[#This Row],[T-Shirt Size]]="4: L", Sheet_1__2[[#This Row],[T-Shirt Size]]="5: XL")), "Disc - Investment", "")</f>
        <v/>
      </c>
      <c r="I358" t="str">
        <f>IF(AND(Sheet_1__2[[#This Row],[Bus. Continuity]]="", Sheet_1__2[[#This Row],[Purple Chip]]="", Sheet_1__2[[#This Row],[Stop Work]]="", Sheet_1__2[[#This Row],[T-Shirt Size]]&lt;&gt;"4: L", Sheet_1__2[[#This Row],[T-Shirt Size]]&lt;&gt;"5: XL"), "Disc - Other", "")</f>
        <v/>
      </c>
      <c r="K358" t="s">
        <v>59</v>
      </c>
      <c r="L358" t="s">
        <v>1873</v>
      </c>
      <c r="M358" t="s">
        <v>2903</v>
      </c>
      <c r="N358" t="s">
        <v>1864</v>
      </c>
      <c r="O358" t="s">
        <v>1865</v>
      </c>
      <c r="P358" t="s">
        <v>60</v>
      </c>
      <c r="Q358" t="s">
        <v>59</v>
      </c>
      <c r="R358" t="s">
        <v>516</v>
      </c>
      <c r="S358" t="s">
        <v>16</v>
      </c>
      <c r="T358" t="s">
        <v>10</v>
      </c>
      <c r="U358" t="s">
        <v>11</v>
      </c>
      <c r="V358" t="s">
        <v>1875</v>
      </c>
      <c r="W358" t="s">
        <v>11</v>
      </c>
      <c r="X358" t="s">
        <v>11</v>
      </c>
      <c r="Y358" t="s">
        <v>1875</v>
      </c>
      <c r="AA358" t="s">
        <v>1866</v>
      </c>
      <c r="AC358" t="s">
        <v>1867</v>
      </c>
      <c r="AD358" t="s">
        <v>1867</v>
      </c>
      <c r="AE358" t="s">
        <v>1872</v>
      </c>
      <c r="AL358">
        <v>0</v>
      </c>
      <c r="AT358" t="s">
        <v>11</v>
      </c>
    </row>
    <row r="359" spans="1:46" x14ac:dyDescent="0.3">
      <c r="A359" t="s">
        <v>1860</v>
      </c>
      <c r="B359">
        <v>171243</v>
      </c>
      <c r="C359" t="s">
        <v>831</v>
      </c>
      <c r="D35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59" t="str">
        <f>IF(Sheet_1__2[[#This Row],[Is this request vital to business continuity?]]="Yes","BC","")</f>
        <v/>
      </c>
      <c r="F359" t="str" cm="1">
        <f t="array" ref="F359">IF(SUMPRODUCT(--ISNUMBER(SEARCH({"Revenue Growth","Network 2.0","Tricolor","Europe","Global Capabilities Strategy","Clearance","Robotics/Physical AI"}, K359)))&gt;0, "Purple Chip", "")</f>
        <v/>
      </c>
      <c r="G359" t="str">
        <f>IF(AND(Sheet_1__2[[#This Row],[Estimated Annualized Value Range]]&lt;&gt;"4: High = &gt; $10M", OR(Sheet_1__2[[#This Row],[T-Shirt Size]]="4: L", Sheet_1__2[[#This Row],[T-Shirt Size]]="5: XL")), "Stop Work", "")</f>
        <v/>
      </c>
      <c r="H359" t="str">
        <f>IF(AND(Sheet_1__2[[#This Row],[Bus. Continuity]]="", Sheet_1__2[[#This Row],[Purple Chip]]="", Sheet_1__2[[#This Row],[Stop Work]]="", OR(Sheet_1__2[[#This Row],[T-Shirt Size]]="4: L", Sheet_1__2[[#This Row],[T-Shirt Size]]="5: XL")), "Disc - Investment", "")</f>
        <v/>
      </c>
      <c r="I359" t="str">
        <f>IF(AND(Sheet_1__2[[#This Row],[Bus. Continuity]]="", Sheet_1__2[[#This Row],[Purple Chip]]="", Sheet_1__2[[#This Row],[Stop Work]]="", Sheet_1__2[[#This Row],[T-Shirt Size]]&lt;&gt;"4: L", Sheet_1__2[[#This Row],[T-Shirt Size]]&lt;&gt;"5: XL"), "Disc - Other", "")</f>
        <v>Disc - Other</v>
      </c>
      <c r="K359" t="s">
        <v>1862</v>
      </c>
      <c r="L359" t="s">
        <v>1873</v>
      </c>
      <c r="M359" t="s">
        <v>2905</v>
      </c>
      <c r="N359" t="s">
        <v>1864</v>
      </c>
      <c r="O359" t="s">
        <v>1865</v>
      </c>
      <c r="P359" t="s">
        <v>719</v>
      </c>
      <c r="Q359" t="s">
        <v>267</v>
      </c>
      <c r="R359" t="s">
        <v>832</v>
      </c>
      <c r="S359" t="s">
        <v>16</v>
      </c>
      <c r="T359" t="s">
        <v>10</v>
      </c>
      <c r="U359" t="s">
        <v>11</v>
      </c>
      <c r="AA359" t="s">
        <v>1866</v>
      </c>
      <c r="AC359" t="s">
        <v>1867</v>
      </c>
      <c r="AD359" t="s">
        <v>1867</v>
      </c>
      <c r="AE359" t="s">
        <v>1872</v>
      </c>
      <c r="AL359">
        <v>187000</v>
      </c>
      <c r="AQ359">
        <v>187000</v>
      </c>
      <c r="AR359">
        <v>187000</v>
      </c>
      <c r="AT359" t="s">
        <v>11</v>
      </c>
    </row>
    <row r="360" spans="1:46" x14ac:dyDescent="0.3">
      <c r="A360" t="s">
        <v>1860</v>
      </c>
      <c r="B360">
        <v>161867</v>
      </c>
      <c r="C360" t="s">
        <v>833</v>
      </c>
      <c r="D36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60" t="str">
        <f>IF(Sheet_1__2[[#This Row],[Is this request vital to business continuity?]]="Yes","BC","")</f>
        <v/>
      </c>
      <c r="F360" t="str" cm="1">
        <f t="array" ref="F360">IF(SUMPRODUCT(--ISNUMBER(SEARCH({"Revenue Growth","Network 2.0","Tricolor","Europe","Global Capabilities Strategy","Clearance","Robotics/Physical AI"}, K360)))&gt;0, "Purple Chip", "")</f>
        <v/>
      </c>
      <c r="G360" t="str">
        <f>IF(AND(Sheet_1__2[[#This Row],[Estimated Annualized Value Range]]&lt;&gt;"4: High = &gt; $10M", OR(Sheet_1__2[[#This Row],[T-Shirt Size]]="4: L", Sheet_1__2[[#This Row],[T-Shirt Size]]="5: XL")), "Stop Work", "")</f>
        <v/>
      </c>
      <c r="H360" t="str">
        <f>IF(AND(Sheet_1__2[[#This Row],[Bus. Continuity]]="", Sheet_1__2[[#This Row],[Purple Chip]]="", Sheet_1__2[[#This Row],[Stop Work]]="", OR(Sheet_1__2[[#This Row],[T-Shirt Size]]="4: L", Sheet_1__2[[#This Row],[T-Shirt Size]]="5: XL")), "Disc - Investment", "")</f>
        <v/>
      </c>
      <c r="I360" t="str">
        <f>IF(AND(Sheet_1__2[[#This Row],[Bus. Continuity]]="", Sheet_1__2[[#This Row],[Purple Chip]]="", Sheet_1__2[[#This Row],[Stop Work]]="", Sheet_1__2[[#This Row],[T-Shirt Size]]&lt;&gt;"4: L", Sheet_1__2[[#This Row],[T-Shirt Size]]&lt;&gt;"5: XL"), "Disc - Other", "")</f>
        <v>Disc - Other</v>
      </c>
      <c r="K360" t="s">
        <v>1862</v>
      </c>
      <c r="L360" t="s">
        <v>1863</v>
      </c>
      <c r="N360" t="s">
        <v>1864</v>
      </c>
      <c r="O360" t="s">
        <v>1865</v>
      </c>
      <c r="P360" t="s">
        <v>13</v>
      </c>
      <c r="Q360" t="s">
        <v>12</v>
      </c>
      <c r="R360" t="s">
        <v>834</v>
      </c>
      <c r="S360" t="s">
        <v>16</v>
      </c>
      <c r="T360" t="s">
        <v>10</v>
      </c>
      <c r="AA360" t="s">
        <v>1866</v>
      </c>
      <c r="AC360" t="s">
        <v>1867</v>
      </c>
      <c r="AD360" t="s">
        <v>2363</v>
      </c>
      <c r="AE360" t="s">
        <v>1872</v>
      </c>
      <c r="AL360">
        <v>1</v>
      </c>
      <c r="AT360" t="s">
        <v>11</v>
      </c>
    </row>
    <row r="361" spans="1:46" x14ac:dyDescent="0.3">
      <c r="A361" t="s">
        <v>1860</v>
      </c>
      <c r="B361">
        <v>148178</v>
      </c>
      <c r="C361" t="s">
        <v>835</v>
      </c>
      <c r="D36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361" t="str">
        <f>IF(Sheet_1__2[[#This Row],[Is this request vital to business continuity?]]="Yes","BC","")</f>
        <v/>
      </c>
      <c r="F361" t="str" cm="1">
        <f t="array" ref="F361">IF(SUMPRODUCT(--ISNUMBER(SEARCH({"Revenue Growth","Network 2.0","Tricolor","Europe","Global Capabilities Strategy","Clearance","Robotics/Physical AI"}, K361)))&gt;0, "Purple Chip", "")</f>
        <v/>
      </c>
      <c r="G361" t="str">
        <f>IF(AND(Sheet_1__2[[#This Row],[Estimated Annualized Value Range]]&lt;&gt;"4: High = &gt; $10M", OR(Sheet_1__2[[#This Row],[T-Shirt Size]]="4: L", Sheet_1__2[[#This Row],[T-Shirt Size]]="5: XL")), "Stop Work", "")</f>
        <v>Stop Work</v>
      </c>
      <c r="H361" t="str">
        <f>IF(AND(Sheet_1__2[[#This Row],[Bus. Continuity]]="", Sheet_1__2[[#This Row],[Purple Chip]]="", Sheet_1__2[[#This Row],[Stop Work]]="", OR(Sheet_1__2[[#This Row],[T-Shirt Size]]="4: L", Sheet_1__2[[#This Row],[T-Shirt Size]]="5: XL")), "Disc - Investment", "")</f>
        <v/>
      </c>
      <c r="I361" t="str">
        <f>IF(AND(Sheet_1__2[[#This Row],[Bus. Continuity]]="", Sheet_1__2[[#This Row],[Purple Chip]]="", Sheet_1__2[[#This Row],[Stop Work]]="", Sheet_1__2[[#This Row],[T-Shirt Size]]&lt;&gt;"4: L", Sheet_1__2[[#This Row],[T-Shirt Size]]&lt;&gt;"5: XL"), "Disc - Other", "")</f>
        <v/>
      </c>
      <c r="K361" t="s">
        <v>1862</v>
      </c>
      <c r="L361" t="s">
        <v>1863</v>
      </c>
      <c r="M361" t="s">
        <v>2903</v>
      </c>
      <c r="N361" t="s">
        <v>1864</v>
      </c>
      <c r="O361" t="s">
        <v>1865</v>
      </c>
      <c r="P361" t="s">
        <v>240</v>
      </c>
      <c r="Q361" t="s">
        <v>25</v>
      </c>
      <c r="R361" t="s">
        <v>836</v>
      </c>
      <c r="S361" t="s">
        <v>16</v>
      </c>
      <c r="T361" t="s">
        <v>10</v>
      </c>
      <c r="U361" t="s">
        <v>11</v>
      </c>
      <c r="V361" t="s">
        <v>11</v>
      </c>
      <c r="W361" t="s">
        <v>11</v>
      </c>
      <c r="X361" t="s">
        <v>11</v>
      </c>
      <c r="Y361" t="s">
        <v>11</v>
      </c>
      <c r="AA361" t="s">
        <v>1866</v>
      </c>
      <c r="AC361" t="s">
        <v>1867</v>
      </c>
      <c r="AD361" t="s">
        <v>2364</v>
      </c>
      <c r="AE361" t="s">
        <v>1951</v>
      </c>
      <c r="AL361">
        <v>1000000</v>
      </c>
      <c r="AT361" t="s">
        <v>11</v>
      </c>
    </row>
    <row r="362" spans="1:46" x14ac:dyDescent="0.3">
      <c r="A362" t="s">
        <v>1860</v>
      </c>
      <c r="B362">
        <v>9380</v>
      </c>
      <c r="C362" t="s">
        <v>837</v>
      </c>
      <c r="D36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62" t="str">
        <f>IF(Sheet_1__2[[#This Row],[Is this request vital to business continuity?]]="Yes","BC","")</f>
        <v/>
      </c>
      <c r="F362" t="str" cm="1">
        <f t="array" ref="F362">IF(SUMPRODUCT(--ISNUMBER(SEARCH({"Revenue Growth","Network 2.0","Tricolor","Europe","Global Capabilities Strategy","Clearance","Robotics/Physical AI"}, K362)))&gt;0, "Purple Chip", "")</f>
        <v>Purple Chip</v>
      </c>
      <c r="G362" t="str">
        <f>IF(AND(Sheet_1__2[[#This Row],[Estimated Annualized Value Range]]&lt;&gt;"4: High = &gt; $10M", OR(Sheet_1__2[[#This Row],[T-Shirt Size]]="4: L", Sheet_1__2[[#This Row],[T-Shirt Size]]="5: XL")), "Stop Work", "")</f>
        <v/>
      </c>
      <c r="H362" t="str">
        <f>IF(AND(Sheet_1__2[[#This Row],[Bus. Continuity]]="", Sheet_1__2[[#This Row],[Purple Chip]]="", Sheet_1__2[[#This Row],[Stop Work]]="", OR(Sheet_1__2[[#This Row],[T-Shirt Size]]="4: L", Sheet_1__2[[#This Row],[T-Shirt Size]]="5: XL")), "Disc - Investment", "")</f>
        <v/>
      </c>
      <c r="I362" t="str">
        <f>IF(AND(Sheet_1__2[[#This Row],[Bus. Continuity]]="", Sheet_1__2[[#This Row],[Purple Chip]]="", Sheet_1__2[[#This Row],[Stop Work]]="", Sheet_1__2[[#This Row],[T-Shirt Size]]&lt;&gt;"4: L", Sheet_1__2[[#This Row],[T-Shirt Size]]&lt;&gt;"5: XL"), "Disc - Other", "")</f>
        <v/>
      </c>
      <c r="K362" t="s">
        <v>1925</v>
      </c>
      <c r="L362" t="s">
        <v>1890</v>
      </c>
      <c r="M362" t="s">
        <v>2901</v>
      </c>
      <c r="N362" t="s">
        <v>1864</v>
      </c>
      <c r="P362" t="s">
        <v>650</v>
      </c>
      <c r="Q362" t="s">
        <v>25</v>
      </c>
      <c r="R362" t="s">
        <v>838</v>
      </c>
      <c r="S362" t="s">
        <v>20</v>
      </c>
      <c r="T362" t="s">
        <v>10</v>
      </c>
      <c r="U362" t="s">
        <v>1875</v>
      </c>
      <c r="V362" t="s">
        <v>11</v>
      </c>
      <c r="W362" t="s">
        <v>11</v>
      </c>
      <c r="X362" t="s">
        <v>11</v>
      </c>
      <c r="Y362" t="s">
        <v>11</v>
      </c>
      <c r="AA362" t="s">
        <v>1866</v>
      </c>
      <c r="AC362" t="s">
        <v>1867</v>
      </c>
      <c r="AD362" t="s">
        <v>2365</v>
      </c>
      <c r="AE362" t="s">
        <v>1880</v>
      </c>
      <c r="AF362">
        <v>45770</v>
      </c>
      <c r="AG362">
        <v>46143</v>
      </c>
      <c r="AK362">
        <v>4414000</v>
      </c>
      <c r="AL362">
        <v>3811000</v>
      </c>
      <c r="AM362">
        <v>4414000</v>
      </c>
      <c r="AN362">
        <v>4414000</v>
      </c>
      <c r="AP362">
        <v>0</v>
      </c>
      <c r="AQ362">
        <v>0</v>
      </c>
      <c r="AR362">
        <v>4414000</v>
      </c>
    </row>
    <row r="363" spans="1:46" x14ac:dyDescent="0.3">
      <c r="A363" t="s">
        <v>1860</v>
      </c>
      <c r="B363">
        <v>148198</v>
      </c>
      <c r="C363" t="s">
        <v>839</v>
      </c>
      <c r="D36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63" t="str">
        <f>IF(Sheet_1__2[[#This Row],[Is this request vital to business continuity?]]="Yes","BC","")</f>
        <v/>
      </c>
      <c r="F363" t="str" cm="1">
        <f t="array" ref="F363">IF(SUMPRODUCT(--ISNUMBER(SEARCH({"Revenue Growth","Network 2.0","Tricolor","Europe","Global Capabilities Strategy","Clearance","Robotics/Physical AI"}, K363)))&gt;0, "Purple Chip", "")</f>
        <v>Purple Chip</v>
      </c>
      <c r="G363" t="str">
        <f>IF(AND(Sheet_1__2[[#This Row],[Estimated Annualized Value Range]]&lt;&gt;"4: High = &gt; $10M", OR(Sheet_1__2[[#This Row],[T-Shirt Size]]="4: L", Sheet_1__2[[#This Row],[T-Shirt Size]]="5: XL")), "Stop Work", "")</f>
        <v/>
      </c>
      <c r="H363" t="str">
        <f>IF(AND(Sheet_1__2[[#This Row],[Bus. Continuity]]="", Sheet_1__2[[#This Row],[Purple Chip]]="", Sheet_1__2[[#This Row],[Stop Work]]="", OR(Sheet_1__2[[#This Row],[T-Shirt Size]]="4: L", Sheet_1__2[[#This Row],[T-Shirt Size]]="5: XL")), "Disc - Investment", "")</f>
        <v/>
      </c>
      <c r="I363" t="str">
        <f>IF(AND(Sheet_1__2[[#This Row],[Bus. Continuity]]="", Sheet_1__2[[#This Row],[Purple Chip]]="", Sheet_1__2[[#This Row],[Stop Work]]="", Sheet_1__2[[#This Row],[T-Shirt Size]]&lt;&gt;"4: L", Sheet_1__2[[#This Row],[T-Shirt Size]]&lt;&gt;"5: XL"), "Disc - Other", "")</f>
        <v/>
      </c>
      <c r="K363" t="s">
        <v>1870</v>
      </c>
      <c r="L363" t="s">
        <v>1890</v>
      </c>
      <c r="M363" t="s">
        <v>2901</v>
      </c>
      <c r="N363" t="s">
        <v>1864</v>
      </c>
      <c r="O363" t="s">
        <v>1865</v>
      </c>
      <c r="P363" t="s">
        <v>29</v>
      </c>
      <c r="Q363" t="s">
        <v>25</v>
      </c>
      <c r="R363" t="s">
        <v>840</v>
      </c>
      <c r="S363" t="s">
        <v>9</v>
      </c>
      <c r="T363" t="s">
        <v>10</v>
      </c>
      <c r="U363" t="s">
        <v>1875</v>
      </c>
      <c r="V363" t="s">
        <v>1875</v>
      </c>
      <c r="W363" t="s">
        <v>11</v>
      </c>
      <c r="X363" t="s">
        <v>11</v>
      </c>
      <c r="Y363" t="s">
        <v>11</v>
      </c>
      <c r="AA363" t="s">
        <v>1866</v>
      </c>
      <c r="AC363" t="s">
        <v>1867</v>
      </c>
      <c r="AD363" t="s">
        <v>2366</v>
      </c>
      <c r="AE363" t="s">
        <v>1869</v>
      </c>
      <c r="AL363">
        <v>4567950</v>
      </c>
      <c r="AQ363">
        <v>521185</v>
      </c>
      <c r="AR363">
        <v>521185</v>
      </c>
      <c r="AT363" t="s">
        <v>11</v>
      </c>
    </row>
    <row r="364" spans="1:46" x14ac:dyDescent="0.3">
      <c r="A364" t="s">
        <v>1860</v>
      </c>
      <c r="B364">
        <v>161043</v>
      </c>
      <c r="C364" t="s">
        <v>841</v>
      </c>
      <c r="D36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64" t="str">
        <f>IF(Sheet_1__2[[#This Row],[Is this request vital to business continuity?]]="Yes","BC","")</f>
        <v/>
      </c>
      <c r="F364" t="str" cm="1">
        <f t="array" ref="F364">IF(SUMPRODUCT(--ISNUMBER(SEARCH({"Revenue Growth","Network 2.0","Tricolor","Europe","Global Capabilities Strategy","Clearance","Robotics/Physical AI"}, K364)))&gt;0, "Purple Chip", "")</f>
        <v>Purple Chip</v>
      </c>
      <c r="G364" t="str">
        <f>IF(AND(Sheet_1__2[[#This Row],[Estimated Annualized Value Range]]&lt;&gt;"4: High = &gt; $10M", OR(Sheet_1__2[[#This Row],[T-Shirt Size]]="4: L", Sheet_1__2[[#This Row],[T-Shirt Size]]="5: XL")), "Stop Work", "")</f>
        <v/>
      </c>
      <c r="H364" t="str">
        <f>IF(AND(Sheet_1__2[[#This Row],[Bus. Continuity]]="", Sheet_1__2[[#This Row],[Purple Chip]]="", Sheet_1__2[[#This Row],[Stop Work]]="", OR(Sheet_1__2[[#This Row],[T-Shirt Size]]="4: L", Sheet_1__2[[#This Row],[T-Shirt Size]]="5: XL")), "Disc - Investment", "")</f>
        <v/>
      </c>
      <c r="I364" t="str">
        <f>IF(AND(Sheet_1__2[[#This Row],[Bus. Continuity]]="", Sheet_1__2[[#This Row],[Purple Chip]]="", Sheet_1__2[[#This Row],[Stop Work]]="", Sheet_1__2[[#This Row],[T-Shirt Size]]&lt;&gt;"4: L", Sheet_1__2[[#This Row],[T-Shirt Size]]&lt;&gt;"5: XL"), "Disc - Other", "")</f>
        <v/>
      </c>
      <c r="K364" t="s">
        <v>1925</v>
      </c>
      <c r="L364" t="s">
        <v>1897</v>
      </c>
      <c r="M364" t="s">
        <v>2901</v>
      </c>
      <c r="N364" t="s">
        <v>1864</v>
      </c>
      <c r="O364" t="s">
        <v>1865</v>
      </c>
      <c r="P364" t="s">
        <v>630</v>
      </c>
      <c r="Q364" t="s">
        <v>25</v>
      </c>
      <c r="R364" t="s">
        <v>842</v>
      </c>
      <c r="S364" t="s">
        <v>20</v>
      </c>
      <c r="T364" t="s">
        <v>10</v>
      </c>
      <c r="U364" t="s">
        <v>1875</v>
      </c>
      <c r="V364" t="s">
        <v>11</v>
      </c>
      <c r="W364" t="s">
        <v>11</v>
      </c>
      <c r="X364" t="s">
        <v>11</v>
      </c>
      <c r="Y364" t="s">
        <v>11</v>
      </c>
      <c r="AA364" t="s">
        <v>1866</v>
      </c>
      <c r="AC364" t="s">
        <v>1867</v>
      </c>
      <c r="AD364" t="s">
        <v>2367</v>
      </c>
      <c r="AE364" t="s">
        <v>1877</v>
      </c>
      <c r="AF364">
        <v>46023</v>
      </c>
      <c r="AG364">
        <v>46387</v>
      </c>
      <c r="AL364">
        <v>3280121</v>
      </c>
      <c r="AP364">
        <v>0</v>
      </c>
      <c r="AQ364">
        <v>0</v>
      </c>
      <c r="AT364" t="s">
        <v>11</v>
      </c>
    </row>
    <row r="365" spans="1:46" x14ac:dyDescent="0.3">
      <c r="A365" t="s">
        <v>1860</v>
      </c>
      <c r="B365">
        <v>154895</v>
      </c>
      <c r="C365" t="s">
        <v>843</v>
      </c>
      <c r="D36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365" t="str">
        <f>IF(Sheet_1__2[[#This Row],[Is this request vital to business continuity?]]="Yes","BC","")</f>
        <v/>
      </c>
      <c r="F365" t="str" cm="1">
        <f t="array" ref="F365">IF(SUMPRODUCT(--ISNUMBER(SEARCH({"Revenue Growth","Network 2.0","Tricolor","Europe","Global Capabilities Strategy","Clearance","Robotics/Physical AI"}, K365)))&gt;0, "Purple Chip", "")</f>
        <v/>
      </c>
      <c r="G365" t="str">
        <f>IF(AND(Sheet_1__2[[#This Row],[Estimated Annualized Value Range]]&lt;&gt;"4: High = &gt; $10M", OR(Sheet_1__2[[#This Row],[T-Shirt Size]]="4: L", Sheet_1__2[[#This Row],[T-Shirt Size]]="5: XL")), "Stop Work", "")</f>
        <v>Stop Work</v>
      </c>
      <c r="H365" t="str">
        <f>IF(AND(Sheet_1__2[[#This Row],[Bus. Continuity]]="", Sheet_1__2[[#This Row],[Purple Chip]]="", Sheet_1__2[[#This Row],[Stop Work]]="", OR(Sheet_1__2[[#This Row],[T-Shirt Size]]="4: L", Sheet_1__2[[#This Row],[T-Shirt Size]]="5: XL")), "Disc - Investment", "")</f>
        <v/>
      </c>
      <c r="I365" t="str">
        <f>IF(AND(Sheet_1__2[[#This Row],[Bus. Continuity]]="", Sheet_1__2[[#This Row],[Purple Chip]]="", Sheet_1__2[[#This Row],[Stop Work]]="", Sheet_1__2[[#This Row],[T-Shirt Size]]&lt;&gt;"4: L", Sheet_1__2[[#This Row],[T-Shirt Size]]&lt;&gt;"5: XL"), "Disc - Other", "")</f>
        <v/>
      </c>
      <c r="K365" t="s">
        <v>1895</v>
      </c>
      <c r="L365" t="s">
        <v>1890</v>
      </c>
      <c r="M365" t="s">
        <v>2903</v>
      </c>
      <c r="N365" t="s">
        <v>1864</v>
      </c>
      <c r="O365" t="s">
        <v>1865</v>
      </c>
      <c r="P365" t="s">
        <v>292</v>
      </c>
      <c r="Q365" t="s">
        <v>25</v>
      </c>
      <c r="R365" t="s">
        <v>844</v>
      </c>
      <c r="S365" t="s">
        <v>9</v>
      </c>
      <c r="T365" t="s">
        <v>10</v>
      </c>
      <c r="U365" t="s">
        <v>1875</v>
      </c>
      <c r="V365" t="s">
        <v>1875</v>
      </c>
      <c r="W365" t="s">
        <v>11</v>
      </c>
      <c r="X365" t="s">
        <v>1875</v>
      </c>
      <c r="Y365" t="s">
        <v>1875</v>
      </c>
      <c r="AA365" t="s">
        <v>1866</v>
      </c>
      <c r="AC365" t="s">
        <v>1867</v>
      </c>
      <c r="AD365" t="s">
        <v>2368</v>
      </c>
      <c r="AE365" t="s">
        <v>1917</v>
      </c>
      <c r="AL365">
        <v>4021644</v>
      </c>
      <c r="AQ365">
        <v>0</v>
      </c>
      <c r="AT365" t="s">
        <v>11</v>
      </c>
    </row>
    <row r="366" spans="1:46" x14ac:dyDescent="0.3">
      <c r="A366" t="s">
        <v>1860</v>
      </c>
      <c r="B366">
        <v>126729</v>
      </c>
      <c r="C366" t="s">
        <v>845</v>
      </c>
      <c r="D36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66" t="str">
        <f>IF(Sheet_1__2[[#This Row],[Is this request vital to business continuity?]]="Yes","BC","")</f>
        <v/>
      </c>
      <c r="F366" t="str" cm="1">
        <f t="array" ref="F366">IF(SUMPRODUCT(--ISNUMBER(SEARCH({"Revenue Growth","Network 2.0","Tricolor","Europe","Global Capabilities Strategy","Clearance","Robotics/Physical AI"}, K366)))&gt;0, "Purple Chip", "")</f>
        <v/>
      </c>
      <c r="G366" t="str">
        <f>IF(AND(Sheet_1__2[[#This Row],[Estimated Annualized Value Range]]&lt;&gt;"4: High = &gt; $10M", OR(Sheet_1__2[[#This Row],[T-Shirt Size]]="4: L", Sheet_1__2[[#This Row],[T-Shirt Size]]="5: XL")), "Stop Work", "")</f>
        <v/>
      </c>
      <c r="H366" t="str">
        <f>IF(AND(Sheet_1__2[[#This Row],[Bus. Continuity]]="", Sheet_1__2[[#This Row],[Purple Chip]]="", Sheet_1__2[[#This Row],[Stop Work]]="", OR(Sheet_1__2[[#This Row],[T-Shirt Size]]="4: L", Sheet_1__2[[#This Row],[T-Shirt Size]]="5: XL")), "Disc - Investment", "")</f>
        <v/>
      </c>
      <c r="I366" t="str">
        <f>IF(AND(Sheet_1__2[[#This Row],[Bus. Continuity]]="", Sheet_1__2[[#This Row],[Purple Chip]]="", Sheet_1__2[[#This Row],[Stop Work]]="", Sheet_1__2[[#This Row],[T-Shirt Size]]&lt;&gt;"4: L", Sheet_1__2[[#This Row],[T-Shirt Size]]&lt;&gt;"5: XL"), "Disc - Other", "")</f>
        <v>Disc - Other</v>
      </c>
      <c r="K366" t="s">
        <v>1862</v>
      </c>
      <c r="L366" t="s">
        <v>1863</v>
      </c>
      <c r="N366" t="s">
        <v>1864</v>
      </c>
      <c r="O366" t="s">
        <v>1887</v>
      </c>
      <c r="P366" t="s">
        <v>328</v>
      </c>
      <c r="Q366" t="s">
        <v>125</v>
      </c>
      <c r="R366" t="s">
        <v>846</v>
      </c>
      <c r="S366" t="s">
        <v>16</v>
      </c>
      <c r="T366" t="s">
        <v>10</v>
      </c>
      <c r="AA366" t="s">
        <v>1866</v>
      </c>
      <c r="AC366" t="s">
        <v>1867</v>
      </c>
      <c r="AE366" t="s">
        <v>1872</v>
      </c>
      <c r="AL366">
        <v>0</v>
      </c>
      <c r="AT366" t="s">
        <v>11</v>
      </c>
    </row>
    <row r="367" spans="1:46" x14ac:dyDescent="0.3">
      <c r="A367" t="s">
        <v>1860</v>
      </c>
      <c r="B367">
        <v>90974</v>
      </c>
      <c r="C367" t="s">
        <v>847</v>
      </c>
      <c r="D36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67" t="str">
        <f>IF(Sheet_1__2[[#This Row],[Is this request vital to business continuity?]]="Yes","BC","")</f>
        <v/>
      </c>
      <c r="F367" t="str" cm="1">
        <f t="array" ref="F367">IF(SUMPRODUCT(--ISNUMBER(SEARCH({"Revenue Growth","Network 2.0","Tricolor","Europe","Global Capabilities Strategy","Clearance","Robotics/Physical AI"}, K367)))&gt;0, "Purple Chip", "")</f>
        <v/>
      </c>
      <c r="G367" t="str">
        <f>IF(AND(Sheet_1__2[[#This Row],[Estimated Annualized Value Range]]&lt;&gt;"4: High = &gt; $10M", OR(Sheet_1__2[[#This Row],[T-Shirt Size]]="4: L", Sheet_1__2[[#This Row],[T-Shirt Size]]="5: XL")), "Stop Work", "")</f>
        <v/>
      </c>
      <c r="H367" t="str">
        <f>IF(AND(Sheet_1__2[[#This Row],[Bus. Continuity]]="", Sheet_1__2[[#This Row],[Purple Chip]]="", Sheet_1__2[[#This Row],[Stop Work]]="", OR(Sheet_1__2[[#This Row],[T-Shirt Size]]="4: L", Sheet_1__2[[#This Row],[T-Shirt Size]]="5: XL")), "Disc - Investment", "")</f>
        <v/>
      </c>
      <c r="I367" t="str">
        <f>IF(AND(Sheet_1__2[[#This Row],[Bus. Continuity]]="", Sheet_1__2[[#This Row],[Purple Chip]]="", Sheet_1__2[[#This Row],[Stop Work]]="", Sheet_1__2[[#This Row],[T-Shirt Size]]&lt;&gt;"4: L", Sheet_1__2[[#This Row],[T-Shirt Size]]&lt;&gt;"5: XL"), "Disc - Other", "")</f>
        <v>Disc - Other</v>
      </c>
      <c r="K367" t="s">
        <v>1909</v>
      </c>
      <c r="L367" t="s">
        <v>1863</v>
      </c>
      <c r="M367" t="s">
        <v>2904</v>
      </c>
      <c r="N367" t="s">
        <v>1864</v>
      </c>
      <c r="O367" t="s">
        <v>1865</v>
      </c>
      <c r="P367" t="s">
        <v>769</v>
      </c>
      <c r="Q367" t="s">
        <v>125</v>
      </c>
      <c r="R367" t="s">
        <v>848</v>
      </c>
      <c r="S367" t="s">
        <v>9</v>
      </c>
      <c r="T367" t="s">
        <v>10</v>
      </c>
      <c r="U367" t="s">
        <v>11</v>
      </c>
      <c r="V367" t="s">
        <v>1875</v>
      </c>
      <c r="W367" t="s">
        <v>11</v>
      </c>
      <c r="X367" t="s">
        <v>11</v>
      </c>
      <c r="Y367" t="s">
        <v>1875</v>
      </c>
      <c r="AA367" t="s">
        <v>1866</v>
      </c>
      <c r="AC367" t="s">
        <v>1867</v>
      </c>
      <c r="AD367" t="s">
        <v>2369</v>
      </c>
      <c r="AE367" t="s">
        <v>1869</v>
      </c>
      <c r="AK367">
        <v>-276764.09000000003</v>
      </c>
      <c r="AL367">
        <v>-276764</v>
      </c>
      <c r="AM367">
        <v>-276764.09000000003</v>
      </c>
      <c r="AN367">
        <v>-276764.09000000003</v>
      </c>
      <c r="AQ367">
        <v>0</v>
      </c>
      <c r="AR367">
        <v>-276764.09000000003</v>
      </c>
    </row>
    <row r="368" spans="1:46" x14ac:dyDescent="0.3">
      <c r="A368" t="s">
        <v>1860</v>
      </c>
      <c r="B368">
        <v>188522</v>
      </c>
      <c r="C368" t="s">
        <v>849</v>
      </c>
      <c r="D36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68" t="str">
        <f>IF(Sheet_1__2[[#This Row],[Is this request vital to business continuity?]]="Yes","BC","")</f>
        <v/>
      </c>
      <c r="F368" t="str" cm="1">
        <f t="array" ref="F368">IF(SUMPRODUCT(--ISNUMBER(SEARCH({"Revenue Growth","Network 2.0","Tricolor","Europe","Global Capabilities Strategy","Clearance","Robotics/Physical AI"}, K368)))&gt;0, "Purple Chip", "")</f>
        <v/>
      </c>
      <c r="G368" t="str">
        <f>IF(AND(Sheet_1__2[[#This Row],[Estimated Annualized Value Range]]&lt;&gt;"4: High = &gt; $10M", OR(Sheet_1__2[[#This Row],[T-Shirt Size]]="4: L", Sheet_1__2[[#This Row],[T-Shirt Size]]="5: XL")), "Stop Work", "")</f>
        <v/>
      </c>
      <c r="H368" t="str">
        <f>IF(AND(Sheet_1__2[[#This Row],[Bus. Continuity]]="", Sheet_1__2[[#This Row],[Purple Chip]]="", Sheet_1__2[[#This Row],[Stop Work]]="", OR(Sheet_1__2[[#This Row],[T-Shirt Size]]="4: L", Sheet_1__2[[#This Row],[T-Shirt Size]]="5: XL")), "Disc - Investment", "")</f>
        <v/>
      </c>
      <c r="I368" t="str">
        <f>IF(AND(Sheet_1__2[[#This Row],[Bus. Continuity]]="", Sheet_1__2[[#This Row],[Purple Chip]]="", Sheet_1__2[[#This Row],[Stop Work]]="", Sheet_1__2[[#This Row],[T-Shirt Size]]&lt;&gt;"4: L", Sheet_1__2[[#This Row],[T-Shirt Size]]&lt;&gt;"5: XL"), "Disc - Other", "")</f>
        <v>Disc - Other</v>
      </c>
      <c r="K368" t="s">
        <v>1862</v>
      </c>
      <c r="L368" t="s">
        <v>1890</v>
      </c>
      <c r="N368" t="s">
        <v>1864</v>
      </c>
      <c r="O368" t="s">
        <v>1865</v>
      </c>
      <c r="P368" t="s">
        <v>198</v>
      </c>
      <c r="Q368" t="s">
        <v>40</v>
      </c>
      <c r="R368" t="s">
        <v>850</v>
      </c>
      <c r="S368" t="s">
        <v>16</v>
      </c>
      <c r="T368" t="s">
        <v>10</v>
      </c>
      <c r="AA368" t="s">
        <v>1866</v>
      </c>
      <c r="AC368" t="s">
        <v>1867</v>
      </c>
      <c r="AD368" t="s">
        <v>1867</v>
      </c>
      <c r="AE368" t="s">
        <v>1951</v>
      </c>
      <c r="AL368">
        <v>0</v>
      </c>
      <c r="AT368" t="s">
        <v>11</v>
      </c>
    </row>
    <row r="369" spans="1:46" x14ac:dyDescent="0.3">
      <c r="A369" t="s">
        <v>1860</v>
      </c>
      <c r="B369">
        <v>9372</v>
      </c>
      <c r="C369" t="s">
        <v>851</v>
      </c>
      <c r="D36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69" t="str">
        <f>IF(Sheet_1__2[[#This Row],[Is this request vital to business continuity?]]="Yes","BC","")</f>
        <v/>
      </c>
      <c r="F369" t="str" cm="1">
        <f t="array" ref="F369">IF(SUMPRODUCT(--ISNUMBER(SEARCH({"Revenue Growth","Network 2.0","Tricolor","Europe","Global Capabilities Strategy","Clearance","Robotics/Physical AI"}, K369)))&gt;0, "Purple Chip", "")</f>
        <v>Purple Chip</v>
      </c>
      <c r="G369" t="str">
        <f>IF(AND(Sheet_1__2[[#This Row],[Estimated Annualized Value Range]]&lt;&gt;"4: High = &gt; $10M", OR(Sheet_1__2[[#This Row],[T-Shirt Size]]="4: L", Sheet_1__2[[#This Row],[T-Shirt Size]]="5: XL")), "Stop Work", "")</f>
        <v>Stop Work</v>
      </c>
      <c r="H369" t="str">
        <f>IF(AND(Sheet_1__2[[#This Row],[Bus. Continuity]]="", Sheet_1__2[[#This Row],[Purple Chip]]="", Sheet_1__2[[#This Row],[Stop Work]]="", OR(Sheet_1__2[[#This Row],[T-Shirt Size]]="4: L", Sheet_1__2[[#This Row],[T-Shirt Size]]="5: XL")), "Disc - Investment", "")</f>
        <v/>
      </c>
      <c r="I369" t="str">
        <f>IF(AND(Sheet_1__2[[#This Row],[Bus. Continuity]]="", Sheet_1__2[[#This Row],[Purple Chip]]="", Sheet_1__2[[#This Row],[Stop Work]]="", Sheet_1__2[[#This Row],[T-Shirt Size]]&lt;&gt;"4: L", Sheet_1__2[[#This Row],[T-Shirt Size]]&lt;&gt;"5: XL"), "Disc - Other", "")</f>
        <v/>
      </c>
      <c r="J369" t="s">
        <v>2370</v>
      </c>
      <c r="K369" t="s">
        <v>44</v>
      </c>
      <c r="L369" t="s">
        <v>1873</v>
      </c>
      <c r="M369" t="s">
        <v>2902</v>
      </c>
      <c r="N369" t="s">
        <v>1864</v>
      </c>
      <c r="O369" t="s">
        <v>1887</v>
      </c>
      <c r="P369" t="s">
        <v>208</v>
      </c>
      <c r="Q369" t="s">
        <v>44</v>
      </c>
      <c r="R369" t="s">
        <v>852</v>
      </c>
      <c r="S369" t="s">
        <v>20</v>
      </c>
      <c r="T369" t="s">
        <v>10</v>
      </c>
      <c r="U369" t="s">
        <v>1875</v>
      </c>
      <c r="V369" t="s">
        <v>11</v>
      </c>
      <c r="W369" t="s">
        <v>11</v>
      </c>
      <c r="X369" t="s">
        <v>1875</v>
      </c>
      <c r="Y369" t="s">
        <v>1875</v>
      </c>
      <c r="Z369" t="s">
        <v>1878</v>
      </c>
      <c r="AA369" t="s">
        <v>1866</v>
      </c>
      <c r="AC369" t="s">
        <v>1867</v>
      </c>
      <c r="AD369" t="s">
        <v>2371</v>
      </c>
      <c r="AE369" t="s">
        <v>1880</v>
      </c>
      <c r="AF369">
        <v>44958</v>
      </c>
      <c r="AG369">
        <v>46303</v>
      </c>
      <c r="AL369">
        <v>0</v>
      </c>
    </row>
    <row r="370" spans="1:46" x14ac:dyDescent="0.3">
      <c r="A370" t="s">
        <v>1860</v>
      </c>
      <c r="B370">
        <v>152887</v>
      </c>
      <c r="C370" t="s">
        <v>853</v>
      </c>
      <c r="D37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70" t="str">
        <f>IF(Sheet_1__2[[#This Row],[Is this request vital to business continuity?]]="Yes","BC","")</f>
        <v/>
      </c>
      <c r="F370" t="str" cm="1">
        <f t="array" ref="F370">IF(SUMPRODUCT(--ISNUMBER(SEARCH({"Revenue Growth","Network 2.0","Tricolor","Europe","Global Capabilities Strategy","Clearance","Robotics/Physical AI"}, K370)))&gt;0, "Purple Chip", "")</f>
        <v>Purple Chip</v>
      </c>
      <c r="G370" t="str">
        <f>IF(AND(Sheet_1__2[[#This Row],[Estimated Annualized Value Range]]&lt;&gt;"4: High = &gt; $10M", OR(Sheet_1__2[[#This Row],[T-Shirt Size]]="4: L", Sheet_1__2[[#This Row],[T-Shirt Size]]="5: XL")), "Stop Work", "")</f>
        <v>Stop Work</v>
      </c>
      <c r="H370" t="str">
        <f>IF(AND(Sheet_1__2[[#This Row],[Bus. Continuity]]="", Sheet_1__2[[#This Row],[Purple Chip]]="", Sheet_1__2[[#This Row],[Stop Work]]="", OR(Sheet_1__2[[#This Row],[T-Shirt Size]]="4: L", Sheet_1__2[[#This Row],[T-Shirt Size]]="5: XL")), "Disc - Investment", "")</f>
        <v/>
      </c>
      <c r="I370" t="str">
        <f>IF(AND(Sheet_1__2[[#This Row],[Bus. Continuity]]="", Sheet_1__2[[#This Row],[Purple Chip]]="", Sheet_1__2[[#This Row],[Stop Work]]="", Sheet_1__2[[#This Row],[T-Shirt Size]]&lt;&gt;"4: L", Sheet_1__2[[#This Row],[T-Shirt Size]]&lt;&gt;"5: XL"), "Disc - Other", "")</f>
        <v/>
      </c>
      <c r="J370" t="s">
        <v>2372</v>
      </c>
      <c r="K370" t="s">
        <v>59</v>
      </c>
      <c r="L370" t="s">
        <v>1890</v>
      </c>
      <c r="M370" t="s">
        <v>2902</v>
      </c>
      <c r="N370" t="s">
        <v>1864</v>
      </c>
      <c r="O370" t="s">
        <v>1865</v>
      </c>
      <c r="P370" t="s">
        <v>785</v>
      </c>
      <c r="Q370" t="s">
        <v>377</v>
      </c>
      <c r="R370" t="s">
        <v>854</v>
      </c>
      <c r="S370" t="s">
        <v>9</v>
      </c>
      <c r="T370" t="s">
        <v>10</v>
      </c>
      <c r="U370" t="s">
        <v>11</v>
      </c>
      <c r="V370" t="s">
        <v>1875</v>
      </c>
      <c r="W370" t="s">
        <v>11</v>
      </c>
      <c r="X370" t="s">
        <v>11</v>
      </c>
      <c r="Y370" t="s">
        <v>1875</v>
      </c>
      <c r="AA370" t="s">
        <v>1866</v>
      </c>
      <c r="AC370" t="s">
        <v>1867</v>
      </c>
      <c r="AD370" t="s">
        <v>2373</v>
      </c>
      <c r="AE370" t="s">
        <v>1869</v>
      </c>
      <c r="AH370">
        <v>335736</v>
      </c>
      <c r="AI370">
        <v>335736</v>
      </c>
      <c r="AK370">
        <v>7210100</v>
      </c>
      <c r="AL370">
        <v>7000000</v>
      </c>
      <c r="AM370">
        <v>7210100</v>
      </c>
      <c r="AN370">
        <v>7210100</v>
      </c>
      <c r="AO370">
        <v>335736</v>
      </c>
      <c r="AR370">
        <v>7210100</v>
      </c>
      <c r="AT370" t="s">
        <v>11</v>
      </c>
    </row>
    <row r="371" spans="1:46" x14ac:dyDescent="0.3">
      <c r="A371" t="s">
        <v>1860</v>
      </c>
      <c r="B371">
        <v>163574</v>
      </c>
      <c r="C371" t="s">
        <v>855</v>
      </c>
      <c r="D37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71" t="str">
        <f>IF(Sheet_1__2[[#This Row],[Is this request vital to business continuity?]]="Yes","BC","")</f>
        <v/>
      </c>
      <c r="F371" t="str" cm="1">
        <f t="array" ref="F371">IF(SUMPRODUCT(--ISNUMBER(SEARCH({"Revenue Growth","Network 2.0","Tricolor","Europe","Global Capabilities Strategy","Clearance","Robotics/Physical AI"}, K371)))&gt;0, "Purple Chip", "")</f>
        <v>Purple Chip</v>
      </c>
      <c r="G371" t="str">
        <f>IF(AND(Sheet_1__2[[#This Row],[Estimated Annualized Value Range]]&lt;&gt;"4: High = &gt; $10M", OR(Sheet_1__2[[#This Row],[T-Shirt Size]]="4: L", Sheet_1__2[[#This Row],[T-Shirt Size]]="5: XL")), "Stop Work", "")</f>
        <v/>
      </c>
      <c r="H371" t="str">
        <f>IF(AND(Sheet_1__2[[#This Row],[Bus. Continuity]]="", Sheet_1__2[[#This Row],[Purple Chip]]="", Sheet_1__2[[#This Row],[Stop Work]]="", OR(Sheet_1__2[[#This Row],[T-Shirt Size]]="4: L", Sheet_1__2[[#This Row],[T-Shirt Size]]="5: XL")), "Disc - Investment", "")</f>
        <v/>
      </c>
      <c r="I371" t="str">
        <f>IF(AND(Sheet_1__2[[#This Row],[Bus. Continuity]]="", Sheet_1__2[[#This Row],[Purple Chip]]="", Sheet_1__2[[#This Row],[Stop Work]]="", Sheet_1__2[[#This Row],[T-Shirt Size]]&lt;&gt;"4: L", Sheet_1__2[[#This Row],[T-Shirt Size]]&lt;&gt;"5: XL"), "Disc - Other", "")</f>
        <v/>
      </c>
      <c r="J371" t="s">
        <v>2374</v>
      </c>
      <c r="K371" t="s">
        <v>59</v>
      </c>
      <c r="L371" t="s">
        <v>1863</v>
      </c>
      <c r="M371" t="s">
        <v>2904</v>
      </c>
      <c r="N371" t="s">
        <v>1864</v>
      </c>
      <c r="O371" t="s">
        <v>1865</v>
      </c>
      <c r="P371" t="s">
        <v>60</v>
      </c>
      <c r="Q371" t="s">
        <v>59</v>
      </c>
      <c r="R371" t="s">
        <v>856</v>
      </c>
      <c r="S371" t="s">
        <v>9</v>
      </c>
      <c r="T371" t="s">
        <v>10</v>
      </c>
      <c r="U371" t="s">
        <v>11</v>
      </c>
      <c r="V371" t="s">
        <v>1875</v>
      </c>
      <c r="W371" t="s">
        <v>11</v>
      </c>
      <c r="X371" t="s">
        <v>11</v>
      </c>
      <c r="Y371" t="s">
        <v>1875</v>
      </c>
      <c r="AA371" t="s">
        <v>1866</v>
      </c>
      <c r="AC371" t="s">
        <v>1867</v>
      </c>
      <c r="AD371" t="s">
        <v>1929</v>
      </c>
      <c r="AE371" t="s">
        <v>1869</v>
      </c>
      <c r="AL371">
        <v>0</v>
      </c>
      <c r="AQ371">
        <v>0</v>
      </c>
      <c r="AT371" t="s">
        <v>11</v>
      </c>
    </row>
    <row r="372" spans="1:46" x14ac:dyDescent="0.3">
      <c r="A372" t="s">
        <v>1860</v>
      </c>
      <c r="B372">
        <v>163564</v>
      </c>
      <c r="C372" t="s">
        <v>857</v>
      </c>
      <c r="D37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372" t="str">
        <f>IF(Sheet_1__2[[#This Row],[Is this request vital to business continuity?]]="Yes","BC","")</f>
        <v/>
      </c>
      <c r="F372" t="str" cm="1">
        <f t="array" ref="F372">IF(SUMPRODUCT(--ISNUMBER(SEARCH({"Revenue Growth","Network 2.0","Tricolor","Europe","Global Capabilities Strategy","Clearance","Robotics/Physical AI"}, K372)))&gt;0, "Purple Chip", "")</f>
        <v/>
      </c>
      <c r="G372" t="str">
        <f>IF(AND(Sheet_1__2[[#This Row],[Estimated Annualized Value Range]]&lt;&gt;"4: High = &gt; $10M", OR(Sheet_1__2[[#This Row],[T-Shirt Size]]="4: L", Sheet_1__2[[#This Row],[T-Shirt Size]]="5: XL")), "Stop Work", "")</f>
        <v>Stop Work</v>
      </c>
      <c r="H372" t="str">
        <f>IF(AND(Sheet_1__2[[#This Row],[Bus. Continuity]]="", Sheet_1__2[[#This Row],[Purple Chip]]="", Sheet_1__2[[#This Row],[Stop Work]]="", OR(Sheet_1__2[[#This Row],[T-Shirt Size]]="4: L", Sheet_1__2[[#This Row],[T-Shirt Size]]="5: XL")), "Disc - Investment", "")</f>
        <v/>
      </c>
      <c r="I372" t="str">
        <f>IF(AND(Sheet_1__2[[#This Row],[Bus. Continuity]]="", Sheet_1__2[[#This Row],[Purple Chip]]="", Sheet_1__2[[#This Row],[Stop Work]]="", Sheet_1__2[[#This Row],[T-Shirt Size]]&lt;&gt;"4: L", Sheet_1__2[[#This Row],[T-Shirt Size]]&lt;&gt;"5: XL"), "Disc - Other", "")</f>
        <v/>
      </c>
      <c r="K372" t="s">
        <v>1862</v>
      </c>
      <c r="L372" t="s">
        <v>1863</v>
      </c>
      <c r="M372" t="s">
        <v>2903</v>
      </c>
      <c r="N372" t="s">
        <v>1864</v>
      </c>
      <c r="O372" t="s">
        <v>1865</v>
      </c>
      <c r="P372" t="s">
        <v>64</v>
      </c>
      <c r="Q372" t="s">
        <v>63</v>
      </c>
      <c r="R372" t="s">
        <v>858</v>
      </c>
      <c r="S372" t="s">
        <v>9</v>
      </c>
      <c r="T372" t="s">
        <v>10</v>
      </c>
      <c r="U372" t="s">
        <v>11</v>
      </c>
      <c r="V372" t="s">
        <v>11</v>
      </c>
      <c r="W372" t="s">
        <v>11</v>
      </c>
      <c r="X372" t="s">
        <v>11</v>
      </c>
      <c r="Y372" t="s">
        <v>1875</v>
      </c>
      <c r="AA372" t="s">
        <v>1866</v>
      </c>
      <c r="AC372" t="s">
        <v>1867</v>
      </c>
      <c r="AD372" t="s">
        <v>2375</v>
      </c>
      <c r="AE372" t="s">
        <v>1869</v>
      </c>
      <c r="AL372">
        <v>1300574</v>
      </c>
      <c r="AQ372">
        <v>0</v>
      </c>
      <c r="AT372" t="s">
        <v>11</v>
      </c>
    </row>
    <row r="373" spans="1:46" x14ac:dyDescent="0.3">
      <c r="A373" t="s">
        <v>1860</v>
      </c>
      <c r="B373">
        <v>163272</v>
      </c>
      <c r="C373" t="s">
        <v>859</v>
      </c>
      <c r="D37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73" t="str">
        <f>IF(Sheet_1__2[[#This Row],[Is this request vital to business continuity?]]="Yes","BC","")</f>
        <v/>
      </c>
      <c r="F373" t="str" cm="1">
        <f t="array" ref="F373">IF(SUMPRODUCT(--ISNUMBER(SEARCH({"Revenue Growth","Network 2.0","Tricolor","Europe","Global Capabilities Strategy","Clearance","Robotics/Physical AI"}, K373)))&gt;0, "Purple Chip", "")</f>
        <v>Purple Chip</v>
      </c>
      <c r="G373" t="str">
        <f>IF(AND(Sheet_1__2[[#This Row],[Estimated Annualized Value Range]]&lt;&gt;"4: High = &gt; $10M", OR(Sheet_1__2[[#This Row],[T-Shirt Size]]="4: L", Sheet_1__2[[#This Row],[T-Shirt Size]]="5: XL")), "Stop Work", "")</f>
        <v/>
      </c>
      <c r="H373" t="str">
        <f>IF(AND(Sheet_1__2[[#This Row],[Bus. Continuity]]="", Sheet_1__2[[#This Row],[Purple Chip]]="", Sheet_1__2[[#This Row],[Stop Work]]="", OR(Sheet_1__2[[#This Row],[T-Shirt Size]]="4: L", Sheet_1__2[[#This Row],[T-Shirt Size]]="5: XL")), "Disc - Investment", "")</f>
        <v/>
      </c>
      <c r="I373" t="str">
        <f>IF(AND(Sheet_1__2[[#This Row],[Bus. Continuity]]="", Sheet_1__2[[#This Row],[Purple Chip]]="", Sheet_1__2[[#This Row],[Stop Work]]="", Sheet_1__2[[#This Row],[T-Shirt Size]]&lt;&gt;"4: L", Sheet_1__2[[#This Row],[T-Shirt Size]]&lt;&gt;"5: XL"), "Disc - Other", "")</f>
        <v/>
      </c>
      <c r="K373" t="s">
        <v>59</v>
      </c>
      <c r="L373" t="s">
        <v>1873</v>
      </c>
      <c r="N373" t="s">
        <v>1864</v>
      </c>
      <c r="O373" t="s">
        <v>1865</v>
      </c>
      <c r="P373" t="s">
        <v>13</v>
      </c>
      <c r="Q373" t="s">
        <v>12</v>
      </c>
      <c r="R373" t="s">
        <v>860</v>
      </c>
      <c r="S373" t="s">
        <v>16</v>
      </c>
      <c r="T373" t="s">
        <v>10</v>
      </c>
      <c r="AA373" t="s">
        <v>1866</v>
      </c>
      <c r="AC373" t="s">
        <v>1867</v>
      </c>
      <c r="AD373" t="s">
        <v>1983</v>
      </c>
      <c r="AE373" t="s">
        <v>1872</v>
      </c>
      <c r="AL373">
        <v>0</v>
      </c>
      <c r="AT373" t="s">
        <v>11</v>
      </c>
    </row>
    <row r="374" spans="1:46" x14ac:dyDescent="0.3">
      <c r="A374" t="s">
        <v>1860</v>
      </c>
      <c r="B374">
        <v>154451</v>
      </c>
      <c r="C374" t="s">
        <v>861</v>
      </c>
      <c r="D37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74" t="str">
        <f>IF(Sheet_1__2[[#This Row],[Is this request vital to business continuity?]]="Yes","BC","")</f>
        <v/>
      </c>
      <c r="F374" t="str" cm="1">
        <f t="array" ref="F374">IF(SUMPRODUCT(--ISNUMBER(SEARCH({"Revenue Growth","Network 2.0","Tricolor","Europe","Global Capabilities Strategy","Clearance","Robotics/Physical AI"}, K374)))&gt;0, "Purple Chip", "")</f>
        <v/>
      </c>
      <c r="G374" t="str">
        <f>IF(AND(Sheet_1__2[[#This Row],[Estimated Annualized Value Range]]&lt;&gt;"4: High = &gt; $10M", OR(Sheet_1__2[[#This Row],[T-Shirt Size]]="4: L", Sheet_1__2[[#This Row],[T-Shirt Size]]="5: XL")), "Stop Work", "")</f>
        <v/>
      </c>
      <c r="H374" t="str">
        <f>IF(AND(Sheet_1__2[[#This Row],[Bus. Continuity]]="", Sheet_1__2[[#This Row],[Purple Chip]]="", Sheet_1__2[[#This Row],[Stop Work]]="", OR(Sheet_1__2[[#This Row],[T-Shirt Size]]="4: L", Sheet_1__2[[#This Row],[T-Shirt Size]]="5: XL")), "Disc - Investment", "")</f>
        <v/>
      </c>
      <c r="I374" t="str">
        <f>IF(AND(Sheet_1__2[[#This Row],[Bus. Continuity]]="", Sheet_1__2[[#This Row],[Purple Chip]]="", Sheet_1__2[[#This Row],[Stop Work]]="", Sheet_1__2[[#This Row],[T-Shirt Size]]&lt;&gt;"4: L", Sheet_1__2[[#This Row],[T-Shirt Size]]&lt;&gt;"5: XL"), "Disc - Other", "")</f>
        <v>Disc - Other</v>
      </c>
      <c r="K374" t="s">
        <v>1862</v>
      </c>
      <c r="L374" t="s">
        <v>1873</v>
      </c>
      <c r="M374" t="s">
        <v>2905</v>
      </c>
      <c r="N374" t="s">
        <v>1864</v>
      </c>
      <c r="O374" t="s">
        <v>1865</v>
      </c>
      <c r="P374" t="s">
        <v>29</v>
      </c>
      <c r="Q374" t="s">
        <v>25</v>
      </c>
      <c r="R374" t="s">
        <v>862</v>
      </c>
      <c r="S374" t="s">
        <v>16</v>
      </c>
      <c r="T374" t="s">
        <v>10</v>
      </c>
      <c r="U374" t="s">
        <v>1875</v>
      </c>
      <c r="V374" t="s">
        <v>1875</v>
      </c>
      <c r="W374" t="s">
        <v>11</v>
      </c>
      <c r="X374" t="s">
        <v>11</v>
      </c>
      <c r="Y374" t="s">
        <v>11</v>
      </c>
      <c r="AA374" t="s">
        <v>1866</v>
      </c>
      <c r="AC374" t="s">
        <v>1867</v>
      </c>
      <c r="AD374" t="s">
        <v>2094</v>
      </c>
      <c r="AE374" t="s">
        <v>1872</v>
      </c>
      <c r="AL374">
        <v>0</v>
      </c>
      <c r="AT374" t="s">
        <v>11</v>
      </c>
    </row>
    <row r="375" spans="1:46" x14ac:dyDescent="0.3">
      <c r="A375" t="s">
        <v>1860</v>
      </c>
      <c r="B375">
        <v>161514</v>
      </c>
      <c r="C375" t="s">
        <v>863</v>
      </c>
      <c r="D37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75" t="str">
        <f>IF(Sheet_1__2[[#This Row],[Is this request vital to business continuity?]]="Yes","BC","")</f>
        <v/>
      </c>
      <c r="F375" t="str" cm="1">
        <f t="array" ref="F375">IF(SUMPRODUCT(--ISNUMBER(SEARCH({"Revenue Growth","Network 2.0","Tricolor","Europe","Global Capabilities Strategy","Clearance","Robotics/Physical AI"}, K375)))&gt;0, "Purple Chip", "")</f>
        <v/>
      </c>
      <c r="G375" t="str">
        <f>IF(AND(Sheet_1__2[[#This Row],[Estimated Annualized Value Range]]&lt;&gt;"4: High = &gt; $10M", OR(Sheet_1__2[[#This Row],[T-Shirt Size]]="4: L", Sheet_1__2[[#This Row],[T-Shirt Size]]="5: XL")), "Stop Work", "")</f>
        <v/>
      </c>
      <c r="H375" t="str">
        <f>IF(AND(Sheet_1__2[[#This Row],[Bus. Continuity]]="", Sheet_1__2[[#This Row],[Purple Chip]]="", Sheet_1__2[[#This Row],[Stop Work]]="", OR(Sheet_1__2[[#This Row],[T-Shirt Size]]="4: L", Sheet_1__2[[#This Row],[T-Shirt Size]]="5: XL")), "Disc - Investment", "")</f>
        <v/>
      </c>
      <c r="I375" t="str">
        <f>IF(AND(Sheet_1__2[[#This Row],[Bus. Continuity]]="", Sheet_1__2[[#This Row],[Purple Chip]]="", Sheet_1__2[[#This Row],[Stop Work]]="", Sheet_1__2[[#This Row],[T-Shirt Size]]&lt;&gt;"4: L", Sheet_1__2[[#This Row],[T-Shirt Size]]&lt;&gt;"5: XL"), "Disc - Other", "")</f>
        <v>Disc - Other</v>
      </c>
      <c r="K375" t="s">
        <v>1862</v>
      </c>
      <c r="L375" t="s">
        <v>1873</v>
      </c>
      <c r="M375" t="s">
        <v>2901</v>
      </c>
      <c r="N375" t="s">
        <v>1864</v>
      </c>
      <c r="O375" t="s">
        <v>1865</v>
      </c>
      <c r="P375" t="s">
        <v>630</v>
      </c>
      <c r="Q375" t="s">
        <v>25</v>
      </c>
      <c r="R375" t="s">
        <v>864</v>
      </c>
      <c r="S375" t="s">
        <v>16</v>
      </c>
      <c r="T375" t="s">
        <v>10</v>
      </c>
      <c r="U375" t="s">
        <v>1875</v>
      </c>
      <c r="V375" t="s">
        <v>11</v>
      </c>
      <c r="W375" t="s">
        <v>11</v>
      </c>
      <c r="X375" t="s">
        <v>11</v>
      </c>
      <c r="Y375" t="s">
        <v>11</v>
      </c>
      <c r="AA375" t="s">
        <v>1866</v>
      </c>
      <c r="AC375" t="s">
        <v>1883</v>
      </c>
      <c r="AD375" t="s">
        <v>2376</v>
      </c>
      <c r="AE375" t="s">
        <v>1872</v>
      </c>
      <c r="AL375">
        <v>0</v>
      </c>
      <c r="AT375" t="s">
        <v>11</v>
      </c>
    </row>
    <row r="376" spans="1:46" x14ac:dyDescent="0.3">
      <c r="A376" t="s">
        <v>1860</v>
      </c>
      <c r="B376">
        <v>126732</v>
      </c>
      <c r="C376" t="s">
        <v>865</v>
      </c>
      <c r="D37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76" t="str">
        <f>IF(Sheet_1__2[[#This Row],[Is this request vital to business continuity?]]="Yes","BC","")</f>
        <v/>
      </c>
      <c r="F376" t="str" cm="1">
        <f t="array" ref="F376">IF(SUMPRODUCT(--ISNUMBER(SEARCH({"Revenue Growth","Network 2.0","Tricolor","Europe","Global Capabilities Strategy","Clearance","Robotics/Physical AI"}, K376)))&gt;0, "Purple Chip", "")</f>
        <v/>
      </c>
      <c r="G376" t="str">
        <f>IF(AND(Sheet_1__2[[#This Row],[Estimated Annualized Value Range]]&lt;&gt;"4: High = &gt; $10M", OR(Sheet_1__2[[#This Row],[T-Shirt Size]]="4: L", Sheet_1__2[[#This Row],[T-Shirt Size]]="5: XL")), "Stop Work", "")</f>
        <v/>
      </c>
      <c r="H376" t="str">
        <f>IF(AND(Sheet_1__2[[#This Row],[Bus. Continuity]]="", Sheet_1__2[[#This Row],[Purple Chip]]="", Sheet_1__2[[#This Row],[Stop Work]]="", OR(Sheet_1__2[[#This Row],[T-Shirt Size]]="4: L", Sheet_1__2[[#This Row],[T-Shirt Size]]="5: XL")), "Disc - Investment", "")</f>
        <v/>
      </c>
      <c r="I376" t="str">
        <f>IF(AND(Sheet_1__2[[#This Row],[Bus. Continuity]]="", Sheet_1__2[[#This Row],[Purple Chip]]="", Sheet_1__2[[#This Row],[Stop Work]]="", Sheet_1__2[[#This Row],[T-Shirt Size]]&lt;&gt;"4: L", Sheet_1__2[[#This Row],[T-Shirt Size]]&lt;&gt;"5: XL"), "Disc - Other", "")</f>
        <v>Disc - Other</v>
      </c>
      <c r="K376" t="s">
        <v>1862</v>
      </c>
      <c r="L376" t="s">
        <v>1863</v>
      </c>
      <c r="N376" t="s">
        <v>1864</v>
      </c>
      <c r="O376" t="s">
        <v>1887</v>
      </c>
      <c r="P376" t="s">
        <v>328</v>
      </c>
      <c r="Q376" t="s">
        <v>125</v>
      </c>
      <c r="R376" t="s">
        <v>846</v>
      </c>
      <c r="S376" t="s">
        <v>16</v>
      </c>
      <c r="T376" t="s">
        <v>10</v>
      </c>
      <c r="AA376" t="s">
        <v>1866</v>
      </c>
      <c r="AC376" t="s">
        <v>1867</v>
      </c>
      <c r="AE376" t="s">
        <v>1872</v>
      </c>
      <c r="AL376">
        <v>0</v>
      </c>
      <c r="AT376" t="s">
        <v>11</v>
      </c>
    </row>
    <row r="377" spans="1:46" x14ac:dyDescent="0.3">
      <c r="A377" t="s">
        <v>1860</v>
      </c>
      <c r="B377">
        <v>177611</v>
      </c>
      <c r="C377" t="s">
        <v>866</v>
      </c>
      <c r="D37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77" t="str">
        <f>IF(Sheet_1__2[[#This Row],[Is this request vital to business continuity?]]="Yes","BC","")</f>
        <v/>
      </c>
      <c r="F377" t="str" cm="1">
        <f t="array" ref="F377">IF(SUMPRODUCT(--ISNUMBER(SEARCH({"Revenue Growth","Network 2.0","Tricolor","Europe","Global Capabilities Strategy","Clearance","Robotics/Physical AI"}, K377)))&gt;0, "Purple Chip", "")</f>
        <v>Purple Chip</v>
      </c>
      <c r="G377" t="str">
        <f>IF(AND(Sheet_1__2[[#This Row],[Estimated Annualized Value Range]]&lt;&gt;"4: High = &gt; $10M", OR(Sheet_1__2[[#This Row],[T-Shirt Size]]="4: L", Sheet_1__2[[#This Row],[T-Shirt Size]]="5: XL")), "Stop Work", "")</f>
        <v/>
      </c>
      <c r="H377" t="str">
        <f>IF(AND(Sheet_1__2[[#This Row],[Bus. Continuity]]="", Sheet_1__2[[#This Row],[Purple Chip]]="", Sheet_1__2[[#This Row],[Stop Work]]="", OR(Sheet_1__2[[#This Row],[T-Shirt Size]]="4: L", Sheet_1__2[[#This Row],[T-Shirt Size]]="5: XL")), "Disc - Investment", "")</f>
        <v/>
      </c>
      <c r="I377" t="str">
        <f>IF(AND(Sheet_1__2[[#This Row],[Bus. Continuity]]="", Sheet_1__2[[#This Row],[Purple Chip]]="", Sheet_1__2[[#This Row],[Stop Work]]="", Sheet_1__2[[#This Row],[T-Shirt Size]]&lt;&gt;"4: L", Sheet_1__2[[#This Row],[T-Shirt Size]]&lt;&gt;"5: XL"), "Disc - Other", "")</f>
        <v/>
      </c>
      <c r="K377" t="s">
        <v>59</v>
      </c>
      <c r="L377" t="s">
        <v>1863</v>
      </c>
      <c r="N377" t="s">
        <v>1864</v>
      </c>
      <c r="O377" t="s">
        <v>1865</v>
      </c>
      <c r="P377" t="s">
        <v>60</v>
      </c>
      <c r="Q377" t="s">
        <v>59</v>
      </c>
      <c r="R377" t="s">
        <v>867</v>
      </c>
      <c r="S377" t="s">
        <v>16</v>
      </c>
      <c r="T377" t="s">
        <v>10</v>
      </c>
      <c r="AA377" t="s">
        <v>1866</v>
      </c>
      <c r="AC377" t="s">
        <v>1867</v>
      </c>
      <c r="AD377" t="s">
        <v>1867</v>
      </c>
      <c r="AE377" t="s">
        <v>1872</v>
      </c>
      <c r="AL377">
        <v>0</v>
      </c>
      <c r="AT377" t="s">
        <v>11</v>
      </c>
    </row>
    <row r="378" spans="1:46" x14ac:dyDescent="0.3">
      <c r="A378" t="s">
        <v>1860</v>
      </c>
      <c r="B378">
        <v>163571</v>
      </c>
      <c r="C378" t="s">
        <v>868</v>
      </c>
      <c r="D37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78" t="str">
        <f>IF(Sheet_1__2[[#This Row],[Is this request vital to business continuity?]]="Yes","BC","")</f>
        <v/>
      </c>
      <c r="F378" t="str" cm="1">
        <f t="array" ref="F378">IF(SUMPRODUCT(--ISNUMBER(SEARCH({"Revenue Growth","Network 2.0","Tricolor","Europe","Global Capabilities Strategy","Clearance","Robotics/Physical AI"}, K378)))&gt;0, "Purple Chip", "")</f>
        <v/>
      </c>
      <c r="G378" t="str">
        <f>IF(AND(Sheet_1__2[[#This Row],[Estimated Annualized Value Range]]&lt;&gt;"4: High = &gt; $10M", OR(Sheet_1__2[[#This Row],[T-Shirt Size]]="4: L", Sheet_1__2[[#This Row],[T-Shirt Size]]="5: XL")), "Stop Work", "")</f>
        <v/>
      </c>
      <c r="H378" t="str">
        <f>IF(AND(Sheet_1__2[[#This Row],[Bus. Continuity]]="", Sheet_1__2[[#This Row],[Purple Chip]]="", Sheet_1__2[[#This Row],[Stop Work]]="", OR(Sheet_1__2[[#This Row],[T-Shirt Size]]="4: L", Sheet_1__2[[#This Row],[T-Shirt Size]]="5: XL")), "Disc - Investment", "")</f>
        <v/>
      </c>
      <c r="I378" t="str">
        <f>IF(AND(Sheet_1__2[[#This Row],[Bus. Continuity]]="", Sheet_1__2[[#This Row],[Purple Chip]]="", Sheet_1__2[[#This Row],[Stop Work]]="", Sheet_1__2[[#This Row],[T-Shirt Size]]&lt;&gt;"4: L", Sheet_1__2[[#This Row],[T-Shirt Size]]&lt;&gt;"5: XL"), "Disc - Other", "")</f>
        <v>Disc - Other</v>
      </c>
      <c r="K378" t="s">
        <v>1895</v>
      </c>
      <c r="L378" t="s">
        <v>1863</v>
      </c>
      <c r="M378" t="s">
        <v>2904</v>
      </c>
      <c r="N378" t="s">
        <v>1864</v>
      </c>
      <c r="O378" t="s">
        <v>1865</v>
      </c>
      <c r="P378" t="s">
        <v>64</v>
      </c>
      <c r="Q378" t="s">
        <v>63</v>
      </c>
      <c r="R378" t="s">
        <v>869</v>
      </c>
      <c r="S378" t="s">
        <v>9</v>
      </c>
      <c r="T378" t="s">
        <v>10</v>
      </c>
      <c r="U378" t="s">
        <v>1875</v>
      </c>
      <c r="V378" t="s">
        <v>1875</v>
      </c>
      <c r="W378" t="s">
        <v>11</v>
      </c>
      <c r="X378" t="s">
        <v>11</v>
      </c>
      <c r="Y378" t="s">
        <v>11</v>
      </c>
      <c r="AA378" t="s">
        <v>1866</v>
      </c>
      <c r="AC378" t="s">
        <v>2161</v>
      </c>
      <c r="AD378" t="s">
        <v>2377</v>
      </c>
      <c r="AE378" t="s">
        <v>1885</v>
      </c>
      <c r="AL378">
        <v>0</v>
      </c>
      <c r="AQ378">
        <v>0</v>
      </c>
      <c r="AT378" t="s">
        <v>11</v>
      </c>
    </row>
    <row r="379" spans="1:46" x14ac:dyDescent="0.3">
      <c r="A379" t="s">
        <v>1860</v>
      </c>
      <c r="B379">
        <v>168131</v>
      </c>
      <c r="C379" t="s">
        <v>870</v>
      </c>
      <c r="D37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379" t="str">
        <f>IF(Sheet_1__2[[#This Row],[Is this request vital to business continuity?]]="Yes","BC","")</f>
        <v/>
      </c>
      <c r="F379" t="str" cm="1">
        <f t="array" ref="F379">IF(SUMPRODUCT(--ISNUMBER(SEARCH({"Revenue Growth","Network 2.0","Tricolor","Europe","Global Capabilities Strategy","Clearance","Robotics/Physical AI"}, K379)))&gt;0, "Purple Chip", "")</f>
        <v/>
      </c>
      <c r="G379" t="str">
        <f>IF(AND(Sheet_1__2[[#This Row],[Estimated Annualized Value Range]]&lt;&gt;"4: High = &gt; $10M", OR(Sheet_1__2[[#This Row],[T-Shirt Size]]="4: L", Sheet_1__2[[#This Row],[T-Shirt Size]]="5: XL")), "Stop Work", "")</f>
        <v/>
      </c>
      <c r="H379" t="str">
        <f>IF(AND(Sheet_1__2[[#This Row],[Bus. Continuity]]="", Sheet_1__2[[#This Row],[Purple Chip]]="", Sheet_1__2[[#This Row],[Stop Work]]="", OR(Sheet_1__2[[#This Row],[T-Shirt Size]]="4: L", Sheet_1__2[[#This Row],[T-Shirt Size]]="5: XL")), "Disc - Investment", "")</f>
        <v>Disc - Investment</v>
      </c>
      <c r="I379" t="str">
        <f>IF(AND(Sheet_1__2[[#This Row],[Bus. Continuity]]="", Sheet_1__2[[#This Row],[Purple Chip]]="", Sheet_1__2[[#This Row],[Stop Work]]="", Sheet_1__2[[#This Row],[T-Shirt Size]]&lt;&gt;"4: L", Sheet_1__2[[#This Row],[T-Shirt Size]]&lt;&gt;"5: XL"), "Disc - Other", "")</f>
        <v/>
      </c>
      <c r="K379" t="s">
        <v>1862</v>
      </c>
      <c r="L379" t="s">
        <v>1897</v>
      </c>
      <c r="M379" t="s">
        <v>2903</v>
      </c>
      <c r="N379" t="s">
        <v>1864</v>
      </c>
      <c r="O379" t="s">
        <v>1865</v>
      </c>
      <c r="P379" t="s">
        <v>13</v>
      </c>
      <c r="Q379" t="s">
        <v>12</v>
      </c>
      <c r="R379" t="s">
        <v>871</v>
      </c>
      <c r="S379" t="s">
        <v>16</v>
      </c>
      <c r="T379" t="s">
        <v>10</v>
      </c>
      <c r="U379" t="s">
        <v>11</v>
      </c>
      <c r="V379" t="s">
        <v>1875</v>
      </c>
      <c r="W379" t="s">
        <v>11</v>
      </c>
      <c r="X379" t="s">
        <v>11</v>
      </c>
      <c r="Y379" t="s">
        <v>1875</v>
      </c>
      <c r="AA379" t="s">
        <v>1866</v>
      </c>
      <c r="AC379" t="s">
        <v>1867</v>
      </c>
      <c r="AD379" t="s">
        <v>1867</v>
      </c>
      <c r="AE379" t="s">
        <v>1872</v>
      </c>
      <c r="AL379">
        <v>0</v>
      </c>
      <c r="AT379" t="s">
        <v>11</v>
      </c>
    </row>
    <row r="380" spans="1:46" x14ac:dyDescent="0.3">
      <c r="A380" t="s">
        <v>1860</v>
      </c>
      <c r="B380">
        <v>108834</v>
      </c>
      <c r="C380" t="s">
        <v>872</v>
      </c>
      <c r="D38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80" t="str">
        <f>IF(Sheet_1__2[[#This Row],[Is this request vital to business continuity?]]="Yes","BC","")</f>
        <v>BC</v>
      </c>
      <c r="F380" t="str" cm="1">
        <f t="array" ref="F380">IF(SUMPRODUCT(--ISNUMBER(SEARCH({"Revenue Growth","Network 2.0","Tricolor","Europe","Global Capabilities Strategy","Clearance","Robotics/Physical AI"}, K380)))&gt;0, "Purple Chip", "")</f>
        <v>Purple Chip</v>
      </c>
      <c r="G380" t="str">
        <f>IF(AND(Sheet_1__2[[#This Row],[Estimated Annualized Value Range]]&lt;&gt;"4: High = &gt; $10M", OR(Sheet_1__2[[#This Row],[T-Shirt Size]]="4: L", Sheet_1__2[[#This Row],[T-Shirt Size]]="5: XL")), "Stop Work", "")</f>
        <v/>
      </c>
      <c r="H380" t="str">
        <f>IF(AND(Sheet_1__2[[#This Row],[Bus. Continuity]]="", Sheet_1__2[[#This Row],[Purple Chip]]="", Sheet_1__2[[#This Row],[Stop Work]]="", OR(Sheet_1__2[[#This Row],[T-Shirt Size]]="4: L", Sheet_1__2[[#This Row],[T-Shirt Size]]="5: XL")), "Disc - Investment", "")</f>
        <v/>
      </c>
      <c r="I380" t="str">
        <f>IF(AND(Sheet_1__2[[#This Row],[Bus. Continuity]]="", Sheet_1__2[[#This Row],[Purple Chip]]="", Sheet_1__2[[#This Row],[Stop Work]]="", Sheet_1__2[[#This Row],[T-Shirt Size]]&lt;&gt;"4: L", Sheet_1__2[[#This Row],[T-Shirt Size]]&lt;&gt;"5: XL"), "Disc - Other", "")</f>
        <v/>
      </c>
      <c r="K380" t="s">
        <v>278</v>
      </c>
      <c r="L380" t="s">
        <v>1873</v>
      </c>
      <c r="M380" t="s">
        <v>2901</v>
      </c>
      <c r="N380" t="s">
        <v>1864</v>
      </c>
      <c r="O380" t="s">
        <v>1874</v>
      </c>
      <c r="P380" t="s">
        <v>279</v>
      </c>
      <c r="Q380" t="s">
        <v>278</v>
      </c>
      <c r="R380" t="s">
        <v>873</v>
      </c>
      <c r="S380" t="s">
        <v>395</v>
      </c>
      <c r="T380" t="s">
        <v>10</v>
      </c>
      <c r="U380" t="s">
        <v>11</v>
      </c>
      <c r="V380" t="s">
        <v>11</v>
      </c>
      <c r="W380" t="s">
        <v>11</v>
      </c>
      <c r="X380" t="s">
        <v>11</v>
      </c>
      <c r="Y380" t="s">
        <v>1875</v>
      </c>
      <c r="AA380" t="s">
        <v>1866</v>
      </c>
      <c r="AC380" t="s">
        <v>1867</v>
      </c>
      <c r="AD380" t="s">
        <v>2378</v>
      </c>
      <c r="AE380" t="s">
        <v>2109</v>
      </c>
      <c r="AF380">
        <v>46023</v>
      </c>
      <c r="AG380">
        <v>46568</v>
      </c>
      <c r="AL380">
        <v>0</v>
      </c>
      <c r="AT380" t="s">
        <v>1875</v>
      </c>
    </row>
    <row r="381" spans="1:46" x14ac:dyDescent="0.3">
      <c r="A381" t="s">
        <v>1860</v>
      </c>
      <c r="B381">
        <v>6763</v>
      </c>
      <c r="C381" t="s">
        <v>874</v>
      </c>
      <c r="D38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381" t="str">
        <f>IF(Sheet_1__2[[#This Row],[Is this request vital to business continuity?]]="Yes","BC","")</f>
        <v/>
      </c>
      <c r="F381" t="str" cm="1">
        <f t="array" ref="F381">IF(SUMPRODUCT(--ISNUMBER(SEARCH({"Revenue Growth","Network 2.0","Tricolor","Europe","Global Capabilities Strategy","Clearance","Robotics/Physical AI"}, K381)))&gt;0, "Purple Chip", "")</f>
        <v/>
      </c>
      <c r="G381" t="str">
        <f>IF(AND(Sheet_1__2[[#This Row],[Estimated Annualized Value Range]]&lt;&gt;"4: High = &gt; $10M", OR(Sheet_1__2[[#This Row],[T-Shirt Size]]="4: L", Sheet_1__2[[#This Row],[T-Shirt Size]]="5: XL")), "Stop Work", "")</f>
        <v/>
      </c>
      <c r="H381" t="str">
        <f>IF(AND(Sheet_1__2[[#This Row],[Bus. Continuity]]="", Sheet_1__2[[#This Row],[Purple Chip]]="", Sheet_1__2[[#This Row],[Stop Work]]="", OR(Sheet_1__2[[#This Row],[T-Shirt Size]]="4: L", Sheet_1__2[[#This Row],[T-Shirt Size]]="5: XL")), "Disc - Investment", "")</f>
        <v>Disc - Investment</v>
      </c>
      <c r="I381" t="str">
        <f>IF(AND(Sheet_1__2[[#This Row],[Bus. Continuity]]="", Sheet_1__2[[#This Row],[Purple Chip]]="", Sheet_1__2[[#This Row],[Stop Work]]="", Sheet_1__2[[#This Row],[T-Shirt Size]]&lt;&gt;"4: L", Sheet_1__2[[#This Row],[T-Shirt Size]]&lt;&gt;"5: XL"), "Disc - Other", "")</f>
        <v/>
      </c>
      <c r="K381" t="s">
        <v>153</v>
      </c>
      <c r="L381" t="s">
        <v>1897</v>
      </c>
      <c r="M381" t="s">
        <v>2903</v>
      </c>
      <c r="N381" t="s">
        <v>1864</v>
      </c>
      <c r="P381" t="s">
        <v>240</v>
      </c>
      <c r="Q381" t="s">
        <v>25</v>
      </c>
      <c r="R381" t="s">
        <v>875</v>
      </c>
      <c r="S381" t="s">
        <v>9</v>
      </c>
      <c r="T381" t="s">
        <v>10</v>
      </c>
      <c r="U381" t="s">
        <v>1875</v>
      </c>
      <c r="V381" t="s">
        <v>11</v>
      </c>
      <c r="W381" t="s">
        <v>11</v>
      </c>
      <c r="X381" t="s">
        <v>11</v>
      </c>
      <c r="Y381" t="s">
        <v>1875</v>
      </c>
      <c r="Z381" t="s">
        <v>2049</v>
      </c>
      <c r="AA381" t="s">
        <v>1866</v>
      </c>
      <c r="AB381" t="s">
        <v>2379</v>
      </c>
      <c r="AC381" t="s">
        <v>1867</v>
      </c>
      <c r="AD381" t="s">
        <v>2380</v>
      </c>
      <c r="AE381" t="s">
        <v>1917</v>
      </c>
      <c r="AL381">
        <v>4700000</v>
      </c>
      <c r="AQ381">
        <v>0</v>
      </c>
    </row>
    <row r="382" spans="1:46" x14ac:dyDescent="0.3">
      <c r="A382" t="s">
        <v>1860</v>
      </c>
      <c r="B382">
        <v>156825</v>
      </c>
      <c r="C382" t="s">
        <v>876</v>
      </c>
      <c r="D38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82" t="str">
        <f>IF(Sheet_1__2[[#This Row],[Is this request vital to business continuity?]]="Yes","BC","")</f>
        <v/>
      </c>
      <c r="F382" t="str" cm="1">
        <f t="array" ref="F382">IF(SUMPRODUCT(--ISNUMBER(SEARCH({"Revenue Growth","Network 2.0","Tricolor","Europe","Global Capabilities Strategy","Clearance","Robotics/Physical AI"}, K382)))&gt;0, "Purple Chip", "")</f>
        <v>Purple Chip</v>
      </c>
      <c r="G382" t="str">
        <f>IF(AND(Sheet_1__2[[#This Row],[Estimated Annualized Value Range]]&lt;&gt;"4: High = &gt; $10M", OR(Sheet_1__2[[#This Row],[T-Shirt Size]]="4: L", Sheet_1__2[[#This Row],[T-Shirt Size]]="5: XL")), "Stop Work", "")</f>
        <v>Stop Work</v>
      </c>
      <c r="H382" t="str">
        <f>IF(AND(Sheet_1__2[[#This Row],[Bus. Continuity]]="", Sheet_1__2[[#This Row],[Purple Chip]]="", Sheet_1__2[[#This Row],[Stop Work]]="", OR(Sheet_1__2[[#This Row],[T-Shirt Size]]="4: L", Sheet_1__2[[#This Row],[T-Shirt Size]]="5: XL")), "Disc - Investment", "")</f>
        <v/>
      </c>
      <c r="I382" t="str">
        <f>IF(AND(Sheet_1__2[[#This Row],[Bus. Continuity]]="", Sheet_1__2[[#This Row],[Purple Chip]]="", Sheet_1__2[[#This Row],[Stop Work]]="", Sheet_1__2[[#This Row],[T-Shirt Size]]&lt;&gt;"4: L", Sheet_1__2[[#This Row],[T-Shirt Size]]&lt;&gt;"5: XL"), "Disc - Other", "")</f>
        <v/>
      </c>
      <c r="K382" t="s">
        <v>1925</v>
      </c>
      <c r="L382" t="s">
        <v>1890</v>
      </c>
      <c r="M382" t="s">
        <v>2903</v>
      </c>
      <c r="N382" t="s">
        <v>1864</v>
      </c>
      <c r="O382" t="s">
        <v>1865</v>
      </c>
      <c r="P382" t="s">
        <v>292</v>
      </c>
      <c r="Q382" t="s">
        <v>25</v>
      </c>
      <c r="R382" t="s">
        <v>877</v>
      </c>
      <c r="S382" t="s">
        <v>9</v>
      </c>
      <c r="T382" t="s">
        <v>10</v>
      </c>
      <c r="U382" t="s">
        <v>1875</v>
      </c>
      <c r="V382" t="s">
        <v>1875</v>
      </c>
      <c r="W382" t="s">
        <v>11</v>
      </c>
      <c r="X382" t="s">
        <v>1875</v>
      </c>
      <c r="Y382" t="s">
        <v>1875</v>
      </c>
      <c r="AA382" t="s">
        <v>1866</v>
      </c>
      <c r="AC382" t="s">
        <v>1867</v>
      </c>
      <c r="AD382" t="s">
        <v>2381</v>
      </c>
      <c r="AE382" t="s">
        <v>1917</v>
      </c>
      <c r="AL382">
        <v>7724268</v>
      </c>
      <c r="AQ382">
        <v>7724268</v>
      </c>
      <c r="AR382">
        <v>7724268</v>
      </c>
      <c r="AT382" t="s">
        <v>11</v>
      </c>
    </row>
    <row r="383" spans="1:46" x14ac:dyDescent="0.3">
      <c r="A383" t="s">
        <v>1860</v>
      </c>
      <c r="B383">
        <v>88631</v>
      </c>
      <c r="C383" t="s">
        <v>878</v>
      </c>
      <c r="D38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83" t="str">
        <f>IF(Sheet_1__2[[#This Row],[Is this request vital to business continuity?]]="Yes","BC","")</f>
        <v/>
      </c>
      <c r="F383" t="str" cm="1">
        <f t="array" ref="F383">IF(SUMPRODUCT(--ISNUMBER(SEARCH({"Revenue Growth","Network 2.0","Tricolor","Europe","Global Capabilities Strategy","Clearance","Robotics/Physical AI"}, K383)))&gt;0, "Purple Chip", "")</f>
        <v/>
      </c>
      <c r="G383" t="str">
        <f>IF(AND(Sheet_1__2[[#This Row],[Estimated Annualized Value Range]]&lt;&gt;"4: High = &gt; $10M", OR(Sheet_1__2[[#This Row],[T-Shirt Size]]="4: L", Sheet_1__2[[#This Row],[T-Shirt Size]]="5: XL")), "Stop Work", "")</f>
        <v/>
      </c>
      <c r="H383" t="str">
        <f>IF(AND(Sheet_1__2[[#This Row],[Bus. Continuity]]="", Sheet_1__2[[#This Row],[Purple Chip]]="", Sheet_1__2[[#This Row],[Stop Work]]="", OR(Sheet_1__2[[#This Row],[T-Shirt Size]]="4: L", Sheet_1__2[[#This Row],[T-Shirt Size]]="5: XL")), "Disc - Investment", "")</f>
        <v/>
      </c>
      <c r="I383" t="str">
        <f>IF(AND(Sheet_1__2[[#This Row],[Bus. Continuity]]="", Sheet_1__2[[#This Row],[Purple Chip]]="", Sheet_1__2[[#This Row],[Stop Work]]="", Sheet_1__2[[#This Row],[T-Shirt Size]]&lt;&gt;"4: L", Sheet_1__2[[#This Row],[T-Shirt Size]]&lt;&gt;"5: XL"), "Disc - Other", "")</f>
        <v>Disc - Other</v>
      </c>
      <c r="K383" t="s">
        <v>1909</v>
      </c>
      <c r="L383" t="s">
        <v>1873</v>
      </c>
      <c r="M383" t="s">
        <v>2904</v>
      </c>
      <c r="N383" t="s">
        <v>1864</v>
      </c>
      <c r="O383" t="s">
        <v>1865</v>
      </c>
      <c r="P383" t="s">
        <v>769</v>
      </c>
      <c r="Q383" t="s">
        <v>125</v>
      </c>
      <c r="R383" t="s">
        <v>879</v>
      </c>
      <c r="S383" t="s">
        <v>9</v>
      </c>
      <c r="T383" t="s">
        <v>10</v>
      </c>
      <c r="U383" t="s">
        <v>11</v>
      </c>
      <c r="V383" t="s">
        <v>1875</v>
      </c>
      <c r="W383" t="s">
        <v>11</v>
      </c>
      <c r="X383" t="s">
        <v>11</v>
      </c>
      <c r="Y383" t="s">
        <v>1875</v>
      </c>
      <c r="AA383" t="s">
        <v>1866</v>
      </c>
      <c r="AC383" t="s">
        <v>1867</v>
      </c>
      <c r="AD383" t="s">
        <v>2382</v>
      </c>
      <c r="AE383" t="s">
        <v>1869</v>
      </c>
      <c r="AK383">
        <v>52928</v>
      </c>
      <c r="AL383">
        <v>-52560</v>
      </c>
      <c r="AM383">
        <v>52928</v>
      </c>
      <c r="AN383">
        <v>52928</v>
      </c>
      <c r="AQ383">
        <v>0</v>
      </c>
      <c r="AR383">
        <v>52928</v>
      </c>
    </row>
    <row r="384" spans="1:46" x14ac:dyDescent="0.3">
      <c r="A384" t="s">
        <v>1860</v>
      </c>
      <c r="B384">
        <v>8166</v>
      </c>
      <c r="C384" t="s">
        <v>880</v>
      </c>
      <c r="D38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84" t="str">
        <f>IF(Sheet_1__2[[#This Row],[Is this request vital to business continuity?]]="Yes","BC","")</f>
        <v/>
      </c>
      <c r="F384" t="str" cm="1">
        <f t="array" ref="F384">IF(SUMPRODUCT(--ISNUMBER(SEARCH({"Revenue Growth","Network 2.0","Tricolor","Europe","Global Capabilities Strategy","Clearance","Robotics/Physical AI"}, K384)))&gt;0, "Purple Chip", "")</f>
        <v/>
      </c>
      <c r="G384" t="str">
        <f>IF(AND(Sheet_1__2[[#This Row],[Estimated Annualized Value Range]]&lt;&gt;"4: High = &gt; $10M", OR(Sheet_1__2[[#This Row],[T-Shirt Size]]="4: L", Sheet_1__2[[#This Row],[T-Shirt Size]]="5: XL")), "Stop Work", "")</f>
        <v/>
      </c>
      <c r="H384" t="str">
        <f>IF(AND(Sheet_1__2[[#This Row],[Bus. Continuity]]="", Sheet_1__2[[#This Row],[Purple Chip]]="", Sheet_1__2[[#This Row],[Stop Work]]="", OR(Sheet_1__2[[#This Row],[T-Shirt Size]]="4: L", Sheet_1__2[[#This Row],[T-Shirt Size]]="5: XL")), "Disc - Investment", "")</f>
        <v/>
      </c>
      <c r="I384" t="str">
        <f>IF(AND(Sheet_1__2[[#This Row],[Bus. Continuity]]="", Sheet_1__2[[#This Row],[Purple Chip]]="", Sheet_1__2[[#This Row],[Stop Work]]="", Sheet_1__2[[#This Row],[T-Shirt Size]]&lt;&gt;"4: L", Sheet_1__2[[#This Row],[T-Shirt Size]]&lt;&gt;"5: XL"), "Disc - Other", "")</f>
        <v>Disc - Other</v>
      </c>
      <c r="L384" t="s">
        <v>1873</v>
      </c>
      <c r="N384" t="s">
        <v>1864</v>
      </c>
      <c r="P384" t="s">
        <v>134</v>
      </c>
      <c r="Q384" t="s">
        <v>32</v>
      </c>
      <c r="R384" t="s">
        <v>881</v>
      </c>
      <c r="S384" t="s">
        <v>20</v>
      </c>
      <c r="T384" t="s">
        <v>10</v>
      </c>
      <c r="U384" t="s">
        <v>1875</v>
      </c>
      <c r="V384" t="s">
        <v>11</v>
      </c>
      <c r="W384" t="s">
        <v>11</v>
      </c>
      <c r="X384" t="s">
        <v>11</v>
      </c>
      <c r="Y384" t="s">
        <v>11</v>
      </c>
      <c r="Z384" t="s">
        <v>1878</v>
      </c>
      <c r="AA384" t="s">
        <v>1866</v>
      </c>
      <c r="AB384" t="s">
        <v>2383</v>
      </c>
      <c r="AC384" t="s">
        <v>1867</v>
      </c>
      <c r="AD384" t="s">
        <v>2384</v>
      </c>
      <c r="AE384" t="s">
        <v>1880</v>
      </c>
      <c r="AF384">
        <v>45139</v>
      </c>
      <c r="AG384">
        <v>46387</v>
      </c>
      <c r="AJ384">
        <v>600000</v>
      </c>
      <c r="AK384">
        <v>600000</v>
      </c>
      <c r="AL384">
        <v>-96000</v>
      </c>
      <c r="AM384">
        <v>600000</v>
      </c>
      <c r="AN384">
        <v>600000</v>
      </c>
      <c r="AP384">
        <v>600000</v>
      </c>
      <c r="AQ384">
        <v>0</v>
      </c>
      <c r="AR384">
        <v>600000</v>
      </c>
    </row>
    <row r="385" spans="1:46" x14ac:dyDescent="0.3">
      <c r="A385" t="s">
        <v>1860</v>
      </c>
      <c r="B385">
        <v>92350</v>
      </c>
      <c r="C385" t="s">
        <v>882</v>
      </c>
      <c r="D38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385" t="str">
        <f>IF(Sheet_1__2[[#This Row],[Is this request vital to business continuity?]]="Yes","BC","")</f>
        <v>BC</v>
      </c>
      <c r="F385" t="str" cm="1">
        <f t="array" ref="F385">IF(SUMPRODUCT(--ISNUMBER(SEARCH({"Revenue Growth","Network 2.0","Tricolor","Europe","Global Capabilities Strategy","Clearance","Robotics/Physical AI"}, K385)))&gt;0, "Purple Chip", "")</f>
        <v/>
      </c>
      <c r="G385" t="str">
        <f>IF(AND(Sheet_1__2[[#This Row],[Estimated Annualized Value Range]]&lt;&gt;"4: High = &gt; $10M", OR(Sheet_1__2[[#This Row],[T-Shirt Size]]="4: L", Sheet_1__2[[#This Row],[T-Shirt Size]]="5: XL")), "Stop Work", "")</f>
        <v/>
      </c>
      <c r="H385" t="str">
        <f>IF(AND(Sheet_1__2[[#This Row],[Bus. Continuity]]="", Sheet_1__2[[#This Row],[Purple Chip]]="", Sheet_1__2[[#This Row],[Stop Work]]="", OR(Sheet_1__2[[#This Row],[T-Shirt Size]]="4: L", Sheet_1__2[[#This Row],[T-Shirt Size]]="5: XL")), "Disc - Investment", "")</f>
        <v/>
      </c>
      <c r="I385" t="str">
        <f>IF(AND(Sheet_1__2[[#This Row],[Bus. Continuity]]="", Sheet_1__2[[#This Row],[Purple Chip]]="", Sheet_1__2[[#This Row],[Stop Work]]="", Sheet_1__2[[#This Row],[T-Shirt Size]]&lt;&gt;"4: L", Sheet_1__2[[#This Row],[T-Shirt Size]]&lt;&gt;"5: XL"), "Disc - Other", "")</f>
        <v/>
      </c>
      <c r="J385" t="s">
        <v>2385</v>
      </c>
      <c r="K385" t="s">
        <v>1862</v>
      </c>
      <c r="L385" t="s">
        <v>1873</v>
      </c>
      <c r="M385" t="s">
        <v>2904</v>
      </c>
      <c r="N385" t="s">
        <v>1864</v>
      </c>
      <c r="O385" t="s">
        <v>1887</v>
      </c>
      <c r="P385" t="s">
        <v>772</v>
      </c>
      <c r="Q385" t="s">
        <v>32</v>
      </c>
      <c r="R385" t="s">
        <v>883</v>
      </c>
      <c r="S385" t="s">
        <v>9</v>
      </c>
      <c r="T385" t="s">
        <v>10</v>
      </c>
      <c r="U385" t="s">
        <v>11</v>
      </c>
      <c r="V385" t="s">
        <v>1875</v>
      </c>
      <c r="W385" t="s">
        <v>1875</v>
      </c>
      <c r="X385" t="s">
        <v>1875</v>
      </c>
      <c r="Y385" t="s">
        <v>1875</v>
      </c>
      <c r="AA385" t="s">
        <v>1866</v>
      </c>
      <c r="AC385" t="s">
        <v>1867</v>
      </c>
      <c r="AD385" t="s">
        <v>2386</v>
      </c>
      <c r="AE385" t="s">
        <v>1869</v>
      </c>
      <c r="AF385">
        <v>46266</v>
      </c>
      <c r="AG385">
        <v>46349</v>
      </c>
      <c r="AL385">
        <v>0</v>
      </c>
      <c r="AQ385">
        <v>0</v>
      </c>
      <c r="AT385" t="s">
        <v>1875</v>
      </c>
    </row>
    <row r="386" spans="1:46" x14ac:dyDescent="0.3">
      <c r="A386" t="s">
        <v>1860</v>
      </c>
      <c r="B386">
        <v>92364</v>
      </c>
      <c r="C386" t="s">
        <v>884</v>
      </c>
      <c r="D38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86" t="str">
        <f>IF(Sheet_1__2[[#This Row],[Is this request vital to business continuity?]]="Yes","BC","")</f>
        <v/>
      </c>
      <c r="F386" t="str" cm="1">
        <f t="array" ref="F386">IF(SUMPRODUCT(--ISNUMBER(SEARCH({"Revenue Growth","Network 2.0","Tricolor","Europe","Global Capabilities Strategy","Clearance","Robotics/Physical AI"}, K386)))&gt;0, "Purple Chip", "")</f>
        <v/>
      </c>
      <c r="G386" t="str">
        <f>IF(AND(Sheet_1__2[[#This Row],[Estimated Annualized Value Range]]&lt;&gt;"4: High = &gt; $10M", OR(Sheet_1__2[[#This Row],[T-Shirt Size]]="4: L", Sheet_1__2[[#This Row],[T-Shirt Size]]="5: XL")), "Stop Work", "")</f>
        <v/>
      </c>
      <c r="H386" t="str">
        <f>IF(AND(Sheet_1__2[[#This Row],[Bus. Continuity]]="", Sheet_1__2[[#This Row],[Purple Chip]]="", Sheet_1__2[[#This Row],[Stop Work]]="", OR(Sheet_1__2[[#This Row],[T-Shirt Size]]="4: L", Sheet_1__2[[#This Row],[T-Shirt Size]]="5: XL")), "Disc - Investment", "")</f>
        <v/>
      </c>
      <c r="I386" t="str">
        <f>IF(AND(Sheet_1__2[[#This Row],[Bus. Continuity]]="", Sheet_1__2[[#This Row],[Purple Chip]]="", Sheet_1__2[[#This Row],[Stop Work]]="", Sheet_1__2[[#This Row],[T-Shirt Size]]&lt;&gt;"4: L", Sheet_1__2[[#This Row],[T-Shirt Size]]&lt;&gt;"5: XL"), "Disc - Other", "")</f>
        <v>Disc - Other</v>
      </c>
      <c r="J386" t="s">
        <v>2387</v>
      </c>
      <c r="K386" t="s">
        <v>36</v>
      </c>
      <c r="L386" t="s">
        <v>1863</v>
      </c>
      <c r="M386" t="s">
        <v>2901</v>
      </c>
      <c r="N386" t="s">
        <v>1864</v>
      </c>
      <c r="O386" t="s">
        <v>1865</v>
      </c>
      <c r="P386" t="s">
        <v>37</v>
      </c>
      <c r="Q386" t="s">
        <v>36</v>
      </c>
      <c r="R386" t="s">
        <v>885</v>
      </c>
      <c r="S386" t="s">
        <v>20</v>
      </c>
      <c r="T386" t="s">
        <v>10</v>
      </c>
      <c r="U386" t="s">
        <v>11</v>
      </c>
      <c r="V386" t="s">
        <v>1875</v>
      </c>
      <c r="W386" t="s">
        <v>11</v>
      </c>
      <c r="X386" t="s">
        <v>11</v>
      </c>
      <c r="Y386" t="s">
        <v>11</v>
      </c>
      <c r="AA386" t="s">
        <v>1866</v>
      </c>
      <c r="AC386" t="s">
        <v>1867</v>
      </c>
      <c r="AD386" t="s">
        <v>2388</v>
      </c>
      <c r="AE386" t="s">
        <v>1880</v>
      </c>
      <c r="AF386">
        <v>45495</v>
      </c>
      <c r="AG386">
        <v>46237</v>
      </c>
      <c r="AL386">
        <v>0</v>
      </c>
      <c r="AP386">
        <v>0</v>
      </c>
      <c r="AQ386">
        <v>0</v>
      </c>
    </row>
    <row r="387" spans="1:46" x14ac:dyDescent="0.3">
      <c r="A387" t="s">
        <v>1860</v>
      </c>
      <c r="B387">
        <v>163055</v>
      </c>
      <c r="C387" t="s">
        <v>886</v>
      </c>
      <c r="D38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87" t="str">
        <f>IF(Sheet_1__2[[#This Row],[Is this request vital to business continuity?]]="Yes","BC","")</f>
        <v/>
      </c>
      <c r="F387" t="str" cm="1">
        <f t="array" ref="F387">IF(SUMPRODUCT(--ISNUMBER(SEARCH({"Revenue Growth","Network 2.0","Tricolor","Europe","Global Capabilities Strategy","Clearance","Robotics/Physical AI"}, K387)))&gt;0, "Purple Chip", "")</f>
        <v/>
      </c>
      <c r="G387" t="str">
        <f>IF(AND(Sheet_1__2[[#This Row],[Estimated Annualized Value Range]]&lt;&gt;"4: High = &gt; $10M", OR(Sheet_1__2[[#This Row],[T-Shirt Size]]="4: L", Sheet_1__2[[#This Row],[T-Shirt Size]]="5: XL")), "Stop Work", "")</f>
        <v/>
      </c>
      <c r="H387" t="str">
        <f>IF(AND(Sheet_1__2[[#This Row],[Bus. Continuity]]="", Sheet_1__2[[#This Row],[Purple Chip]]="", Sheet_1__2[[#This Row],[Stop Work]]="", OR(Sheet_1__2[[#This Row],[T-Shirt Size]]="4: L", Sheet_1__2[[#This Row],[T-Shirt Size]]="5: XL")), "Disc - Investment", "")</f>
        <v/>
      </c>
      <c r="I387" t="str">
        <f>IF(AND(Sheet_1__2[[#This Row],[Bus. Continuity]]="", Sheet_1__2[[#This Row],[Purple Chip]]="", Sheet_1__2[[#This Row],[Stop Work]]="", Sheet_1__2[[#This Row],[T-Shirt Size]]&lt;&gt;"4: L", Sheet_1__2[[#This Row],[T-Shirt Size]]&lt;&gt;"5: XL"), "Disc - Other", "")</f>
        <v>Disc - Other</v>
      </c>
      <c r="K387" t="s">
        <v>1895</v>
      </c>
      <c r="L387" t="s">
        <v>1890</v>
      </c>
      <c r="M387" t="s">
        <v>2901</v>
      </c>
      <c r="N387" t="s">
        <v>1864</v>
      </c>
      <c r="O387" t="s">
        <v>1865</v>
      </c>
      <c r="P387" t="s">
        <v>374</v>
      </c>
      <c r="Q387" t="s">
        <v>51</v>
      </c>
      <c r="R387" t="s">
        <v>887</v>
      </c>
      <c r="S387" t="s">
        <v>9</v>
      </c>
      <c r="T387" t="s">
        <v>10</v>
      </c>
      <c r="U387" t="s">
        <v>11</v>
      </c>
      <c r="V387" t="s">
        <v>11</v>
      </c>
      <c r="W387" t="s">
        <v>11</v>
      </c>
      <c r="X387" t="s">
        <v>1875</v>
      </c>
      <c r="Y387" t="s">
        <v>1875</v>
      </c>
      <c r="AA387" t="s">
        <v>1866</v>
      </c>
      <c r="AC387" t="s">
        <v>1867</v>
      </c>
      <c r="AD387" t="s">
        <v>2389</v>
      </c>
      <c r="AE387" t="s">
        <v>1869</v>
      </c>
      <c r="AL387">
        <v>394321</v>
      </c>
      <c r="AQ387">
        <v>0</v>
      </c>
      <c r="AT387" t="s">
        <v>11</v>
      </c>
    </row>
    <row r="388" spans="1:46" x14ac:dyDescent="0.3">
      <c r="A388" t="s">
        <v>1860</v>
      </c>
      <c r="B388">
        <v>160255</v>
      </c>
      <c r="C388" t="s">
        <v>888</v>
      </c>
      <c r="D38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88" t="str">
        <f>IF(Sheet_1__2[[#This Row],[Is this request vital to business continuity?]]="Yes","BC","")</f>
        <v/>
      </c>
      <c r="F388" t="str" cm="1">
        <f t="array" ref="F388">IF(SUMPRODUCT(--ISNUMBER(SEARCH({"Revenue Growth","Network 2.0","Tricolor","Europe","Global Capabilities Strategy","Clearance","Robotics/Physical AI"}, K388)))&gt;0, "Purple Chip", "")</f>
        <v/>
      </c>
      <c r="G388" t="str">
        <f>IF(AND(Sheet_1__2[[#This Row],[Estimated Annualized Value Range]]&lt;&gt;"4: High = &gt; $10M", OR(Sheet_1__2[[#This Row],[T-Shirt Size]]="4: L", Sheet_1__2[[#This Row],[T-Shirt Size]]="5: XL")), "Stop Work", "")</f>
        <v/>
      </c>
      <c r="H388" t="str">
        <f>IF(AND(Sheet_1__2[[#This Row],[Bus. Continuity]]="", Sheet_1__2[[#This Row],[Purple Chip]]="", Sheet_1__2[[#This Row],[Stop Work]]="", OR(Sheet_1__2[[#This Row],[T-Shirt Size]]="4: L", Sheet_1__2[[#This Row],[T-Shirt Size]]="5: XL")), "Disc - Investment", "")</f>
        <v/>
      </c>
      <c r="I388" t="str">
        <f>IF(AND(Sheet_1__2[[#This Row],[Bus. Continuity]]="", Sheet_1__2[[#This Row],[Purple Chip]]="", Sheet_1__2[[#This Row],[Stop Work]]="", Sheet_1__2[[#This Row],[T-Shirt Size]]&lt;&gt;"4: L", Sheet_1__2[[#This Row],[T-Shirt Size]]&lt;&gt;"5: XL"), "Disc - Other", "")</f>
        <v>Disc - Other</v>
      </c>
      <c r="K388" t="s">
        <v>1862</v>
      </c>
      <c r="L388" t="s">
        <v>1890</v>
      </c>
      <c r="M388" t="s">
        <v>2901</v>
      </c>
      <c r="N388" t="s">
        <v>1864</v>
      </c>
      <c r="O388" t="s">
        <v>1865</v>
      </c>
      <c r="P388" t="s">
        <v>785</v>
      </c>
      <c r="Q388" t="s">
        <v>377</v>
      </c>
      <c r="R388" t="s">
        <v>784</v>
      </c>
      <c r="S388" t="s">
        <v>9</v>
      </c>
      <c r="T388" t="s">
        <v>10</v>
      </c>
      <c r="U388" t="s">
        <v>11</v>
      </c>
      <c r="V388" t="s">
        <v>11</v>
      </c>
      <c r="W388" t="s">
        <v>11</v>
      </c>
      <c r="X388" t="s">
        <v>11</v>
      </c>
      <c r="Y388" t="s">
        <v>1875</v>
      </c>
      <c r="AA388" t="s">
        <v>1866</v>
      </c>
      <c r="AC388" t="s">
        <v>1867</v>
      </c>
      <c r="AD388" t="s">
        <v>2390</v>
      </c>
      <c r="AE388" t="s">
        <v>1885</v>
      </c>
      <c r="AF388">
        <v>45945</v>
      </c>
      <c r="AG388">
        <v>46580</v>
      </c>
      <c r="AK388">
        <v>4992000</v>
      </c>
      <c r="AL388">
        <v>7500000</v>
      </c>
      <c r="AM388">
        <v>4992000</v>
      </c>
      <c r="AN388">
        <v>4992000</v>
      </c>
      <c r="AQ388">
        <v>0</v>
      </c>
      <c r="AR388">
        <v>4992000</v>
      </c>
      <c r="AT388" t="s">
        <v>11</v>
      </c>
    </row>
    <row r="389" spans="1:46" x14ac:dyDescent="0.3">
      <c r="A389" t="s">
        <v>1860</v>
      </c>
      <c r="B389">
        <v>183739</v>
      </c>
      <c r="C389" t="s">
        <v>889</v>
      </c>
      <c r="D38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89" t="str">
        <f>IF(Sheet_1__2[[#This Row],[Is this request vital to business continuity?]]="Yes","BC","")</f>
        <v/>
      </c>
      <c r="F389" t="str" cm="1">
        <f t="array" ref="F389">IF(SUMPRODUCT(--ISNUMBER(SEARCH({"Revenue Growth","Network 2.0","Tricolor","Europe","Global Capabilities Strategy","Clearance","Robotics/Physical AI"}, K389)))&gt;0, "Purple Chip", "")</f>
        <v>Purple Chip</v>
      </c>
      <c r="G389" t="str">
        <f>IF(AND(Sheet_1__2[[#This Row],[Estimated Annualized Value Range]]&lt;&gt;"4: High = &gt; $10M", OR(Sheet_1__2[[#This Row],[T-Shirt Size]]="4: L", Sheet_1__2[[#This Row],[T-Shirt Size]]="5: XL")), "Stop Work", "")</f>
        <v/>
      </c>
      <c r="H389" t="str">
        <f>IF(AND(Sheet_1__2[[#This Row],[Bus. Continuity]]="", Sheet_1__2[[#This Row],[Purple Chip]]="", Sheet_1__2[[#This Row],[Stop Work]]="", OR(Sheet_1__2[[#This Row],[T-Shirt Size]]="4: L", Sheet_1__2[[#This Row],[T-Shirt Size]]="5: XL")), "Disc - Investment", "")</f>
        <v/>
      </c>
      <c r="I389" t="str">
        <f>IF(AND(Sheet_1__2[[#This Row],[Bus. Continuity]]="", Sheet_1__2[[#This Row],[Purple Chip]]="", Sheet_1__2[[#This Row],[Stop Work]]="", Sheet_1__2[[#This Row],[T-Shirt Size]]&lt;&gt;"4: L", Sheet_1__2[[#This Row],[T-Shirt Size]]&lt;&gt;"5: XL"), "Disc - Other", "")</f>
        <v/>
      </c>
      <c r="K389" t="s">
        <v>59</v>
      </c>
      <c r="L389" t="s">
        <v>1863</v>
      </c>
      <c r="M389" t="s">
        <v>2904</v>
      </c>
      <c r="N389" t="s">
        <v>1864</v>
      </c>
      <c r="O389" t="s">
        <v>1865</v>
      </c>
      <c r="P389" t="s">
        <v>60</v>
      </c>
      <c r="Q389" t="s">
        <v>59</v>
      </c>
      <c r="R389" t="s">
        <v>890</v>
      </c>
      <c r="S389" t="s">
        <v>9</v>
      </c>
      <c r="T389" t="s">
        <v>10</v>
      </c>
      <c r="U389" t="s">
        <v>11</v>
      </c>
      <c r="V389" t="s">
        <v>1875</v>
      </c>
      <c r="W389" t="s">
        <v>11</v>
      </c>
      <c r="X389" t="s">
        <v>11</v>
      </c>
      <c r="Y389" t="s">
        <v>1875</v>
      </c>
      <c r="AA389" t="s">
        <v>1866</v>
      </c>
      <c r="AC389" t="s">
        <v>1867</v>
      </c>
      <c r="AD389" t="s">
        <v>2391</v>
      </c>
      <c r="AE389" t="s">
        <v>1869</v>
      </c>
      <c r="AF389">
        <v>46353</v>
      </c>
      <c r="AG389">
        <v>46353</v>
      </c>
      <c r="AL389">
        <v>0</v>
      </c>
      <c r="AQ389">
        <v>0</v>
      </c>
      <c r="AT389" t="s">
        <v>11</v>
      </c>
    </row>
    <row r="390" spans="1:46" x14ac:dyDescent="0.3">
      <c r="A390" t="s">
        <v>1860</v>
      </c>
      <c r="B390">
        <v>110206</v>
      </c>
      <c r="C390" t="s">
        <v>891</v>
      </c>
      <c r="D39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90" t="str">
        <f>IF(Sheet_1__2[[#This Row],[Is this request vital to business continuity?]]="Yes","BC","")</f>
        <v>BC</v>
      </c>
      <c r="F390" t="str" cm="1">
        <f t="array" ref="F390">IF(SUMPRODUCT(--ISNUMBER(SEARCH({"Revenue Growth","Network 2.0","Tricolor","Europe","Global Capabilities Strategy","Clearance","Robotics/Physical AI"}, K390)))&gt;0, "Purple Chip", "")</f>
        <v>Purple Chip</v>
      </c>
      <c r="G390" t="str">
        <f>IF(AND(Sheet_1__2[[#This Row],[Estimated Annualized Value Range]]&lt;&gt;"4: High = &gt; $10M", OR(Sheet_1__2[[#This Row],[T-Shirt Size]]="4: L", Sheet_1__2[[#This Row],[T-Shirt Size]]="5: XL")), "Stop Work", "")</f>
        <v/>
      </c>
      <c r="H390" t="str">
        <f>IF(AND(Sheet_1__2[[#This Row],[Bus. Continuity]]="", Sheet_1__2[[#This Row],[Purple Chip]]="", Sheet_1__2[[#This Row],[Stop Work]]="", OR(Sheet_1__2[[#This Row],[T-Shirt Size]]="4: L", Sheet_1__2[[#This Row],[T-Shirt Size]]="5: XL")), "Disc - Investment", "")</f>
        <v/>
      </c>
      <c r="I390" t="str">
        <f>IF(AND(Sheet_1__2[[#This Row],[Bus. Continuity]]="", Sheet_1__2[[#This Row],[Purple Chip]]="", Sheet_1__2[[#This Row],[Stop Work]]="", Sheet_1__2[[#This Row],[T-Shirt Size]]&lt;&gt;"4: L", Sheet_1__2[[#This Row],[T-Shirt Size]]&lt;&gt;"5: XL"), "Disc - Other", "")</f>
        <v/>
      </c>
      <c r="K390" t="s">
        <v>278</v>
      </c>
      <c r="L390" t="s">
        <v>1890</v>
      </c>
      <c r="M390" t="s">
        <v>2904</v>
      </c>
      <c r="N390" t="s">
        <v>1864</v>
      </c>
      <c r="O390" t="s">
        <v>1874</v>
      </c>
      <c r="P390" t="s">
        <v>279</v>
      </c>
      <c r="Q390" t="s">
        <v>278</v>
      </c>
      <c r="R390" t="s">
        <v>892</v>
      </c>
      <c r="S390" t="s">
        <v>9</v>
      </c>
      <c r="T390" t="s">
        <v>10</v>
      </c>
      <c r="U390" t="s">
        <v>1875</v>
      </c>
      <c r="V390" t="s">
        <v>1875</v>
      </c>
      <c r="W390" t="s">
        <v>11</v>
      </c>
      <c r="X390" t="s">
        <v>1875</v>
      </c>
      <c r="Y390" t="s">
        <v>1875</v>
      </c>
      <c r="AA390" t="s">
        <v>1866</v>
      </c>
      <c r="AC390" t="s">
        <v>1867</v>
      </c>
      <c r="AD390" t="s">
        <v>2392</v>
      </c>
      <c r="AE390" t="s">
        <v>1885</v>
      </c>
      <c r="AL390">
        <v>0</v>
      </c>
      <c r="AQ390">
        <v>6000000</v>
      </c>
      <c r="AR390">
        <v>6000000</v>
      </c>
      <c r="AT390" t="s">
        <v>1875</v>
      </c>
    </row>
    <row r="391" spans="1:46" x14ac:dyDescent="0.3">
      <c r="A391" t="s">
        <v>1860</v>
      </c>
      <c r="B391">
        <v>157709</v>
      </c>
      <c r="C391" t="s">
        <v>893</v>
      </c>
      <c r="D39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91" t="str">
        <f>IF(Sheet_1__2[[#This Row],[Is this request vital to business continuity?]]="Yes","BC","")</f>
        <v/>
      </c>
      <c r="F391" t="str" cm="1">
        <f t="array" ref="F391">IF(SUMPRODUCT(--ISNUMBER(SEARCH({"Revenue Growth","Network 2.0","Tricolor","Europe","Global Capabilities Strategy","Clearance","Robotics/Physical AI"}, K391)))&gt;0, "Purple Chip", "")</f>
        <v>Purple Chip</v>
      </c>
      <c r="G391" t="str">
        <f>IF(AND(Sheet_1__2[[#This Row],[Estimated Annualized Value Range]]&lt;&gt;"4: High = &gt; $10M", OR(Sheet_1__2[[#This Row],[T-Shirt Size]]="4: L", Sheet_1__2[[#This Row],[T-Shirt Size]]="5: XL")), "Stop Work", "")</f>
        <v>Stop Work</v>
      </c>
      <c r="H391" t="str">
        <f>IF(AND(Sheet_1__2[[#This Row],[Bus. Continuity]]="", Sheet_1__2[[#This Row],[Purple Chip]]="", Sheet_1__2[[#This Row],[Stop Work]]="", OR(Sheet_1__2[[#This Row],[T-Shirt Size]]="4: L", Sheet_1__2[[#This Row],[T-Shirt Size]]="5: XL")), "Disc - Investment", "")</f>
        <v/>
      </c>
      <c r="I391" t="str">
        <f>IF(AND(Sheet_1__2[[#This Row],[Bus. Continuity]]="", Sheet_1__2[[#This Row],[Purple Chip]]="", Sheet_1__2[[#This Row],[Stop Work]]="", Sheet_1__2[[#This Row],[T-Shirt Size]]&lt;&gt;"4: L", Sheet_1__2[[#This Row],[T-Shirt Size]]&lt;&gt;"5: XL"), "Disc - Other", "")</f>
        <v/>
      </c>
      <c r="J391" t="s">
        <v>2393</v>
      </c>
      <c r="K391" t="s">
        <v>236</v>
      </c>
      <c r="L391" t="s">
        <v>1863</v>
      </c>
      <c r="M391" t="s">
        <v>2903</v>
      </c>
      <c r="N391" t="s">
        <v>1864</v>
      </c>
      <c r="O391" t="s">
        <v>1887</v>
      </c>
      <c r="P391" t="s">
        <v>237</v>
      </c>
      <c r="Q391" t="s">
        <v>236</v>
      </c>
      <c r="R391" t="s">
        <v>894</v>
      </c>
      <c r="S391" t="s">
        <v>20</v>
      </c>
      <c r="T391" t="s">
        <v>10</v>
      </c>
      <c r="U391" t="s">
        <v>11</v>
      </c>
      <c r="V391" t="s">
        <v>1875</v>
      </c>
      <c r="W391" t="s">
        <v>11</v>
      </c>
      <c r="X391" t="s">
        <v>11</v>
      </c>
      <c r="Y391" t="s">
        <v>1875</v>
      </c>
      <c r="AA391" t="s">
        <v>1866</v>
      </c>
      <c r="AC391" t="s">
        <v>1867</v>
      </c>
      <c r="AD391" t="s">
        <v>2394</v>
      </c>
      <c r="AE391" t="s">
        <v>1932</v>
      </c>
      <c r="AF391">
        <v>45870</v>
      </c>
      <c r="AG391">
        <v>46295</v>
      </c>
      <c r="AL391">
        <v>0</v>
      </c>
      <c r="AP391">
        <v>0</v>
      </c>
      <c r="AQ391">
        <v>0</v>
      </c>
      <c r="AT391" t="s">
        <v>11</v>
      </c>
    </row>
    <row r="392" spans="1:46" x14ac:dyDescent="0.3">
      <c r="A392" t="s">
        <v>1860</v>
      </c>
      <c r="B392">
        <v>177442</v>
      </c>
      <c r="C392" t="s">
        <v>895</v>
      </c>
      <c r="D39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92" t="str">
        <f>IF(Sheet_1__2[[#This Row],[Is this request vital to business continuity?]]="Yes","BC","")</f>
        <v/>
      </c>
      <c r="F392" t="str" cm="1">
        <f t="array" ref="F392">IF(SUMPRODUCT(--ISNUMBER(SEARCH({"Revenue Growth","Network 2.0","Tricolor","Europe","Global Capabilities Strategy","Clearance","Robotics/Physical AI"}, K392)))&gt;0, "Purple Chip", "")</f>
        <v/>
      </c>
      <c r="G392" t="str">
        <f>IF(AND(Sheet_1__2[[#This Row],[Estimated Annualized Value Range]]&lt;&gt;"4: High = &gt; $10M", OR(Sheet_1__2[[#This Row],[T-Shirt Size]]="4: L", Sheet_1__2[[#This Row],[T-Shirt Size]]="5: XL")), "Stop Work", "")</f>
        <v/>
      </c>
      <c r="H392" t="str">
        <f>IF(AND(Sheet_1__2[[#This Row],[Bus. Continuity]]="", Sheet_1__2[[#This Row],[Purple Chip]]="", Sheet_1__2[[#This Row],[Stop Work]]="", OR(Sheet_1__2[[#This Row],[T-Shirt Size]]="4: L", Sheet_1__2[[#This Row],[T-Shirt Size]]="5: XL")), "Disc - Investment", "")</f>
        <v/>
      </c>
      <c r="I392" t="str">
        <f>IF(AND(Sheet_1__2[[#This Row],[Bus. Continuity]]="", Sheet_1__2[[#This Row],[Purple Chip]]="", Sheet_1__2[[#This Row],[Stop Work]]="", Sheet_1__2[[#This Row],[T-Shirt Size]]&lt;&gt;"4: L", Sheet_1__2[[#This Row],[T-Shirt Size]]&lt;&gt;"5: XL"), "Disc - Other", "")</f>
        <v>Disc - Other</v>
      </c>
      <c r="K392" t="s">
        <v>1862</v>
      </c>
      <c r="L392" t="s">
        <v>1890</v>
      </c>
      <c r="M392" t="s">
        <v>2904</v>
      </c>
      <c r="N392" t="s">
        <v>1864</v>
      </c>
      <c r="O392" t="s">
        <v>1865</v>
      </c>
      <c r="P392" t="s">
        <v>240</v>
      </c>
      <c r="Q392" t="s">
        <v>25</v>
      </c>
      <c r="R392" t="s">
        <v>896</v>
      </c>
      <c r="S392" t="s">
        <v>16</v>
      </c>
      <c r="T392" t="s">
        <v>10</v>
      </c>
      <c r="U392" t="s">
        <v>11</v>
      </c>
      <c r="V392" t="s">
        <v>11</v>
      </c>
      <c r="W392" t="s">
        <v>11</v>
      </c>
      <c r="X392" t="s">
        <v>1875</v>
      </c>
      <c r="Y392" t="s">
        <v>1875</v>
      </c>
      <c r="AA392" t="s">
        <v>1866</v>
      </c>
      <c r="AC392" t="s">
        <v>1867</v>
      </c>
      <c r="AD392" t="s">
        <v>1867</v>
      </c>
      <c r="AE392" t="s">
        <v>1872</v>
      </c>
      <c r="AL392">
        <v>0</v>
      </c>
      <c r="AT392" t="s">
        <v>11</v>
      </c>
    </row>
    <row r="393" spans="1:46" x14ac:dyDescent="0.3">
      <c r="A393" t="s">
        <v>1860</v>
      </c>
      <c r="B393">
        <v>8195</v>
      </c>
      <c r="C393" t="s">
        <v>897</v>
      </c>
      <c r="D39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93" t="str">
        <f>IF(Sheet_1__2[[#This Row],[Is this request vital to business continuity?]]="Yes","BC","")</f>
        <v/>
      </c>
      <c r="F393" t="str" cm="1">
        <f t="array" ref="F393">IF(SUMPRODUCT(--ISNUMBER(SEARCH({"Revenue Growth","Network 2.0","Tricolor","Europe","Global Capabilities Strategy","Clearance","Robotics/Physical AI"}, K393)))&gt;0, "Purple Chip", "")</f>
        <v>Purple Chip</v>
      </c>
      <c r="G393" t="str">
        <f>IF(AND(Sheet_1__2[[#This Row],[Estimated Annualized Value Range]]&lt;&gt;"4: High = &gt; $10M", OR(Sheet_1__2[[#This Row],[T-Shirt Size]]="4: L", Sheet_1__2[[#This Row],[T-Shirt Size]]="5: XL")), "Stop Work", "")</f>
        <v/>
      </c>
      <c r="H393" t="str">
        <f>IF(AND(Sheet_1__2[[#This Row],[Bus. Continuity]]="", Sheet_1__2[[#This Row],[Purple Chip]]="", Sheet_1__2[[#This Row],[Stop Work]]="", OR(Sheet_1__2[[#This Row],[T-Shirt Size]]="4: L", Sheet_1__2[[#This Row],[T-Shirt Size]]="5: XL")), "Disc - Investment", "")</f>
        <v/>
      </c>
      <c r="I393" t="str">
        <f>IF(AND(Sheet_1__2[[#This Row],[Bus. Continuity]]="", Sheet_1__2[[#This Row],[Purple Chip]]="", Sheet_1__2[[#This Row],[Stop Work]]="", Sheet_1__2[[#This Row],[T-Shirt Size]]&lt;&gt;"4: L", Sheet_1__2[[#This Row],[T-Shirt Size]]&lt;&gt;"5: XL"), "Disc - Other", "")</f>
        <v/>
      </c>
      <c r="K393" t="s">
        <v>1925</v>
      </c>
      <c r="L393" t="s">
        <v>1873</v>
      </c>
      <c r="N393" t="s">
        <v>1864</v>
      </c>
      <c r="P393" t="s">
        <v>26</v>
      </c>
      <c r="Q393" t="s">
        <v>25</v>
      </c>
      <c r="R393" t="s">
        <v>898</v>
      </c>
      <c r="S393" t="s">
        <v>20</v>
      </c>
      <c r="T393" t="s">
        <v>10</v>
      </c>
      <c r="U393" t="s">
        <v>1875</v>
      </c>
      <c r="V393" t="s">
        <v>1875</v>
      </c>
      <c r="W393" t="s">
        <v>11</v>
      </c>
      <c r="X393" t="s">
        <v>11</v>
      </c>
      <c r="Y393" t="s">
        <v>11</v>
      </c>
      <c r="Z393" t="s">
        <v>1878</v>
      </c>
      <c r="AA393" t="s">
        <v>1866</v>
      </c>
      <c r="AC393" t="s">
        <v>1867</v>
      </c>
      <c r="AD393" t="s">
        <v>2395</v>
      </c>
      <c r="AE393" t="s">
        <v>1880</v>
      </c>
      <c r="AF393">
        <v>45124</v>
      </c>
      <c r="AG393">
        <v>46946</v>
      </c>
      <c r="AK393">
        <v>13158950</v>
      </c>
      <c r="AL393">
        <v>13158950</v>
      </c>
      <c r="AM393">
        <v>13158950</v>
      </c>
      <c r="AN393">
        <v>13158950</v>
      </c>
      <c r="AR393">
        <v>13158950</v>
      </c>
    </row>
    <row r="394" spans="1:46" x14ac:dyDescent="0.3">
      <c r="A394" t="s">
        <v>1860</v>
      </c>
      <c r="B394">
        <v>167115</v>
      </c>
      <c r="C394" t="s">
        <v>899</v>
      </c>
      <c r="D39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394" t="str">
        <f>IF(Sheet_1__2[[#This Row],[Is this request vital to business continuity?]]="Yes","BC","")</f>
        <v/>
      </c>
      <c r="F394" t="str" cm="1">
        <f t="array" ref="F394">IF(SUMPRODUCT(--ISNUMBER(SEARCH({"Revenue Growth","Network 2.0","Tricolor","Europe","Global Capabilities Strategy","Clearance","Robotics/Physical AI"}, K394)))&gt;0, "Purple Chip", "")</f>
        <v/>
      </c>
      <c r="G394" t="str">
        <f>IF(AND(Sheet_1__2[[#This Row],[Estimated Annualized Value Range]]&lt;&gt;"4: High = &gt; $10M", OR(Sheet_1__2[[#This Row],[T-Shirt Size]]="4: L", Sheet_1__2[[#This Row],[T-Shirt Size]]="5: XL")), "Stop Work", "")</f>
        <v/>
      </c>
      <c r="H394" t="str">
        <f>IF(AND(Sheet_1__2[[#This Row],[Bus. Continuity]]="", Sheet_1__2[[#This Row],[Purple Chip]]="", Sheet_1__2[[#This Row],[Stop Work]]="", OR(Sheet_1__2[[#This Row],[T-Shirt Size]]="4: L", Sheet_1__2[[#This Row],[T-Shirt Size]]="5: XL")), "Disc - Investment", "")</f>
        <v/>
      </c>
      <c r="I394" t="str">
        <f>IF(AND(Sheet_1__2[[#This Row],[Bus. Continuity]]="", Sheet_1__2[[#This Row],[Purple Chip]]="", Sheet_1__2[[#This Row],[Stop Work]]="", Sheet_1__2[[#This Row],[T-Shirt Size]]&lt;&gt;"4: L", Sheet_1__2[[#This Row],[T-Shirt Size]]&lt;&gt;"5: XL"), "Disc - Other", "")</f>
        <v>Disc - Other</v>
      </c>
      <c r="K394" t="s">
        <v>1862</v>
      </c>
      <c r="L394" t="s">
        <v>1890</v>
      </c>
      <c r="N394" t="s">
        <v>1864</v>
      </c>
      <c r="O394" t="s">
        <v>1865</v>
      </c>
      <c r="P394" t="s">
        <v>29</v>
      </c>
      <c r="Q394" t="s">
        <v>25</v>
      </c>
      <c r="R394" t="s">
        <v>900</v>
      </c>
      <c r="S394" t="s">
        <v>16</v>
      </c>
      <c r="T394" t="s">
        <v>10</v>
      </c>
      <c r="AA394" t="s">
        <v>1866</v>
      </c>
      <c r="AC394" t="s">
        <v>1867</v>
      </c>
      <c r="AD394" t="s">
        <v>1867</v>
      </c>
      <c r="AE394" t="s">
        <v>1872</v>
      </c>
      <c r="AL394">
        <v>0</v>
      </c>
      <c r="AT394" t="s">
        <v>11</v>
      </c>
    </row>
    <row r="395" spans="1:46" x14ac:dyDescent="0.3">
      <c r="A395" t="s">
        <v>1860</v>
      </c>
      <c r="B395">
        <v>157451</v>
      </c>
      <c r="C395" t="s">
        <v>901</v>
      </c>
      <c r="D39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395" t="str">
        <f>IF(Sheet_1__2[[#This Row],[Is this request vital to business continuity?]]="Yes","BC","")</f>
        <v/>
      </c>
      <c r="F395" t="str" cm="1">
        <f t="array" ref="F395">IF(SUMPRODUCT(--ISNUMBER(SEARCH({"Revenue Growth","Network 2.0","Tricolor","Europe","Global Capabilities Strategy","Clearance","Robotics/Physical AI"}, K395)))&gt;0, "Purple Chip", "")</f>
        <v/>
      </c>
      <c r="G395" t="str">
        <f>IF(AND(Sheet_1__2[[#This Row],[Estimated Annualized Value Range]]&lt;&gt;"4: High = &gt; $10M", OR(Sheet_1__2[[#This Row],[T-Shirt Size]]="4: L", Sheet_1__2[[#This Row],[T-Shirt Size]]="5: XL")), "Stop Work", "")</f>
        <v>Stop Work</v>
      </c>
      <c r="H395" t="str">
        <f>IF(AND(Sheet_1__2[[#This Row],[Bus. Continuity]]="", Sheet_1__2[[#This Row],[Purple Chip]]="", Sheet_1__2[[#This Row],[Stop Work]]="", OR(Sheet_1__2[[#This Row],[T-Shirt Size]]="4: L", Sheet_1__2[[#This Row],[T-Shirt Size]]="5: XL")), "Disc - Investment", "")</f>
        <v/>
      </c>
      <c r="I395" t="str">
        <f>IF(AND(Sheet_1__2[[#This Row],[Bus. Continuity]]="", Sheet_1__2[[#This Row],[Purple Chip]]="", Sheet_1__2[[#This Row],[Stop Work]]="", Sheet_1__2[[#This Row],[T-Shirt Size]]&lt;&gt;"4: L", Sheet_1__2[[#This Row],[T-Shirt Size]]&lt;&gt;"5: XL"), "Disc - Other", "")</f>
        <v/>
      </c>
      <c r="K395" t="s">
        <v>1895</v>
      </c>
      <c r="L395" t="s">
        <v>1863</v>
      </c>
      <c r="M395" t="s">
        <v>2903</v>
      </c>
      <c r="N395" t="s">
        <v>1864</v>
      </c>
      <c r="O395" t="s">
        <v>1865</v>
      </c>
      <c r="P395" t="s">
        <v>292</v>
      </c>
      <c r="Q395" t="s">
        <v>25</v>
      </c>
      <c r="R395" t="s">
        <v>902</v>
      </c>
      <c r="S395" t="s">
        <v>9</v>
      </c>
      <c r="T395" t="s">
        <v>10</v>
      </c>
      <c r="U395" t="s">
        <v>1875</v>
      </c>
      <c r="V395" t="s">
        <v>1875</v>
      </c>
      <c r="W395" t="s">
        <v>11</v>
      </c>
      <c r="X395" t="s">
        <v>1875</v>
      </c>
      <c r="Y395" t="s">
        <v>1875</v>
      </c>
      <c r="AA395" t="s">
        <v>1866</v>
      </c>
      <c r="AC395" t="s">
        <v>1867</v>
      </c>
      <c r="AD395" t="s">
        <v>2396</v>
      </c>
      <c r="AE395" t="s">
        <v>1917</v>
      </c>
      <c r="AL395">
        <v>2421686</v>
      </c>
      <c r="AQ395">
        <v>0</v>
      </c>
      <c r="AT395" t="s">
        <v>11</v>
      </c>
    </row>
    <row r="396" spans="1:46" x14ac:dyDescent="0.3">
      <c r="A396" t="s">
        <v>1860</v>
      </c>
      <c r="B396">
        <v>92356</v>
      </c>
      <c r="C396" t="s">
        <v>903</v>
      </c>
      <c r="D39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396" t="str">
        <f>IF(Sheet_1__2[[#This Row],[Is this request vital to business continuity?]]="Yes","BC","")</f>
        <v>BC</v>
      </c>
      <c r="F396" t="str" cm="1">
        <f t="array" ref="F396">IF(SUMPRODUCT(--ISNUMBER(SEARCH({"Revenue Growth","Network 2.0","Tricolor","Europe","Global Capabilities Strategy","Clearance","Robotics/Physical AI"}, K396)))&gt;0, "Purple Chip", "")</f>
        <v/>
      </c>
      <c r="G396" t="str">
        <f>IF(AND(Sheet_1__2[[#This Row],[Estimated Annualized Value Range]]&lt;&gt;"4: High = &gt; $10M", OR(Sheet_1__2[[#This Row],[T-Shirt Size]]="4: L", Sheet_1__2[[#This Row],[T-Shirt Size]]="5: XL")), "Stop Work", "")</f>
        <v/>
      </c>
      <c r="H396" t="str">
        <f>IF(AND(Sheet_1__2[[#This Row],[Bus. Continuity]]="", Sheet_1__2[[#This Row],[Purple Chip]]="", Sheet_1__2[[#This Row],[Stop Work]]="", OR(Sheet_1__2[[#This Row],[T-Shirt Size]]="4: L", Sheet_1__2[[#This Row],[T-Shirt Size]]="5: XL")), "Disc - Investment", "")</f>
        <v/>
      </c>
      <c r="I396" t="str">
        <f>IF(AND(Sheet_1__2[[#This Row],[Bus. Continuity]]="", Sheet_1__2[[#This Row],[Purple Chip]]="", Sheet_1__2[[#This Row],[Stop Work]]="", Sheet_1__2[[#This Row],[T-Shirt Size]]&lt;&gt;"4: L", Sheet_1__2[[#This Row],[T-Shirt Size]]&lt;&gt;"5: XL"), "Disc - Other", "")</f>
        <v/>
      </c>
      <c r="J396" t="s">
        <v>2397</v>
      </c>
      <c r="K396" t="s">
        <v>1862</v>
      </c>
      <c r="L396" t="s">
        <v>1873</v>
      </c>
      <c r="M396" t="s">
        <v>2904</v>
      </c>
      <c r="N396" t="s">
        <v>1864</v>
      </c>
      <c r="O396" t="s">
        <v>1887</v>
      </c>
      <c r="P396" t="s">
        <v>772</v>
      </c>
      <c r="Q396" t="s">
        <v>32</v>
      </c>
      <c r="R396" t="s">
        <v>904</v>
      </c>
      <c r="S396" t="s">
        <v>20</v>
      </c>
      <c r="T396" t="s">
        <v>10</v>
      </c>
      <c r="U396" t="s">
        <v>1875</v>
      </c>
      <c r="V396" t="s">
        <v>11</v>
      </c>
      <c r="W396" t="s">
        <v>1875</v>
      </c>
      <c r="X396" t="s">
        <v>1875</v>
      </c>
      <c r="Y396" t="s">
        <v>1875</v>
      </c>
      <c r="AA396" t="s">
        <v>1866</v>
      </c>
      <c r="AC396" t="s">
        <v>1883</v>
      </c>
      <c r="AD396" t="s">
        <v>2398</v>
      </c>
      <c r="AE396" t="s">
        <v>1880</v>
      </c>
      <c r="AF396">
        <v>45824</v>
      </c>
      <c r="AG396">
        <v>46325</v>
      </c>
      <c r="AL396">
        <v>0</v>
      </c>
      <c r="AP396">
        <v>0</v>
      </c>
      <c r="AQ396">
        <v>0</v>
      </c>
      <c r="AT396" t="s">
        <v>1875</v>
      </c>
    </row>
    <row r="397" spans="1:46" x14ac:dyDescent="0.3">
      <c r="A397" t="s">
        <v>1860</v>
      </c>
      <c r="B397">
        <v>92367</v>
      </c>
      <c r="C397" t="s">
        <v>905</v>
      </c>
      <c r="D39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397" t="str">
        <f>IF(Sheet_1__2[[#This Row],[Is this request vital to business continuity?]]="Yes","BC","")</f>
        <v>BC</v>
      </c>
      <c r="F397" t="str" cm="1">
        <f t="array" ref="F397">IF(SUMPRODUCT(--ISNUMBER(SEARCH({"Revenue Growth","Network 2.0","Tricolor","Europe","Global Capabilities Strategy","Clearance","Robotics/Physical AI"}, K397)))&gt;0, "Purple Chip", "")</f>
        <v/>
      </c>
      <c r="G397" t="str">
        <f>IF(AND(Sheet_1__2[[#This Row],[Estimated Annualized Value Range]]&lt;&gt;"4: High = &gt; $10M", OR(Sheet_1__2[[#This Row],[T-Shirt Size]]="4: L", Sheet_1__2[[#This Row],[T-Shirt Size]]="5: XL")), "Stop Work", "")</f>
        <v/>
      </c>
      <c r="H397" t="str">
        <f>IF(AND(Sheet_1__2[[#This Row],[Bus. Continuity]]="", Sheet_1__2[[#This Row],[Purple Chip]]="", Sheet_1__2[[#This Row],[Stop Work]]="", OR(Sheet_1__2[[#This Row],[T-Shirt Size]]="4: L", Sheet_1__2[[#This Row],[T-Shirt Size]]="5: XL")), "Disc - Investment", "")</f>
        <v/>
      </c>
      <c r="I397" t="str">
        <f>IF(AND(Sheet_1__2[[#This Row],[Bus. Continuity]]="", Sheet_1__2[[#This Row],[Purple Chip]]="", Sheet_1__2[[#This Row],[Stop Work]]="", Sheet_1__2[[#This Row],[T-Shirt Size]]&lt;&gt;"4: L", Sheet_1__2[[#This Row],[T-Shirt Size]]&lt;&gt;"5: XL"), "Disc - Other", "")</f>
        <v/>
      </c>
      <c r="J397" t="s">
        <v>2399</v>
      </c>
      <c r="K397" t="s">
        <v>36</v>
      </c>
      <c r="L397" t="s">
        <v>1863</v>
      </c>
      <c r="M397" t="s">
        <v>2901</v>
      </c>
      <c r="N397" t="s">
        <v>1864</v>
      </c>
      <c r="O397" t="s">
        <v>1865</v>
      </c>
      <c r="P397" t="s">
        <v>37</v>
      </c>
      <c r="Q397" t="s">
        <v>36</v>
      </c>
      <c r="R397" t="s">
        <v>798</v>
      </c>
      <c r="S397" t="s">
        <v>9</v>
      </c>
      <c r="T397" t="s">
        <v>10</v>
      </c>
      <c r="U397" t="s">
        <v>11</v>
      </c>
      <c r="V397" t="s">
        <v>1875</v>
      </c>
      <c r="W397" t="s">
        <v>11</v>
      </c>
      <c r="X397" t="s">
        <v>11</v>
      </c>
      <c r="Y397" t="s">
        <v>1875</v>
      </c>
      <c r="AA397" t="s">
        <v>1866</v>
      </c>
      <c r="AC397" t="s">
        <v>1867</v>
      </c>
      <c r="AD397" t="s">
        <v>2400</v>
      </c>
      <c r="AE397" t="s">
        <v>1869</v>
      </c>
      <c r="AL397">
        <v>0</v>
      </c>
      <c r="AQ397">
        <v>0</v>
      </c>
      <c r="AT397" t="s">
        <v>1875</v>
      </c>
    </row>
    <row r="398" spans="1:46" x14ac:dyDescent="0.3">
      <c r="A398" t="s">
        <v>1860</v>
      </c>
      <c r="B398">
        <v>166021</v>
      </c>
      <c r="C398" t="s">
        <v>906</v>
      </c>
      <c r="D39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98" t="str">
        <f>IF(Sheet_1__2[[#This Row],[Is this request vital to business continuity?]]="Yes","BC","")</f>
        <v/>
      </c>
      <c r="F398" t="str" cm="1">
        <f t="array" ref="F398">IF(SUMPRODUCT(--ISNUMBER(SEARCH({"Revenue Growth","Network 2.0","Tricolor","Europe","Global Capabilities Strategy","Clearance","Robotics/Physical AI"}, K398)))&gt;0, "Purple Chip", "")</f>
        <v>Purple Chip</v>
      </c>
      <c r="G398" t="str">
        <f>IF(AND(Sheet_1__2[[#This Row],[Estimated Annualized Value Range]]&lt;&gt;"4: High = &gt; $10M", OR(Sheet_1__2[[#This Row],[T-Shirt Size]]="4: L", Sheet_1__2[[#This Row],[T-Shirt Size]]="5: XL")), "Stop Work", "")</f>
        <v/>
      </c>
      <c r="H398" t="str">
        <f>IF(AND(Sheet_1__2[[#This Row],[Bus. Continuity]]="", Sheet_1__2[[#This Row],[Purple Chip]]="", Sheet_1__2[[#This Row],[Stop Work]]="", OR(Sheet_1__2[[#This Row],[T-Shirt Size]]="4: L", Sheet_1__2[[#This Row],[T-Shirt Size]]="5: XL")), "Disc - Investment", "")</f>
        <v/>
      </c>
      <c r="I398" t="str">
        <f>IF(AND(Sheet_1__2[[#This Row],[Bus. Continuity]]="", Sheet_1__2[[#This Row],[Purple Chip]]="", Sheet_1__2[[#This Row],[Stop Work]]="", Sheet_1__2[[#This Row],[T-Shirt Size]]&lt;&gt;"4: L", Sheet_1__2[[#This Row],[T-Shirt Size]]&lt;&gt;"5: XL"), "Disc - Other", "")</f>
        <v/>
      </c>
      <c r="K398" t="s">
        <v>44</v>
      </c>
      <c r="L398" t="s">
        <v>1873</v>
      </c>
      <c r="M398" t="s">
        <v>2901</v>
      </c>
      <c r="N398" t="s">
        <v>1864</v>
      </c>
      <c r="O398" t="s">
        <v>1865</v>
      </c>
      <c r="P398" t="s">
        <v>411</v>
      </c>
      <c r="Q398" t="s">
        <v>44</v>
      </c>
      <c r="R398" t="s">
        <v>907</v>
      </c>
      <c r="S398" t="s">
        <v>9</v>
      </c>
      <c r="T398" t="s">
        <v>10</v>
      </c>
      <c r="U398" t="s">
        <v>11</v>
      </c>
      <c r="V398" t="s">
        <v>11</v>
      </c>
      <c r="W398" t="s">
        <v>1875</v>
      </c>
      <c r="X398" t="s">
        <v>1875</v>
      </c>
      <c r="Y398" t="s">
        <v>11</v>
      </c>
      <c r="AA398" t="s">
        <v>1866</v>
      </c>
      <c r="AC398" t="s">
        <v>1883</v>
      </c>
      <c r="AD398" t="s">
        <v>2401</v>
      </c>
      <c r="AE398" t="s">
        <v>1869</v>
      </c>
      <c r="AF398">
        <v>45901</v>
      </c>
      <c r="AG398">
        <v>46080</v>
      </c>
      <c r="AK398">
        <v>4700</v>
      </c>
      <c r="AL398">
        <v>4700</v>
      </c>
      <c r="AM398">
        <v>4700</v>
      </c>
      <c r="AN398">
        <v>4700</v>
      </c>
      <c r="AQ398">
        <v>250000</v>
      </c>
      <c r="AR398">
        <v>254700</v>
      </c>
      <c r="AT398" t="s">
        <v>11</v>
      </c>
    </row>
    <row r="399" spans="1:46" x14ac:dyDescent="0.3">
      <c r="A399" t="s">
        <v>1860</v>
      </c>
      <c r="B399">
        <v>96406</v>
      </c>
      <c r="C399" t="s">
        <v>908</v>
      </c>
      <c r="D39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399" t="str">
        <f>IF(Sheet_1__2[[#This Row],[Is this request vital to business continuity?]]="Yes","BC","")</f>
        <v/>
      </c>
      <c r="F399" t="str" cm="1">
        <f t="array" ref="F399">IF(SUMPRODUCT(--ISNUMBER(SEARCH({"Revenue Growth","Network 2.0","Tricolor","Europe","Global Capabilities Strategy","Clearance","Robotics/Physical AI"}, K399)))&gt;0, "Purple Chip", "")</f>
        <v>Purple Chip</v>
      </c>
      <c r="G399" t="str">
        <f>IF(AND(Sheet_1__2[[#This Row],[Estimated Annualized Value Range]]&lt;&gt;"4: High = &gt; $10M", OR(Sheet_1__2[[#This Row],[T-Shirt Size]]="4: L", Sheet_1__2[[#This Row],[T-Shirt Size]]="5: XL")), "Stop Work", "")</f>
        <v/>
      </c>
      <c r="H399" t="str">
        <f>IF(AND(Sheet_1__2[[#This Row],[Bus. Continuity]]="", Sheet_1__2[[#This Row],[Purple Chip]]="", Sheet_1__2[[#This Row],[Stop Work]]="", OR(Sheet_1__2[[#This Row],[T-Shirt Size]]="4: L", Sheet_1__2[[#This Row],[T-Shirt Size]]="5: XL")), "Disc - Investment", "")</f>
        <v/>
      </c>
      <c r="I399" t="str">
        <f>IF(AND(Sheet_1__2[[#This Row],[Bus. Continuity]]="", Sheet_1__2[[#This Row],[Purple Chip]]="", Sheet_1__2[[#This Row],[Stop Work]]="", Sheet_1__2[[#This Row],[T-Shirt Size]]&lt;&gt;"4: L", Sheet_1__2[[#This Row],[T-Shirt Size]]&lt;&gt;"5: XL"), "Disc - Other", "")</f>
        <v/>
      </c>
      <c r="K399" t="s">
        <v>44</v>
      </c>
      <c r="L399" t="s">
        <v>1897</v>
      </c>
      <c r="M399" t="s">
        <v>2901</v>
      </c>
      <c r="N399" t="s">
        <v>1864</v>
      </c>
      <c r="O399" t="s">
        <v>1887</v>
      </c>
      <c r="P399" t="s">
        <v>45</v>
      </c>
      <c r="Q399" t="s">
        <v>44</v>
      </c>
      <c r="R399" t="s">
        <v>909</v>
      </c>
      <c r="S399" t="s">
        <v>20</v>
      </c>
      <c r="T399" t="s">
        <v>10</v>
      </c>
      <c r="U399" t="s">
        <v>1875</v>
      </c>
      <c r="V399" t="s">
        <v>11</v>
      </c>
      <c r="W399" t="s">
        <v>11</v>
      </c>
      <c r="X399" t="s">
        <v>11</v>
      </c>
      <c r="Y399" t="s">
        <v>11</v>
      </c>
      <c r="Z399" t="s">
        <v>1878</v>
      </c>
      <c r="AA399" t="s">
        <v>1866</v>
      </c>
      <c r="AB399" t="s">
        <v>2402</v>
      </c>
      <c r="AC399" t="s">
        <v>1867</v>
      </c>
      <c r="AD399" t="s">
        <v>2403</v>
      </c>
      <c r="AE399" t="s">
        <v>1877</v>
      </c>
      <c r="AF399">
        <v>46043</v>
      </c>
      <c r="AG399">
        <v>46751</v>
      </c>
      <c r="AL399">
        <v>0</v>
      </c>
      <c r="AP399">
        <v>0</v>
      </c>
      <c r="AQ399">
        <v>34012860</v>
      </c>
      <c r="AR399">
        <v>34012860</v>
      </c>
    </row>
    <row r="400" spans="1:46" x14ac:dyDescent="0.3">
      <c r="A400" t="s">
        <v>1860</v>
      </c>
      <c r="B400">
        <v>93239</v>
      </c>
      <c r="C400" t="s">
        <v>910</v>
      </c>
      <c r="D40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00" t="str">
        <f>IF(Sheet_1__2[[#This Row],[Is this request vital to business continuity?]]="Yes","BC","")</f>
        <v/>
      </c>
      <c r="F400" t="str" cm="1">
        <f t="array" ref="F400">IF(SUMPRODUCT(--ISNUMBER(SEARCH({"Revenue Growth","Network 2.0","Tricolor","Europe","Global Capabilities Strategy","Clearance","Robotics/Physical AI"}, K400)))&gt;0, "Purple Chip", "")</f>
        <v>Purple Chip</v>
      </c>
      <c r="G400" t="str">
        <f>IF(AND(Sheet_1__2[[#This Row],[Estimated Annualized Value Range]]&lt;&gt;"4: High = &gt; $10M", OR(Sheet_1__2[[#This Row],[T-Shirt Size]]="4: L", Sheet_1__2[[#This Row],[T-Shirt Size]]="5: XL")), "Stop Work", "")</f>
        <v/>
      </c>
      <c r="H400" t="str">
        <f>IF(AND(Sheet_1__2[[#This Row],[Bus. Continuity]]="", Sheet_1__2[[#This Row],[Purple Chip]]="", Sheet_1__2[[#This Row],[Stop Work]]="", OR(Sheet_1__2[[#This Row],[T-Shirt Size]]="4: L", Sheet_1__2[[#This Row],[T-Shirt Size]]="5: XL")), "Disc - Investment", "")</f>
        <v/>
      </c>
      <c r="I400" t="str">
        <f>IF(AND(Sheet_1__2[[#This Row],[Bus. Continuity]]="", Sheet_1__2[[#This Row],[Purple Chip]]="", Sheet_1__2[[#This Row],[Stop Work]]="", Sheet_1__2[[#This Row],[T-Shirt Size]]&lt;&gt;"4: L", Sheet_1__2[[#This Row],[T-Shirt Size]]&lt;&gt;"5: XL"), "Disc - Other", "")</f>
        <v/>
      </c>
      <c r="K400" t="s">
        <v>44</v>
      </c>
      <c r="L400" t="s">
        <v>1890</v>
      </c>
      <c r="M400" t="s">
        <v>2904</v>
      </c>
      <c r="N400" t="s">
        <v>1864</v>
      </c>
      <c r="O400" t="s">
        <v>1865</v>
      </c>
      <c r="P400" t="s">
        <v>537</v>
      </c>
      <c r="Q400" t="s">
        <v>44</v>
      </c>
      <c r="R400" t="s">
        <v>911</v>
      </c>
      <c r="S400" t="s">
        <v>16</v>
      </c>
      <c r="T400" t="s">
        <v>10</v>
      </c>
      <c r="U400" t="s">
        <v>1875</v>
      </c>
      <c r="V400" t="s">
        <v>1875</v>
      </c>
      <c r="W400" t="s">
        <v>11</v>
      </c>
      <c r="X400" t="s">
        <v>11</v>
      </c>
      <c r="Y400" t="s">
        <v>11</v>
      </c>
      <c r="AA400" t="s">
        <v>1866</v>
      </c>
      <c r="AC400" t="s">
        <v>1867</v>
      </c>
      <c r="AD400" t="s">
        <v>2404</v>
      </c>
      <c r="AE400" t="s">
        <v>1872</v>
      </c>
      <c r="AL400">
        <v>7800000</v>
      </c>
    </row>
    <row r="401" spans="1:46" x14ac:dyDescent="0.3">
      <c r="A401" t="s">
        <v>1860</v>
      </c>
      <c r="B401">
        <v>93967</v>
      </c>
      <c r="C401" t="s">
        <v>912</v>
      </c>
      <c r="D40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01" t="str">
        <f>IF(Sheet_1__2[[#This Row],[Is this request vital to business continuity?]]="Yes","BC","")</f>
        <v/>
      </c>
      <c r="F401" t="str" cm="1">
        <f t="array" ref="F401">IF(SUMPRODUCT(--ISNUMBER(SEARCH({"Revenue Growth","Network 2.0","Tricolor","Europe","Global Capabilities Strategy","Clearance","Robotics/Physical AI"}, K401)))&gt;0, "Purple Chip", "")</f>
        <v/>
      </c>
      <c r="G401" t="str">
        <f>IF(AND(Sheet_1__2[[#This Row],[Estimated Annualized Value Range]]&lt;&gt;"4: High = &gt; $10M", OR(Sheet_1__2[[#This Row],[T-Shirt Size]]="4: L", Sheet_1__2[[#This Row],[T-Shirt Size]]="5: XL")), "Stop Work", "")</f>
        <v/>
      </c>
      <c r="H401" t="str">
        <f>IF(AND(Sheet_1__2[[#This Row],[Bus. Continuity]]="", Sheet_1__2[[#This Row],[Purple Chip]]="", Sheet_1__2[[#This Row],[Stop Work]]="", OR(Sheet_1__2[[#This Row],[T-Shirt Size]]="4: L", Sheet_1__2[[#This Row],[T-Shirt Size]]="5: XL")), "Disc - Investment", "")</f>
        <v/>
      </c>
      <c r="I401" t="str">
        <f>IF(AND(Sheet_1__2[[#This Row],[Bus. Continuity]]="", Sheet_1__2[[#This Row],[Purple Chip]]="", Sheet_1__2[[#This Row],[Stop Work]]="", Sheet_1__2[[#This Row],[T-Shirt Size]]&lt;&gt;"4: L", Sheet_1__2[[#This Row],[T-Shirt Size]]&lt;&gt;"5: XL"), "Disc - Other", "")</f>
        <v>Disc - Other</v>
      </c>
      <c r="J401" t="s">
        <v>2405</v>
      </c>
      <c r="K401" t="s">
        <v>1862</v>
      </c>
      <c r="L401" t="s">
        <v>1873</v>
      </c>
      <c r="M401" t="s">
        <v>2904</v>
      </c>
      <c r="N401" t="s">
        <v>1864</v>
      </c>
      <c r="O401" t="s">
        <v>1874</v>
      </c>
      <c r="P401" t="s">
        <v>785</v>
      </c>
      <c r="Q401" t="s">
        <v>377</v>
      </c>
      <c r="R401" t="s">
        <v>913</v>
      </c>
      <c r="S401" t="s">
        <v>9</v>
      </c>
      <c r="T401" t="s">
        <v>10</v>
      </c>
      <c r="U401" t="s">
        <v>11</v>
      </c>
      <c r="V401" t="s">
        <v>11</v>
      </c>
      <c r="W401" t="s">
        <v>11</v>
      </c>
      <c r="X401" t="s">
        <v>11</v>
      </c>
      <c r="Y401" t="s">
        <v>1875</v>
      </c>
      <c r="AA401" t="s">
        <v>1866</v>
      </c>
      <c r="AC401" t="s">
        <v>1867</v>
      </c>
      <c r="AD401" t="s">
        <v>2406</v>
      </c>
      <c r="AE401" t="s">
        <v>1869</v>
      </c>
      <c r="AL401">
        <v>0</v>
      </c>
      <c r="AQ401">
        <v>0</v>
      </c>
    </row>
    <row r="402" spans="1:46" x14ac:dyDescent="0.3">
      <c r="A402" t="s">
        <v>1860</v>
      </c>
      <c r="B402">
        <v>185158</v>
      </c>
      <c r="C402" t="s">
        <v>914</v>
      </c>
      <c r="D40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02" t="str">
        <f>IF(Sheet_1__2[[#This Row],[Is this request vital to business continuity?]]="Yes","BC","")</f>
        <v/>
      </c>
      <c r="F402" t="str" cm="1">
        <f t="array" ref="F402">IF(SUMPRODUCT(--ISNUMBER(SEARCH({"Revenue Growth","Network 2.0","Tricolor","Europe","Global Capabilities Strategy","Clearance","Robotics/Physical AI"}, K402)))&gt;0, "Purple Chip", "")</f>
        <v>Purple Chip</v>
      </c>
      <c r="G402" t="str">
        <f>IF(AND(Sheet_1__2[[#This Row],[Estimated Annualized Value Range]]&lt;&gt;"4: High = &gt; $10M", OR(Sheet_1__2[[#This Row],[T-Shirt Size]]="4: L", Sheet_1__2[[#This Row],[T-Shirt Size]]="5: XL")), "Stop Work", "")</f>
        <v/>
      </c>
      <c r="H402" t="str">
        <f>IF(AND(Sheet_1__2[[#This Row],[Bus. Continuity]]="", Sheet_1__2[[#This Row],[Purple Chip]]="", Sheet_1__2[[#This Row],[Stop Work]]="", OR(Sheet_1__2[[#This Row],[T-Shirt Size]]="4: L", Sheet_1__2[[#This Row],[T-Shirt Size]]="5: XL")), "Disc - Investment", "")</f>
        <v/>
      </c>
      <c r="I402" t="str">
        <f>IF(AND(Sheet_1__2[[#This Row],[Bus. Continuity]]="", Sheet_1__2[[#This Row],[Purple Chip]]="", Sheet_1__2[[#This Row],[Stop Work]]="", Sheet_1__2[[#This Row],[T-Shirt Size]]&lt;&gt;"4: L", Sheet_1__2[[#This Row],[T-Shirt Size]]&lt;&gt;"5: XL"), "Disc - Other", "")</f>
        <v/>
      </c>
      <c r="K402" t="s">
        <v>59</v>
      </c>
      <c r="L402" t="s">
        <v>1897</v>
      </c>
      <c r="N402" t="s">
        <v>1864</v>
      </c>
      <c r="O402" t="s">
        <v>1865</v>
      </c>
      <c r="P402" t="s">
        <v>60</v>
      </c>
      <c r="Q402" t="s">
        <v>59</v>
      </c>
      <c r="R402" t="s">
        <v>915</v>
      </c>
      <c r="S402" t="s">
        <v>16</v>
      </c>
      <c r="T402" t="s">
        <v>10</v>
      </c>
      <c r="AA402" t="s">
        <v>1866</v>
      </c>
      <c r="AC402" t="s">
        <v>1867</v>
      </c>
      <c r="AD402" t="s">
        <v>1867</v>
      </c>
      <c r="AE402" t="s">
        <v>1949</v>
      </c>
      <c r="AL402">
        <v>0</v>
      </c>
      <c r="AT402" t="s">
        <v>11</v>
      </c>
    </row>
    <row r="403" spans="1:46" x14ac:dyDescent="0.3">
      <c r="A403" t="s">
        <v>1860</v>
      </c>
      <c r="B403">
        <v>164522</v>
      </c>
      <c r="C403" t="s">
        <v>916</v>
      </c>
      <c r="D40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03" t="str">
        <f>IF(Sheet_1__2[[#This Row],[Is this request vital to business continuity?]]="Yes","BC","")</f>
        <v/>
      </c>
      <c r="F403" t="str" cm="1">
        <f t="array" ref="F403">IF(SUMPRODUCT(--ISNUMBER(SEARCH({"Revenue Growth","Network 2.0","Tricolor","Europe","Global Capabilities Strategy","Clearance","Robotics/Physical AI"}, K403)))&gt;0, "Purple Chip", "")</f>
        <v>Purple Chip</v>
      </c>
      <c r="G403" t="str">
        <f>IF(AND(Sheet_1__2[[#This Row],[Estimated Annualized Value Range]]&lt;&gt;"4: High = &gt; $10M", OR(Sheet_1__2[[#This Row],[T-Shirt Size]]="4: L", Sheet_1__2[[#This Row],[T-Shirt Size]]="5: XL")), "Stop Work", "")</f>
        <v/>
      </c>
      <c r="H403" t="str">
        <f>IF(AND(Sheet_1__2[[#This Row],[Bus. Continuity]]="", Sheet_1__2[[#This Row],[Purple Chip]]="", Sheet_1__2[[#This Row],[Stop Work]]="", OR(Sheet_1__2[[#This Row],[T-Shirt Size]]="4: L", Sheet_1__2[[#This Row],[T-Shirt Size]]="5: XL")), "Disc - Investment", "")</f>
        <v/>
      </c>
      <c r="I403" t="str">
        <f>IF(AND(Sheet_1__2[[#This Row],[Bus. Continuity]]="", Sheet_1__2[[#This Row],[Purple Chip]]="", Sheet_1__2[[#This Row],[Stop Work]]="", Sheet_1__2[[#This Row],[T-Shirt Size]]&lt;&gt;"4: L", Sheet_1__2[[#This Row],[T-Shirt Size]]&lt;&gt;"5: XL"), "Disc - Other", "")</f>
        <v/>
      </c>
      <c r="J403" t="s">
        <v>1894</v>
      </c>
      <c r="K403" t="s">
        <v>59</v>
      </c>
      <c r="L403" t="s">
        <v>1873</v>
      </c>
      <c r="M403" t="s">
        <v>2904</v>
      </c>
      <c r="N403" t="s">
        <v>1864</v>
      </c>
      <c r="O403" t="s">
        <v>1865</v>
      </c>
      <c r="P403" t="s">
        <v>64</v>
      </c>
      <c r="Q403" t="s">
        <v>63</v>
      </c>
      <c r="R403" t="s">
        <v>917</v>
      </c>
      <c r="S403" t="s">
        <v>9</v>
      </c>
      <c r="T403" t="s">
        <v>10</v>
      </c>
      <c r="U403" t="s">
        <v>11</v>
      </c>
      <c r="V403" t="s">
        <v>1875</v>
      </c>
      <c r="W403" t="s">
        <v>11</v>
      </c>
      <c r="X403" t="s">
        <v>11</v>
      </c>
      <c r="Y403" t="s">
        <v>11</v>
      </c>
      <c r="AA403" t="s">
        <v>1866</v>
      </c>
      <c r="AC403" t="s">
        <v>2161</v>
      </c>
      <c r="AD403" t="s">
        <v>2407</v>
      </c>
      <c r="AE403" t="s">
        <v>1869</v>
      </c>
      <c r="AL403">
        <v>0</v>
      </c>
      <c r="AQ403">
        <v>0</v>
      </c>
      <c r="AT403" t="s">
        <v>11</v>
      </c>
    </row>
    <row r="404" spans="1:46" x14ac:dyDescent="0.3">
      <c r="A404" t="s">
        <v>1860</v>
      </c>
      <c r="B404">
        <v>187674</v>
      </c>
      <c r="C404" t="s">
        <v>918</v>
      </c>
      <c r="D40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04" t="str">
        <f>IF(Sheet_1__2[[#This Row],[Is this request vital to business continuity?]]="Yes","BC","")</f>
        <v/>
      </c>
      <c r="F404" t="str" cm="1">
        <f t="array" ref="F404">IF(SUMPRODUCT(--ISNUMBER(SEARCH({"Revenue Growth","Network 2.0","Tricolor","Europe","Global Capabilities Strategy","Clearance","Robotics/Physical AI"}, K404)))&gt;0, "Purple Chip", "")</f>
        <v/>
      </c>
      <c r="G404" t="str">
        <f>IF(AND(Sheet_1__2[[#This Row],[Estimated Annualized Value Range]]&lt;&gt;"4: High = &gt; $10M", OR(Sheet_1__2[[#This Row],[T-Shirt Size]]="4: L", Sheet_1__2[[#This Row],[T-Shirt Size]]="5: XL")), "Stop Work", "")</f>
        <v/>
      </c>
      <c r="H404" t="str">
        <f>IF(AND(Sheet_1__2[[#This Row],[Bus. Continuity]]="", Sheet_1__2[[#This Row],[Purple Chip]]="", Sheet_1__2[[#This Row],[Stop Work]]="", OR(Sheet_1__2[[#This Row],[T-Shirt Size]]="4: L", Sheet_1__2[[#This Row],[T-Shirt Size]]="5: XL")), "Disc - Investment", "")</f>
        <v/>
      </c>
      <c r="I404" t="str">
        <f>IF(AND(Sheet_1__2[[#This Row],[Bus. Continuity]]="", Sheet_1__2[[#This Row],[Purple Chip]]="", Sheet_1__2[[#This Row],[Stop Work]]="", Sheet_1__2[[#This Row],[T-Shirt Size]]&lt;&gt;"4: L", Sheet_1__2[[#This Row],[T-Shirt Size]]&lt;&gt;"5: XL"), "Disc - Other", "")</f>
        <v>Disc - Other</v>
      </c>
      <c r="K404" t="s">
        <v>1862</v>
      </c>
      <c r="L404" t="s">
        <v>1873</v>
      </c>
      <c r="N404" t="s">
        <v>1864</v>
      </c>
      <c r="O404" t="s">
        <v>1865</v>
      </c>
      <c r="P404" t="s">
        <v>13</v>
      </c>
      <c r="Q404" t="s">
        <v>12</v>
      </c>
      <c r="R404" t="s">
        <v>919</v>
      </c>
      <c r="S404" t="s">
        <v>16</v>
      </c>
      <c r="T404" t="s">
        <v>10</v>
      </c>
      <c r="AA404" t="s">
        <v>1866</v>
      </c>
      <c r="AC404" t="s">
        <v>1867</v>
      </c>
      <c r="AD404" t="s">
        <v>1867</v>
      </c>
      <c r="AE404" t="s">
        <v>1951</v>
      </c>
      <c r="AL404">
        <v>1970000</v>
      </c>
      <c r="AT404" t="s">
        <v>11</v>
      </c>
    </row>
    <row r="405" spans="1:46" x14ac:dyDescent="0.3">
      <c r="A405" t="s">
        <v>1860</v>
      </c>
      <c r="B405">
        <v>110211</v>
      </c>
      <c r="C405" t="s">
        <v>920</v>
      </c>
      <c r="D40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05" t="str">
        <f>IF(Sheet_1__2[[#This Row],[Is this request vital to business continuity?]]="Yes","BC","")</f>
        <v/>
      </c>
      <c r="F405" t="str" cm="1">
        <f t="array" ref="F405">IF(SUMPRODUCT(--ISNUMBER(SEARCH({"Revenue Growth","Network 2.0","Tricolor","Europe","Global Capabilities Strategy","Clearance","Robotics/Physical AI"}, K405)))&gt;0, "Purple Chip", "")</f>
        <v>Purple Chip</v>
      </c>
      <c r="G405" t="str">
        <f>IF(AND(Sheet_1__2[[#This Row],[Estimated Annualized Value Range]]&lt;&gt;"4: High = &gt; $10M", OR(Sheet_1__2[[#This Row],[T-Shirt Size]]="4: L", Sheet_1__2[[#This Row],[T-Shirt Size]]="5: XL")), "Stop Work", "")</f>
        <v/>
      </c>
      <c r="H405" t="str">
        <f>IF(AND(Sheet_1__2[[#This Row],[Bus. Continuity]]="", Sheet_1__2[[#This Row],[Purple Chip]]="", Sheet_1__2[[#This Row],[Stop Work]]="", OR(Sheet_1__2[[#This Row],[T-Shirt Size]]="4: L", Sheet_1__2[[#This Row],[T-Shirt Size]]="5: XL")), "Disc - Investment", "")</f>
        <v/>
      </c>
      <c r="I405" t="str">
        <f>IF(AND(Sheet_1__2[[#This Row],[Bus. Continuity]]="", Sheet_1__2[[#This Row],[Purple Chip]]="", Sheet_1__2[[#This Row],[Stop Work]]="", Sheet_1__2[[#This Row],[T-Shirt Size]]&lt;&gt;"4: L", Sheet_1__2[[#This Row],[T-Shirt Size]]&lt;&gt;"5: XL"), "Disc - Other", "")</f>
        <v/>
      </c>
      <c r="K405" t="s">
        <v>278</v>
      </c>
      <c r="L405" t="s">
        <v>1873</v>
      </c>
      <c r="M405" t="s">
        <v>2904</v>
      </c>
      <c r="N405" t="s">
        <v>1864</v>
      </c>
      <c r="O405" t="s">
        <v>1874</v>
      </c>
      <c r="P405" t="s">
        <v>279</v>
      </c>
      <c r="Q405" t="s">
        <v>278</v>
      </c>
      <c r="R405" t="s">
        <v>921</v>
      </c>
      <c r="S405" t="s">
        <v>9</v>
      </c>
      <c r="T405" t="s">
        <v>10</v>
      </c>
      <c r="U405" t="s">
        <v>1875</v>
      </c>
      <c r="V405" t="s">
        <v>1875</v>
      </c>
      <c r="W405" t="s">
        <v>11</v>
      </c>
      <c r="X405" t="s">
        <v>11</v>
      </c>
      <c r="Y405" t="s">
        <v>1875</v>
      </c>
      <c r="AA405" t="s">
        <v>1866</v>
      </c>
      <c r="AC405" t="s">
        <v>1867</v>
      </c>
      <c r="AD405" t="s">
        <v>2408</v>
      </c>
      <c r="AE405" t="s">
        <v>1917</v>
      </c>
      <c r="AL405">
        <v>218041</v>
      </c>
      <c r="AQ405">
        <v>0</v>
      </c>
    </row>
    <row r="406" spans="1:46" x14ac:dyDescent="0.3">
      <c r="A406" t="s">
        <v>1860</v>
      </c>
      <c r="B406">
        <v>169167</v>
      </c>
      <c r="C406" t="s">
        <v>922</v>
      </c>
      <c r="D40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06" t="str">
        <f>IF(Sheet_1__2[[#This Row],[Is this request vital to business continuity?]]="Yes","BC","")</f>
        <v/>
      </c>
      <c r="F406" t="str" cm="1">
        <f t="array" ref="F406">IF(SUMPRODUCT(--ISNUMBER(SEARCH({"Revenue Growth","Network 2.0","Tricolor","Europe","Global Capabilities Strategy","Clearance","Robotics/Physical AI"}, K406)))&gt;0, "Purple Chip", "")</f>
        <v>Purple Chip</v>
      </c>
      <c r="G406" t="str">
        <f>IF(AND(Sheet_1__2[[#This Row],[Estimated Annualized Value Range]]&lt;&gt;"4: High = &gt; $10M", OR(Sheet_1__2[[#This Row],[T-Shirt Size]]="4: L", Sheet_1__2[[#This Row],[T-Shirt Size]]="5: XL")), "Stop Work", "")</f>
        <v/>
      </c>
      <c r="H406" t="str">
        <f>IF(AND(Sheet_1__2[[#This Row],[Bus. Continuity]]="", Sheet_1__2[[#This Row],[Purple Chip]]="", Sheet_1__2[[#This Row],[Stop Work]]="", OR(Sheet_1__2[[#This Row],[T-Shirt Size]]="4: L", Sheet_1__2[[#This Row],[T-Shirt Size]]="5: XL")), "Disc - Investment", "")</f>
        <v/>
      </c>
      <c r="I406" t="str">
        <f>IF(AND(Sheet_1__2[[#This Row],[Bus. Continuity]]="", Sheet_1__2[[#This Row],[Purple Chip]]="", Sheet_1__2[[#This Row],[Stop Work]]="", Sheet_1__2[[#This Row],[T-Shirt Size]]&lt;&gt;"4: L", Sheet_1__2[[#This Row],[T-Shirt Size]]&lt;&gt;"5: XL"), "Disc - Other", "")</f>
        <v/>
      </c>
      <c r="K406" t="s">
        <v>1870</v>
      </c>
      <c r="L406" t="s">
        <v>1890</v>
      </c>
      <c r="M406" t="s">
        <v>2905</v>
      </c>
      <c r="N406" t="s">
        <v>1864</v>
      </c>
      <c r="O406" t="s">
        <v>1865</v>
      </c>
      <c r="P406" t="s">
        <v>29</v>
      </c>
      <c r="Q406" t="s">
        <v>25</v>
      </c>
      <c r="R406" t="s">
        <v>923</v>
      </c>
      <c r="S406" t="s">
        <v>395</v>
      </c>
      <c r="T406" t="s">
        <v>10</v>
      </c>
      <c r="U406" t="s">
        <v>11</v>
      </c>
      <c r="V406" t="s">
        <v>11</v>
      </c>
      <c r="W406" t="s">
        <v>11</v>
      </c>
      <c r="X406" t="s">
        <v>1875</v>
      </c>
      <c r="Y406" t="s">
        <v>11</v>
      </c>
      <c r="AA406" t="s">
        <v>1866</v>
      </c>
      <c r="AC406" t="s">
        <v>1867</v>
      </c>
      <c r="AD406" t="s">
        <v>1867</v>
      </c>
      <c r="AE406" t="s">
        <v>2293</v>
      </c>
      <c r="AL406">
        <v>400000</v>
      </c>
      <c r="AT406" t="s">
        <v>11</v>
      </c>
    </row>
    <row r="407" spans="1:46" x14ac:dyDescent="0.3">
      <c r="A407" t="s">
        <v>1860</v>
      </c>
      <c r="B407">
        <v>178438</v>
      </c>
      <c r="C407" t="s">
        <v>924</v>
      </c>
      <c r="D40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07" t="str">
        <f>IF(Sheet_1__2[[#This Row],[Is this request vital to business continuity?]]="Yes","BC","")</f>
        <v/>
      </c>
      <c r="F407" t="str" cm="1">
        <f t="array" ref="F407">IF(SUMPRODUCT(--ISNUMBER(SEARCH({"Revenue Growth","Network 2.0","Tricolor","Europe","Global Capabilities Strategy","Clearance","Robotics/Physical AI"}, K407)))&gt;0, "Purple Chip", "")</f>
        <v>Purple Chip</v>
      </c>
      <c r="G407" t="str">
        <f>IF(AND(Sheet_1__2[[#This Row],[Estimated Annualized Value Range]]&lt;&gt;"4: High = &gt; $10M", OR(Sheet_1__2[[#This Row],[T-Shirt Size]]="4: L", Sheet_1__2[[#This Row],[T-Shirt Size]]="5: XL")), "Stop Work", "")</f>
        <v/>
      </c>
      <c r="H407" t="str">
        <f>IF(AND(Sheet_1__2[[#This Row],[Bus. Continuity]]="", Sheet_1__2[[#This Row],[Purple Chip]]="", Sheet_1__2[[#This Row],[Stop Work]]="", OR(Sheet_1__2[[#This Row],[T-Shirt Size]]="4: L", Sheet_1__2[[#This Row],[T-Shirt Size]]="5: XL")), "Disc - Investment", "")</f>
        <v/>
      </c>
      <c r="I407" t="str">
        <f>IF(AND(Sheet_1__2[[#This Row],[Bus. Continuity]]="", Sheet_1__2[[#This Row],[Purple Chip]]="", Sheet_1__2[[#This Row],[Stop Work]]="", Sheet_1__2[[#This Row],[T-Shirt Size]]&lt;&gt;"4: L", Sheet_1__2[[#This Row],[T-Shirt Size]]&lt;&gt;"5: XL"), "Disc - Other", "")</f>
        <v/>
      </c>
      <c r="K407" t="s">
        <v>1925</v>
      </c>
      <c r="L407" t="s">
        <v>1897</v>
      </c>
      <c r="N407" t="s">
        <v>1864</v>
      </c>
      <c r="O407" t="s">
        <v>1865</v>
      </c>
      <c r="P407" t="s">
        <v>630</v>
      </c>
      <c r="Q407" t="s">
        <v>25</v>
      </c>
      <c r="R407" t="s">
        <v>925</v>
      </c>
      <c r="S407" t="s">
        <v>16</v>
      </c>
      <c r="T407" t="s">
        <v>10</v>
      </c>
      <c r="AA407" t="s">
        <v>1866</v>
      </c>
      <c r="AC407" t="s">
        <v>2161</v>
      </c>
      <c r="AD407" t="s">
        <v>2409</v>
      </c>
      <c r="AE407" t="s">
        <v>1872</v>
      </c>
      <c r="AL407">
        <v>0</v>
      </c>
      <c r="AT407" t="s">
        <v>11</v>
      </c>
    </row>
    <row r="408" spans="1:46" x14ac:dyDescent="0.3">
      <c r="A408" t="s">
        <v>1860</v>
      </c>
      <c r="B408">
        <v>132865</v>
      </c>
      <c r="C408" t="s">
        <v>926</v>
      </c>
      <c r="D40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08" t="str">
        <f>IF(Sheet_1__2[[#This Row],[Is this request vital to business continuity?]]="Yes","BC","")</f>
        <v/>
      </c>
      <c r="F408" t="str" cm="1">
        <f t="array" ref="F408">IF(SUMPRODUCT(--ISNUMBER(SEARCH({"Revenue Growth","Network 2.0","Tricolor","Europe","Global Capabilities Strategy","Clearance","Robotics/Physical AI"}, K408)))&gt;0, "Purple Chip", "")</f>
        <v/>
      </c>
      <c r="G408" t="str">
        <f>IF(AND(Sheet_1__2[[#This Row],[Estimated Annualized Value Range]]&lt;&gt;"4: High = &gt; $10M", OR(Sheet_1__2[[#This Row],[T-Shirt Size]]="4: L", Sheet_1__2[[#This Row],[T-Shirt Size]]="5: XL")), "Stop Work", "")</f>
        <v/>
      </c>
      <c r="H408" t="str">
        <f>IF(AND(Sheet_1__2[[#This Row],[Bus. Continuity]]="", Sheet_1__2[[#This Row],[Purple Chip]]="", Sheet_1__2[[#This Row],[Stop Work]]="", OR(Sheet_1__2[[#This Row],[T-Shirt Size]]="4: L", Sheet_1__2[[#This Row],[T-Shirt Size]]="5: XL")), "Disc - Investment", "")</f>
        <v/>
      </c>
      <c r="I408" t="str">
        <f>IF(AND(Sheet_1__2[[#This Row],[Bus. Continuity]]="", Sheet_1__2[[#This Row],[Purple Chip]]="", Sheet_1__2[[#This Row],[Stop Work]]="", Sheet_1__2[[#This Row],[T-Shirt Size]]&lt;&gt;"4: L", Sheet_1__2[[#This Row],[T-Shirt Size]]&lt;&gt;"5: XL"), "Disc - Other", "")</f>
        <v>Disc - Other</v>
      </c>
      <c r="K408" t="s">
        <v>1862</v>
      </c>
      <c r="L408" t="s">
        <v>1863</v>
      </c>
      <c r="M408" t="s">
        <v>2904</v>
      </c>
      <c r="N408" t="s">
        <v>1864</v>
      </c>
      <c r="O408" t="s">
        <v>1887</v>
      </c>
      <c r="P408" t="s">
        <v>328</v>
      </c>
      <c r="Q408" t="s">
        <v>125</v>
      </c>
      <c r="R408" t="s">
        <v>927</v>
      </c>
      <c r="S408" t="s">
        <v>9</v>
      </c>
      <c r="T408" t="s">
        <v>10</v>
      </c>
      <c r="U408" t="s">
        <v>11</v>
      </c>
      <c r="V408" t="s">
        <v>11</v>
      </c>
      <c r="W408" t="s">
        <v>11</v>
      </c>
      <c r="X408" t="s">
        <v>1875</v>
      </c>
      <c r="Y408" t="s">
        <v>11</v>
      </c>
      <c r="AA408" t="s">
        <v>1866</v>
      </c>
      <c r="AC408" t="s">
        <v>1867</v>
      </c>
      <c r="AD408" t="s">
        <v>2410</v>
      </c>
      <c r="AE408" t="s">
        <v>1885</v>
      </c>
      <c r="AL408">
        <v>0</v>
      </c>
      <c r="AQ408">
        <v>0</v>
      </c>
      <c r="AT408" t="s">
        <v>11</v>
      </c>
    </row>
    <row r="409" spans="1:46" x14ac:dyDescent="0.3">
      <c r="A409" t="s">
        <v>1860</v>
      </c>
      <c r="B409">
        <v>92370</v>
      </c>
      <c r="C409" t="s">
        <v>928</v>
      </c>
      <c r="D40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09" t="str">
        <f>IF(Sheet_1__2[[#This Row],[Is this request vital to business continuity?]]="Yes","BC","")</f>
        <v/>
      </c>
      <c r="F409" t="str" cm="1">
        <f t="array" ref="F409">IF(SUMPRODUCT(--ISNUMBER(SEARCH({"Revenue Growth","Network 2.0","Tricolor","Europe","Global Capabilities Strategy","Clearance","Robotics/Physical AI"}, K409)))&gt;0, "Purple Chip", "")</f>
        <v/>
      </c>
      <c r="G409" t="str">
        <f>IF(AND(Sheet_1__2[[#This Row],[Estimated Annualized Value Range]]&lt;&gt;"4: High = &gt; $10M", OR(Sheet_1__2[[#This Row],[T-Shirt Size]]="4: L", Sheet_1__2[[#This Row],[T-Shirt Size]]="5: XL")), "Stop Work", "")</f>
        <v/>
      </c>
      <c r="H409" t="str">
        <f>IF(AND(Sheet_1__2[[#This Row],[Bus. Continuity]]="", Sheet_1__2[[#This Row],[Purple Chip]]="", Sheet_1__2[[#This Row],[Stop Work]]="", OR(Sheet_1__2[[#This Row],[T-Shirt Size]]="4: L", Sheet_1__2[[#This Row],[T-Shirt Size]]="5: XL")), "Disc - Investment", "")</f>
        <v/>
      </c>
      <c r="I409" t="str">
        <f>IF(AND(Sheet_1__2[[#This Row],[Bus. Continuity]]="", Sheet_1__2[[#This Row],[Purple Chip]]="", Sheet_1__2[[#This Row],[Stop Work]]="", Sheet_1__2[[#This Row],[T-Shirt Size]]&lt;&gt;"4: L", Sheet_1__2[[#This Row],[T-Shirt Size]]&lt;&gt;"5: XL"), "Disc - Other", "")</f>
        <v>Disc - Other</v>
      </c>
      <c r="J409" t="s">
        <v>2411</v>
      </c>
      <c r="K409" t="s">
        <v>36</v>
      </c>
      <c r="L409" t="s">
        <v>1863</v>
      </c>
      <c r="M409" t="s">
        <v>2904</v>
      </c>
      <c r="N409" t="s">
        <v>1864</v>
      </c>
      <c r="O409" t="s">
        <v>1865</v>
      </c>
      <c r="P409" t="s">
        <v>37</v>
      </c>
      <c r="Q409" t="s">
        <v>36</v>
      </c>
      <c r="R409" t="s">
        <v>929</v>
      </c>
      <c r="S409" t="s">
        <v>9</v>
      </c>
      <c r="T409" t="s">
        <v>10</v>
      </c>
      <c r="U409" t="s">
        <v>1875</v>
      </c>
      <c r="V409" t="s">
        <v>1875</v>
      </c>
      <c r="W409" t="s">
        <v>11</v>
      </c>
      <c r="X409" t="s">
        <v>11</v>
      </c>
      <c r="Y409" t="s">
        <v>1875</v>
      </c>
      <c r="AA409" t="s">
        <v>1866</v>
      </c>
      <c r="AC409" t="s">
        <v>1867</v>
      </c>
      <c r="AD409" t="s">
        <v>2412</v>
      </c>
      <c r="AE409" t="s">
        <v>1917</v>
      </c>
      <c r="AL409">
        <v>0</v>
      </c>
      <c r="AQ409">
        <v>0</v>
      </c>
    </row>
    <row r="410" spans="1:46" x14ac:dyDescent="0.3">
      <c r="A410" t="s">
        <v>1860</v>
      </c>
      <c r="B410">
        <v>9231</v>
      </c>
      <c r="C410" t="s">
        <v>930</v>
      </c>
      <c r="D41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10" t="str">
        <f>IF(Sheet_1__2[[#This Row],[Is this request vital to business continuity?]]="Yes","BC","")</f>
        <v/>
      </c>
      <c r="F410" t="str" cm="1">
        <f t="array" ref="F410">IF(SUMPRODUCT(--ISNUMBER(SEARCH({"Revenue Growth","Network 2.0","Tricolor","Europe","Global Capabilities Strategy","Clearance","Robotics/Physical AI"}, K410)))&gt;0, "Purple Chip", "")</f>
        <v>Purple Chip</v>
      </c>
      <c r="G410" t="str">
        <f>IF(AND(Sheet_1__2[[#This Row],[Estimated Annualized Value Range]]&lt;&gt;"4: High = &gt; $10M", OR(Sheet_1__2[[#This Row],[T-Shirt Size]]="4: L", Sheet_1__2[[#This Row],[T-Shirt Size]]="5: XL")), "Stop Work", "")</f>
        <v/>
      </c>
      <c r="H410" t="str">
        <f>IF(AND(Sheet_1__2[[#This Row],[Bus. Continuity]]="", Sheet_1__2[[#This Row],[Purple Chip]]="", Sheet_1__2[[#This Row],[Stop Work]]="", OR(Sheet_1__2[[#This Row],[T-Shirt Size]]="4: L", Sheet_1__2[[#This Row],[T-Shirt Size]]="5: XL")), "Disc - Investment", "")</f>
        <v/>
      </c>
      <c r="I410" t="str">
        <f>IF(AND(Sheet_1__2[[#This Row],[Bus. Continuity]]="", Sheet_1__2[[#This Row],[Purple Chip]]="", Sheet_1__2[[#This Row],[Stop Work]]="", Sheet_1__2[[#This Row],[T-Shirt Size]]&lt;&gt;"4: L", Sheet_1__2[[#This Row],[T-Shirt Size]]&lt;&gt;"5: XL"), "Disc - Other", "")</f>
        <v/>
      </c>
      <c r="K410" t="s">
        <v>44</v>
      </c>
      <c r="L410" t="s">
        <v>1873</v>
      </c>
      <c r="N410" t="s">
        <v>1864</v>
      </c>
      <c r="O410" t="s">
        <v>1874</v>
      </c>
      <c r="P410" t="s">
        <v>257</v>
      </c>
      <c r="Q410" t="s">
        <v>44</v>
      </c>
      <c r="R410" t="s">
        <v>931</v>
      </c>
      <c r="S410" t="s">
        <v>20</v>
      </c>
      <c r="T410" t="s">
        <v>10</v>
      </c>
      <c r="U410" t="s">
        <v>1875</v>
      </c>
      <c r="V410" t="s">
        <v>11</v>
      </c>
      <c r="W410" t="s">
        <v>11</v>
      </c>
      <c r="X410" t="s">
        <v>11</v>
      </c>
      <c r="Y410" t="s">
        <v>11</v>
      </c>
      <c r="Z410" t="s">
        <v>1878</v>
      </c>
      <c r="AA410" t="s">
        <v>1866</v>
      </c>
      <c r="AC410" t="s">
        <v>1883</v>
      </c>
      <c r="AD410" t="s">
        <v>2413</v>
      </c>
      <c r="AE410" t="s">
        <v>1880</v>
      </c>
      <c r="AF410">
        <v>45495</v>
      </c>
      <c r="AG410">
        <v>46203</v>
      </c>
      <c r="AL410">
        <v>0</v>
      </c>
      <c r="AP410">
        <v>0</v>
      </c>
      <c r="AQ410">
        <v>14810000</v>
      </c>
      <c r="AR410">
        <v>14810000</v>
      </c>
    </row>
    <row r="411" spans="1:46" x14ac:dyDescent="0.3">
      <c r="A411" t="s">
        <v>1860</v>
      </c>
      <c r="B411">
        <v>93522</v>
      </c>
      <c r="C411" t="s">
        <v>932</v>
      </c>
      <c r="D41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411" t="str">
        <f>IF(Sheet_1__2[[#This Row],[Is this request vital to business continuity?]]="Yes","BC","")</f>
        <v/>
      </c>
      <c r="F411" t="str" cm="1">
        <f t="array" ref="F411">IF(SUMPRODUCT(--ISNUMBER(SEARCH({"Revenue Growth","Network 2.0","Tricolor","Europe","Global Capabilities Strategy","Clearance","Robotics/Physical AI"}, K411)))&gt;0, "Purple Chip", "")</f>
        <v/>
      </c>
      <c r="G411" t="str">
        <f>IF(AND(Sheet_1__2[[#This Row],[Estimated Annualized Value Range]]&lt;&gt;"4: High = &gt; $10M", OR(Sheet_1__2[[#This Row],[T-Shirt Size]]="4: L", Sheet_1__2[[#This Row],[T-Shirt Size]]="5: XL")), "Stop Work", "")</f>
        <v>Stop Work</v>
      </c>
      <c r="H411" t="str">
        <f>IF(AND(Sheet_1__2[[#This Row],[Bus. Continuity]]="", Sheet_1__2[[#This Row],[Purple Chip]]="", Sheet_1__2[[#This Row],[Stop Work]]="", OR(Sheet_1__2[[#This Row],[T-Shirt Size]]="4: L", Sheet_1__2[[#This Row],[T-Shirt Size]]="5: XL")), "Disc - Investment", "")</f>
        <v/>
      </c>
      <c r="I411" t="str">
        <f>IF(AND(Sheet_1__2[[#This Row],[Bus. Continuity]]="", Sheet_1__2[[#This Row],[Purple Chip]]="", Sheet_1__2[[#This Row],[Stop Work]]="", Sheet_1__2[[#This Row],[T-Shirt Size]]&lt;&gt;"4: L", Sheet_1__2[[#This Row],[T-Shirt Size]]&lt;&gt;"5: XL"), "Disc - Other", "")</f>
        <v/>
      </c>
      <c r="J411" t="s">
        <v>2414</v>
      </c>
      <c r="K411" t="s">
        <v>1862</v>
      </c>
      <c r="L411" t="s">
        <v>1890</v>
      </c>
      <c r="M411" t="s">
        <v>2903</v>
      </c>
      <c r="N411" t="s">
        <v>1864</v>
      </c>
      <c r="O411" t="s">
        <v>1874</v>
      </c>
      <c r="P411" t="s">
        <v>785</v>
      </c>
      <c r="Q411" t="s">
        <v>377</v>
      </c>
      <c r="R411" t="s">
        <v>933</v>
      </c>
      <c r="S411" t="s">
        <v>9</v>
      </c>
      <c r="T411" t="s">
        <v>10</v>
      </c>
      <c r="U411" t="s">
        <v>11</v>
      </c>
      <c r="V411" t="s">
        <v>11</v>
      </c>
      <c r="W411" t="s">
        <v>11</v>
      </c>
      <c r="X411" t="s">
        <v>11</v>
      </c>
      <c r="Y411" t="s">
        <v>1875</v>
      </c>
      <c r="Z411" t="s">
        <v>1914</v>
      </c>
      <c r="AA411" t="s">
        <v>1866</v>
      </c>
      <c r="AB411" t="s">
        <v>2415</v>
      </c>
      <c r="AC411" t="s">
        <v>1867</v>
      </c>
      <c r="AD411" t="s">
        <v>2416</v>
      </c>
      <c r="AE411" t="s">
        <v>1917</v>
      </c>
      <c r="AL411">
        <v>0</v>
      </c>
      <c r="AQ411">
        <v>0</v>
      </c>
    </row>
    <row r="412" spans="1:46" x14ac:dyDescent="0.3">
      <c r="A412" t="s">
        <v>1860</v>
      </c>
      <c r="B412">
        <v>185713</v>
      </c>
      <c r="C412" t="s">
        <v>934</v>
      </c>
      <c r="D41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12" t="str">
        <f>IF(Sheet_1__2[[#This Row],[Is this request vital to business continuity?]]="Yes","BC","")</f>
        <v/>
      </c>
      <c r="F412" t="str" cm="1">
        <f t="array" ref="F412">IF(SUMPRODUCT(--ISNUMBER(SEARCH({"Revenue Growth","Network 2.0","Tricolor","Europe","Global Capabilities Strategy","Clearance","Robotics/Physical AI"}, K412)))&gt;0, "Purple Chip", "")</f>
        <v>Purple Chip</v>
      </c>
      <c r="G412" t="str">
        <f>IF(AND(Sheet_1__2[[#This Row],[Estimated Annualized Value Range]]&lt;&gt;"4: High = &gt; $10M", OR(Sheet_1__2[[#This Row],[T-Shirt Size]]="4: L", Sheet_1__2[[#This Row],[T-Shirt Size]]="5: XL")), "Stop Work", "")</f>
        <v/>
      </c>
      <c r="H412" t="str">
        <f>IF(AND(Sheet_1__2[[#This Row],[Bus. Continuity]]="", Sheet_1__2[[#This Row],[Purple Chip]]="", Sheet_1__2[[#This Row],[Stop Work]]="", OR(Sheet_1__2[[#This Row],[T-Shirt Size]]="4: L", Sheet_1__2[[#This Row],[T-Shirt Size]]="5: XL")), "Disc - Investment", "")</f>
        <v/>
      </c>
      <c r="I412" t="str">
        <f>IF(AND(Sheet_1__2[[#This Row],[Bus. Continuity]]="", Sheet_1__2[[#This Row],[Purple Chip]]="", Sheet_1__2[[#This Row],[Stop Work]]="", Sheet_1__2[[#This Row],[T-Shirt Size]]&lt;&gt;"4: L", Sheet_1__2[[#This Row],[T-Shirt Size]]&lt;&gt;"5: XL"), "Disc - Other", "")</f>
        <v/>
      </c>
      <c r="K412" t="s">
        <v>59</v>
      </c>
      <c r="L412" t="s">
        <v>1863</v>
      </c>
      <c r="M412" t="s">
        <v>2904</v>
      </c>
      <c r="N412" t="s">
        <v>1864</v>
      </c>
      <c r="O412" t="s">
        <v>1865</v>
      </c>
      <c r="P412" t="s">
        <v>60</v>
      </c>
      <c r="Q412" t="s">
        <v>59</v>
      </c>
      <c r="R412" t="s">
        <v>935</v>
      </c>
      <c r="S412" t="s">
        <v>9</v>
      </c>
      <c r="T412" t="s">
        <v>10</v>
      </c>
      <c r="U412" t="s">
        <v>11</v>
      </c>
      <c r="V412" t="s">
        <v>1875</v>
      </c>
      <c r="W412" t="s">
        <v>11</v>
      </c>
      <c r="X412" t="s">
        <v>1875</v>
      </c>
      <c r="Y412" t="s">
        <v>1875</v>
      </c>
      <c r="AA412" t="s">
        <v>1866</v>
      </c>
      <c r="AC412" t="s">
        <v>1867</v>
      </c>
      <c r="AD412" t="s">
        <v>2417</v>
      </c>
      <c r="AE412" t="s">
        <v>1869</v>
      </c>
      <c r="AL412">
        <v>0</v>
      </c>
      <c r="AQ412">
        <v>0</v>
      </c>
      <c r="AT412" t="s">
        <v>11</v>
      </c>
    </row>
    <row r="413" spans="1:46" x14ac:dyDescent="0.3">
      <c r="A413" t="s">
        <v>1860</v>
      </c>
      <c r="B413">
        <v>91513</v>
      </c>
      <c r="C413" t="s">
        <v>936</v>
      </c>
      <c r="D41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13" t="str">
        <f>IF(Sheet_1__2[[#This Row],[Is this request vital to business continuity?]]="Yes","BC","")</f>
        <v/>
      </c>
      <c r="F413" t="str" cm="1">
        <f t="array" ref="F413">IF(SUMPRODUCT(--ISNUMBER(SEARCH({"Revenue Growth","Network 2.0","Tricolor","Europe","Global Capabilities Strategy","Clearance","Robotics/Physical AI"}, K413)))&gt;0, "Purple Chip", "")</f>
        <v/>
      </c>
      <c r="G413" t="str">
        <f>IF(AND(Sheet_1__2[[#This Row],[Estimated Annualized Value Range]]&lt;&gt;"4: High = &gt; $10M", OR(Sheet_1__2[[#This Row],[T-Shirt Size]]="4: L", Sheet_1__2[[#This Row],[T-Shirt Size]]="5: XL")), "Stop Work", "")</f>
        <v/>
      </c>
      <c r="H413" t="str">
        <f>IF(AND(Sheet_1__2[[#This Row],[Bus. Continuity]]="", Sheet_1__2[[#This Row],[Purple Chip]]="", Sheet_1__2[[#This Row],[Stop Work]]="", OR(Sheet_1__2[[#This Row],[T-Shirt Size]]="4: L", Sheet_1__2[[#This Row],[T-Shirt Size]]="5: XL")), "Disc - Investment", "")</f>
        <v/>
      </c>
      <c r="I413" t="str">
        <f>IF(AND(Sheet_1__2[[#This Row],[Bus. Continuity]]="", Sheet_1__2[[#This Row],[Purple Chip]]="", Sheet_1__2[[#This Row],[Stop Work]]="", Sheet_1__2[[#This Row],[T-Shirt Size]]&lt;&gt;"4: L", Sheet_1__2[[#This Row],[T-Shirt Size]]&lt;&gt;"5: XL"), "Disc - Other", "")</f>
        <v>Disc - Other</v>
      </c>
      <c r="J413" t="s">
        <v>2418</v>
      </c>
      <c r="K413" t="s">
        <v>36</v>
      </c>
      <c r="L413" t="s">
        <v>1863</v>
      </c>
      <c r="M413" t="s">
        <v>2904</v>
      </c>
      <c r="N413" t="s">
        <v>1864</v>
      </c>
      <c r="O413" t="s">
        <v>1865</v>
      </c>
      <c r="P413" t="s">
        <v>64</v>
      </c>
      <c r="Q413" t="s">
        <v>63</v>
      </c>
      <c r="R413" t="s">
        <v>937</v>
      </c>
      <c r="S413" t="s">
        <v>9</v>
      </c>
      <c r="T413" t="s">
        <v>10</v>
      </c>
      <c r="U413" t="s">
        <v>11</v>
      </c>
      <c r="V413" t="s">
        <v>1875</v>
      </c>
      <c r="W413" t="s">
        <v>11</v>
      </c>
      <c r="X413" t="s">
        <v>11</v>
      </c>
      <c r="Y413" t="s">
        <v>1875</v>
      </c>
      <c r="AA413" t="s">
        <v>1866</v>
      </c>
      <c r="AC413" t="s">
        <v>1867</v>
      </c>
      <c r="AD413" t="s">
        <v>2419</v>
      </c>
      <c r="AE413" t="s">
        <v>1869</v>
      </c>
      <c r="AF413">
        <v>45931</v>
      </c>
      <c r="AG413">
        <v>45989</v>
      </c>
      <c r="AL413">
        <v>0</v>
      </c>
      <c r="AQ413">
        <v>0</v>
      </c>
    </row>
    <row r="414" spans="1:46" x14ac:dyDescent="0.3">
      <c r="A414" t="s">
        <v>1860</v>
      </c>
      <c r="B414">
        <v>92395</v>
      </c>
      <c r="C414" t="s">
        <v>938</v>
      </c>
      <c r="D41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14" t="str">
        <f>IF(Sheet_1__2[[#This Row],[Is this request vital to business continuity?]]="Yes","BC","")</f>
        <v/>
      </c>
      <c r="F414" t="str" cm="1">
        <f t="array" ref="F414">IF(SUMPRODUCT(--ISNUMBER(SEARCH({"Revenue Growth","Network 2.0","Tricolor","Europe","Global Capabilities Strategy","Clearance","Robotics/Physical AI"}, K414)))&gt;0, "Purple Chip", "")</f>
        <v/>
      </c>
      <c r="G414" t="str">
        <f>IF(AND(Sheet_1__2[[#This Row],[Estimated Annualized Value Range]]&lt;&gt;"4: High = &gt; $10M", OR(Sheet_1__2[[#This Row],[T-Shirt Size]]="4: L", Sheet_1__2[[#This Row],[T-Shirt Size]]="5: XL")), "Stop Work", "")</f>
        <v/>
      </c>
      <c r="H414" t="str">
        <f>IF(AND(Sheet_1__2[[#This Row],[Bus. Continuity]]="", Sheet_1__2[[#This Row],[Purple Chip]]="", Sheet_1__2[[#This Row],[Stop Work]]="", OR(Sheet_1__2[[#This Row],[T-Shirt Size]]="4: L", Sheet_1__2[[#This Row],[T-Shirt Size]]="5: XL")), "Disc - Investment", "")</f>
        <v/>
      </c>
      <c r="I414" t="str">
        <f>IF(AND(Sheet_1__2[[#This Row],[Bus. Continuity]]="", Sheet_1__2[[#This Row],[Purple Chip]]="", Sheet_1__2[[#This Row],[Stop Work]]="", Sheet_1__2[[#This Row],[T-Shirt Size]]&lt;&gt;"4: L", Sheet_1__2[[#This Row],[T-Shirt Size]]&lt;&gt;"5: XL"), "Disc - Other", "")</f>
        <v>Disc - Other</v>
      </c>
      <c r="K414" t="s">
        <v>1862</v>
      </c>
      <c r="L414" t="s">
        <v>1897</v>
      </c>
      <c r="M414" t="s">
        <v>2901</v>
      </c>
      <c r="N414" t="s">
        <v>1864</v>
      </c>
      <c r="O414" t="s">
        <v>1874</v>
      </c>
      <c r="P414" t="s">
        <v>719</v>
      </c>
      <c r="Q414" t="s">
        <v>267</v>
      </c>
      <c r="R414" t="s">
        <v>939</v>
      </c>
      <c r="S414" t="s">
        <v>83</v>
      </c>
      <c r="T414" t="s">
        <v>10</v>
      </c>
      <c r="U414" t="s">
        <v>11</v>
      </c>
      <c r="V414" t="s">
        <v>1875</v>
      </c>
      <c r="W414" t="s">
        <v>11</v>
      </c>
      <c r="X414" t="s">
        <v>11</v>
      </c>
      <c r="Y414" t="s">
        <v>11</v>
      </c>
      <c r="AA414" t="s">
        <v>1866</v>
      </c>
      <c r="AC414" t="s">
        <v>1867</v>
      </c>
      <c r="AD414" t="s">
        <v>2420</v>
      </c>
      <c r="AE414" t="s">
        <v>1907</v>
      </c>
      <c r="AF414">
        <v>46030</v>
      </c>
      <c r="AG414">
        <v>46204</v>
      </c>
      <c r="AL414">
        <v>0</v>
      </c>
      <c r="AQ414">
        <v>0</v>
      </c>
    </row>
    <row r="415" spans="1:46" x14ac:dyDescent="0.3">
      <c r="A415" t="s">
        <v>1860</v>
      </c>
      <c r="B415">
        <v>89406</v>
      </c>
      <c r="C415" t="s">
        <v>940</v>
      </c>
      <c r="D41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15" t="str">
        <f>IF(Sheet_1__2[[#This Row],[Is this request vital to business continuity?]]="Yes","BC","")</f>
        <v/>
      </c>
      <c r="F415" t="str" cm="1">
        <f t="array" ref="F415">IF(SUMPRODUCT(--ISNUMBER(SEARCH({"Revenue Growth","Network 2.0","Tricolor","Europe","Global Capabilities Strategy","Clearance","Robotics/Physical AI"}, K415)))&gt;0, "Purple Chip", "")</f>
        <v>Purple Chip</v>
      </c>
      <c r="G415" t="str">
        <f>IF(AND(Sheet_1__2[[#This Row],[Estimated Annualized Value Range]]&lt;&gt;"4: High = &gt; $10M", OR(Sheet_1__2[[#This Row],[T-Shirt Size]]="4: L", Sheet_1__2[[#This Row],[T-Shirt Size]]="5: XL")), "Stop Work", "")</f>
        <v/>
      </c>
      <c r="H415" t="str">
        <f>IF(AND(Sheet_1__2[[#This Row],[Bus. Continuity]]="", Sheet_1__2[[#This Row],[Purple Chip]]="", Sheet_1__2[[#This Row],[Stop Work]]="", OR(Sheet_1__2[[#This Row],[T-Shirt Size]]="4: L", Sheet_1__2[[#This Row],[T-Shirt Size]]="5: XL")), "Disc - Investment", "")</f>
        <v/>
      </c>
      <c r="I415" t="str">
        <f>IF(AND(Sheet_1__2[[#This Row],[Bus. Continuity]]="", Sheet_1__2[[#This Row],[Purple Chip]]="", Sheet_1__2[[#This Row],[Stop Work]]="", Sheet_1__2[[#This Row],[T-Shirt Size]]&lt;&gt;"4: L", Sheet_1__2[[#This Row],[T-Shirt Size]]&lt;&gt;"5: XL"), "Disc - Other", "")</f>
        <v/>
      </c>
      <c r="J415" t="s">
        <v>2229</v>
      </c>
      <c r="K415" t="s">
        <v>236</v>
      </c>
      <c r="L415" t="s">
        <v>1873</v>
      </c>
      <c r="M415" t="s">
        <v>2904</v>
      </c>
      <c r="N415" t="s">
        <v>1864</v>
      </c>
      <c r="O415" t="s">
        <v>1865</v>
      </c>
      <c r="P415" t="s">
        <v>180</v>
      </c>
      <c r="Q415" t="s">
        <v>12</v>
      </c>
      <c r="R415" t="s">
        <v>697</v>
      </c>
      <c r="S415" t="s">
        <v>16</v>
      </c>
      <c r="T415" t="s">
        <v>10</v>
      </c>
      <c r="U415" t="s">
        <v>11</v>
      </c>
      <c r="V415" t="s">
        <v>11</v>
      </c>
      <c r="W415" t="s">
        <v>11</v>
      </c>
      <c r="X415" t="s">
        <v>11</v>
      </c>
      <c r="Y415" t="s">
        <v>1875</v>
      </c>
      <c r="AA415" t="s">
        <v>1866</v>
      </c>
      <c r="AC415" t="s">
        <v>1867</v>
      </c>
      <c r="AD415" t="s">
        <v>2421</v>
      </c>
      <c r="AE415" t="s">
        <v>1951</v>
      </c>
      <c r="AF415">
        <v>45539</v>
      </c>
      <c r="AG415">
        <v>46150</v>
      </c>
      <c r="AL415">
        <v>0</v>
      </c>
    </row>
    <row r="416" spans="1:46" x14ac:dyDescent="0.3">
      <c r="A416" t="s">
        <v>1860</v>
      </c>
      <c r="B416">
        <v>189979</v>
      </c>
      <c r="C416" t="s">
        <v>941</v>
      </c>
      <c r="D41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16" t="str">
        <f>IF(Sheet_1__2[[#This Row],[Is this request vital to business continuity?]]="Yes","BC","")</f>
        <v/>
      </c>
      <c r="F416" t="str" cm="1">
        <f t="array" ref="F416">IF(SUMPRODUCT(--ISNUMBER(SEARCH({"Revenue Growth","Network 2.0","Tricolor","Europe","Global Capabilities Strategy","Clearance","Robotics/Physical AI"}, K416)))&gt;0, "Purple Chip", "")</f>
        <v/>
      </c>
      <c r="G416" t="str">
        <f>IF(AND(Sheet_1__2[[#This Row],[Estimated Annualized Value Range]]&lt;&gt;"4: High = &gt; $10M", OR(Sheet_1__2[[#This Row],[T-Shirt Size]]="4: L", Sheet_1__2[[#This Row],[T-Shirt Size]]="5: XL")), "Stop Work", "")</f>
        <v/>
      </c>
      <c r="H416" t="str">
        <f>IF(AND(Sheet_1__2[[#This Row],[Bus. Continuity]]="", Sheet_1__2[[#This Row],[Purple Chip]]="", Sheet_1__2[[#This Row],[Stop Work]]="", OR(Sheet_1__2[[#This Row],[T-Shirt Size]]="4: L", Sheet_1__2[[#This Row],[T-Shirt Size]]="5: XL")), "Disc - Investment", "")</f>
        <v/>
      </c>
      <c r="I416" t="str">
        <f>IF(AND(Sheet_1__2[[#This Row],[Bus. Continuity]]="", Sheet_1__2[[#This Row],[Purple Chip]]="", Sheet_1__2[[#This Row],[Stop Work]]="", Sheet_1__2[[#This Row],[T-Shirt Size]]&lt;&gt;"4: L", Sheet_1__2[[#This Row],[T-Shirt Size]]&lt;&gt;"5: XL"), "Disc - Other", "")</f>
        <v>Disc - Other</v>
      </c>
      <c r="K416" t="s">
        <v>1862</v>
      </c>
      <c r="L416" t="s">
        <v>1890</v>
      </c>
      <c r="N416" t="s">
        <v>1864</v>
      </c>
      <c r="O416" t="s">
        <v>1865</v>
      </c>
      <c r="P416" t="s">
        <v>13</v>
      </c>
      <c r="Q416" t="s">
        <v>12</v>
      </c>
      <c r="R416" t="s">
        <v>942</v>
      </c>
      <c r="S416" t="s">
        <v>16</v>
      </c>
      <c r="T416" t="s">
        <v>10</v>
      </c>
      <c r="AA416" t="s">
        <v>1866</v>
      </c>
      <c r="AC416" t="s">
        <v>1867</v>
      </c>
      <c r="AD416" t="s">
        <v>1867</v>
      </c>
      <c r="AE416" t="s">
        <v>1951</v>
      </c>
      <c r="AL416">
        <v>3834371</v>
      </c>
      <c r="AT416" t="s">
        <v>11</v>
      </c>
    </row>
    <row r="417" spans="1:46" x14ac:dyDescent="0.3">
      <c r="A417" t="s">
        <v>1860</v>
      </c>
      <c r="B417">
        <v>110215</v>
      </c>
      <c r="C417" t="s">
        <v>943</v>
      </c>
      <c r="D41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17" t="str">
        <f>IF(Sheet_1__2[[#This Row],[Is this request vital to business continuity?]]="Yes","BC","")</f>
        <v>BC</v>
      </c>
      <c r="F417" t="str" cm="1">
        <f t="array" ref="F417">IF(SUMPRODUCT(--ISNUMBER(SEARCH({"Revenue Growth","Network 2.0","Tricolor","Europe","Global Capabilities Strategy","Clearance","Robotics/Physical AI"}, K417)))&gt;0, "Purple Chip", "")</f>
        <v>Purple Chip</v>
      </c>
      <c r="G417" t="str">
        <f>IF(AND(Sheet_1__2[[#This Row],[Estimated Annualized Value Range]]&lt;&gt;"4: High = &gt; $10M", OR(Sheet_1__2[[#This Row],[T-Shirt Size]]="4: L", Sheet_1__2[[#This Row],[T-Shirt Size]]="5: XL")), "Stop Work", "")</f>
        <v>Stop Work</v>
      </c>
      <c r="H417" t="str">
        <f>IF(AND(Sheet_1__2[[#This Row],[Bus. Continuity]]="", Sheet_1__2[[#This Row],[Purple Chip]]="", Sheet_1__2[[#This Row],[Stop Work]]="", OR(Sheet_1__2[[#This Row],[T-Shirt Size]]="4: L", Sheet_1__2[[#This Row],[T-Shirt Size]]="5: XL")), "Disc - Investment", "")</f>
        <v/>
      </c>
      <c r="I417" t="str">
        <f>IF(AND(Sheet_1__2[[#This Row],[Bus. Continuity]]="", Sheet_1__2[[#This Row],[Purple Chip]]="", Sheet_1__2[[#This Row],[Stop Work]]="", Sheet_1__2[[#This Row],[T-Shirt Size]]&lt;&gt;"4: L", Sheet_1__2[[#This Row],[T-Shirt Size]]&lt;&gt;"5: XL"), "Disc - Other", "")</f>
        <v/>
      </c>
      <c r="K417" t="s">
        <v>278</v>
      </c>
      <c r="L417" t="s">
        <v>1863</v>
      </c>
      <c r="M417" t="s">
        <v>2903</v>
      </c>
      <c r="N417" t="s">
        <v>1864</v>
      </c>
      <c r="O417" t="s">
        <v>1874</v>
      </c>
      <c r="P417" t="s">
        <v>279</v>
      </c>
      <c r="Q417" t="s">
        <v>278</v>
      </c>
      <c r="R417" t="s">
        <v>944</v>
      </c>
      <c r="S417" t="s">
        <v>9</v>
      </c>
      <c r="T417" t="s">
        <v>10</v>
      </c>
      <c r="U417" t="s">
        <v>1875</v>
      </c>
      <c r="V417" t="s">
        <v>1875</v>
      </c>
      <c r="W417" t="s">
        <v>11</v>
      </c>
      <c r="X417" t="s">
        <v>1875</v>
      </c>
      <c r="Y417" t="s">
        <v>1875</v>
      </c>
      <c r="AA417" t="s">
        <v>1866</v>
      </c>
      <c r="AC417" t="s">
        <v>1867</v>
      </c>
      <c r="AD417" t="s">
        <v>2422</v>
      </c>
      <c r="AE417" t="s">
        <v>1917</v>
      </c>
      <c r="AF417">
        <v>46174</v>
      </c>
      <c r="AG417">
        <v>46174</v>
      </c>
      <c r="AL417">
        <v>0</v>
      </c>
      <c r="AQ417">
        <v>0</v>
      </c>
      <c r="AT417" t="s">
        <v>1875</v>
      </c>
    </row>
    <row r="418" spans="1:46" x14ac:dyDescent="0.3">
      <c r="A418" t="s">
        <v>1860</v>
      </c>
      <c r="B418">
        <v>91190</v>
      </c>
      <c r="C418" t="s">
        <v>2423</v>
      </c>
      <c r="D41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18" t="str">
        <f>IF(Sheet_1__2[[#This Row],[Is this request vital to business continuity?]]="Yes","BC","")</f>
        <v/>
      </c>
      <c r="F418" t="str" cm="1">
        <f t="array" ref="F418">IF(SUMPRODUCT(--ISNUMBER(SEARCH({"Revenue Growth","Network 2.0","Tricolor","Europe","Global Capabilities Strategy","Clearance","Robotics/Physical AI"}, K418)))&gt;0, "Purple Chip", "")</f>
        <v>Purple Chip</v>
      </c>
      <c r="G418" t="str">
        <f>IF(AND(Sheet_1__2[[#This Row],[Estimated Annualized Value Range]]&lt;&gt;"4: High = &gt; $10M", OR(Sheet_1__2[[#This Row],[T-Shirt Size]]="4: L", Sheet_1__2[[#This Row],[T-Shirt Size]]="5: XL")), "Stop Work", "")</f>
        <v/>
      </c>
      <c r="H418" t="str">
        <f>IF(AND(Sheet_1__2[[#This Row],[Bus. Continuity]]="", Sheet_1__2[[#This Row],[Purple Chip]]="", Sheet_1__2[[#This Row],[Stop Work]]="", OR(Sheet_1__2[[#This Row],[T-Shirt Size]]="4: L", Sheet_1__2[[#This Row],[T-Shirt Size]]="5: XL")), "Disc - Investment", "")</f>
        <v/>
      </c>
      <c r="I418" t="str">
        <f>IF(AND(Sheet_1__2[[#This Row],[Bus. Continuity]]="", Sheet_1__2[[#This Row],[Purple Chip]]="", Sheet_1__2[[#This Row],[Stop Work]]="", Sheet_1__2[[#This Row],[T-Shirt Size]]&lt;&gt;"4: L", Sheet_1__2[[#This Row],[T-Shirt Size]]&lt;&gt;"5: XL"), "Disc - Other", "")</f>
        <v/>
      </c>
      <c r="K418" t="s">
        <v>1925</v>
      </c>
      <c r="L418" t="s">
        <v>1873</v>
      </c>
      <c r="M418" t="s">
        <v>2901</v>
      </c>
      <c r="N418" t="s">
        <v>1864</v>
      </c>
      <c r="O418" t="s">
        <v>1865</v>
      </c>
      <c r="P418" t="s">
        <v>499</v>
      </c>
      <c r="Q418" t="s">
        <v>278</v>
      </c>
      <c r="R418" t="s">
        <v>2424</v>
      </c>
      <c r="S418" t="s">
        <v>2077</v>
      </c>
      <c r="T418" t="s">
        <v>10</v>
      </c>
      <c r="U418" t="s">
        <v>11</v>
      </c>
      <c r="V418" t="s">
        <v>11</v>
      </c>
      <c r="W418" t="s">
        <v>11</v>
      </c>
      <c r="X418" t="s">
        <v>11</v>
      </c>
      <c r="Y418" t="s">
        <v>1875</v>
      </c>
      <c r="AA418" t="s">
        <v>1866</v>
      </c>
      <c r="AC418" t="s">
        <v>1867</v>
      </c>
      <c r="AD418" t="s">
        <v>2425</v>
      </c>
      <c r="AE418" t="s">
        <v>2426</v>
      </c>
      <c r="AF418">
        <v>45573</v>
      </c>
      <c r="AG418">
        <v>46171</v>
      </c>
      <c r="AJ418">
        <v>346000</v>
      </c>
      <c r="AK418">
        <v>346000</v>
      </c>
      <c r="AL418">
        <v>346000</v>
      </c>
      <c r="AM418">
        <v>346000</v>
      </c>
      <c r="AN418">
        <v>346000</v>
      </c>
      <c r="AP418">
        <v>346000</v>
      </c>
      <c r="AQ418">
        <v>0</v>
      </c>
      <c r="AR418">
        <v>346000</v>
      </c>
    </row>
    <row r="419" spans="1:46" x14ac:dyDescent="0.3">
      <c r="A419" t="s">
        <v>1860</v>
      </c>
      <c r="B419">
        <v>189942</v>
      </c>
      <c r="C419" t="s">
        <v>945</v>
      </c>
      <c r="D41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19" t="str">
        <f>IF(Sheet_1__2[[#This Row],[Is this request vital to business continuity?]]="Yes","BC","")</f>
        <v/>
      </c>
      <c r="F419" t="str" cm="1">
        <f t="array" ref="F419">IF(SUMPRODUCT(--ISNUMBER(SEARCH({"Revenue Growth","Network 2.0","Tricolor","Europe","Global Capabilities Strategy","Clearance","Robotics/Physical AI"}, K419)))&gt;0, "Purple Chip", "")</f>
        <v/>
      </c>
      <c r="G419" t="str">
        <f>IF(AND(Sheet_1__2[[#This Row],[Estimated Annualized Value Range]]&lt;&gt;"4: High = &gt; $10M", OR(Sheet_1__2[[#This Row],[T-Shirt Size]]="4: L", Sheet_1__2[[#This Row],[T-Shirt Size]]="5: XL")), "Stop Work", "")</f>
        <v/>
      </c>
      <c r="H419" t="str">
        <f>IF(AND(Sheet_1__2[[#This Row],[Bus. Continuity]]="", Sheet_1__2[[#This Row],[Purple Chip]]="", Sheet_1__2[[#This Row],[Stop Work]]="", OR(Sheet_1__2[[#This Row],[T-Shirt Size]]="4: L", Sheet_1__2[[#This Row],[T-Shirt Size]]="5: XL")), "Disc - Investment", "")</f>
        <v/>
      </c>
      <c r="I419" t="str">
        <f>IF(AND(Sheet_1__2[[#This Row],[Bus. Continuity]]="", Sheet_1__2[[#This Row],[Purple Chip]]="", Sheet_1__2[[#This Row],[Stop Work]]="", Sheet_1__2[[#This Row],[T-Shirt Size]]&lt;&gt;"4: L", Sheet_1__2[[#This Row],[T-Shirt Size]]&lt;&gt;"5: XL"), "Disc - Other", "")</f>
        <v>Disc - Other</v>
      </c>
      <c r="K419" t="s">
        <v>1895</v>
      </c>
      <c r="L419" t="s">
        <v>1863</v>
      </c>
      <c r="N419" t="s">
        <v>1864</v>
      </c>
      <c r="O419" t="s">
        <v>1874</v>
      </c>
      <c r="P419" t="s">
        <v>240</v>
      </c>
      <c r="Q419" t="s">
        <v>25</v>
      </c>
      <c r="R419" t="s">
        <v>946</v>
      </c>
      <c r="S419" t="s">
        <v>16</v>
      </c>
      <c r="T419" t="s">
        <v>10</v>
      </c>
      <c r="AA419" t="s">
        <v>1866</v>
      </c>
      <c r="AC419" t="s">
        <v>1867</v>
      </c>
      <c r="AD419" t="s">
        <v>1867</v>
      </c>
      <c r="AE419" t="s">
        <v>1949</v>
      </c>
      <c r="AL419">
        <v>0</v>
      </c>
      <c r="AT419" t="s">
        <v>11</v>
      </c>
    </row>
    <row r="420" spans="1:46" x14ac:dyDescent="0.3">
      <c r="A420" t="s">
        <v>1860</v>
      </c>
      <c r="B420">
        <v>163533</v>
      </c>
      <c r="C420" t="s">
        <v>947</v>
      </c>
      <c r="D42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20" t="str">
        <f>IF(Sheet_1__2[[#This Row],[Is this request vital to business continuity?]]="Yes","BC","")</f>
        <v/>
      </c>
      <c r="F420" t="str" cm="1">
        <f t="array" ref="F420">IF(SUMPRODUCT(--ISNUMBER(SEARCH({"Revenue Growth","Network 2.0","Tricolor","Europe","Global Capabilities Strategy","Clearance","Robotics/Physical AI"}, K420)))&gt;0, "Purple Chip", "")</f>
        <v/>
      </c>
      <c r="G420" t="str">
        <f>IF(AND(Sheet_1__2[[#This Row],[Estimated Annualized Value Range]]&lt;&gt;"4: High = &gt; $10M", OR(Sheet_1__2[[#This Row],[T-Shirt Size]]="4: L", Sheet_1__2[[#This Row],[T-Shirt Size]]="5: XL")), "Stop Work", "")</f>
        <v/>
      </c>
      <c r="H420" t="str">
        <f>IF(AND(Sheet_1__2[[#This Row],[Bus. Continuity]]="", Sheet_1__2[[#This Row],[Purple Chip]]="", Sheet_1__2[[#This Row],[Stop Work]]="", OR(Sheet_1__2[[#This Row],[T-Shirt Size]]="4: L", Sheet_1__2[[#This Row],[T-Shirt Size]]="5: XL")), "Disc - Investment", "")</f>
        <v/>
      </c>
      <c r="I420" t="str">
        <f>IF(AND(Sheet_1__2[[#This Row],[Bus. Continuity]]="", Sheet_1__2[[#This Row],[Purple Chip]]="", Sheet_1__2[[#This Row],[Stop Work]]="", Sheet_1__2[[#This Row],[T-Shirt Size]]&lt;&gt;"4: L", Sheet_1__2[[#This Row],[T-Shirt Size]]&lt;&gt;"5: XL"), "Disc - Other", "")</f>
        <v>Disc - Other</v>
      </c>
      <c r="K420" t="s">
        <v>1895</v>
      </c>
      <c r="L420" t="s">
        <v>1863</v>
      </c>
      <c r="N420" t="s">
        <v>1864</v>
      </c>
      <c r="O420" t="s">
        <v>1865</v>
      </c>
      <c r="P420" t="s">
        <v>29</v>
      </c>
      <c r="Q420" t="s">
        <v>25</v>
      </c>
      <c r="R420" t="s">
        <v>948</v>
      </c>
      <c r="S420" t="s">
        <v>16</v>
      </c>
      <c r="T420" t="s">
        <v>10</v>
      </c>
      <c r="AA420" t="s">
        <v>1866</v>
      </c>
      <c r="AC420" t="s">
        <v>1867</v>
      </c>
      <c r="AE420" t="s">
        <v>1872</v>
      </c>
      <c r="AL420">
        <v>0</v>
      </c>
      <c r="AT420" t="s">
        <v>11</v>
      </c>
    </row>
    <row r="421" spans="1:46" x14ac:dyDescent="0.3">
      <c r="A421" t="s">
        <v>1860</v>
      </c>
      <c r="B421">
        <v>184751</v>
      </c>
      <c r="C421" t="s">
        <v>949</v>
      </c>
      <c r="D42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21" t="str">
        <f>IF(Sheet_1__2[[#This Row],[Is this request vital to business continuity?]]="Yes","BC","")</f>
        <v/>
      </c>
      <c r="F421" t="str" cm="1">
        <f t="array" ref="F421">IF(SUMPRODUCT(--ISNUMBER(SEARCH({"Revenue Growth","Network 2.0","Tricolor","Europe","Global Capabilities Strategy","Clearance","Robotics/Physical AI"}, K421)))&gt;0, "Purple Chip", "")</f>
        <v/>
      </c>
      <c r="G421" t="str">
        <f>IF(AND(Sheet_1__2[[#This Row],[Estimated Annualized Value Range]]&lt;&gt;"4: High = &gt; $10M", OR(Sheet_1__2[[#This Row],[T-Shirt Size]]="4: L", Sheet_1__2[[#This Row],[T-Shirt Size]]="5: XL")), "Stop Work", "")</f>
        <v/>
      </c>
      <c r="H421" t="str">
        <f>IF(AND(Sheet_1__2[[#This Row],[Bus. Continuity]]="", Sheet_1__2[[#This Row],[Purple Chip]]="", Sheet_1__2[[#This Row],[Stop Work]]="", OR(Sheet_1__2[[#This Row],[T-Shirt Size]]="4: L", Sheet_1__2[[#This Row],[T-Shirt Size]]="5: XL")), "Disc - Investment", "")</f>
        <v/>
      </c>
      <c r="I421" t="str">
        <f>IF(AND(Sheet_1__2[[#This Row],[Bus. Continuity]]="", Sheet_1__2[[#This Row],[Purple Chip]]="", Sheet_1__2[[#This Row],[Stop Work]]="", Sheet_1__2[[#This Row],[T-Shirt Size]]&lt;&gt;"4: L", Sheet_1__2[[#This Row],[T-Shirt Size]]&lt;&gt;"5: XL"), "Disc - Other", "")</f>
        <v>Disc - Other</v>
      </c>
      <c r="K421" t="s">
        <v>1862</v>
      </c>
      <c r="L421" t="s">
        <v>1873</v>
      </c>
      <c r="M421" t="s">
        <v>2901</v>
      </c>
      <c r="N421" t="s">
        <v>1864</v>
      </c>
      <c r="O421" t="s">
        <v>1865</v>
      </c>
      <c r="P421" t="s">
        <v>630</v>
      </c>
      <c r="Q421" t="s">
        <v>25</v>
      </c>
      <c r="R421" t="s">
        <v>950</v>
      </c>
      <c r="S421" t="s">
        <v>16</v>
      </c>
      <c r="T421" t="s">
        <v>10</v>
      </c>
      <c r="U421" t="s">
        <v>1875</v>
      </c>
      <c r="V421" t="s">
        <v>1875</v>
      </c>
      <c r="W421" t="s">
        <v>11</v>
      </c>
      <c r="X421" t="s">
        <v>11</v>
      </c>
      <c r="Y421" t="s">
        <v>11</v>
      </c>
      <c r="AA421" t="s">
        <v>1866</v>
      </c>
      <c r="AC421" t="s">
        <v>1867</v>
      </c>
      <c r="AD421" t="s">
        <v>2427</v>
      </c>
      <c r="AE421" t="s">
        <v>1949</v>
      </c>
      <c r="AL421">
        <v>1215350</v>
      </c>
      <c r="AT421" t="s">
        <v>11</v>
      </c>
    </row>
    <row r="422" spans="1:46" x14ac:dyDescent="0.3">
      <c r="A422" t="s">
        <v>1860</v>
      </c>
      <c r="B422">
        <v>141437</v>
      </c>
      <c r="C422" t="s">
        <v>951</v>
      </c>
      <c r="D42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22" t="str">
        <f>IF(Sheet_1__2[[#This Row],[Is this request vital to business continuity?]]="Yes","BC","")</f>
        <v/>
      </c>
      <c r="F422" t="str" cm="1">
        <f t="array" ref="F422">IF(SUMPRODUCT(--ISNUMBER(SEARCH({"Revenue Growth","Network 2.0","Tricolor","Europe","Global Capabilities Strategy","Clearance","Robotics/Physical AI"}, K422)))&gt;0, "Purple Chip", "")</f>
        <v/>
      </c>
      <c r="G422" t="str">
        <f>IF(AND(Sheet_1__2[[#This Row],[Estimated Annualized Value Range]]&lt;&gt;"4: High = &gt; $10M", OR(Sheet_1__2[[#This Row],[T-Shirt Size]]="4: L", Sheet_1__2[[#This Row],[T-Shirt Size]]="5: XL")), "Stop Work", "")</f>
        <v/>
      </c>
      <c r="H422" t="str">
        <f>IF(AND(Sheet_1__2[[#This Row],[Bus. Continuity]]="", Sheet_1__2[[#This Row],[Purple Chip]]="", Sheet_1__2[[#This Row],[Stop Work]]="", OR(Sheet_1__2[[#This Row],[T-Shirt Size]]="4: L", Sheet_1__2[[#This Row],[T-Shirt Size]]="5: XL")), "Disc - Investment", "")</f>
        <v/>
      </c>
      <c r="I422" t="str">
        <f>IF(AND(Sheet_1__2[[#This Row],[Bus. Continuity]]="", Sheet_1__2[[#This Row],[Purple Chip]]="", Sheet_1__2[[#This Row],[Stop Work]]="", Sheet_1__2[[#This Row],[T-Shirt Size]]&lt;&gt;"4: L", Sheet_1__2[[#This Row],[T-Shirt Size]]&lt;&gt;"5: XL"), "Disc - Other", "")</f>
        <v>Disc - Other</v>
      </c>
      <c r="K422" t="s">
        <v>1862</v>
      </c>
      <c r="L422" t="s">
        <v>1863</v>
      </c>
      <c r="M422" t="s">
        <v>2905</v>
      </c>
      <c r="N422" t="s">
        <v>1864</v>
      </c>
      <c r="O422" t="s">
        <v>1865</v>
      </c>
      <c r="P422" t="s">
        <v>328</v>
      </c>
      <c r="Q422" t="s">
        <v>125</v>
      </c>
      <c r="R422" t="s">
        <v>952</v>
      </c>
      <c r="S422" t="s">
        <v>16</v>
      </c>
      <c r="T422" t="s">
        <v>10</v>
      </c>
      <c r="U422" t="s">
        <v>11</v>
      </c>
      <c r="V422" t="s">
        <v>1875</v>
      </c>
      <c r="W422" t="s">
        <v>11</v>
      </c>
      <c r="X422" t="s">
        <v>11</v>
      </c>
      <c r="Y422" t="s">
        <v>11</v>
      </c>
      <c r="AA422" t="s">
        <v>1866</v>
      </c>
      <c r="AC422" t="s">
        <v>1867</v>
      </c>
      <c r="AD422" t="s">
        <v>2428</v>
      </c>
      <c r="AE422" t="s">
        <v>1951</v>
      </c>
      <c r="AL422">
        <v>33000</v>
      </c>
    </row>
    <row r="423" spans="1:46" x14ac:dyDescent="0.3">
      <c r="A423" t="s">
        <v>1860</v>
      </c>
      <c r="B423">
        <v>8445</v>
      </c>
      <c r="C423" t="s">
        <v>953</v>
      </c>
      <c r="D42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23" t="str">
        <f>IF(Sheet_1__2[[#This Row],[Is this request vital to business continuity?]]="Yes","BC","")</f>
        <v/>
      </c>
      <c r="F423" t="str" cm="1">
        <f t="array" ref="F423">IF(SUMPRODUCT(--ISNUMBER(SEARCH({"Revenue Growth","Network 2.0","Tricolor","Europe","Global Capabilities Strategy","Clearance","Robotics/Physical AI"}, K423)))&gt;0, "Purple Chip", "")</f>
        <v/>
      </c>
      <c r="G423" t="str">
        <f>IF(AND(Sheet_1__2[[#This Row],[Estimated Annualized Value Range]]&lt;&gt;"4: High = &gt; $10M", OR(Sheet_1__2[[#This Row],[T-Shirt Size]]="4: L", Sheet_1__2[[#This Row],[T-Shirt Size]]="5: XL")), "Stop Work", "")</f>
        <v/>
      </c>
      <c r="H423" t="str">
        <f>IF(AND(Sheet_1__2[[#This Row],[Bus. Continuity]]="", Sheet_1__2[[#This Row],[Purple Chip]]="", Sheet_1__2[[#This Row],[Stop Work]]="", OR(Sheet_1__2[[#This Row],[T-Shirt Size]]="4: L", Sheet_1__2[[#This Row],[T-Shirt Size]]="5: XL")), "Disc - Investment", "")</f>
        <v/>
      </c>
      <c r="I423" t="str">
        <f>IF(AND(Sheet_1__2[[#This Row],[Bus. Continuity]]="", Sheet_1__2[[#This Row],[Purple Chip]]="", Sheet_1__2[[#This Row],[Stop Work]]="", Sheet_1__2[[#This Row],[T-Shirt Size]]&lt;&gt;"4: L", Sheet_1__2[[#This Row],[T-Shirt Size]]&lt;&gt;"5: XL"), "Disc - Other", "")</f>
        <v>Disc - Other</v>
      </c>
      <c r="L423" t="s">
        <v>1873</v>
      </c>
      <c r="M423" t="s">
        <v>2901</v>
      </c>
      <c r="N423" t="s">
        <v>1864</v>
      </c>
      <c r="P423" t="s">
        <v>134</v>
      </c>
      <c r="Q423" t="s">
        <v>32</v>
      </c>
      <c r="R423" t="s">
        <v>954</v>
      </c>
      <c r="S423" t="s">
        <v>20</v>
      </c>
      <c r="T423" t="s">
        <v>10</v>
      </c>
      <c r="U423" t="s">
        <v>1875</v>
      </c>
      <c r="V423" t="s">
        <v>11</v>
      </c>
      <c r="W423" t="s">
        <v>11</v>
      </c>
      <c r="X423" t="s">
        <v>11</v>
      </c>
      <c r="Y423" t="s">
        <v>11</v>
      </c>
      <c r="Z423" t="s">
        <v>1878</v>
      </c>
      <c r="AA423" t="s">
        <v>1866</v>
      </c>
      <c r="AB423" t="s">
        <v>2429</v>
      </c>
      <c r="AC423" t="s">
        <v>1867</v>
      </c>
      <c r="AD423" t="s">
        <v>2430</v>
      </c>
      <c r="AE423" t="s">
        <v>1932</v>
      </c>
      <c r="AF423">
        <v>45420</v>
      </c>
      <c r="AG423">
        <v>46170</v>
      </c>
      <c r="AH423">
        <v>13965</v>
      </c>
      <c r="AI423">
        <v>13965</v>
      </c>
      <c r="AJ423">
        <v>90874</v>
      </c>
      <c r="AK423">
        <v>90874</v>
      </c>
      <c r="AL423">
        <v>90874</v>
      </c>
      <c r="AM423">
        <v>90874</v>
      </c>
      <c r="AN423">
        <v>90874</v>
      </c>
      <c r="AO423">
        <v>13965</v>
      </c>
      <c r="AP423">
        <v>90874</v>
      </c>
      <c r="AQ423">
        <v>0</v>
      </c>
      <c r="AR423">
        <v>90874</v>
      </c>
    </row>
    <row r="424" spans="1:46" x14ac:dyDescent="0.3">
      <c r="A424" t="s">
        <v>1860</v>
      </c>
      <c r="B424">
        <v>187728</v>
      </c>
      <c r="C424" t="s">
        <v>955</v>
      </c>
      <c r="D42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24" t="str">
        <f>IF(Sheet_1__2[[#This Row],[Is this request vital to business continuity?]]="Yes","BC","")</f>
        <v/>
      </c>
      <c r="F424" t="str" cm="1">
        <f t="array" ref="F424">IF(SUMPRODUCT(--ISNUMBER(SEARCH({"Revenue Growth","Network 2.0","Tricolor","Europe","Global Capabilities Strategy","Clearance","Robotics/Physical AI"}, K424)))&gt;0, "Purple Chip", "")</f>
        <v>Purple Chip</v>
      </c>
      <c r="G424" t="str">
        <f>IF(AND(Sheet_1__2[[#This Row],[Estimated Annualized Value Range]]&lt;&gt;"4: High = &gt; $10M", OR(Sheet_1__2[[#This Row],[T-Shirt Size]]="4: L", Sheet_1__2[[#This Row],[T-Shirt Size]]="5: XL")), "Stop Work", "")</f>
        <v/>
      </c>
      <c r="H424" t="str">
        <f>IF(AND(Sheet_1__2[[#This Row],[Bus. Continuity]]="", Sheet_1__2[[#This Row],[Purple Chip]]="", Sheet_1__2[[#This Row],[Stop Work]]="", OR(Sheet_1__2[[#This Row],[T-Shirt Size]]="4: L", Sheet_1__2[[#This Row],[T-Shirt Size]]="5: XL")), "Disc - Investment", "")</f>
        <v/>
      </c>
      <c r="I424" t="str">
        <f>IF(AND(Sheet_1__2[[#This Row],[Bus. Continuity]]="", Sheet_1__2[[#This Row],[Purple Chip]]="", Sheet_1__2[[#This Row],[Stop Work]]="", Sheet_1__2[[#This Row],[T-Shirt Size]]&lt;&gt;"4: L", Sheet_1__2[[#This Row],[T-Shirt Size]]&lt;&gt;"5: XL"), "Disc - Other", "")</f>
        <v/>
      </c>
      <c r="K424" t="s">
        <v>59</v>
      </c>
      <c r="L424" t="s">
        <v>1863</v>
      </c>
      <c r="M424" t="s">
        <v>2904</v>
      </c>
      <c r="N424" t="s">
        <v>1864</v>
      </c>
      <c r="O424" t="s">
        <v>1865</v>
      </c>
      <c r="P424" t="s">
        <v>60</v>
      </c>
      <c r="Q424" t="s">
        <v>59</v>
      </c>
      <c r="R424" t="s">
        <v>956</v>
      </c>
      <c r="S424" t="s">
        <v>9</v>
      </c>
      <c r="T424" t="s">
        <v>10</v>
      </c>
      <c r="U424" t="s">
        <v>11</v>
      </c>
      <c r="V424" t="s">
        <v>1875</v>
      </c>
      <c r="W424" t="s">
        <v>11</v>
      </c>
      <c r="X424" t="s">
        <v>11</v>
      </c>
      <c r="Y424" t="s">
        <v>1875</v>
      </c>
      <c r="AA424" t="s">
        <v>1866</v>
      </c>
      <c r="AC424" t="s">
        <v>1867</v>
      </c>
      <c r="AD424" t="s">
        <v>2431</v>
      </c>
      <c r="AE424" t="s">
        <v>1869</v>
      </c>
      <c r="AL424">
        <v>0</v>
      </c>
      <c r="AQ424">
        <v>0</v>
      </c>
      <c r="AT424" t="s">
        <v>11</v>
      </c>
    </row>
    <row r="425" spans="1:46" x14ac:dyDescent="0.3">
      <c r="A425" t="s">
        <v>1860</v>
      </c>
      <c r="B425">
        <v>167323</v>
      </c>
      <c r="C425" t="s">
        <v>957</v>
      </c>
      <c r="D42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425" t="str">
        <f>IF(Sheet_1__2[[#This Row],[Is this request vital to business continuity?]]="Yes","BC","")</f>
        <v/>
      </c>
      <c r="F425" t="str" cm="1">
        <f t="array" ref="F425">IF(SUMPRODUCT(--ISNUMBER(SEARCH({"Revenue Growth","Network 2.0","Tricolor","Europe","Global Capabilities Strategy","Clearance","Robotics/Physical AI"}, K425)))&gt;0, "Purple Chip", "")</f>
        <v/>
      </c>
      <c r="G425" t="str">
        <f>IF(AND(Sheet_1__2[[#This Row],[Estimated Annualized Value Range]]&lt;&gt;"4: High = &gt; $10M", OR(Sheet_1__2[[#This Row],[T-Shirt Size]]="4: L", Sheet_1__2[[#This Row],[T-Shirt Size]]="5: XL")), "Stop Work", "")</f>
        <v>Stop Work</v>
      </c>
      <c r="H425" t="str">
        <f>IF(AND(Sheet_1__2[[#This Row],[Bus. Continuity]]="", Sheet_1__2[[#This Row],[Purple Chip]]="", Sheet_1__2[[#This Row],[Stop Work]]="", OR(Sheet_1__2[[#This Row],[T-Shirt Size]]="4: L", Sheet_1__2[[#This Row],[T-Shirt Size]]="5: XL")), "Disc - Investment", "")</f>
        <v/>
      </c>
      <c r="I425" t="str">
        <f>IF(AND(Sheet_1__2[[#This Row],[Bus. Continuity]]="", Sheet_1__2[[#This Row],[Purple Chip]]="", Sheet_1__2[[#This Row],[Stop Work]]="", Sheet_1__2[[#This Row],[T-Shirt Size]]&lt;&gt;"4: L", Sheet_1__2[[#This Row],[T-Shirt Size]]&lt;&gt;"5: XL"), "Disc - Other", "")</f>
        <v/>
      </c>
      <c r="K425" t="s">
        <v>1895</v>
      </c>
      <c r="L425" t="s">
        <v>1863</v>
      </c>
      <c r="M425" t="s">
        <v>2902</v>
      </c>
      <c r="N425" t="s">
        <v>1864</v>
      </c>
      <c r="O425" t="s">
        <v>1887</v>
      </c>
      <c r="P425" t="s">
        <v>64</v>
      </c>
      <c r="Q425" t="s">
        <v>63</v>
      </c>
      <c r="R425" t="s">
        <v>958</v>
      </c>
      <c r="S425" t="s">
        <v>16</v>
      </c>
      <c r="T425" t="s">
        <v>10</v>
      </c>
      <c r="U425" t="s">
        <v>11</v>
      </c>
      <c r="V425" t="s">
        <v>11</v>
      </c>
      <c r="W425" t="s">
        <v>11</v>
      </c>
      <c r="X425" t="s">
        <v>11</v>
      </c>
      <c r="Y425" t="s">
        <v>11</v>
      </c>
      <c r="AA425" t="s">
        <v>1866</v>
      </c>
      <c r="AC425" t="s">
        <v>1867</v>
      </c>
      <c r="AD425" t="s">
        <v>1867</v>
      </c>
      <c r="AE425" t="s">
        <v>1872</v>
      </c>
      <c r="AL425">
        <v>0</v>
      </c>
      <c r="AT425" t="s">
        <v>11</v>
      </c>
    </row>
    <row r="426" spans="1:46" x14ac:dyDescent="0.3">
      <c r="A426" t="s">
        <v>1860</v>
      </c>
      <c r="B426">
        <v>193368</v>
      </c>
      <c r="C426" t="s">
        <v>959</v>
      </c>
      <c r="D42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26" t="str">
        <f>IF(Sheet_1__2[[#This Row],[Is this request vital to business continuity?]]="Yes","BC","")</f>
        <v/>
      </c>
      <c r="F426" t="str" cm="1">
        <f t="array" ref="F426">IF(SUMPRODUCT(--ISNUMBER(SEARCH({"Revenue Growth","Network 2.0","Tricolor","Europe","Global Capabilities Strategy","Clearance","Robotics/Physical AI"}, K426)))&gt;0, "Purple Chip", "")</f>
        <v>Purple Chip</v>
      </c>
      <c r="G426" t="str">
        <f>IF(AND(Sheet_1__2[[#This Row],[Estimated Annualized Value Range]]&lt;&gt;"4: High = &gt; $10M", OR(Sheet_1__2[[#This Row],[T-Shirt Size]]="4: L", Sheet_1__2[[#This Row],[T-Shirt Size]]="5: XL")), "Stop Work", "")</f>
        <v/>
      </c>
      <c r="H426" t="str">
        <f>IF(AND(Sheet_1__2[[#This Row],[Bus. Continuity]]="", Sheet_1__2[[#This Row],[Purple Chip]]="", Sheet_1__2[[#This Row],[Stop Work]]="", OR(Sheet_1__2[[#This Row],[T-Shirt Size]]="4: L", Sheet_1__2[[#This Row],[T-Shirt Size]]="5: XL")), "Disc - Investment", "")</f>
        <v/>
      </c>
      <c r="I426" t="str">
        <f>IF(AND(Sheet_1__2[[#This Row],[Bus. Continuity]]="", Sheet_1__2[[#This Row],[Purple Chip]]="", Sheet_1__2[[#This Row],[Stop Work]]="", Sheet_1__2[[#This Row],[T-Shirt Size]]&lt;&gt;"4: L", Sheet_1__2[[#This Row],[T-Shirt Size]]&lt;&gt;"5: XL"), "Disc - Other", "")</f>
        <v/>
      </c>
      <c r="K426" t="s">
        <v>59</v>
      </c>
      <c r="L426" t="s">
        <v>1863</v>
      </c>
      <c r="N426" t="s">
        <v>1864</v>
      </c>
      <c r="O426" t="s">
        <v>1887</v>
      </c>
      <c r="P426" t="s">
        <v>13</v>
      </c>
      <c r="Q426" t="s">
        <v>12</v>
      </c>
      <c r="R426" t="s">
        <v>960</v>
      </c>
      <c r="S426" t="s">
        <v>16</v>
      </c>
      <c r="T426" t="s">
        <v>10</v>
      </c>
      <c r="AA426" t="s">
        <v>1866</v>
      </c>
      <c r="AC426" t="s">
        <v>1867</v>
      </c>
      <c r="AD426" t="s">
        <v>1867</v>
      </c>
      <c r="AE426" t="s">
        <v>1949</v>
      </c>
      <c r="AL426">
        <v>0</v>
      </c>
      <c r="AT426" t="s">
        <v>11</v>
      </c>
    </row>
    <row r="427" spans="1:46" x14ac:dyDescent="0.3">
      <c r="A427" t="s">
        <v>1860</v>
      </c>
      <c r="B427">
        <v>103866</v>
      </c>
      <c r="C427" t="s">
        <v>961</v>
      </c>
      <c r="D42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27" t="str">
        <f>IF(Sheet_1__2[[#This Row],[Is this request vital to business continuity?]]="Yes","BC","")</f>
        <v/>
      </c>
      <c r="F427" t="str" cm="1">
        <f t="array" ref="F427">IF(SUMPRODUCT(--ISNUMBER(SEARCH({"Revenue Growth","Network 2.0","Tricolor","Europe","Global Capabilities Strategy","Clearance","Robotics/Physical AI"}, K427)))&gt;0, "Purple Chip", "")</f>
        <v/>
      </c>
      <c r="G427" t="str">
        <f>IF(AND(Sheet_1__2[[#This Row],[Estimated Annualized Value Range]]&lt;&gt;"4: High = &gt; $10M", OR(Sheet_1__2[[#This Row],[T-Shirt Size]]="4: L", Sheet_1__2[[#This Row],[T-Shirt Size]]="5: XL")), "Stop Work", "")</f>
        <v/>
      </c>
      <c r="H427" t="str">
        <f>IF(AND(Sheet_1__2[[#This Row],[Bus. Continuity]]="", Sheet_1__2[[#This Row],[Purple Chip]]="", Sheet_1__2[[#This Row],[Stop Work]]="", OR(Sheet_1__2[[#This Row],[T-Shirt Size]]="4: L", Sheet_1__2[[#This Row],[T-Shirt Size]]="5: XL")), "Disc - Investment", "")</f>
        <v/>
      </c>
      <c r="I427" t="str">
        <f>IF(AND(Sheet_1__2[[#This Row],[Bus. Continuity]]="", Sheet_1__2[[#This Row],[Purple Chip]]="", Sheet_1__2[[#This Row],[Stop Work]]="", Sheet_1__2[[#This Row],[T-Shirt Size]]&lt;&gt;"4: L", Sheet_1__2[[#This Row],[T-Shirt Size]]&lt;&gt;"5: XL"), "Disc - Other", "")</f>
        <v>Disc - Other</v>
      </c>
      <c r="K427" t="s">
        <v>1862</v>
      </c>
      <c r="L427" t="s">
        <v>1863</v>
      </c>
      <c r="M427" t="s">
        <v>2904</v>
      </c>
      <c r="N427" t="s">
        <v>1864</v>
      </c>
      <c r="O427" t="s">
        <v>1874</v>
      </c>
      <c r="P427" t="s">
        <v>431</v>
      </c>
      <c r="Q427" t="s">
        <v>21</v>
      </c>
      <c r="R427" t="s">
        <v>962</v>
      </c>
      <c r="S427" t="s">
        <v>16</v>
      </c>
      <c r="T427" t="s">
        <v>10</v>
      </c>
      <c r="U427" t="s">
        <v>11</v>
      </c>
      <c r="V427" t="s">
        <v>1875</v>
      </c>
      <c r="W427" t="s">
        <v>11</v>
      </c>
      <c r="X427" t="s">
        <v>11</v>
      </c>
      <c r="Y427" t="s">
        <v>11</v>
      </c>
      <c r="AA427" t="s">
        <v>1866</v>
      </c>
      <c r="AC427" t="s">
        <v>1867</v>
      </c>
      <c r="AD427" t="s">
        <v>2432</v>
      </c>
      <c r="AE427" t="s">
        <v>1872</v>
      </c>
      <c r="AL427">
        <v>0</v>
      </c>
    </row>
    <row r="428" spans="1:46" x14ac:dyDescent="0.3">
      <c r="A428" t="s">
        <v>1860</v>
      </c>
      <c r="B428">
        <v>130966</v>
      </c>
      <c r="C428" t="s">
        <v>963</v>
      </c>
      <c r="D42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28" t="str">
        <f>IF(Sheet_1__2[[#This Row],[Is this request vital to business continuity?]]="Yes","BC","")</f>
        <v/>
      </c>
      <c r="F428" t="str" cm="1">
        <f t="array" ref="F428">IF(SUMPRODUCT(--ISNUMBER(SEARCH({"Revenue Growth","Network 2.0","Tricolor","Europe","Global Capabilities Strategy","Clearance","Robotics/Physical AI"}, K428)))&gt;0, "Purple Chip", "")</f>
        <v>Purple Chip</v>
      </c>
      <c r="G428" t="str">
        <f>IF(AND(Sheet_1__2[[#This Row],[Estimated Annualized Value Range]]&lt;&gt;"4: High = &gt; $10M", OR(Sheet_1__2[[#This Row],[T-Shirt Size]]="4: L", Sheet_1__2[[#This Row],[T-Shirt Size]]="5: XL")), "Stop Work", "")</f>
        <v/>
      </c>
      <c r="H428" t="str">
        <f>IF(AND(Sheet_1__2[[#This Row],[Bus. Continuity]]="", Sheet_1__2[[#This Row],[Purple Chip]]="", Sheet_1__2[[#This Row],[Stop Work]]="", OR(Sheet_1__2[[#This Row],[T-Shirt Size]]="4: L", Sheet_1__2[[#This Row],[T-Shirt Size]]="5: XL")), "Disc - Investment", "")</f>
        <v/>
      </c>
      <c r="I428" t="str">
        <f>IF(AND(Sheet_1__2[[#This Row],[Bus. Continuity]]="", Sheet_1__2[[#This Row],[Purple Chip]]="", Sheet_1__2[[#This Row],[Stop Work]]="", Sheet_1__2[[#This Row],[T-Shirt Size]]&lt;&gt;"4: L", Sheet_1__2[[#This Row],[T-Shirt Size]]&lt;&gt;"5: XL"), "Disc - Other", "")</f>
        <v/>
      </c>
      <c r="K428" t="s">
        <v>278</v>
      </c>
      <c r="L428" t="s">
        <v>1897</v>
      </c>
      <c r="M428" t="s">
        <v>2904</v>
      </c>
      <c r="N428" t="s">
        <v>1864</v>
      </c>
      <c r="O428" t="s">
        <v>1874</v>
      </c>
      <c r="P428" t="s">
        <v>279</v>
      </c>
      <c r="Q428" t="s">
        <v>278</v>
      </c>
      <c r="R428" t="s">
        <v>964</v>
      </c>
      <c r="S428" t="s">
        <v>9</v>
      </c>
      <c r="T428" t="s">
        <v>10</v>
      </c>
      <c r="U428" t="s">
        <v>11</v>
      </c>
      <c r="V428" t="s">
        <v>1875</v>
      </c>
      <c r="W428" t="s">
        <v>11</v>
      </c>
      <c r="X428" t="s">
        <v>11</v>
      </c>
      <c r="Y428" t="s">
        <v>1875</v>
      </c>
      <c r="AA428" t="s">
        <v>1866</v>
      </c>
      <c r="AC428" t="s">
        <v>1867</v>
      </c>
      <c r="AD428" t="s">
        <v>2433</v>
      </c>
      <c r="AE428" t="s">
        <v>1869</v>
      </c>
      <c r="AL428">
        <v>0</v>
      </c>
      <c r="AQ428">
        <v>60000000</v>
      </c>
      <c r="AR428">
        <v>60000000</v>
      </c>
      <c r="AT428" t="s">
        <v>11</v>
      </c>
    </row>
    <row r="429" spans="1:46" x14ac:dyDescent="0.3">
      <c r="A429" t="s">
        <v>1860</v>
      </c>
      <c r="B429">
        <v>91207</v>
      </c>
      <c r="C429" t="s">
        <v>965</v>
      </c>
      <c r="D42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29" t="str">
        <f>IF(Sheet_1__2[[#This Row],[Is this request vital to business continuity?]]="Yes","BC","")</f>
        <v/>
      </c>
      <c r="F429" t="str" cm="1">
        <f t="array" ref="F429">IF(SUMPRODUCT(--ISNUMBER(SEARCH({"Revenue Growth","Network 2.0","Tricolor","Europe","Global Capabilities Strategy","Clearance","Robotics/Physical AI"}, K429)))&gt;0, "Purple Chip", "")</f>
        <v/>
      </c>
      <c r="G429" t="str">
        <f>IF(AND(Sheet_1__2[[#This Row],[Estimated Annualized Value Range]]&lt;&gt;"4: High = &gt; $10M", OR(Sheet_1__2[[#This Row],[T-Shirt Size]]="4: L", Sheet_1__2[[#This Row],[T-Shirt Size]]="5: XL")), "Stop Work", "")</f>
        <v/>
      </c>
      <c r="H429" t="str">
        <f>IF(AND(Sheet_1__2[[#This Row],[Bus. Continuity]]="", Sheet_1__2[[#This Row],[Purple Chip]]="", Sheet_1__2[[#This Row],[Stop Work]]="", OR(Sheet_1__2[[#This Row],[T-Shirt Size]]="4: L", Sheet_1__2[[#This Row],[T-Shirt Size]]="5: XL")), "Disc - Investment", "")</f>
        <v/>
      </c>
      <c r="I429" t="str">
        <f>IF(AND(Sheet_1__2[[#This Row],[Bus. Continuity]]="", Sheet_1__2[[#This Row],[Purple Chip]]="", Sheet_1__2[[#This Row],[Stop Work]]="", Sheet_1__2[[#This Row],[T-Shirt Size]]&lt;&gt;"4: L", Sheet_1__2[[#This Row],[T-Shirt Size]]&lt;&gt;"5: XL"), "Disc - Other", "")</f>
        <v>Disc - Other</v>
      </c>
      <c r="K429" t="s">
        <v>2046</v>
      </c>
      <c r="L429" t="s">
        <v>1890</v>
      </c>
      <c r="M429" t="s">
        <v>2901</v>
      </c>
      <c r="N429" t="s">
        <v>1864</v>
      </c>
      <c r="O429" t="s">
        <v>1865</v>
      </c>
      <c r="P429" t="s">
        <v>499</v>
      </c>
      <c r="Q429" t="s">
        <v>278</v>
      </c>
      <c r="R429" t="s">
        <v>966</v>
      </c>
      <c r="S429" t="s">
        <v>20</v>
      </c>
      <c r="T429" t="s">
        <v>10</v>
      </c>
      <c r="U429" t="s">
        <v>1875</v>
      </c>
      <c r="V429" t="s">
        <v>11</v>
      </c>
      <c r="W429" t="s">
        <v>11</v>
      </c>
      <c r="X429" t="s">
        <v>11</v>
      </c>
      <c r="Y429" t="s">
        <v>11</v>
      </c>
      <c r="AA429" t="s">
        <v>1866</v>
      </c>
      <c r="AC429" t="s">
        <v>1867</v>
      </c>
      <c r="AD429" t="s">
        <v>2434</v>
      </c>
      <c r="AE429" t="s">
        <v>1877</v>
      </c>
      <c r="AF429">
        <v>46023</v>
      </c>
      <c r="AG429">
        <v>46204</v>
      </c>
      <c r="AJ429">
        <v>2190000</v>
      </c>
      <c r="AK429">
        <v>2190000</v>
      </c>
      <c r="AL429">
        <v>1600000</v>
      </c>
      <c r="AM429">
        <v>2190000</v>
      </c>
      <c r="AN429">
        <v>2190000</v>
      </c>
      <c r="AP429">
        <v>2190000</v>
      </c>
      <c r="AQ429">
        <v>0</v>
      </c>
      <c r="AR429">
        <v>2190000</v>
      </c>
    </row>
    <row r="430" spans="1:46" x14ac:dyDescent="0.3">
      <c r="A430" t="s">
        <v>1860</v>
      </c>
      <c r="B430">
        <v>8407</v>
      </c>
      <c r="C430" t="s">
        <v>967</v>
      </c>
      <c r="D43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30" t="str">
        <f>IF(Sheet_1__2[[#This Row],[Is this request vital to business continuity?]]="Yes","BC","")</f>
        <v/>
      </c>
      <c r="F430" t="str" cm="1">
        <f t="array" ref="F430">IF(SUMPRODUCT(--ISNUMBER(SEARCH({"Revenue Growth","Network 2.0","Tricolor","Europe","Global Capabilities Strategy","Clearance","Robotics/Physical AI"}, K430)))&gt;0, "Purple Chip", "")</f>
        <v>Purple Chip</v>
      </c>
      <c r="G430" t="str">
        <f>IF(AND(Sheet_1__2[[#This Row],[Estimated Annualized Value Range]]&lt;&gt;"4: High = &gt; $10M", OR(Sheet_1__2[[#This Row],[T-Shirt Size]]="4: L", Sheet_1__2[[#This Row],[T-Shirt Size]]="5: XL")), "Stop Work", "")</f>
        <v/>
      </c>
      <c r="H430" t="str">
        <f>IF(AND(Sheet_1__2[[#This Row],[Bus. Continuity]]="", Sheet_1__2[[#This Row],[Purple Chip]]="", Sheet_1__2[[#This Row],[Stop Work]]="", OR(Sheet_1__2[[#This Row],[T-Shirt Size]]="4: L", Sheet_1__2[[#This Row],[T-Shirt Size]]="5: XL")), "Disc - Investment", "")</f>
        <v/>
      </c>
      <c r="I430" t="str">
        <f>IF(AND(Sheet_1__2[[#This Row],[Bus. Continuity]]="", Sheet_1__2[[#This Row],[Purple Chip]]="", Sheet_1__2[[#This Row],[Stop Work]]="", Sheet_1__2[[#This Row],[T-Shirt Size]]&lt;&gt;"4: L", Sheet_1__2[[#This Row],[T-Shirt Size]]&lt;&gt;"5: XL"), "Disc - Other", "")</f>
        <v/>
      </c>
      <c r="K430" t="s">
        <v>1925</v>
      </c>
      <c r="L430" t="s">
        <v>1897</v>
      </c>
      <c r="N430" t="s">
        <v>1864</v>
      </c>
      <c r="P430" t="s">
        <v>26</v>
      </c>
      <c r="Q430" t="s">
        <v>25</v>
      </c>
      <c r="R430" t="s">
        <v>968</v>
      </c>
      <c r="S430" t="s">
        <v>20</v>
      </c>
      <c r="T430" t="s">
        <v>10</v>
      </c>
      <c r="U430" t="s">
        <v>1875</v>
      </c>
      <c r="V430" t="s">
        <v>11</v>
      </c>
      <c r="W430" t="s">
        <v>1875</v>
      </c>
      <c r="X430" t="s">
        <v>11</v>
      </c>
      <c r="Y430" t="s">
        <v>11</v>
      </c>
      <c r="Z430" t="s">
        <v>1878</v>
      </c>
      <c r="AA430" t="s">
        <v>1866</v>
      </c>
      <c r="AC430" t="s">
        <v>1867</v>
      </c>
      <c r="AD430" t="s">
        <v>2435</v>
      </c>
      <c r="AE430" t="s">
        <v>1880</v>
      </c>
      <c r="AF430">
        <v>44986</v>
      </c>
      <c r="AG430">
        <v>46783</v>
      </c>
      <c r="AK430">
        <v>12745824</v>
      </c>
      <c r="AL430">
        <v>17172175</v>
      </c>
      <c r="AM430">
        <v>12745824</v>
      </c>
      <c r="AN430">
        <v>12745824</v>
      </c>
      <c r="AR430">
        <v>12745824</v>
      </c>
    </row>
    <row r="431" spans="1:46" x14ac:dyDescent="0.3">
      <c r="A431" t="s">
        <v>1860</v>
      </c>
      <c r="B431">
        <v>187673</v>
      </c>
      <c r="C431" t="s">
        <v>969</v>
      </c>
      <c r="D43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31" t="str">
        <f>IF(Sheet_1__2[[#This Row],[Is this request vital to business continuity?]]="Yes","BC","")</f>
        <v/>
      </c>
      <c r="F431" t="str" cm="1">
        <f t="array" ref="F431">IF(SUMPRODUCT(--ISNUMBER(SEARCH({"Revenue Growth","Network 2.0","Tricolor","Europe","Global Capabilities Strategy","Clearance","Robotics/Physical AI"}, K431)))&gt;0, "Purple Chip", "")</f>
        <v/>
      </c>
      <c r="G431" t="str">
        <f>IF(AND(Sheet_1__2[[#This Row],[Estimated Annualized Value Range]]&lt;&gt;"4: High = &gt; $10M", OR(Sheet_1__2[[#This Row],[T-Shirt Size]]="4: L", Sheet_1__2[[#This Row],[T-Shirt Size]]="5: XL")), "Stop Work", "")</f>
        <v/>
      </c>
      <c r="H431" t="str">
        <f>IF(AND(Sheet_1__2[[#This Row],[Bus. Continuity]]="", Sheet_1__2[[#This Row],[Purple Chip]]="", Sheet_1__2[[#This Row],[Stop Work]]="", OR(Sheet_1__2[[#This Row],[T-Shirt Size]]="4: L", Sheet_1__2[[#This Row],[T-Shirt Size]]="5: XL")), "Disc - Investment", "")</f>
        <v/>
      </c>
      <c r="I431" t="str">
        <f>IF(AND(Sheet_1__2[[#This Row],[Bus. Continuity]]="", Sheet_1__2[[#This Row],[Purple Chip]]="", Sheet_1__2[[#This Row],[Stop Work]]="", Sheet_1__2[[#This Row],[T-Shirt Size]]&lt;&gt;"4: L", Sheet_1__2[[#This Row],[T-Shirt Size]]&lt;&gt;"5: XL"), "Disc - Other", "")</f>
        <v>Disc - Other</v>
      </c>
      <c r="K431" t="s">
        <v>1862</v>
      </c>
      <c r="L431" t="s">
        <v>1863</v>
      </c>
      <c r="N431" t="s">
        <v>1864</v>
      </c>
      <c r="O431" t="s">
        <v>1865</v>
      </c>
      <c r="P431" t="s">
        <v>29</v>
      </c>
      <c r="Q431" t="s">
        <v>25</v>
      </c>
      <c r="R431" t="s">
        <v>970</v>
      </c>
      <c r="S431" t="s">
        <v>16</v>
      </c>
      <c r="T431" t="s">
        <v>10</v>
      </c>
      <c r="AA431" t="s">
        <v>1866</v>
      </c>
      <c r="AC431" t="s">
        <v>1867</v>
      </c>
      <c r="AD431" t="s">
        <v>2436</v>
      </c>
      <c r="AE431" t="s">
        <v>1951</v>
      </c>
      <c r="AL431">
        <v>0</v>
      </c>
      <c r="AT431" t="s">
        <v>11</v>
      </c>
    </row>
    <row r="432" spans="1:46" x14ac:dyDescent="0.3">
      <c r="A432" t="s">
        <v>1860</v>
      </c>
      <c r="B432">
        <v>189974</v>
      </c>
      <c r="C432" t="s">
        <v>971</v>
      </c>
      <c r="D43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32" t="str">
        <f>IF(Sheet_1__2[[#This Row],[Is this request vital to business continuity?]]="Yes","BC","")</f>
        <v/>
      </c>
      <c r="F432" t="str" cm="1">
        <f t="array" ref="F432">IF(SUMPRODUCT(--ISNUMBER(SEARCH({"Revenue Growth","Network 2.0","Tricolor","Europe","Global Capabilities Strategy","Clearance","Robotics/Physical AI"}, K432)))&gt;0, "Purple Chip", "")</f>
        <v/>
      </c>
      <c r="G432" t="str">
        <f>IF(AND(Sheet_1__2[[#This Row],[Estimated Annualized Value Range]]&lt;&gt;"4: High = &gt; $10M", OR(Sheet_1__2[[#This Row],[T-Shirt Size]]="4: L", Sheet_1__2[[#This Row],[T-Shirt Size]]="5: XL")), "Stop Work", "")</f>
        <v/>
      </c>
      <c r="H432" t="str">
        <f>IF(AND(Sheet_1__2[[#This Row],[Bus. Continuity]]="", Sheet_1__2[[#This Row],[Purple Chip]]="", Sheet_1__2[[#This Row],[Stop Work]]="", OR(Sheet_1__2[[#This Row],[T-Shirt Size]]="4: L", Sheet_1__2[[#This Row],[T-Shirt Size]]="5: XL")), "Disc - Investment", "")</f>
        <v/>
      </c>
      <c r="I432" t="str">
        <f>IF(AND(Sheet_1__2[[#This Row],[Bus. Continuity]]="", Sheet_1__2[[#This Row],[Purple Chip]]="", Sheet_1__2[[#This Row],[Stop Work]]="", Sheet_1__2[[#This Row],[T-Shirt Size]]&lt;&gt;"4: L", Sheet_1__2[[#This Row],[T-Shirt Size]]&lt;&gt;"5: XL"), "Disc - Other", "")</f>
        <v>Disc - Other</v>
      </c>
      <c r="K432" t="s">
        <v>1862</v>
      </c>
      <c r="L432" t="s">
        <v>1873</v>
      </c>
      <c r="M432" t="s">
        <v>2901</v>
      </c>
      <c r="N432" t="s">
        <v>1864</v>
      </c>
      <c r="O432" t="s">
        <v>1865</v>
      </c>
      <c r="P432" t="s">
        <v>292</v>
      </c>
      <c r="Q432" t="s">
        <v>25</v>
      </c>
      <c r="R432" t="s">
        <v>972</v>
      </c>
      <c r="S432" t="s">
        <v>16</v>
      </c>
      <c r="T432" t="s">
        <v>10</v>
      </c>
      <c r="U432" t="s">
        <v>1875</v>
      </c>
      <c r="V432" t="s">
        <v>1875</v>
      </c>
      <c r="W432" t="s">
        <v>11</v>
      </c>
      <c r="X432" t="s">
        <v>11</v>
      </c>
      <c r="Y432" t="s">
        <v>11</v>
      </c>
      <c r="AA432" t="s">
        <v>1866</v>
      </c>
      <c r="AC432" t="s">
        <v>1883</v>
      </c>
      <c r="AD432" t="s">
        <v>2437</v>
      </c>
      <c r="AE432" t="s">
        <v>1951</v>
      </c>
      <c r="AL432">
        <v>125000</v>
      </c>
      <c r="AT432" t="s">
        <v>11</v>
      </c>
    </row>
    <row r="433" spans="1:46" x14ac:dyDescent="0.3">
      <c r="A433" t="s">
        <v>1860</v>
      </c>
      <c r="B433">
        <v>89644</v>
      </c>
      <c r="C433" t="s">
        <v>973</v>
      </c>
      <c r="D43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433" t="str">
        <f>IF(Sheet_1__2[[#This Row],[Is this request vital to business continuity?]]="Yes","BC","")</f>
        <v>BC</v>
      </c>
      <c r="F433" t="str" cm="1">
        <f t="array" ref="F433">IF(SUMPRODUCT(--ISNUMBER(SEARCH({"Revenue Growth","Network 2.0","Tricolor","Europe","Global Capabilities Strategy","Clearance","Robotics/Physical AI"}, K433)))&gt;0, "Purple Chip", "")</f>
        <v/>
      </c>
      <c r="G433" t="str">
        <f>IF(AND(Sheet_1__2[[#This Row],[Estimated Annualized Value Range]]&lt;&gt;"4: High = &gt; $10M", OR(Sheet_1__2[[#This Row],[T-Shirt Size]]="4: L", Sheet_1__2[[#This Row],[T-Shirt Size]]="5: XL")), "Stop Work", "")</f>
        <v>Stop Work</v>
      </c>
      <c r="H433" t="str">
        <f>IF(AND(Sheet_1__2[[#This Row],[Bus. Continuity]]="", Sheet_1__2[[#This Row],[Purple Chip]]="", Sheet_1__2[[#This Row],[Stop Work]]="", OR(Sheet_1__2[[#This Row],[T-Shirt Size]]="4: L", Sheet_1__2[[#This Row],[T-Shirt Size]]="5: XL")), "Disc - Investment", "")</f>
        <v/>
      </c>
      <c r="I433" t="str">
        <f>IF(AND(Sheet_1__2[[#This Row],[Bus. Continuity]]="", Sheet_1__2[[#This Row],[Purple Chip]]="", Sheet_1__2[[#This Row],[Stop Work]]="", Sheet_1__2[[#This Row],[T-Shirt Size]]&lt;&gt;"4: L", Sheet_1__2[[#This Row],[T-Shirt Size]]&lt;&gt;"5: XL"), "Disc - Other", "")</f>
        <v/>
      </c>
      <c r="J433" t="s">
        <v>2438</v>
      </c>
      <c r="K433" t="s">
        <v>1862</v>
      </c>
      <c r="L433" t="s">
        <v>1863</v>
      </c>
      <c r="M433" t="s">
        <v>2903</v>
      </c>
      <c r="N433" t="s">
        <v>1864</v>
      </c>
      <c r="O433" t="s">
        <v>1865</v>
      </c>
      <c r="P433" t="s">
        <v>704</v>
      </c>
      <c r="Q433" t="s">
        <v>32</v>
      </c>
      <c r="R433" t="s">
        <v>974</v>
      </c>
      <c r="S433" t="s">
        <v>20</v>
      </c>
      <c r="T433" t="s">
        <v>10</v>
      </c>
      <c r="U433" t="s">
        <v>1875</v>
      </c>
      <c r="V433" t="s">
        <v>1875</v>
      </c>
      <c r="W433" t="s">
        <v>1875</v>
      </c>
      <c r="X433" t="s">
        <v>1875</v>
      </c>
      <c r="Y433" t="s">
        <v>1875</v>
      </c>
      <c r="AA433" t="s">
        <v>1866</v>
      </c>
      <c r="AC433" t="s">
        <v>1883</v>
      </c>
      <c r="AD433" t="s">
        <v>2439</v>
      </c>
      <c r="AE433" t="s">
        <v>1880</v>
      </c>
      <c r="AF433">
        <v>45880</v>
      </c>
      <c r="AG433">
        <v>46307</v>
      </c>
      <c r="AL433">
        <v>0</v>
      </c>
      <c r="AP433">
        <v>0</v>
      </c>
      <c r="AQ433">
        <v>0</v>
      </c>
      <c r="AT433" t="s">
        <v>1875</v>
      </c>
    </row>
    <row r="434" spans="1:46" x14ac:dyDescent="0.3">
      <c r="A434" t="s">
        <v>1860</v>
      </c>
      <c r="B434">
        <v>9146</v>
      </c>
      <c r="C434" t="s">
        <v>975</v>
      </c>
      <c r="D43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34" t="str">
        <f>IF(Sheet_1__2[[#This Row],[Is this request vital to business continuity?]]="Yes","BC","")</f>
        <v/>
      </c>
      <c r="F434" t="str" cm="1">
        <f t="array" ref="F434">IF(SUMPRODUCT(--ISNUMBER(SEARCH({"Revenue Growth","Network 2.0","Tricolor","Europe","Global Capabilities Strategy","Clearance","Robotics/Physical AI"}, K434)))&gt;0, "Purple Chip", "")</f>
        <v/>
      </c>
      <c r="G434" t="str">
        <f>IF(AND(Sheet_1__2[[#This Row],[Estimated Annualized Value Range]]&lt;&gt;"4: High = &gt; $10M", OR(Sheet_1__2[[#This Row],[T-Shirt Size]]="4: L", Sheet_1__2[[#This Row],[T-Shirt Size]]="5: XL")), "Stop Work", "")</f>
        <v/>
      </c>
      <c r="H434" t="str">
        <f>IF(AND(Sheet_1__2[[#This Row],[Bus. Continuity]]="", Sheet_1__2[[#This Row],[Purple Chip]]="", Sheet_1__2[[#This Row],[Stop Work]]="", OR(Sheet_1__2[[#This Row],[T-Shirt Size]]="4: L", Sheet_1__2[[#This Row],[T-Shirt Size]]="5: XL")), "Disc - Investment", "")</f>
        <v/>
      </c>
      <c r="I434" t="str">
        <f>IF(AND(Sheet_1__2[[#This Row],[Bus. Continuity]]="", Sheet_1__2[[#This Row],[Purple Chip]]="", Sheet_1__2[[#This Row],[Stop Work]]="", Sheet_1__2[[#This Row],[T-Shirt Size]]&lt;&gt;"4: L", Sheet_1__2[[#This Row],[T-Shirt Size]]&lt;&gt;"5: XL"), "Disc - Other", "")</f>
        <v>Disc - Other</v>
      </c>
      <c r="L434" t="s">
        <v>1873</v>
      </c>
      <c r="N434" t="s">
        <v>1864</v>
      </c>
      <c r="P434" t="s">
        <v>341</v>
      </c>
      <c r="Q434" t="s">
        <v>340</v>
      </c>
      <c r="R434" t="s">
        <v>976</v>
      </c>
      <c r="S434" t="s">
        <v>20</v>
      </c>
      <c r="T434" t="s">
        <v>10</v>
      </c>
      <c r="U434" t="s">
        <v>11</v>
      </c>
      <c r="V434" t="s">
        <v>11</v>
      </c>
      <c r="W434" t="s">
        <v>11</v>
      </c>
      <c r="X434" t="s">
        <v>11</v>
      </c>
      <c r="Y434" t="s">
        <v>1875</v>
      </c>
      <c r="Z434" t="s">
        <v>1878</v>
      </c>
      <c r="AA434" t="s">
        <v>1866</v>
      </c>
      <c r="AC434" t="s">
        <v>1867</v>
      </c>
      <c r="AD434" t="s">
        <v>2440</v>
      </c>
      <c r="AE434" t="s">
        <v>1880</v>
      </c>
      <c r="AF434">
        <v>45440</v>
      </c>
      <c r="AG434">
        <v>46167</v>
      </c>
      <c r="AK434">
        <v>14155</v>
      </c>
      <c r="AL434">
        <v>200000</v>
      </c>
      <c r="AM434">
        <v>14155</v>
      </c>
      <c r="AN434">
        <v>14155</v>
      </c>
      <c r="AR434">
        <v>14155</v>
      </c>
    </row>
    <row r="435" spans="1:46" x14ac:dyDescent="0.3">
      <c r="A435" t="s">
        <v>1860</v>
      </c>
      <c r="B435">
        <v>163927</v>
      </c>
      <c r="C435" t="s">
        <v>977</v>
      </c>
      <c r="D43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35" t="str">
        <f>IF(Sheet_1__2[[#This Row],[Is this request vital to business continuity?]]="Yes","BC","")</f>
        <v/>
      </c>
      <c r="F435" t="str" cm="1">
        <f t="array" ref="F435">IF(SUMPRODUCT(--ISNUMBER(SEARCH({"Revenue Growth","Network 2.0","Tricolor","Europe","Global Capabilities Strategy","Clearance","Robotics/Physical AI"}, K435)))&gt;0, "Purple Chip", "")</f>
        <v>Purple Chip</v>
      </c>
      <c r="G435" t="str">
        <f>IF(AND(Sheet_1__2[[#This Row],[Estimated Annualized Value Range]]&lt;&gt;"4: High = &gt; $10M", OR(Sheet_1__2[[#This Row],[T-Shirt Size]]="4: L", Sheet_1__2[[#This Row],[T-Shirt Size]]="5: XL")), "Stop Work", "")</f>
        <v/>
      </c>
      <c r="H435" t="str">
        <f>IF(AND(Sheet_1__2[[#This Row],[Bus. Continuity]]="", Sheet_1__2[[#This Row],[Purple Chip]]="", Sheet_1__2[[#This Row],[Stop Work]]="", OR(Sheet_1__2[[#This Row],[T-Shirt Size]]="4: L", Sheet_1__2[[#This Row],[T-Shirt Size]]="5: XL")), "Disc - Investment", "")</f>
        <v/>
      </c>
      <c r="I435" t="str">
        <f>IF(AND(Sheet_1__2[[#This Row],[Bus. Continuity]]="", Sheet_1__2[[#This Row],[Purple Chip]]="", Sheet_1__2[[#This Row],[Stop Work]]="", Sheet_1__2[[#This Row],[T-Shirt Size]]&lt;&gt;"4: L", Sheet_1__2[[#This Row],[T-Shirt Size]]&lt;&gt;"5: XL"), "Disc - Other", "")</f>
        <v/>
      </c>
      <c r="K435" t="s">
        <v>1925</v>
      </c>
      <c r="L435" t="s">
        <v>1890</v>
      </c>
      <c r="M435" t="s">
        <v>2904</v>
      </c>
      <c r="N435" t="s">
        <v>1864</v>
      </c>
      <c r="O435" t="s">
        <v>1887</v>
      </c>
      <c r="P435" t="s">
        <v>45</v>
      </c>
      <c r="Q435" t="s">
        <v>44</v>
      </c>
      <c r="R435" t="s">
        <v>978</v>
      </c>
      <c r="S435" t="s">
        <v>9</v>
      </c>
      <c r="T435" t="s">
        <v>10</v>
      </c>
      <c r="U435" t="s">
        <v>1875</v>
      </c>
      <c r="V435" t="s">
        <v>1875</v>
      </c>
      <c r="W435" t="s">
        <v>11</v>
      </c>
      <c r="X435" t="s">
        <v>11</v>
      </c>
      <c r="Y435" t="s">
        <v>1875</v>
      </c>
      <c r="AA435" t="s">
        <v>1866</v>
      </c>
      <c r="AC435" t="s">
        <v>1867</v>
      </c>
      <c r="AD435" t="s">
        <v>2441</v>
      </c>
      <c r="AE435" t="s">
        <v>1917</v>
      </c>
      <c r="AL435">
        <v>1489349</v>
      </c>
      <c r="AQ435">
        <v>0</v>
      </c>
      <c r="AT435" t="s">
        <v>11</v>
      </c>
    </row>
    <row r="436" spans="1:46" x14ac:dyDescent="0.3">
      <c r="A436" t="s">
        <v>1860</v>
      </c>
      <c r="B436">
        <v>168066</v>
      </c>
      <c r="C436" t="s">
        <v>979</v>
      </c>
      <c r="D43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36" t="str">
        <f>IF(Sheet_1__2[[#This Row],[Is this request vital to business continuity?]]="Yes","BC","")</f>
        <v/>
      </c>
      <c r="F436" t="str" cm="1">
        <f t="array" ref="F436">IF(SUMPRODUCT(--ISNUMBER(SEARCH({"Revenue Growth","Network 2.0","Tricolor","Europe","Global Capabilities Strategy","Clearance","Robotics/Physical AI"}, K436)))&gt;0, "Purple Chip", "")</f>
        <v/>
      </c>
      <c r="G436" t="str">
        <f>IF(AND(Sheet_1__2[[#This Row],[Estimated Annualized Value Range]]&lt;&gt;"4: High = &gt; $10M", OR(Sheet_1__2[[#This Row],[T-Shirt Size]]="4: L", Sheet_1__2[[#This Row],[T-Shirt Size]]="5: XL")), "Stop Work", "")</f>
        <v/>
      </c>
      <c r="H436" t="str">
        <f>IF(AND(Sheet_1__2[[#This Row],[Bus. Continuity]]="", Sheet_1__2[[#This Row],[Purple Chip]]="", Sheet_1__2[[#This Row],[Stop Work]]="", OR(Sheet_1__2[[#This Row],[T-Shirt Size]]="4: L", Sheet_1__2[[#This Row],[T-Shirt Size]]="5: XL")), "Disc - Investment", "")</f>
        <v/>
      </c>
      <c r="I436" t="str">
        <f>IF(AND(Sheet_1__2[[#This Row],[Bus. Continuity]]="", Sheet_1__2[[#This Row],[Purple Chip]]="", Sheet_1__2[[#This Row],[Stop Work]]="", Sheet_1__2[[#This Row],[T-Shirt Size]]&lt;&gt;"4: L", Sheet_1__2[[#This Row],[T-Shirt Size]]&lt;&gt;"5: XL"), "Disc - Other", "")</f>
        <v>Disc - Other</v>
      </c>
      <c r="K436" t="s">
        <v>1862</v>
      </c>
      <c r="L436" t="s">
        <v>1863</v>
      </c>
      <c r="N436" t="s">
        <v>1864</v>
      </c>
      <c r="O436" t="s">
        <v>1865</v>
      </c>
      <c r="P436" t="s">
        <v>64</v>
      </c>
      <c r="Q436" t="s">
        <v>63</v>
      </c>
      <c r="R436" t="s">
        <v>980</v>
      </c>
      <c r="S436" t="s">
        <v>16</v>
      </c>
      <c r="T436" t="s">
        <v>10</v>
      </c>
      <c r="AA436" t="s">
        <v>1866</v>
      </c>
      <c r="AC436" t="s">
        <v>1867</v>
      </c>
      <c r="AD436" t="s">
        <v>2442</v>
      </c>
      <c r="AE436" t="s">
        <v>1872</v>
      </c>
      <c r="AL436">
        <v>0</v>
      </c>
      <c r="AT436" t="s">
        <v>11</v>
      </c>
    </row>
    <row r="437" spans="1:46" x14ac:dyDescent="0.3">
      <c r="A437" t="s">
        <v>1860</v>
      </c>
      <c r="B437">
        <v>87598</v>
      </c>
      <c r="C437" t="s">
        <v>981</v>
      </c>
      <c r="D43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37" t="str">
        <f>IF(Sheet_1__2[[#This Row],[Is this request vital to business continuity?]]="Yes","BC","")</f>
        <v/>
      </c>
      <c r="F437" t="str" cm="1">
        <f t="array" ref="F437">IF(SUMPRODUCT(--ISNUMBER(SEARCH({"Revenue Growth","Network 2.0","Tricolor","Europe","Global Capabilities Strategy","Clearance","Robotics/Physical AI"}, K437)))&gt;0, "Purple Chip", "")</f>
        <v/>
      </c>
      <c r="G437" t="str">
        <f>IF(AND(Sheet_1__2[[#This Row],[Estimated Annualized Value Range]]&lt;&gt;"4: High = &gt; $10M", OR(Sheet_1__2[[#This Row],[T-Shirt Size]]="4: L", Sheet_1__2[[#This Row],[T-Shirt Size]]="5: XL")), "Stop Work", "")</f>
        <v/>
      </c>
      <c r="H437" t="str">
        <f>IF(AND(Sheet_1__2[[#This Row],[Bus. Continuity]]="", Sheet_1__2[[#This Row],[Purple Chip]]="", Sheet_1__2[[#This Row],[Stop Work]]="", OR(Sheet_1__2[[#This Row],[T-Shirt Size]]="4: L", Sheet_1__2[[#This Row],[T-Shirt Size]]="5: XL")), "Disc - Investment", "")</f>
        <v/>
      </c>
      <c r="I437" t="str">
        <f>IF(AND(Sheet_1__2[[#This Row],[Bus. Continuity]]="", Sheet_1__2[[#This Row],[Purple Chip]]="", Sheet_1__2[[#This Row],[Stop Work]]="", Sheet_1__2[[#This Row],[T-Shirt Size]]&lt;&gt;"4: L", Sheet_1__2[[#This Row],[T-Shirt Size]]&lt;&gt;"5: XL"), "Disc - Other", "")</f>
        <v>Disc - Other</v>
      </c>
      <c r="K437" t="s">
        <v>1862</v>
      </c>
      <c r="L437" t="s">
        <v>1873</v>
      </c>
      <c r="M437" t="s">
        <v>2904</v>
      </c>
      <c r="N437" t="s">
        <v>1864</v>
      </c>
      <c r="O437" t="s">
        <v>1865</v>
      </c>
      <c r="P437" t="s">
        <v>983</v>
      </c>
      <c r="Q437" t="s">
        <v>807</v>
      </c>
      <c r="R437" t="s">
        <v>982</v>
      </c>
      <c r="S437" t="s">
        <v>16</v>
      </c>
      <c r="T437" t="s">
        <v>10</v>
      </c>
      <c r="U437" t="s">
        <v>11</v>
      </c>
      <c r="V437" t="s">
        <v>11</v>
      </c>
      <c r="W437" t="s">
        <v>11</v>
      </c>
      <c r="X437" t="s">
        <v>11</v>
      </c>
      <c r="Y437" t="s">
        <v>11</v>
      </c>
      <c r="AA437" t="s">
        <v>1866</v>
      </c>
      <c r="AC437" t="s">
        <v>1867</v>
      </c>
      <c r="AD437" t="s">
        <v>2443</v>
      </c>
      <c r="AE437" t="s">
        <v>1872</v>
      </c>
      <c r="AL437">
        <v>385000</v>
      </c>
    </row>
    <row r="438" spans="1:46" x14ac:dyDescent="0.3">
      <c r="A438" t="s">
        <v>1860</v>
      </c>
      <c r="B438">
        <v>90967</v>
      </c>
      <c r="C438" t="s">
        <v>984</v>
      </c>
      <c r="D43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38" t="str">
        <f>IF(Sheet_1__2[[#This Row],[Is this request vital to business continuity?]]="Yes","BC","")</f>
        <v/>
      </c>
      <c r="F438" t="str" cm="1">
        <f t="array" ref="F438">IF(SUMPRODUCT(--ISNUMBER(SEARCH({"Revenue Growth","Network 2.0","Tricolor","Europe","Global Capabilities Strategy","Clearance","Robotics/Physical AI"}, K438)))&gt;0, "Purple Chip", "")</f>
        <v>Purple Chip</v>
      </c>
      <c r="G438" t="str">
        <f>IF(AND(Sheet_1__2[[#This Row],[Estimated Annualized Value Range]]&lt;&gt;"4: High = &gt; $10M", OR(Sheet_1__2[[#This Row],[T-Shirt Size]]="4: L", Sheet_1__2[[#This Row],[T-Shirt Size]]="5: XL")), "Stop Work", "")</f>
        <v>Stop Work</v>
      </c>
      <c r="H438" t="str">
        <f>IF(AND(Sheet_1__2[[#This Row],[Bus. Continuity]]="", Sheet_1__2[[#This Row],[Purple Chip]]="", Sheet_1__2[[#This Row],[Stop Work]]="", OR(Sheet_1__2[[#This Row],[T-Shirt Size]]="4: L", Sheet_1__2[[#This Row],[T-Shirt Size]]="5: XL")), "Disc - Investment", "")</f>
        <v/>
      </c>
      <c r="I438" t="str">
        <f>IF(AND(Sheet_1__2[[#This Row],[Bus. Continuity]]="", Sheet_1__2[[#This Row],[Purple Chip]]="", Sheet_1__2[[#This Row],[Stop Work]]="", Sheet_1__2[[#This Row],[T-Shirt Size]]&lt;&gt;"4: L", Sheet_1__2[[#This Row],[T-Shirt Size]]&lt;&gt;"5: XL"), "Disc - Other", "")</f>
        <v/>
      </c>
      <c r="J438" t="s">
        <v>2229</v>
      </c>
      <c r="K438" t="s">
        <v>236</v>
      </c>
      <c r="L438" t="s">
        <v>1863</v>
      </c>
      <c r="M438" t="s">
        <v>2903</v>
      </c>
      <c r="N438" t="s">
        <v>1864</v>
      </c>
      <c r="O438" t="s">
        <v>1865</v>
      </c>
      <c r="P438" t="s">
        <v>180</v>
      </c>
      <c r="Q438" t="s">
        <v>12</v>
      </c>
      <c r="R438" t="s">
        <v>697</v>
      </c>
      <c r="S438" t="s">
        <v>16</v>
      </c>
      <c r="T438" t="s">
        <v>10</v>
      </c>
      <c r="U438" t="s">
        <v>11</v>
      </c>
      <c r="V438" t="s">
        <v>11</v>
      </c>
      <c r="W438" t="s">
        <v>11</v>
      </c>
      <c r="X438" t="s">
        <v>1875</v>
      </c>
      <c r="Y438" t="s">
        <v>1875</v>
      </c>
      <c r="AA438" t="s">
        <v>1866</v>
      </c>
      <c r="AC438" t="s">
        <v>1867</v>
      </c>
      <c r="AD438" t="s">
        <v>2444</v>
      </c>
      <c r="AE438" t="s">
        <v>1951</v>
      </c>
      <c r="AF438">
        <v>45495</v>
      </c>
      <c r="AG438">
        <v>46178</v>
      </c>
      <c r="AL438">
        <v>0</v>
      </c>
    </row>
    <row r="439" spans="1:46" x14ac:dyDescent="0.3">
      <c r="A439" t="s">
        <v>1860</v>
      </c>
      <c r="B439">
        <v>106233</v>
      </c>
      <c r="C439" t="s">
        <v>985</v>
      </c>
      <c r="D43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39" t="str">
        <f>IF(Sheet_1__2[[#This Row],[Is this request vital to business continuity?]]="Yes","BC","")</f>
        <v/>
      </c>
      <c r="F439" t="str" cm="1">
        <f t="array" ref="F439">IF(SUMPRODUCT(--ISNUMBER(SEARCH({"Revenue Growth","Network 2.0","Tricolor","Europe","Global Capabilities Strategy","Clearance","Robotics/Physical AI"}, K439)))&gt;0, "Purple Chip", "")</f>
        <v/>
      </c>
      <c r="G439" t="str">
        <f>IF(AND(Sheet_1__2[[#This Row],[Estimated Annualized Value Range]]&lt;&gt;"4: High = &gt; $10M", OR(Sheet_1__2[[#This Row],[T-Shirt Size]]="4: L", Sheet_1__2[[#This Row],[T-Shirt Size]]="5: XL")), "Stop Work", "")</f>
        <v/>
      </c>
      <c r="H439" t="str">
        <f>IF(AND(Sheet_1__2[[#This Row],[Bus. Continuity]]="", Sheet_1__2[[#This Row],[Purple Chip]]="", Sheet_1__2[[#This Row],[Stop Work]]="", OR(Sheet_1__2[[#This Row],[T-Shirt Size]]="4: L", Sheet_1__2[[#This Row],[T-Shirt Size]]="5: XL")), "Disc - Investment", "")</f>
        <v/>
      </c>
      <c r="I439" t="str">
        <f>IF(AND(Sheet_1__2[[#This Row],[Bus. Continuity]]="", Sheet_1__2[[#This Row],[Purple Chip]]="", Sheet_1__2[[#This Row],[Stop Work]]="", Sheet_1__2[[#This Row],[T-Shirt Size]]&lt;&gt;"4: L", Sheet_1__2[[#This Row],[T-Shirt Size]]&lt;&gt;"5: XL"), "Disc - Other", "")</f>
        <v>Disc - Other</v>
      </c>
      <c r="K439" t="s">
        <v>1862</v>
      </c>
      <c r="L439" t="s">
        <v>1890</v>
      </c>
      <c r="M439" t="s">
        <v>2904</v>
      </c>
      <c r="N439" t="s">
        <v>1864</v>
      </c>
      <c r="O439" t="s">
        <v>1865</v>
      </c>
      <c r="P439" t="s">
        <v>431</v>
      </c>
      <c r="Q439" t="s">
        <v>21</v>
      </c>
      <c r="R439" t="s">
        <v>986</v>
      </c>
      <c r="S439" t="s">
        <v>9</v>
      </c>
      <c r="T439" t="s">
        <v>10</v>
      </c>
      <c r="U439" t="s">
        <v>11</v>
      </c>
      <c r="V439" t="s">
        <v>1875</v>
      </c>
      <c r="W439" t="s">
        <v>11</v>
      </c>
      <c r="X439" t="s">
        <v>11</v>
      </c>
      <c r="Y439" t="s">
        <v>1875</v>
      </c>
      <c r="AA439" t="s">
        <v>1866</v>
      </c>
      <c r="AC439" t="s">
        <v>1867</v>
      </c>
      <c r="AD439" t="s">
        <v>2445</v>
      </c>
      <c r="AE439" t="s">
        <v>1869</v>
      </c>
      <c r="AL439">
        <v>0</v>
      </c>
      <c r="AQ439">
        <v>4567800</v>
      </c>
      <c r="AR439">
        <v>4567800</v>
      </c>
    </row>
    <row r="440" spans="1:46" x14ac:dyDescent="0.3">
      <c r="A440" t="s">
        <v>1860</v>
      </c>
      <c r="B440">
        <v>131607</v>
      </c>
      <c r="C440" t="s">
        <v>987</v>
      </c>
      <c r="D44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40" t="str">
        <f>IF(Sheet_1__2[[#This Row],[Is this request vital to business continuity?]]="Yes","BC","")</f>
        <v>BC</v>
      </c>
      <c r="F440" t="str" cm="1">
        <f t="array" ref="F440">IF(SUMPRODUCT(--ISNUMBER(SEARCH({"Revenue Growth","Network 2.0","Tricolor","Europe","Global Capabilities Strategy","Clearance","Robotics/Physical AI"}, K440)))&gt;0, "Purple Chip", "")</f>
        <v>Purple Chip</v>
      </c>
      <c r="G440" t="str">
        <f>IF(AND(Sheet_1__2[[#This Row],[Estimated Annualized Value Range]]&lt;&gt;"4: High = &gt; $10M", OR(Sheet_1__2[[#This Row],[T-Shirt Size]]="4: L", Sheet_1__2[[#This Row],[T-Shirt Size]]="5: XL")), "Stop Work", "")</f>
        <v/>
      </c>
      <c r="H440" t="str">
        <f>IF(AND(Sheet_1__2[[#This Row],[Bus. Continuity]]="", Sheet_1__2[[#This Row],[Purple Chip]]="", Sheet_1__2[[#This Row],[Stop Work]]="", OR(Sheet_1__2[[#This Row],[T-Shirt Size]]="4: L", Sheet_1__2[[#This Row],[T-Shirt Size]]="5: XL")), "Disc - Investment", "")</f>
        <v/>
      </c>
      <c r="I440" t="str">
        <f>IF(AND(Sheet_1__2[[#This Row],[Bus. Continuity]]="", Sheet_1__2[[#This Row],[Purple Chip]]="", Sheet_1__2[[#This Row],[Stop Work]]="", Sheet_1__2[[#This Row],[T-Shirt Size]]&lt;&gt;"4: L", Sheet_1__2[[#This Row],[T-Shirt Size]]&lt;&gt;"5: XL"), "Disc - Other", "")</f>
        <v/>
      </c>
      <c r="K440" t="s">
        <v>278</v>
      </c>
      <c r="L440" t="s">
        <v>1863</v>
      </c>
      <c r="M440" t="s">
        <v>2904</v>
      </c>
      <c r="N440" t="s">
        <v>1864</v>
      </c>
      <c r="O440" t="s">
        <v>1874</v>
      </c>
      <c r="P440" t="s">
        <v>279</v>
      </c>
      <c r="Q440" t="s">
        <v>278</v>
      </c>
      <c r="R440" t="s">
        <v>988</v>
      </c>
      <c r="S440" t="s">
        <v>9</v>
      </c>
      <c r="T440" t="s">
        <v>10</v>
      </c>
      <c r="U440" t="s">
        <v>1875</v>
      </c>
      <c r="V440" t="s">
        <v>11</v>
      </c>
      <c r="W440" t="s">
        <v>11</v>
      </c>
      <c r="X440" t="s">
        <v>11</v>
      </c>
      <c r="Y440" t="s">
        <v>1875</v>
      </c>
      <c r="Z440" t="s">
        <v>1878</v>
      </c>
      <c r="AA440" t="s">
        <v>1866</v>
      </c>
      <c r="AB440" t="s">
        <v>2446</v>
      </c>
      <c r="AC440" t="s">
        <v>1867</v>
      </c>
      <c r="AD440" t="s">
        <v>2447</v>
      </c>
      <c r="AE440" t="s">
        <v>1885</v>
      </c>
      <c r="AF440">
        <v>45817</v>
      </c>
      <c r="AG440">
        <v>46027</v>
      </c>
      <c r="AL440">
        <v>0</v>
      </c>
      <c r="AQ440">
        <v>1283292478</v>
      </c>
      <c r="AR440">
        <v>1283292478</v>
      </c>
      <c r="AT440" t="s">
        <v>1875</v>
      </c>
    </row>
    <row r="441" spans="1:46" x14ac:dyDescent="0.3">
      <c r="A441" t="s">
        <v>1860</v>
      </c>
      <c r="B441">
        <v>161877</v>
      </c>
      <c r="C441" t="s">
        <v>989</v>
      </c>
      <c r="D44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41" t="str">
        <f>IF(Sheet_1__2[[#This Row],[Is this request vital to business continuity?]]="Yes","BC","")</f>
        <v/>
      </c>
      <c r="F441" t="str" cm="1">
        <f t="array" ref="F441">IF(SUMPRODUCT(--ISNUMBER(SEARCH({"Revenue Growth","Network 2.0","Tricolor","Europe","Global Capabilities Strategy","Clearance","Robotics/Physical AI"}, K441)))&gt;0, "Purple Chip", "")</f>
        <v>Purple Chip</v>
      </c>
      <c r="G441" t="str">
        <f>IF(AND(Sheet_1__2[[#This Row],[Estimated Annualized Value Range]]&lt;&gt;"4: High = &gt; $10M", OR(Sheet_1__2[[#This Row],[T-Shirt Size]]="4: L", Sheet_1__2[[#This Row],[T-Shirt Size]]="5: XL")), "Stop Work", "")</f>
        <v/>
      </c>
      <c r="H441" t="str">
        <f>IF(AND(Sheet_1__2[[#This Row],[Bus. Continuity]]="", Sheet_1__2[[#This Row],[Purple Chip]]="", Sheet_1__2[[#This Row],[Stop Work]]="", OR(Sheet_1__2[[#This Row],[T-Shirt Size]]="4: L", Sheet_1__2[[#This Row],[T-Shirt Size]]="5: XL")), "Disc - Investment", "")</f>
        <v/>
      </c>
      <c r="I441" t="str">
        <f>IF(AND(Sheet_1__2[[#This Row],[Bus. Continuity]]="", Sheet_1__2[[#This Row],[Purple Chip]]="", Sheet_1__2[[#This Row],[Stop Work]]="", Sheet_1__2[[#This Row],[T-Shirt Size]]&lt;&gt;"4: L", Sheet_1__2[[#This Row],[T-Shirt Size]]&lt;&gt;"5: XL"), "Disc - Other", "")</f>
        <v/>
      </c>
      <c r="J441" t="s">
        <v>2448</v>
      </c>
      <c r="K441" t="s">
        <v>236</v>
      </c>
      <c r="L441" t="s">
        <v>1863</v>
      </c>
      <c r="M441" t="s">
        <v>2904</v>
      </c>
      <c r="N441" t="s">
        <v>1864</v>
      </c>
      <c r="O441" t="s">
        <v>1865</v>
      </c>
      <c r="P441" t="s">
        <v>237</v>
      </c>
      <c r="Q441" t="s">
        <v>236</v>
      </c>
      <c r="R441" t="s">
        <v>990</v>
      </c>
      <c r="S441" t="s">
        <v>9</v>
      </c>
      <c r="T441" t="s">
        <v>10</v>
      </c>
      <c r="U441" t="s">
        <v>11</v>
      </c>
      <c r="V441" t="s">
        <v>1875</v>
      </c>
      <c r="W441" t="s">
        <v>11</v>
      </c>
      <c r="X441" t="s">
        <v>11</v>
      </c>
      <c r="Y441" t="s">
        <v>1875</v>
      </c>
      <c r="Z441" t="s">
        <v>1914</v>
      </c>
      <c r="AA441" t="s">
        <v>1866</v>
      </c>
      <c r="AB441" t="s">
        <v>2449</v>
      </c>
      <c r="AC441" t="s">
        <v>1867</v>
      </c>
      <c r="AD441" t="s">
        <v>2450</v>
      </c>
      <c r="AE441" t="s">
        <v>1885</v>
      </c>
      <c r="AL441">
        <v>1000000</v>
      </c>
      <c r="AQ441">
        <v>0</v>
      </c>
      <c r="AT441" t="s">
        <v>11</v>
      </c>
    </row>
    <row r="442" spans="1:46" x14ac:dyDescent="0.3">
      <c r="A442" t="s">
        <v>1860</v>
      </c>
      <c r="B442">
        <v>86367</v>
      </c>
      <c r="C442" t="s">
        <v>991</v>
      </c>
      <c r="D44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442" t="str">
        <f>IF(Sheet_1__2[[#This Row],[Is this request vital to business continuity?]]="Yes","BC","")</f>
        <v/>
      </c>
      <c r="F442" t="str" cm="1">
        <f t="array" ref="F442">IF(SUMPRODUCT(--ISNUMBER(SEARCH({"Revenue Growth","Network 2.0","Tricolor","Europe","Global Capabilities Strategy","Clearance","Robotics/Physical AI"}, K442)))&gt;0, "Purple Chip", "")</f>
        <v/>
      </c>
      <c r="G442" t="str">
        <f>IF(AND(Sheet_1__2[[#This Row],[Estimated Annualized Value Range]]&lt;&gt;"4: High = &gt; $10M", OR(Sheet_1__2[[#This Row],[T-Shirt Size]]="4: L", Sheet_1__2[[#This Row],[T-Shirt Size]]="5: XL")), "Stop Work", "")</f>
        <v>Stop Work</v>
      </c>
      <c r="H442" t="str">
        <f>IF(AND(Sheet_1__2[[#This Row],[Bus. Continuity]]="", Sheet_1__2[[#This Row],[Purple Chip]]="", Sheet_1__2[[#This Row],[Stop Work]]="", OR(Sheet_1__2[[#This Row],[T-Shirt Size]]="4: L", Sheet_1__2[[#This Row],[T-Shirt Size]]="5: XL")), "Disc - Investment", "")</f>
        <v/>
      </c>
      <c r="I442" t="str">
        <f>IF(AND(Sheet_1__2[[#This Row],[Bus. Continuity]]="", Sheet_1__2[[#This Row],[Purple Chip]]="", Sheet_1__2[[#This Row],[Stop Work]]="", Sheet_1__2[[#This Row],[T-Shirt Size]]&lt;&gt;"4: L", Sheet_1__2[[#This Row],[T-Shirt Size]]&lt;&gt;"5: XL"), "Disc - Other", "")</f>
        <v/>
      </c>
      <c r="L442" t="s">
        <v>1890</v>
      </c>
      <c r="M442" t="s">
        <v>2902</v>
      </c>
      <c r="N442" t="s">
        <v>1864</v>
      </c>
      <c r="O442" t="s">
        <v>1865</v>
      </c>
      <c r="P442" t="s">
        <v>650</v>
      </c>
      <c r="Q442" t="s">
        <v>25</v>
      </c>
      <c r="R442" t="s">
        <v>992</v>
      </c>
      <c r="S442" t="s">
        <v>20</v>
      </c>
      <c r="T442" t="s">
        <v>10</v>
      </c>
      <c r="U442" t="s">
        <v>1875</v>
      </c>
      <c r="V442" t="s">
        <v>11</v>
      </c>
      <c r="W442" t="s">
        <v>11</v>
      </c>
      <c r="X442" t="s">
        <v>11</v>
      </c>
      <c r="Y442" t="s">
        <v>11</v>
      </c>
      <c r="Z442" t="s">
        <v>1878</v>
      </c>
      <c r="AA442" t="s">
        <v>1866</v>
      </c>
      <c r="AB442" t="s">
        <v>2451</v>
      </c>
      <c r="AC442" t="s">
        <v>1883</v>
      </c>
      <c r="AD442" t="s">
        <v>2452</v>
      </c>
      <c r="AE442" t="s">
        <v>1880</v>
      </c>
      <c r="AF442">
        <v>45966</v>
      </c>
      <c r="AG442">
        <v>47088</v>
      </c>
      <c r="AJ442">
        <v>2291000</v>
      </c>
      <c r="AK442">
        <v>2291000</v>
      </c>
      <c r="AL442">
        <v>2597000</v>
      </c>
      <c r="AM442">
        <v>2291000</v>
      </c>
      <c r="AN442">
        <v>2291000</v>
      </c>
      <c r="AP442">
        <v>2291000</v>
      </c>
      <c r="AQ442">
        <v>611641</v>
      </c>
      <c r="AR442">
        <v>2902641</v>
      </c>
    </row>
    <row r="443" spans="1:46" x14ac:dyDescent="0.3">
      <c r="A443" t="s">
        <v>1860</v>
      </c>
      <c r="B443">
        <v>8424</v>
      </c>
      <c r="C443" t="s">
        <v>993</v>
      </c>
      <c r="D44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443" t="str">
        <f>IF(Sheet_1__2[[#This Row],[Is this request vital to business continuity?]]="Yes","BC","")</f>
        <v>BC</v>
      </c>
      <c r="F443" t="str" cm="1">
        <f t="array" ref="F443">IF(SUMPRODUCT(--ISNUMBER(SEARCH({"Revenue Growth","Network 2.0","Tricolor","Europe","Global Capabilities Strategy","Clearance","Robotics/Physical AI"}, K443)))&gt;0, "Purple Chip", "")</f>
        <v/>
      </c>
      <c r="G443" t="str">
        <f>IF(AND(Sheet_1__2[[#This Row],[Estimated Annualized Value Range]]&lt;&gt;"4: High = &gt; $10M", OR(Sheet_1__2[[#This Row],[T-Shirt Size]]="4: L", Sheet_1__2[[#This Row],[T-Shirt Size]]="5: XL")), "Stop Work", "")</f>
        <v>Stop Work</v>
      </c>
      <c r="H443" t="str">
        <f>IF(AND(Sheet_1__2[[#This Row],[Bus. Continuity]]="", Sheet_1__2[[#This Row],[Purple Chip]]="", Sheet_1__2[[#This Row],[Stop Work]]="", OR(Sheet_1__2[[#This Row],[T-Shirt Size]]="4: L", Sheet_1__2[[#This Row],[T-Shirt Size]]="5: XL")), "Disc - Investment", "")</f>
        <v/>
      </c>
      <c r="I443" t="str">
        <f>IF(AND(Sheet_1__2[[#This Row],[Bus. Continuity]]="", Sheet_1__2[[#This Row],[Purple Chip]]="", Sheet_1__2[[#This Row],[Stop Work]]="", Sheet_1__2[[#This Row],[T-Shirt Size]]&lt;&gt;"4: L", Sheet_1__2[[#This Row],[T-Shirt Size]]&lt;&gt;"5: XL"), "Disc - Other", "")</f>
        <v/>
      </c>
      <c r="J443" t="s">
        <v>2453</v>
      </c>
      <c r="L443" t="s">
        <v>1873</v>
      </c>
      <c r="M443" t="s">
        <v>2903</v>
      </c>
      <c r="N443" t="s">
        <v>1864</v>
      </c>
      <c r="O443" t="s">
        <v>1874</v>
      </c>
      <c r="P443" t="s">
        <v>26</v>
      </c>
      <c r="Q443" t="s">
        <v>25</v>
      </c>
      <c r="R443" t="s">
        <v>994</v>
      </c>
      <c r="S443" t="s">
        <v>9</v>
      </c>
      <c r="T443" t="s">
        <v>10</v>
      </c>
      <c r="U443" t="s">
        <v>1875</v>
      </c>
      <c r="V443" t="s">
        <v>1875</v>
      </c>
      <c r="W443" t="s">
        <v>11</v>
      </c>
      <c r="X443" t="s">
        <v>11</v>
      </c>
      <c r="Y443" t="s">
        <v>11</v>
      </c>
      <c r="Z443" t="s">
        <v>1878</v>
      </c>
      <c r="AA443" t="s">
        <v>1866</v>
      </c>
      <c r="AC443" t="s">
        <v>1867</v>
      </c>
      <c r="AD443" t="s">
        <v>2454</v>
      </c>
      <c r="AE443" t="s">
        <v>1885</v>
      </c>
      <c r="AF443">
        <v>45880</v>
      </c>
      <c r="AG443">
        <v>46388</v>
      </c>
      <c r="AL443">
        <v>0</v>
      </c>
      <c r="AQ443">
        <v>0</v>
      </c>
      <c r="AT443" t="s">
        <v>1875</v>
      </c>
    </row>
    <row r="444" spans="1:46" x14ac:dyDescent="0.3">
      <c r="A444" t="s">
        <v>1860</v>
      </c>
      <c r="B444">
        <v>190928</v>
      </c>
      <c r="C444" t="s">
        <v>995</v>
      </c>
      <c r="D44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44" t="str">
        <f>IF(Sheet_1__2[[#This Row],[Is this request vital to business continuity?]]="Yes","BC","")</f>
        <v/>
      </c>
      <c r="F444" t="str" cm="1">
        <f t="array" ref="F444">IF(SUMPRODUCT(--ISNUMBER(SEARCH({"Revenue Growth","Network 2.0","Tricolor","Europe","Global Capabilities Strategy","Clearance","Robotics/Physical AI"}, K444)))&gt;0, "Purple Chip", "")</f>
        <v/>
      </c>
      <c r="G444" t="str">
        <f>IF(AND(Sheet_1__2[[#This Row],[Estimated Annualized Value Range]]&lt;&gt;"4: High = &gt; $10M", OR(Sheet_1__2[[#This Row],[T-Shirt Size]]="4: L", Sheet_1__2[[#This Row],[T-Shirt Size]]="5: XL")), "Stop Work", "")</f>
        <v/>
      </c>
      <c r="H444" t="str">
        <f>IF(AND(Sheet_1__2[[#This Row],[Bus. Continuity]]="", Sheet_1__2[[#This Row],[Purple Chip]]="", Sheet_1__2[[#This Row],[Stop Work]]="", OR(Sheet_1__2[[#This Row],[T-Shirt Size]]="4: L", Sheet_1__2[[#This Row],[T-Shirt Size]]="5: XL")), "Disc - Investment", "")</f>
        <v/>
      </c>
      <c r="I444" t="str">
        <f>IF(AND(Sheet_1__2[[#This Row],[Bus. Continuity]]="", Sheet_1__2[[#This Row],[Purple Chip]]="", Sheet_1__2[[#This Row],[Stop Work]]="", Sheet_1__2[[#This Row],[T-Shirt Size]]&lt;&gt;"4: L", Sheet_1__2[[#This Row],[T-Shirt Size]]&lt;&gt;"5: XL"), "Disc - Other", "")</f>
        <v>Disc - Other</v>
      </c>
      <c r="K444" t="s">
        <v>1862</v>
      </c>
      <c r="L444" t="s">
        <v>1873</v>
      </c>
      <c r="N444" t="s">
        <v>1864</v>
      </c>
      <c r="O444" t="s">
        <v>1865</v>
      </c>
      <c r="P444" t="s">
        <v>29</v>
      </c>
      <c r="Q444" t="s">
        <v>25</v>
      </c>
      <c r="R444" t="s">
        <v>996</v>
      </c>
      <c r="S444" t="s">
        <v>16</v>
      </c>
      <c r="T444" t="s">
        <v>10</v>
      </c>
      <c r="AA444" t="s">
        <v>1866</v>
      </c>
      <c r="AC444" t="s">
        <v>1867</v>
      </c>
      <c r="AD444" t="s">
        <v>2455</v>
      </c>
      <c r="AE444" t="s">
        <v>1951</v>
      </c>
      <c r="AL444">
        <v>85000000</v>
      </c>
      <c r="AT444" t="s">
        <v>11</v>
      </c>
    </row>
    <row r="445" spans="1:46" x14ac:dyDescent="0.3">
      <c r="A445" t="s">
        <v>1860</v>
      </c>
      <c r="B445">
        <v>190630</v>
      </c>
      <c r="C445" t="s">
        <v>997</v>
      </c>
      <c r="D44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45" t="str">
        <f>IF(Sheet_1__2[[#This Row],[Is this request vital to business continuity?]]="Yes","BC","")</f>
        <v/>
      </c>
      <c r="F445" t="str" cm="1">
        <f t="array" ref="F445">IF(SUMPRODUCT(--ISNUMBER(SEARCH({"Revenue Growth","Network 2.0","Tricolor","Europe","Global Capabilities Strategy","Clearance","Robotics/Physical AI"}, K445)))&gt;0, "Purple Chip", "")</f>
        <v/>
      </c>
      <c r="G445" t="str">
        <f>IF(AND(Sheet_1__2[[#This Row],[Estimated Annualized Value Range]]&lt;&gt;"4: High = &gt; $10M", OR(Sheet_1__2[[#This Row],[T-Shirt Size]]="4: L", Sheet_1__2[[#This Row],[T-Shirt Size]]="5: XL")), "Stop Work", "")</f>
        <v/>
      </c>
      <c r="H445" t="str">
        <f>IF(AND(Sheet_1__2[[#This Row],[Bus. Continuity]]="", Sheet_1__2[[#This Row],[Purple Chip]]="", Sheet_1__2[[#This Row],[Stop Work]]="", OR(Sheet_1__2[[#This Row],[T-Shirt Size]]="4: L", Sheet_1__2[[#This Row],[T-Shirt Size]]="5: XL")), "Disc - Investment", "")</f>
        <v/>
      </c>
      <c r="I445" t="str">
        <f>IF(AND(Sheet_1__2[[#This Row],[Bus. Continuity]]="", Sheet_1__2[[#This Row],[Purple Chip]]="", Sheet_1__2[[#This Row],[Stop Work]]="", Sheet_1__2[[#This Row],[T-Shirt Size]]&lt;&gt;"4: L", Sheet_1__2[[#This Row],[T-Shirt Size]]&lt;&gt;"5: XL"), "Disc - Other", "")</f>
        <v>Disc - Other</v>
      </c>
      <c r="K445" t="s">
        <v>1862</v>
      </c>
      <c r="L445" t="s">
        <v>1890</v>
      </c>
      <c r="M445" t="s">
        <v>2901</v>
      </c>
      <c r="N445" t="s">
        <v>1864</v>
      </c>
      <c r="O445" t="s">
        <v>1865</v>
      </c>
      <c r="P445" t="s">
        <v>630</v>
      </c>
      <c r="Q445" t="s">
        <v>25</v>
      </c>
      <c r="R445" t="s">
        <v>998</v>
      </c>
      <c r="S445" t="s">
        <v>16</v>
      </c>
      <c r="T445" t="s">
        <v>10</v>
      </c>
      <c r="U445" t="s">
        <v>1875</v>
      </c>
      <c r="V445" t="s">
        <v>1875</v>
      </c>
      <c r="W445" t="s">
        <v>11</v>
      </c>
      <c r="X445" t="s">
        <v>1875</v>
      </c>
      <c r="Y445" t="s">
        <v>1875</v>
      </c>
      <c r="AA445" t="s">
        <v>1866</v>
      </c>
      <c r="AC445" t="s">
        <v>1867</v>
      </c>
      <c r="AD445" t="s">
        <v>2456</v>
      </c>
      <c r="AE445" t="s">
        <v>1949</v>
      </c>
      <c r="AL445">
        <v>0</v>
      </c>
      <c r="AT445" t="s">
        <v>11</v>
      </c>
    </row>
    <row r="446" spans="1:46" x14ac:dyDescent="0.3">
      <c r="A446" t="s">
        <v>1860</v>
      </c>
      <c r="B446">
        <v>191984</v>
      </c>
      <c r="C446" t="s">
        <v>999</v>
      </c>
      <c r="D44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46" t="str">
        <f>IF(Sheet_1__2[[#This Row],[Is this request vital to business continuity?]]="Yes","BC","")</f>
        <v/>
      </c>
      <c r="F446" t="str" cm="1">
        <f t="array" ref="F446">IF(SUMPRODUCT(--ISNUMBER(SEARCH({"Revenue Growth","Network 2.0","Tricolor","Europe","Global Capabilities Strategy","Clearance","Robotics/Physical AI"}, K446)))&gt;0, "Purple Chip", "")</f>
        <v>Purple Chip</v>
      </c>
      <c r="G446" t="str">
        <f>IF(AND(Sheet_1__2[[#This Row],[Estimated Annualized Value Range]]&lt;&gt;"4: High = &gt; $10M", OR(Sheet_1__2[[#This Row],[T-Shirt Size]]="4: L", Sheet_1__2[[#This Row],[T-Shirt Size]]="5: XL")), "Stop Work", "")</f>
        <v/>
      </c>
      <c r="H446" t="str">
        <f>IF(AND(Sheet_1__2[[#This Row],[Bus. Continuity]]="", Sheet_1__2[[#This Row],[Purple Chip]]="", Sheet_1__2[[#This Row],[Stop Work]]="", OR(Sheet_1__2[[#This Row],[T-Shirt Size]]="4: L", Sheet_1__2[[#This Row],[T-Shirt Size]]="5: XL")), "Disc - Investment", "")</f>
        <v/>
      </c>
      <c r="I446" t="str">
        <f>IF(AND(Sheet_1__2[[#This Row],[Bus. Continuity]]="", Sheet_1__2[[#This Row],[Purple Chip]]="", Sheet_1__2[[#This Row],[Stop Work]]="", Sheet_1__2[[#This Row],[T-Shirt Size]]&lt;&gt;"4: L", Sheet_1__2[[#This Row],[T-Shirt Size]]&lt;&gt;"5: XL"), "Disc - Other", "")</f>
        <v/>
      </c>
      <c r="K446" t="s">
        <v>59</v>
      </c>
      <c r="L446" t="s">
        <v>1890</v>
      </c>
      <c r="N446" t="s">
        <v>1864</v>
      </c>
      <c r="O446" t="s">
        <v>1865</v>
      </c>
      <c r="P446" t="s">
        <v>292</v>
      </c>
      <c r="Q446" t="s">
        <v>25</v>
      </c>
      <c r="R446" t="s">
        <v>1000</v>
      </c>
      <c r="S446" t="s">
        <v>16</v>
      </c>
      <c r="T446" t="s">
        <v>10</v>
      </c>
      <c r="AA446" t="s">
        <v>1866</v>
      </c>
      <c r="AC446" t="s">
        <v>1867</v>
      </c>
      <c r="AD446" t="s">
        <v>2457</v>
      </c>
      <c r="AE446" t="s">
        <v>1949</v>
      </c>
      <c r="AL446">
        <v>0</v>
      </c>
      <c r="AT446" t="s">
        <v>11</v>
      </c>
    </row>
    <row r="447" spans="1:46" x14ac:dyDescent="0.3">
      <c r="A447" t="s">
        <v>1860</v>
      </c>
      <c r="B447">
        <v>98572</v>
      </c>
      <c r="C447" t="s">
        <v>1001</v>
      </c>
      <c r="D44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47" t="str">
        <f>IF(Sheet_1__2[[#This Row],[Is this request vital to business continuity?]]="Yes","BC","")</f>
        <v/>
      </c>
      <c r="F447" t="str" cm="1">
        <f t="array" ref="F447">IF(SUMPRODUCT(--ISNUMBER(SEARCH({"Revenue Growth","Network 2.0","Tricolor","Europe","Global Capabilities Strategy","Clearance","Robotics/Physical AI"}, K447)))&gt;0, "Purple Chip", "")</f>
        <v/>
      </c>
      <c r="G447" t="str">
        <f>IF(AND(Sheet_1__2[[#This Row],[Estimated Annualized Value Range]]&lt;&gt;"4: High = &gt; $10M", OR(Sheet_1__2[[#This Row],[T-Shirt Size]]="4: L", Sheet_1__2[[#This Row],[T-Shirt Size]]="5: XL")), "Stop Work", "")</f>
        <v/>
      </c>
      <c r="H447" t="str">
        <f>IF(AND(Sheet_1__2[[#This Row],[Bus. Continuity]]="", Sheet_1__2[[#This Row],[Purple Chip]]="", Sheet_1__2[[#This Row],[Stop Work]]="", OR(Sheet_1__2[[#This Row],[T-Shirt Size]]="4: L", Sheet_1__2[[#This Row],[T-Shirt Size]]="5: XL")), "Disc - Investment", "")</f>
        <v/>
      </c>
      <c r="I447" t="str">
        <f>IF(AND(Sheet_1__2[[#This Row],[Bus. Continuity]]="", Sheet_1__2[[#This Row],[Purple Chip]]="", Sheet_1__2[[#This Row],[Stop Work]]="", Sheet_1__2[[#This Row],[T-Shirt Size]]&lt;&gt;"4: L", Sheet_1__2[[#This Row],[T-Shirt Size]]&lt;&gt;"5: XL"), "Disc - Other", "")</f>
        <v>Disc - Other</v>
      </c>
      <c r="K447" t="s">
        <v>1862</v>
      </c>
      <c r="L447" t="s">
        <v>1863</v>
      </c>
      <c r="N447" t="s">
        <v>1864</v>
      </c>
      <c r="O447" t="s">
        <v>1874</v>
      </c>
      <c r="P447" t="s">
        <v>772</v>
      </c>
      <c r="Q447" t="s">
        <v>32</v>
      </c>
      <c r="R447" t="s">
        <v>1002</v>
      </c>
      <c r="S447" t="s">
        <v>16</v>
      </c>
      <c r="T447" t="s">
        <v>10</v>
      </c>
      <c r="AA447" t="s">
        <v>1866</v>
      </c>
      <c r="AC447" t="s">
        <v>1867</v>
      </c>
      <c r="AD447" t="s">
        <v>2458</v>
      </c>
      <c r="AE447" t="s">
        <v>1872</v>
      </c>
      <c r="AL447">
        <v>0</v>
      </c>
    </row>
    <row r="448" spans="1:46" x14ac:dyDescent="0.3">
      <c r="A448" t="s">
        <v>1860</v>
      </c>
      <c r="B448">
        <v>93314</v>
      </c>
      <c r="C448" t="s">
        <v>1003</v>
      </c>
      <c r="D44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48" t="str">
        <f>IF(Sheet_1__2[[#This Row],[Is this request vital to business continuity?]]="Yes","BC","")</f>
        <v/>
      </c>
      <c r="F448" t="str" cm="1">
        <f t="array" ref="F448">IF(SUMPRODUCT(--ISNUMBER(SEARCH({"Revenue Growth","Network 2.0","Tricolor","Europe","Global Capabilities Strategy","Clearance","Robotics/Physical AI"}, K448)))&gt;0, "Purple Chip", "")</f>
        <v/>
      </c>
      <c r="G448" t="str">
        <f>IF(AND(Sheet_1__2[[#This Row],[Estimated Annualized Value Range]]&lt;&gt;"4: High = &gt; $10M", OR(Sheet_1__2[[#This Row],[T-Shirt Size]]="4: L", Sheet_1__2[[#This Row],[T-Shirt Size]]="5: XL")), "Stop Work", "")</f>
        <v/>
      </c>
      <c r="H448" t="str">
        <f>IF(AND(Sheet_1__2[[#This Row],[Bus. Continuity]]="", Sheet_1__2[[#This Row],[Purple Chip]]="", Sheet_1__2[[#This Row],[Stop Work]]="", OR(Sheet_1__2[[#This Row],[T-Shirt Size]]="4: L", Sheet_1__2[[#This Row],[T-Shirt Size]]="5: XL")), "Disc - Investment", "")</f>
        <v/>
      </c>
      <c r="I448" t="str">
        <f>IF(AND(Sheet_1__2[[#This Row],[Bus. Continuity]]="", Sheet_1__2[[#This Row],[Purple Chip]]="", Sheet_1__2[[#This Row],[Stop Work]]="", Sheet_1__2[[#This Row],[T-Shirt Size]]&lt;&gt;"4: L", Sheet_1__2[[#This Row],[T-Shirt Size]]&lt;&gt;"5: XL"), "Disc - Other", "")</f>
        <v>Disc - Other</v>
      </c>
      <c r="J448" t="s">
        <v>2459</v>
      </c>
      <c r="K448" t="s">
        <v>36</v>
      </c>
      <c r="L448" t="s">
        <v>1890</v>
      </c>
      <c r="M448" t="s">
        <v>2904</v>
      </c>
      <c r="N448" t="s">
        <v>1864</v>
      </c>
      <c r="O448" t="s">
        <v>1865</v>
      </c>
      <c r="P448" t="s">
        <v>37</v>
      </c>
      <c r="Q448" t="s">
        <v>36</v>
      </c>
      <c r="R448" t="s">
        <v>253</v>
      </c>
      <c r="S448" t="s">
        <v>9</v>
      </c>
      <c r="T448" t="s">
        <v>10</v>
      </c>
      <c r="U448" t="s">
        <v>1875</v>
      </c>
      <c r="V448" t="s">
        <v>1875</v>
      </c>
      <c r="W448" t="s">
        <v>11</v>
      </c>
      <c r="X448" t="s">
        <v>11</v>
      </c>
      <c r="Y448" t="s">
        <v>1875</v>
      </c>
      <c r="AA448" t="s">
        <v>1866</v>
      </c>
      <c r="AC448" t="s">
        <v>1867</v>
      </c>
      <c r="AD448" t="s">
        <v>2460</v>
      </c>
      <c r="AE448" t="s">
        <v>1917</v>
      </c>
      <c r="AL448">
        <v>0</v>
      </c>
      <c r="AQ448">
        <v>6370953</v>
      </c>
      <c r="AR448">
        <v>6370953</v>
      </c>
    </row>
    <row r="449" spans="1:46" x14ac:dyDescent="0.3">
      <c r="A449" t="s">
        <v>1860</v>
      </c>
      <c r="B449">
        <v>144046</v>
      </c>
      <c r="C449" t="s">
        <v>2461</v>
      </c>
      <c r="D44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49" t="str">
        <f>IF(Sheet_1__2[[#This Row],[Is this request vital to business continuity?]]="Yes","BC","")</f>
        <v/>
      </c>
      <c r="F449" t="str" cm="1">
        <f t="array" ref="F449">IF(SUMPRODUCT(--ISNUMBER(SEARCH({"Revenue Growth","Network 2.0","Tricolor","Europe","Global Capabilities Strategy","Clearance","Robotics/Physical AI"}, K449)))&gt;0, "Purple Chip", "")</f>
        <v/>
      </c>
      <c r="G449" t="str">
        <f>IF(AND(Sheet_1__2[[#This Row],[Estimated Annualized Value Range]]&lt;&gt;"4: High = &gt; $10M", OR(Sheet_1__2[[#This Row],[T-Shirt Size]]="4: L", Sheet_1__2[[#This Row],[T-Shirt Size]]="5: XL")), "Stop Work", "")</f>
        <v/>
      </c>
      <c r="H449" t="str">
        <f>IF(AND(Sheet_1__2[[#This Row],[Bus. Continuity]]="", Sheet_1__2[[#This Row],[Purple Chip]]="", Sheet_1__2[[#This Row],[Stop Work]]="", OR(Sheet_1__2[[#This Row],[T-Shirt Size]]="4: L", Sheet_1__2[[#This Row],[T-Shirt Size]]="5: XL")), "Disc - Investment", "")</f>
        <v/>
      </c>
      <c r="I449" t="str">
        <f>IF(AND(Sheet_1__2[[#This Row],[Bus. Continuity]]="", Sheet_1__2[[#This Row],[Purple Chip]]="", Sheet_1__2[[#This Row],[Stop Work]]="", Sheet_1__2[[#This Row],[T-Shirt Size]]&lt;&gt;"4: L", Sheet_1__2[[#This Row],[T-Shirt Size]]&lt;&gt;"5: XL"), "Disc - Other", "")</f>
        <v>Disc - Other</v>
      </c>
      <c r="K449" t="s">
        <v>1862</v>
      </c>
      <c r="L449" t="s">
        <v>1890</v>
      </c>
      <c r="M449" t="s">
        <v>2901</v>
      </c>
      <c r="N449" t="s">
        <v>1864</v>
      </c>
      <c r="O449" t="s">
        <v>1865</v>
      </c>
      <c r="P449" t="s">
        <v>408</v>
      </c>
      <c r="Q449" t="s">
        <v>340</v>
      </c>
      <c r="R449" t="s">
        <v>2462</v>
      </c>
      <c r="S449" t="s">
        <v>2077</v>
      </c>
      <c r="T449" t="s">
        <v>10</v>
      </c>
      <c r="U449" t="s">
        <v>11</v>
      </c>
      <c r="V449" t="s">
        <v>11</v>
      </c>
      <c r="W449" t="s">
        <v>11</v>
      </c>
      <c r="X449" t="s">
        <v>11</v>
      </c>
      <c r="Y449" t="s">
        <v>1875</v>
      </c>
      <c r="AA449" t="s">
        <v>1866</v>
      </c>
      <c r="AC449" t="s">
        <v>1867</v>
      </c>
      <c r="AD449" t="s">
        <v>1867</v>
      </c>
      <c r="AE449" t="s">
        <v>2079</v>
      </c>
      <c r="AF449">
        <v>45889</v>
      </c>
      <c r="AG449">
        <v>46142</v>
      </c>
      <c r="AJ449">
        <v>613324</v>
      </c>
      <c r="AK449">
        <v>613324</v>
      </c>
      <c r="AL449">
        <v>652394</v>
      </c>
      <c r="AM449">
        <v>613324</v>
      </c>
      <c r="AN449">
        <v>613324</v>
      </c>
      <c r="AP449">
        <v>613324</v>
      </c>
      <c r="AQ449">
        <v>0</v>
      </c>
      <c r="AR449">
        <v>613324</v>
      </c>
      <c r="AT449" t="s">
        <v>11</v>
      </c>
    </row>
    <row r="450" spans="1:46" x14ac:dyDescent="0.3">
      <c r="A450" t="s">
        <v>1860</v>
      </c>
      <c r="B450">
        <v>167057</v>
      </c>
      <c r="C450" t="s">
        <v>1004</v>
      </c>
      <c r="D45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50" t="str">
        <f>IF(Sheet_1__2[[#This Row],[Is this request vital to business continuity?]]="Yes","BC","")</f>
        <v/>
      </c>
      <c r="F450" t="str" cm="1">
        <f t="array" ref="F450">IF(SUMPRODUCT(--ISNUMBER(SEARCH({"Revenue Growth","Network 2.0","Tricolor","Europe","Global Capabilities Strategy","Clearance","Robotics/Physical AI"}, K450)))&gt;0, "Purple Chip", "")</f>
        <v>Purple Chip</v>
      </c>
      <c r="G450" t="str">
        <f>IF(AND(Sheet_1__2[[#This Row],[Estimated Annualized Value Range]]&lt;&gt;"4: High = &gt; $10M", OR(Sheet_1__2[[#This Row],[T-Shirt Size]]="4: L", Sheet_1__2[[#This Row],[T-Shirt Size]]="5: XL")), "Stop Work", "")</f>
        <v/>
      </c>
      <c r="H450" t="str">
        <f>IF(AND(Sheet_1__2[[#This Row],[Bus. Continuity]]="", Sheet_1__2[[#This Row],[Purple Chip]]="", Sheet_1__2[[#This Row],[Stop Work]]="", OR(Sheet_1__2[[#This Row],[T-Shirt Size]]="4: L", Sheet_1__2[[#This Row],[T-Shirt Size]]="5: XL")), "Disc - Investment", "")</f>
        <v/>
      </c>
      <c r="I450" t="str">
        <f>IF(AND(Sheet_1__2[[#This Row],[Bus. Continuity]]="", Sheet_1__2[[#This Row],[Purple Chip]]="", Sheet_1__2[[#This Row],[Stop Work]]="", Sheet_1__2[[#This Row],[T-Shirt Size]]&lt;&gt;"4: L", Sheet_1__2[[#This Row],[T-Shirt Size]]&lt;&gt;"5: XL"), "Disc - Other", "")</f>
        <v/>
      </c>
      <c r="K450" t="s">
        <v>44</v>
      </c>
      <c r="L450" t="s">
        <v>1863</v>
      </c>
      <c r="M450" t="s">
        <v>2901</v>
      </c>
      <c r="N450" t="s">
        <v>1864</v>
      </c>
      <c r="O450" t="s">
        <v>1865</v>
      </c>
      <c r="P450" t="s">
        <v>45</v>
      </c>
      <c r="Q450" t="s">
        <v>44</v>
      </c>
      <c r="R450" t="s">
        <v>1005</v>
      </c>
      <c r="S450" t="s">
        <v>16</v>
      </c>
      <c r="T450" t="s">
        <v>10</v>
      </c>
      <c r="U450" t="s">
        <v>1875</v>
      </c>
      <c r="V450" t="s">
        <v>1875</v>
      </c>
      <c r="W450" t="s">
        <v>11</v>
      </c>
      <c r="X450" t="s">
        <v>11</v>
      </c>
      <c r="Y450" t="s">
        <v>11</v>
      </c>
      <c r="AA450" t="s">
        <v>1866</v>
      </c>
      <c r="AC450" t="s">
        <v>1867</v>
      </c>
      <c r="AD450" t="s">
        <v>2463</v>
      </c>
      <c r="AE450" t="s">
        <v>1872</v>
      </c>
      <c r="AL450">
        <v>2783904</v>
      </c>
      <c r="AT450" t="s">
        <v>11</v>
      </c>
    </row>
    <row r="451" spans="1:46" x14ac:dyDescent="0.3">
      <c r="A451" t="s">
        <v>1860</v>
      </c>
      <c r="B451">
        <v>93866</v>
      </c>
      <c r="C451" t="s">
        <v>1006</v>
      </c>
      <c r="D45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51" t="str">
        <f>IF(Sheet_1__2[[#This Row],[Is this request vital to business continuity?]]="Yes","BC","")</f>
        <v/>
      </c>
      <c r="F451" t="str" cm="1">
        <f t="array" ref="F451">IF(SUMPRODUCT(--ISNUMBER(SEARCH({"Revenue Growth","Network 2.0","Tricolor","Europe","Global Capabilities Strategy","Clearance","Robotics/Physical AI"}, K451)))&gt;0, "Purple Chip", "")</f>
        <v>Purple Chip</v>
      </c>
      <c r="G451" t="str">
        <f>IF(AND(Sheet_1__2[[#This Row],[Estimated Annualized Value Range]]&lt;&gt;"4: High = &gt; $10M", OR(Sheet_1__2[[#This Row],[T-Shirt Size]]="4: L", Sheet_1__2[[#This Row],[T-Shirt Size]]="5: XL")), "Stop Work", "")</f>
        <v/>
      </c>
      <c r="H451" t="str">
        <f>IF(AND(Sheet_1__2[[#This Row],[Bus. Continuity]]="", Sheet_1__2[[#This Row],[Purple Chip]]="", Sheet_1__2[[#This Row],[Stop Work]]="", OR(Sheet_1__2[[#This Row],[T-Shirt Size]]="4: L", Sheet_1__2[[#This Row],[T-Shirt Size]]="5: XL")), "Disc - Investment", "")</f>
        <v/>
      </c>
      <c r="I451" t="str">
        <f>IF(AND(Sheet_1__2[[#This Row],[Bus. Continuity]]="", Sheet_1__2[[#This Row],[Purple Chip]]="", Sheet_1__2[[#This Row],[Stop Work]]="", Sheet_1__2[[#This Row],[T-Shirt Size]]&lt;&gt;"4: L", Sheet_1__2[[#This Row],[T-Shirt Size]]&lt;&gt;"5: XL"), "Disc - Other", "")</f>
        <v/>
      </c>
      <c r="K451" t="s">
        <v>44</v>
      </c>
      <c r="L451" t="s">
        <v>1890</v>
      </c>
      <c r="M451" t="s">
        <v>2901</v>
      </c>
      <c r="N451" t="s">
        <v>1864</v>
      </c>
      <c r="O451" t="s">
        <v>1865</v>
      </c>
      <c r="P451" t="s">
        <v>1008</v>
      </c>
      <c r="Q451" t="s">
        <v>44</v>
      </c>
      <c r="R451" t="s">
        <v>1007</v>
      </c>
      <c r="S451" t="s">
        <v>20</v>
      </c>
      <c r="T451" t="s">
        <v>10</v>
      </c>
      <c r="U451" t="s">
        <v>1875</v>
      </c>
      <c r="V451" t="s">
        <v>11</v>
      </c>
      <c r="W451" t="s">
        <v>11</v>
      </c>
      <c r="X451" t="s">
        <v>11</v>
      </c>
      <c r="Y451" t="s">
        <v>11</v>
      </c>
      <c r="AA451" t="s">
        <v>1866</v>
      </c>
      <c r="AC451" t="s">
        <v>1867</v>
      </c>
      <c r="AD451" t="s">
        <v>2464</v>
      </c>
      <c r="AE451" t="s">
        <v>1880</v>
      </c>
      <c r="AF451">
        <v>45691</v>
      </c>
      <c r="AG451">
        <v>46171</v>
      </c>
      <c r="AL451">
        <v>0</v>
      </c>
      <c r="AP451">
        <v>0</v>
      </c>
      <c r="AQ451">
        <v>1700000</v>
      </c>
      <c r="AR451">
        <v>1700000</v>
      </c>
    </row>
    <row r="452" spans="1:46" x14ac:dyDescent="0.3">
      <c r="A452" t="s">
        <v>1860</v>
      </c>
      <c r="B452">
        <v>103491</v>
      </c>
      <c r="C452" t="s">
        <v>1009</v>
      </c>
      <c r="D45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52" t="str">
        <f>IF(Sheet_1__2[[#This Row],[Is this request vital to business continuity?]]="Yes","BC","")</f>
        <v/>
      </c>
      <c r="F452" t="str" cm="1">
        <f t="array" ref="F452">IF(SUMPRODUCT(--ISNUMBER(SEARCH({"Revenue Growth","Network 2.0","Tricolor","Europe","Global Capabilities Strategy","Clearance","Robotics/Physical AI"}, K452)))&gt;0, "Purple Chip", "")</f>
        <v/>
      </c>
      <c r="G452" t="str">
        <f>IF(AND(Sheet_1__2[[#This Row],[Estimated Annualized Value Range]]&lt;&gt;"4: High = &gt; $10M", OR(Sheet_1__2[[#This Row],[T-Shirt Size]]="4: L", Sheet_1__2[[#This Row],[T-Shirt Size]]="5: XL")), "Stop Work", "")</f>
        <v/>
      </c>
      <c r="H452" t="str">
        <f>IF(AND(Sheet_1__2[[#This Row],[Bus. Continuity]]="", Sheet_1__2[[#This Row],[Purple Chip]]="", Sheet_1__2[[#This Row],[Stop Work]]="", OR(Sheet_1__2[[#This Row],[T-Shirt Size]]="4: L", Sheet_1__2[[#This Row],[T-Shirt Size]]="5: XL")), "Disc - Investment", "")</f>
        <v/>
      </c>
      <c r="I452" t="str">
        <f>IF(AND(Sheet_1__2[[#This Row],[Bus. Continuity]]="", Sheet_1__2[[#This Row],[Purple Chip]]="", Sheet_1__2[[#This Row],[Stop Work]]="", Sheet_1__2[[#This Row],[T-Shirt Size]]&lt;&gt;"4: L", Sheet_1__2[[#This Row],[T-Shirt Size]]&lt;&gt;"5: XL"), "Disc - Other", "")</f>
        <v>Disc - Other</v>
      </c>
      <c r="K452" t="s">
        <v>1862</v>
      </c>
      <c r="L452" t="s">
        <v>1873</v>
      </c>
      <c r="M452" t="s">
        <v>2905</v>
      </c>
      <c r="N452" t="s">
        <v>1864</v>
      </c>
      <c r="O452" t="s">
        <v>1887</v>
      </c>
      <c r="P452" t="s">
        <v>148</v>
      </c>
      <c r="Q452" t="s">
        <v>44</v>
      </c>
      <c r="R452" t="s">
        <v>1010</v>
      </c>
      <c r="S452" t="s">
        <v>16</v>
      </c>
      <c r="T452" t="s">
        <v>10</v>
      </c>
      <c r="U452" t="s">
        <v>11</v>
      </c>
      <c r="V452" t="s">
        <v>11</v>
      </c>
      <c r="W452" t="s">
        <v>11</v>
      </c>
      <c r="X452" t="s">
        <v>11</v>
      </c>
      <c r="Y452" t="s">
        <v>11</v>
      </c>
      <c r="AA452" t="s">
        <v>1866</v>
      </c>
      <c r="AC452" t="s">
        <v>1867</v>
      </c>
      <c r="AD452" t="s">
        <v>2465</v>
      </c>
      <c r="AE452" t="s">
        <v>1872</v>
      </c>
      <c r="AL452">
        <v>518005</v>
      </c>
    </row>
    <row r="453" spans="1:46" x14ac:dyDescent="0.3">
      <c r="A453" t="s">
        <v>1860</v>
      </c>
      <c r="B453">
        <v>168071</v>
      </c>
      <c r="C453" t="s">
        <v>1011</v>
      </c>
      <c r="D45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53" t="str">
        <f>IF(Sheet_1__2[[#This Row],[Is this request vital to business continuity?]]="Yes","BC","")</f>
        <v/>
      </c>
      <c r="F453" t="str" cm="1">
        <f t="array" ref="F453">IF(SUMPRODUCT(--ISNUMBER(SEARCH({"Revenue Growth","Network 2.0","Tricolor","Europe","Global Capabilities Strategy","Clearance","Robotics/Physical AI"}, K453)))&gt;0, "Purple Chip", "")</f>
        <v/>
      </c>
      <c r="G453" t="str">
        <f>IF(AND(Sheet_1__2[[#This Row],[Estimated Annualized Value Range]]&lt;&gt;"4: High = &gt; $10M", OR(Sheet_1__2[[#This Row],[T-Shirt Size]]="4: L", Sheet_1__2[[#This Row],[T-Shirt Size]]="5: XL")), "Stop Work", "")</f>
        <v/>
      </c>
      <c r="H453" t="str">
        <f>IF(AND(Sheet_1__2[[#This Row],[Bus. Continuity]]="", Sheet_1__2[[#This Row],[Purple Chip]]="", Sheet_1__2[[#This Row],[Stop Work]]="", OR(Sheet_1__2[[#This Row],[T-Shirt Size]]="4: L", Sheet_1__2[[#This Row],[T-Shirt Size]]="5: XL")), "Disc - Investment", "")</f>
        <v/>
      </c>
      <c r="I453" t="str">
        <f>IF(AND(Sheet_1__2[[#This Row],[Bus. Continuity]]="", Sheet_1__2[[#This Row],[Purple Chip]]="", Sheet_1__2[[#This Row],[Stop Work]]="", Sheet_1__2[[#This Row],[T-Shirt Size]]&lt;&gt;"4: L", Sheet_1__2[[#This Row],[T-Shirt Size]]&lt;&gt;"5: XL"), "Disc - Other", "")</f>
        <v>Disc - Other</v>
      </c>
      <c r="K453" t="s">
        <v>1862</v>
      </c>
      <c r="L453" t="s">
        <v>1863</v>
      </c>
      <c r="N453" t="s">
        <v>1864</v>
      </c>
      <c r="O453" t="s">
        <v>1865</v>
      </c>
      <c r="P453" t="s">
        <v>64</v>
      </c>
      <c r="Q453" t="s">
        <v>63</v>
      </c>
      <c r="R453" t="s">
        <v>1012</v>
      </c>
      <c r="S453" t="s">
        <v>16</v>
      </c>
      <c r="T453" t="s">
        <v>10</v>
      </c>
      <c r="AA453" t="s">
        <v>1866</v>
      </c>
      <c r="AC453" t="s">
        <v>1867</v>
      </c>
      <c r="AD453" t="s">
        <v>2466</v>
      </c>
      <c r="AE453" t="s">
        <v>1872</v>
      </c>
      <c r="AL453">
        <v>0</v>
      </c>
      <c r="AT453" t="s">
        <v>11</v>
      </c>
    </row>
    <row r="454" spans="1:46" x14ac:dyDescent="0.3">
      <c r="A454" t="s">
        <v>1860</v>
      </c>
      <c r="B454">
        <v>104743</v>
      </c>
      <c r="C454" t="s">
        <v>1013</v>
      </c>
      <c r="D45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54" t="str">
        <f>IF(Sheet_1__2[[#This Row],[Is this request vital to business continuity?]]="Yes","BC","")</f>
        <v/>
      </c>
      <c r="F454" t="str" cm="1">
        <f t="array" ref="F454">IF(SUMPRODUCT(--ISNUMBER(SEARCH({"Revenue Growth","Network 2.0","Tricolor","Europe","Global Capabilities Strategy","Clearance","Robotics/Physical AI"}, K454)))&gt;0, "Purple Chip", "")</f>
        <v/>
      </c>
      <c r="G454" t="str">
        <f>IF(AND(Sheet_1__2[[#This Row],[Estimated Annualized Value Range]]&lt;&gt;"4: High = &gt; $10M", OR(Sheet_1__2[[#This Row],[T-Shirt Size]]="4: L", Sheet_1__2[[#This Row],[T-Shirt Size]]="5: XL")), "Stop Work", "")</f>
        <v/>
      </c>
      <c r="H454" t="str">
        <f>IF(AND(Sheet_1__2[[#This Row],[Bus. Continuity]]="", Sheet_1__2[[#This Row],[Purple Chip]]="", Sheet_1__2[[#This Row],[Stop Work]]="", OR(Sheet_1__2[[#This Row],[T-Shirt Size]]="4: L", Sheet_1__2[[#This Row],[T-Shirt Size]]="5: XL")), "Disc - Investment", "")</f>
        <v/>
      </c>
      <c r="I454" t="str">
        <f>IF(AND(Sheet_1__2[[#This Row],[Bus. Continuity]]="", Sheet_1__2[[#This Row],[Purple Chip]]="", Sheet_1__2[[#This Row],[Stop Work]]="", Sheet_1__2[[#This Row],[T-Shirt Size]]&lt;&gt;"4: L", Sheet_1__2[[#This Row],[T-Shirt Size]]&lt;&gt;"5: XL"), "Disc - Other", "")</f>
        <v>Disc - Other</v>
      </c>
      <c r="J454" t="s">
        <v>2467</v>
      </c>
      <c r="K454" t="s">
        <v>1862</v>
      </c>
      <c r="L454" t="s">
        <v>1897</v>
      </c>
      <c r="M454" t="s">
        <v>2904</v>
      </c>
      <c r="N454" t="s">
        <v>1864</v>
      </c>
      <c r="O454" t="s">
        <v>1865</v>
      </c>
      <c r="P454" t="s">
        <v>983</v>
      </c>
      <c r="Q454" t="s">
        <v>807</v>
      </c>
      <c r="R454" t="s">
        <v>1014</v>
      </c>
      <c r="S454" t="s">
        <v>20</v>
      </c>
      <c r="T454" t="s">
        <v>10</v>
      </c>
      <c r="U454" t="s">
        <v>11</v>
      </c>
      <c r="V454" t="s">
        <v>1875</v>
      </c>
      <c r="W454" t="s">
        <v>11</v>
      </c>
      <c r="X454" t="s">
        <v>1875</v>
      </c>
      <c r="Y454" t="s">
        <v>1875</v>
      </c>
      <c r="AA454" t="s">
        <v>1866</v>
      </c>
      <c r="AC454" t="s">
        <v>1867</v>
      </c>
      <c r="AD454" t="s">
        <v>2468</v>
      </c>
      <c r="AE454" t="s">
        <v>1880</v>
      </c>
      <c r="AF454">
        <v>45658</v>
      </c>
      <c r="AG454">
        <v>46738</v>
      </c>
      <c r="AJ454">
        <v>17633345</v>
      </c>
      <c r="AK454">
        <v>17633345</v>
      </c>
      <c r="AL454">
        <v>18270056</v>
      </c>
      <c r="AM454">
        <v>17633345</v>
      </c>
      <c r="AN454">
        <v>17633345</v>
      </c>
      <c r="AP454">
        <v>17633345</v>
      </c>
      <c r="AQ454">
        <v>114940635</v>
      </c>
      <c r="AR454">
        <v>132573980</v>
      </c>
    </row>
    <row r="455" spans="1:46" x14ac:dyDescent="0.3">
      <c r="A455" t="s">
        <v>1860</v>
      </c>
      <c r="B455">
        <v>94479</v>
      </c>
      <c r="C455" t="s">
        <v>1015</v>
      </c>
      <c r="D45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55" t="str">
        <f>IF(Sheet_1__2[[#This Row],[Is this request vital to business continuity?]]="Yes","BC","")</f>
        <v/>
      </c>
      <c r="F455" t="str" cm="1">
        <f t="array" ref="F455">IF(SUMPRODUCT(--ISNUMBER(SEARCH({"Revenue Growth","Network 2.0","Tricolor","Europe","Global Capabilities Strategy","Clearance","Robotics/Physical AI"}, K455)))&gt;0, "Purple Chip", "")</f>
        <v>Purple Chip</v>
      </c>
      <c r="G455" t="str">
        <f>IF(AND(Sheet_1__2[[#This Row],[Estimated Annualized Value Range]]&lt;&gt;"4: High = &gt; $10M", OR(Sheet_1__2[[#This Row],[T-Shirt Size]]="4: L", Sheet_1__2[[#This Row],[T-Shirt Size]]="5: XL")), "Stop Work", "")</f>
        <v/>
      </c>
      <c r="H455" t="str">
        <f>IF(AND(Sheet_1__2[[#This Row],[Bus. Continuity]]="", Sheet_1__2[[#This Row],[Purple Chip]]="", Sheet_1__2[[#This Row],[Stop Work]]="", OR(Sheet_1__2[[#This Row],[T-Shirt Size]]="4: L", Sheet_1__2[[#This Row],[T-Shirt Size]]="5: XL")), "Disc - Investment", "")</f>
        <v/>
      </c>
      <c r="I455" t="str">
        <f>IF(AND(Sheet_1__2[[#This Row],[Bus. Continuity]]="", Sheet_1__2[[#This Row],[Purple Chip]]="", Sheet_1__2[[#This Row],[Stop Work]]="", Sheet_1__2[[#This Row],[T-Shirt Size]]&lt;&gt;"4: L", Sheet_1__2[[#This Row],[T-Shirt Size]]&lt;&gt;"5: XL"), "Disc - Other", "")</f>
        <v/>
      </c>
      <c r="J455" t="s">
        <v>2229</v>
      </c>
      <c r="K455" t="s">
        <v>236</v>
      </c>
      <c r="L455" t="s">
        <v>1863</v>
      </c>
      <c r="M455" t="s">
        <v>2904</v>
      </c>
      <c r="N455" t="s">
        <v>1864</v>
      </c>
      <c r="O455" t="s">
        <v>1865</v>
      </c>
      <c r="P455" t="s">
        <v>180</v>
      </c>
      <c r="Q455" t="s">
        <v>12</v>
      </c>
      <c r="R455" t="s">
        <v>1016</v>
      </c>
      <c r="S455" t="s">
        <v>16</v>
      </c>
      <c r="T455" t="s">
        <v>10</v>
      </c>
      <c r="U455" t="s">
        <v>11</v>
      </c>
      <c r="V455" t="s">
        <v>11</v>
      </c>
      <c r="W455" t="s">
        <v>11</v>
      </c>
      <c r="X455" t="s">
        <v>1875</v>
      </c>
      <c r="Y455" t="s">
        <v>1875</v>
      </c>
      <c r="AA455" t="s">
        <v>1866</v>
      </c>
      <c r="AC455" t="s">
        <v>1867</v>
      </c>
      <c r="AD455" t="s">
        <v>2469</v>
      </c>
      <c r="AE455" t="s">
        <v>1951</v>
      </c>
      <c r="AF455">
        <v>45644</v>
      </c>
      <c r="AG455">
        <v>46248</v>
      </c>
      <c r="AL455">
        <v>0</v>
      </c>
    </row>
    <row r="456" spans="1:46" x14ac:dyDescent="0.3">
      <c r="A456" t="s">
        <v>1860</v>
      </c>
      <c r="B456">
        <v>109264</v>
      </c>
      <c r="C456" t="s">
        <v>1017</v>
      </c>
      <c r="D45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56" t="str">
        <f>IF(Sheet_1__2[[#This Row],[Is this request vital to business continuity?]]="Yes","BC","")</f>
        <v/>
      </c>
      <c r="F456" t="str" cm="1">
        <f t="array" ref="F456">IF(SUMPRODUCT(--ISNUMBER(SEARCH({"Revenue Growth","Network 2.0","Tricolor","Europe","Global Capabilities Strategy","Clearance","Robotics/Physical AI"}, K456)))&gt;0, "Purple Chip", "")</f>
        <v/>
      </c>
      <c r="G456" t="str">
        <f>IF(AND(Sheet_1__2[[#This Row],[Estimated Annualized Value Range]]&lt;&gt;"4: High = &gt; $10M", OR(Sheet_1__2[[#This Row],[T-Shirt Size]]="4: L", Sheet_1__2[[#This Row],[T-Shirt Size]]="5: XL")), "Stop Work", "")</f>
        <v/>
      </c>
      <c r="H456" t="str">
        <f>IF(AND(Sheet_1__2[[#This Row],[Bus. Continuity]]="", Sheet_1__2[[#This Row],[Purple Chip]]="", Sheet_1__2[[#This Row],[Stop Work]]="", OR(Sheet_1__2[[#This Row],[T-Shirt Size]]="4: L", Sheet_1__2[[#This Row],[T-Shirt Size]]="5: XL")), "Disc - Investment", "")</f>
        <v/>
      </c>
      <c r="I456" t="str">
        <f>IF(AND(Sheet_1__2[[#This Row],[Bus. Continuity]]="", Sheet_1__2[[#This Row],[Purple Chip]]="", Sheet_1__2[[#This Row],[Stop Work]]="", Sheet_1__2[[#This Row],[T-Shirt Size]]&lt;&gt;"4: L", Sheet_1__2[[#This Row],[T-Shirt Size]]&lt;&gt;"5: XL"), "Disc - Other", "")</f>
        <v>Disc - Other</v>
      </c>
      <c r="K456" t="s">
        <v>1862</v>
      </c>
      <c r="L456" t="s">
        <v>1863</v>
      </c>
      <c r="M456" t="s">
        <v>2901</v>
      </c>
      <c r="N456" t="s">
        <v>1864</v>
      </c>
      <c r="O456" t="s">
        <v>1865</v>
      </c>
      <c r="P456" t="s">
        <v>431</v>
      </c>
      <c r="Q456" t="s">
        <v>21</v>
      </c>
      <c r="R456" t="s">
        <v>1018</v>
      </c>
      <c r="S456" t="s">
        <v>9</v>
      </c>
      <c r="T456" t="s">
        <v>10</v>
      </c>
      <c r="U456" t="s">
        <v>1875</v>
      </c>
      <c r="V456" t="s">
        <v>11</v>
      </c>
      <c r="W456" t="s">
        <v>11</v>
      </c>
      <c r="X456" t="s">
        <v>11</v>
      </c>
      <c r="Y456" t="s">
        <v>1875</v>
      </c>
      <c r="AA456" t="s">
        <v>1866</v>
      </c>
      <c r="AC456" t="s">
        <v>1867</v>
      </c>
      <c r="AD456" t="s">
        <v>2470</v>
      </c>
      <c r="AE456" t="s">
        <v>1885</v>
      </c>
      <c r="AF456">
        <v>45964</v>
      </c>
      <c r="AG456">
        <v>46171</v>
      </c>
      <c r="AL456">
        <v>0</v>
      </c>
      <c r="AQ456">
        <v>0</v>
      </c>
    </row>
    <row r="457" spans="1:46" x14ac:dyDescent="0.3">
      <c r="A457" t="s">
        <v>1860</v>
      </c>
      <c r="B457">
        <v>143350</v>
      </c>
      <c r="C457" t="s">
        <v>1019</v>
      </c>
      <c r="D45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57" t="str">
        <f>IF(Sheet_1__2[[#This Row],[Is this request vital to business continuity?]]="Yes","BC","")</f>
        <v/>
      </c>
      <c r="F457" t="str" cm="1">
        <f t="array" ref="F457">IF(SUMPRODUCT(--ISNUMBER(SEARCH({"Revenue Growth","Network 2.0","Tricolor","Europe","Global Capabilities Strategy","Clearance","Robotics/Physical AI"}, K457)))&gt;0, "Purple Chip", "")</f>
        <v>Purple Chip</v>
      </c>
      <c r="G457" t="str">
        <f>IF(AND(Sheet_1__2[[#This Row],[Estimated Annualized Value Range]]&lt;&gt;"4: High = &gt; $10M", OR(Sheet_1__2[[#This Row],[T-Shirt Size]]="4: L", Sheet_1__2[[#This Row],[T-Shirt Size]]="5: XL")), "Stop Work", "")</f>
        <v/>
      </c>
      <c r="H457" t="str">
        <f>IF(AND(Sheet_1__2[[#This Row],[Bus. Continuity]]="", Sheet_1__2[[#This Row],[Purple Chip]]="", Sheet_1__2[[#This Row],[Stop Work]]="", OR(Sheet_1__2[[#This Row],[T-Shirt Size]]="4: L", Sheet_1__2[[#This Row],[T-Shirt Size]]="5: XL")), "Disc - Investment", "")</f>
        <v/>
      </c>
      <c r="I457" t="str">
        <f>IF(AND(Sheet_1__2[[#This Row],[Bus. Continuity]]="", Sheet_1__2[[#This Row],[Purple Chip]]="", Sheet_1__2[[#This Row],[Stop Work]]="", Sheet_1__2[[#This Row],[T-Shirt Size]]&lt;&gt;"4: L", Sheet_1__2[[#This Row],[T-Shirt Size]]&lt;&gt;"5: XL"), "Disc - Other", "")</f>
        <v/>
      </c>
      <c r="K457" t="s">
        <v>278</v>
      </c>
      <c r="L457" t="s">
        <v>1890</v>
      </c>
      <c r="M457" t="s">
        <v>2901</v>
      </c>
      <c r="N457" t="s">
        <v>1864</v>
      </c>
      <c r="O457" t="s">
        <v>1874</v>
      </c>
      <c r="P457" t="s">
        <v>279</v>
      </c>
      <c r="Q457" t="s">
        <v>278</v>
      </c>
      <c r="R457" t="s">
        <v>1020</v>
      </c>
      <c r="S457" t="s">
        <v>9</v>
      </c>
      <c r="T457" t="s">
        <v>10</v>
      </c>
      <c r="U457" t="s">
        <v>11</v>
      </c>
      <c r="V457" t="s">
        <v>11</v>
      </c>
      <c r="W457" t="s">
        <v>11</v>
      </c>
      <c r="X457" t="s">
        <v>11</v>
      </c>
      <c r="Y457" t="s">
        <v>1875</v>
      </c>
      <c r="Z457" t="s">
        <v>1914</v>
      </c>
      <c r="AA457" t="s">
        <v>1866</v>
      </c>
      <c r="AB457" t="s">
        <v>2471</v>
      </c>
      <c r="AC457" t="s">
        <v>1867</v>
      </c>
      <c r="AD457" t="s">
        <v>2472</v>
      </c>
      <c r="AE457" t="s">
        <v>2473</v>
      </c>
      <c r="AF457">
        <v>46080</v>
      </c>
      <c r="AG457">
        <v>46080</v>
      </c>
      <c r="AL457">
        <v>0</v>
      </c>
      <c r="AQ457">
        <v>28896000</v>
      </c>
      <c r="AR457">
        <v>28896000</v>
      </c>
      <c r="AT457" t="s">
        <v>11</v>
      </c>
    </row>
    <row r="458" spans="1:46" x14ac:dyDescent="0.3">
      <c r="A458" t="s">
        <v>1860</v>
      </c>
      <c r="B458">
        <v>162500</v>
      </c>
      <c r="C458" t="s">
        <v>1021</v>
      </c>
      <c r="D45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58" t="str">
        <f>IF(Sheet_1__2[[#This Row],[Is this request vital to business continuity?]]="Yes","BC","")</f>
        <v/>
      </c>
      <c r="F458" t="str" cm="1">
        <f t="array" ref="F458">IF(SUMPRODUCT(--ISNUMBER(SEARCH({"Revenue Growth","Network 2.0","Tricolor","Europe","Global Capabilities Strategy","Clearance","Robotics/Physical AI"}, K458)))&gt;0, "Purple Chip", "")</f>
        <v>Purple Chip</v>
      </c>
      <c r="G458" t="str">
        <f>IF(AND(Sheet_1__2[[#This Row],[Estimated Annualized Value Range]]&lt;&gt;"4: High = &gt; $10M", OR(Sheet_1__2[[#This Row],[T-Shirt Size]]="4: L", Sheet_1__2[[#This Row],[T-Shirt Size]]="5: XL")), "Stop Work", "")</f>
        <v/>
      </c>
      <c r="H458" t="str">
        <f>IF(AND(Sheet_1__2[[#This Row],[Bus. Continuity]]="", Sheet_1__2[[#This Row],[Purple Chip]]="", Sheet_1__2[[#This Row],[Stop Work]]="", OR(Sheet_1__2[[#This Row],[T-Shirt Size]]="4: L", Sheet_1__2[[#This Row],[T-Shirt Size]]="5: XL")), "Disc - Investment", "")</f>
        <v/>
      </c>
      <c r="I458" t="str">
        <f>IF(AND(Sheet_1__2[[#This Row],[Bus. Continuity]]="", Sheet_1__2[[#This Row],[Purple Chip]]="", Sheet_1__2[[#This Row],[Stop Work]]="", Sheet_1__2[[#This Row],[T-Shirt Size]]&lt;&gt;"4: L", Sheet_1__2[[#This Row],[T-Shirt Size]]&lt;&gt;"5: XL"), "Disc - Other", "")</f>
        <v/>
      </c>
      <c r="K458" t="s">
        <v>236</v>
      </c>
      <c r="L458" t="s">
        <v>1863</v>
      </c>
      <c r="N458" t="s">
        <v>1864</v>
      </c>
      <c r="O458" t="s">
        <v>1865</v>
      </c>
      <c r="P458" t="s">
        <v>237</v>
      </c>
      <c r="Q458" t="s">
        <v>236</v>
      </c>
      <c r="R458" t="s">
        <v>1022</v>
      </c>
      <c r="S458" t="s">
        <v>16</v>
      </c>
      <c r="T458" t="s">
        <v>10</v>
      </c>
      <c r="AA458" t="s">
        <v>1866</v>
      </c>
      <c r="AC458" t="s">
        <v>1867</v>
      </c>
      <c r="AD458" t="s">
        <v>2474</v>
      </c>
      <c r="AE458" t="s">
        <v>1872</v>
      </c>
      <c r="AL458">
        <v>0</v>
      </c>
      <c r="AT458" t="s">
        <v>11</v>
      </c>
    </row>
    <row r="459" spans="1:46" x14ac:dyDescent="0.3">
      <c r="A459" t="s">
        <v>1860</v>
      </c>
      <c r="B459">
        <v>9097</v>
      </c>
      <c r="C459" t="s">
        <v>1023</v>
      </c>
      <c r="D45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59" t="str">
        <f>IF(Sheet_1__2[[#This Row],[Is this request vital to business continuity?]]="Yes","BC","")</f>
        <v/>
      </c>
      <c r="F459" t="str" cm="1">
        <f t="array" ref="F459">IF(SUMPRODUCT(--ISNUMBER(SEARCH({"Revenue Growth","Network 2.0","Tricolor","Europe","Global Capabilities Strategy","Clearance","Robotics/Physical AI"}, K459)))&gt;0, "Purple Chip", "")</f>
        <v>Purple Chip</v>
      </c>
      <c r="G459" t="str">
        <f>IF(AND(Sheet_1__2[[#This Row],[Estimated Annualized Value Range]]&lt;&gt;"4: High = &gt; $10M", OR(Sheet_1__2[[#This Row],[T-Shirt Size]]="4: L", Sheet_1__2[[#This Row],[T-Shirt Size]]="5: XL")), "Stop Work", "")</f>
        <v/>
      </c>
      <c r="H459" t="str">
        <f>IF(AND(Sheet_1__2[[#This Row],[Bus. Continuity]]="", Sheet_1__2[[#This Row],[Purple Chip]]="", Sheet_1__2[[#This Row],[Stop Work]]="", OR(Sheet_1__2[[#This Row],[T-Shirt Size]]="4: L", Sheet_1__2[[#This Row],[T-Shirt Size]]="5: XL")), "Disc - Investment", "")</f>
        <v/>
      </c>
      <c r="I459" t="str">
        <f>IF(AND(Sheet_1__2[[#This Row],[Bus. Continuity]]="", Sheet_1__2[[#This Row],[Purple Chip]]="", Sheet_1__2[[#This Row],[Stop Work]]="", Sheet_1__2[[#This Row],[T-Shirt Size]]&lt;&gt;"4: L", Sheet_1__2[[#This Row],[T-Shirt Size]]&lt;&gt;"5: XL"), "Disc - Other", "")</f>
        <v/>
      </c>
      <c r="K459" t="s">
        <v>1925</v>
      </c>
      <c r="L459" t="s">
        <v>1873</v>
      </c>
      <c r="N459" t="s">
        <v>1864</v>
      </c>
      <c r="P459" t="s">
        <v>26</v>
      </c>
      <c r="Q459" t="s">
        <v>25</v>
      </c>
      <c r="R459" t="s">
        <v>24</v>
      </c>
      <c r="S459" t="s">
        <v>20</v>
      </c>
      <c r="T459" t="s">
        <v>10</v>
      </c>
      <c r="U459" t="s">
        <v>1875</v>
      </c>
      <c r="V459" t="s">
        <v>11</v>
      </c>
      <c r="W459" t="s">
        <v>11</v>
      </c>
      <c r="X459" t="s">
        <v>1875</v>
      </c>
      <c r="Y459" t="s">
        <v>1875</v>
      </c>
      <c r="Z459" t="s">
        <v>1878</v>
      </c>
      <c r="AA459" t="s">
        <v>1866</v>
      </c>
      <c r="AC459" t="s">
        <v>1867</v>
      </c>
      <c r="AD459" t="s">
        <v>2475</v>
      </c>
      <c r="AE459" t="s">
        <v>1880</v>
      </c>
      <c r="AF459">
        <v>44971</v>
      </c>
      <c r="AG459">
        <v>46234</v>
      </c>
      <c r="AL459">
        <v>0</v>
      </c>
      <c r="AP459">
        <v>0</v>
      </c>
      <c r="AQ459">
        <v>0</v>
      </c>
    </row>
    <row r="460" spans="1:46" x14ac:dyDescent="0.3">
      <c r="A460" t="s">
        <v>1860</v>
      </c>
      <c r="B460">
        <v>190638</v>
      </c>
      <c r="C460" t="s">
        <v>1024</v>
      </c>
      <c r="D46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60" t="str">
        <f>IF(Sheet_1__2[[#This Row],[Is this request vital to business continuity?]]="Yes","BC","")</f>
        <v/>
      </c>
      <c r="F460" t="str" cm="1">
        <f t="array" ref="F460">IF(SUMPRODUCT(--ISNUMBER(SEARCH({"Revenue Growth","Network 2.0","Tricolor","Europe","Global Capabilities Strategy","Clearance","Robotics/Physical AI"}, K460)))&gt;0, "Purple Chip", "")</f>
        <v>Purple Chip</v>
      </c>
      <c r="G460" t="str">
        <f>IF(AND(Sheet_1__2[[#This Row],[Estimated Annualized Value Range]]&lt;&gt;"4: High = &gt; $10M", OR(Sheet_1__2[[#This Row],[T-Shirt Size]]="4: L", Sheet_1__2[[#This Row],[T-Shirt Size]]="5: XL")), "Stop Work", "")</f>
        <v/>
      </c>
      <c r="H460" t="str">
        <f>IF(AND(Sheet_1__2[[#This Row],[Bus. Continuity]]="", Sheet_1__2[[#This Row],[Purple Chip]]="", Sheet_1__2[[#This Row],[Stop Work]]="", OR(Sheet_1__2[[#This Row],[T-Shirt Size]]="4: L", Sheet_1__2[[#This Row],[T-Shirt Size]]="5: XL")), "Disc - Investment", "")</f>
        <v/>
      </c>
      <c r="I460" t="str">
        <f>IF(AND(Sheet_1__2[[#This Row],[Bus. Continuity]]="", Sheet_1__2[[#This Row],[Purple Chip]]="", Sheet_1__2[[#This Row],[Stop Work]]="", Sheet_1__2[[#This Row],[T-Shirt Size]]&lt;&gt;"4: L", Sheet_1__2[[#This Row],[T-Shirt Size]]&lt;&gt;"5: XL"), "Disc - Other", "")</f>
        <v/>
      </c>
      <c r="K460" t="s">
        <v>1925</v>
      </c>
      <c r="L460" t="s">
        <v>1897</v>
      </c>
      <c r="N460" t="s">
        <v>1864</v>
      </c>
      <c r="O460" t="s">
        <v>1865</v>
      </c>
      <c r="P460" t="s">
        <v>630</v>
      </c>
      <c r="Q460" t="s">
        <v>25</v>
      </c>
      <c r="R460" t="s">
        <v>1025</v>
      </c>
      <c r="S460" t="s">
        <v>16</v>
      </c>
      <c r="T460" t="s">
        <v>10</v>
      </c>
      <c r="AA460" t="s">
        <v>1866</v>
      </c>
      <c r="AC460" t="s">
        <v>1867</v>
      </c>
      <c r="AD460" t="s">
        <v>1867</v>
      </c>
      <c r="AE460" t="s">
        <v>1949</v>
      </c>
      <c r="AL460">
        <v>0</v>
      </c>
      <c r="AT460" t="s">
        <v>11</v>
      </c>
    </row>
    <row r="461" spans="1:46" x14ac:dyDescent="0.3">
      <c r="A461" t="s">
        <v>1860</v>
      </c>
      <c r="B461">
        <v>192840</v>
      </c>
      <c r="C461" t="s">
        <v>1026</v>
      </c>
      <c r="D46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61" t="str">
        <f>IF(Sheet_1__2[[#This Row],[Is this request vital to business continuity?]]="Yes","BC","")</f>
        <v/>
      </c>
      <c r="F461" t="str" cm="1">
        <f t="array" ref="F461">IF(SUMPRODUCT(--ISNUMBER(SEARCH({"Revenue Growth","Network 2.0","Tricolor","Europe","Global Capabilities Strategy","Clearance","Robotics/Physical AI"}, K461)))&gt;0, "Purple Chip", "")</f>
        <v>Purple Chip</v>
      </c>
      <c r="G461" t="str">
        <f>IF(AND(Sheet_1__2[[#This Row],[Estimated Annualized Value Range]]&lt;&gt;"4: High = &gt; $10M", OR(Sheet_1__2[[#This Row],[T-Shirt Size]]="4: L", Sheet_1__2[[#This Row],[T-Shirt Size]]="5: XL")), "Stop Work", "")</f>
        <v/>
      </c>
      <c r="H461" t="str">
        <f>IF(AND(Sheet_1__2[[#This Row],[Bus. Continuity]]="", Sheet_1__2[[#This Row],[Purple Chip]]="", Sheet_1__2[[#This Row],[Stop Work]]="", OR(Sheet_1__2[[#This Row],[T-Shirt Size]]="4: L", Sheet_1__2[[#This Row],[T-Shirt Size]]="5: XL")), "Disc - Investment", "")</f>
        <v/>
      </c>
      <c r="I461" t="str">
        <f>IF(AND(Sheet_1__2[[#This Row],[Bus. Continuity]]="", Sheet_1__2[[#This Row],[Purple Chip]]="", Sheet_1__2[[#This Row],[Stop Work]]="", Sheet_1__2[[#This Row],[T-Shirt Size]]&lt;&gt;"4: L", Sheet_1__2[[#This Row],[T-Shirt Size]]&lt;&gt;"5: XL"), "Disc - Other", "")</f>
        <v/>
      </c>
      <c r="K461" t="s">
        <v>59</v>
      </c>
      <c r="L461" t="s">
        <v>1890</v>
      </c>
      <c r="N461" t="s">
        <v>1864</v>
      </c>
      <c r="O461" t="s">
        <v>1865</v>
      </c>
      <c r="P461" t="s">
        <v>292</v>
      </c>
      <c r="Q461" t="s">
        <v>25</v>
      </c>
      <c r="R461" t="s">
        <v>1027</v>
      </c>
      <c r="S461" t="s">
        <v>16</v>
      </c>
      <c r="T461" t="s">
        <v>10</v>
      </c>
      <c r="AA461" t="s">
        <v>1866</v>
      </c>
      <c r="AC461" t="s">
        <v>1867</v>
      </c>
      <c r="AD461" t="s">
        <v>2476</v>
      </c>
      <c r="AE461" t="s">
        <v>1949</v>
      </c>
      <c r="AL461">
        <v>0</v>
      </c>
      <c r="AT461" t="s">
        <v>11</v>
      </c>
    </row>
    <row r="462" spans="1:46" x14ac:dyDescent="0.3">
      <c r="A462" t="s">
        <v>1860</v>
      </c>
      <c r="B462">
        <v>153529</v>
      </c>
      <c r="C462" t="s">
        <v>1028</v>
      </c>
      <c r="D46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62" t="str">
        <f>IF(Sheet_1__2[[#This Row],[Is this request vital to business continuity?]]="Yes","BC","")</f>
        <v/>
      </c>
      <c r="F462" t="str" cm="1">
        <f t="array" ref="F462">IF(SUMPRODUCT(--ISNUMBER(SEARCH({"Revenue Growth","Network 2.0","Tricolor","Europe","Global Capabilities Strategy","Clearance","Robotics/Physical AI"}, K462)))&gt;0, "Purple Chip", "")</f>
        <v/>
      </c>
      <c r="G462" t="str">
        <f>IF(AND(Sheet_1__2[[#This Row],[Estimated Annualized Value Range]]&lt;&gt;"4: High = &gt; $10M", OR(Sheet_1__2[[#This Row],[T-Shirt Size]]="4: L", Sheet_1__2[[#This Row],[T-Shirt Size]]="5: XL")), "Stop Work", "")</f>
        <v/>
      </c>
      <c r="H462" t="str">
        <f>IF(AND(Sheet_1__2[[#This Row],[Bus. Continuity]]="", Sheet_1__2[[#This Row],[Purple Chip]]="", Sheet_1__2[[#This Row],[Stop Work]]="", OR(Sheet_1__2[[#This Row],[T-Shirt Size]]="4: L", Sheet_1__2[[#This Row],[T-Shirt Size]]="5: XL")), "Disc - Investment", "")</f>
        <v/>
      </c>
      <c r="I462" t="str">
        <f>IF(AND(Sheet_1__2[[#This Row],[Bus. Continuity]]="", Sheet_1__2[[#This Row],[Purple Chip]]="", Sheet_1__2[[#This Row],[Stop Work]]="", Sheet_1__2[[#This Row],[T-Shirt Size]]&lt;&gt;"4: L", Sheet_1__2[[#This Row],[T-Shirt Size]]&lt;&gt;"5: XL"), "Disc - Other", "")</f>
        <v>Disc - Other</v>
      </c>
      <c r="K462" t="s">
        <v>1862</v>
      </c>
      <c r="L462" t="s">
        <v>1890</v>
      </c>
      <c r="M462" t="s">
        <v>2901</v>
      </c>
      <c r="N462" t="s">
        <v>1864</v>
      </c>
      <c r="O462" t="s">
        <v>2477</v>
      </c>
      <c r="P462" t="s">
        <v>328</v>
      </c>
      <c r="Q462" t="s">
        <v>125</v>
      </c>
      <c r="R462" t="s">
        <v>1029</v>
      </c>
      <c r="S462" t="s">
        <v>16</v>
      </c>
      <c r="T462" t="s">
        <v>10</v>
      </c>
      <c r="U462" t="s">
        <v>1875</v>
      </c>
      <c r="V462" t="s">
        <v>1875</v>
      </c>
      <c r="W462" t="s">
        <v>11</v>
      </c>
      <c r="X462" t="s">
        <v>11</v>
      </c>
      <c r="Y462" t="s">
        <v>11</v>
      </c>
      <c r="AA462" t="s">
        <v>1866</v>
      </c>
      <c r="AC462" t="s">
        <v>1867</v>
      </c>
      <c r="AD462" t="s">
        <v>2478</v>
      </c>
      <c r="AE462" t="s">
        <v>1951</v>
      </c>
      <c r="AL462">
        <v>500000</v>
      </c>
      <c r="AT462" t="s">
        <v>11</v>
      </c>
    </row>
    <row r="463" spans="1:46" x14ac:dyDescent="0.3">
      <c r="A463" t="s">
        <v>1860</v>
      </c>
      <c r="B463">
        <v>9378</v>
      </c>
      <c r="C463" t="s">
        <v>1030</v>
      </c>
      <c r="D46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63" t="str">
        <f>IF(Sheet_1__2[[#This Row],[Is this request vital to business continuity?]]="Yes","BC","")</f>
        <v/>
      </c>
      <c r="F463" t="str" cm="1">
        <f t="array" ref="F463">IF(SUMPRODUCT(--ISNUMBER(SEARCH({"Revenue Growth","Network 2.0","Tricolor","Europe","Global Capabilities Strategy","Clearance","Robotics/Physical AI"}, K463)))&gt;0, "Purple Chip", "")</f>
        <v/>
      </c>
      <c r="G463" t="str">
        <f>IF(AND(Sheet_1__2[[#This Row],[Estimated Annualized Value Range]]&lt;&gt;"4: High = &gt; $10M", OR(Sheet_1__2[[#This Row],[T-Shirt Size]]="4: L", Sheet_1__2[[#This Row],[T-Shirt Size]]="5: XL")), "Stop Work", "")</f>
        <v/>
      </c>
      <c r="H463" t="str">
        <f>IF(AND(Sheet_1__2[[#This Row],[Bus. Continuity]]="", Sheet_1__2[[#This Row],[Purple Chip]]="", Sheet_1__2[[#This Row],[Stop Work]]="", OR(Sheet_1__2[[#This Row],[T-Shirt Size]]="4: L", Sheet_1__2[[#This Row],[T-Shirt Size]]="5: XL")), "Disc - Investment", "")</f>
        <v/>
      </c>
      <c r="I463" t="str">
        <f>IF(AND(Sheet_1__2[[#This Row],[Bus. Continuity]]="", Sheet_1__2[[#This Row],[Purple Chip]]="", Sheet_1__2[[#This Row],[Stop Work]]="", Sheet_1__2[[#This Row],[T-Shirt Size]]&lt;&gt;"4: L", Sheet_1__2[[#This Row],[T-Shirt Size]]&lt;&gt;"5: XL"), "Disc - Other", "")</f>
        <v>Disc - Other</v>
      </c>
      <c r="J463" t="s">
        <v>2479</v>
      </c>
      <c r="K463" t="s">
        <v>36</v>
      </c>
      <c r="L463" t="s">
        <v>1873</v>
      </c>
      <c r="N463" t="s">
        <v>1864</v>
      </c>
      <c r="P463" t="s">
        <v>37</v>
      </c>
      <c r="Q463" t="s">
        <v>36</v>
      </c>
      <c r="R463" t="s">
        <v>1031</v>
      </c>
      <c r="S463" t="s">
        <v>20</v>
      </c>
      <c r="T463" t="s">
        <v>10</v>
      </c>
      <c r="U463" t="s">
        <v>11</v>
      </c>
      <c r="V463" t="s">
        <v>1875</v>
      </c>
      <c r="W463" t="s">
        <v>11</v>
      </c>
      <c r="X463" t="s">
        <v>11</v>
      </c>
      <c r="Y463" t="s">
        <v>11</v>
      </c>
      <c r="Z463" t="s">
        <v>1878</v>
      </c>
      <c r="AA463" t="s">
        <v>1866</v>
      </c>
      <c r="AC463" t="s">
        <v>1867</v>
      </c>
      <c r="AD463" t="s">
        <v>2480</v>
      </c>
      <c r="AE463" t="s">
        <v>1880</v>
      </c>
      <c r="AF463">
        <v>44986</v>
      </c>
      <c r="AG463">
        <v>46265</v>
      </c>
      <c r="AL463">
        <v>-100000</v>
      </c>
      <c r="AP463">
        <v>0</v>
      </c>
      <c r="AQ463">
        <v>0</v>
      </c>
    </row>
    <row r="464" spans="1:46" x14ac:dyDescent="0.3">
      <c r="A464" t="s">
        <v>1860</v>
      </c>
      <c r="B464">
        <v>153824</v>
      </c>
      <c r="C464" t="s">
        <v>2481</v>
      </c>
      <c r="D46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64" t="str">
        <f>IF(Sheet_1__2[[#This Row],[Is this request vital to business continuity?]]="Yes","BC","")</f>
        <v/>
      </c>
      <c r="F464" t="str" cm="1">
        <f t="array" ref="F464">IF(SUMPRODUCT(--ISNUMBER(SEARCH({"Revenue Growth","Network 2.0","Tricolor","Europe","Global Capabilities Strategy","Clearance","Robotics/Physical AI"}, K464)))&gt;0, "Purple Chip", "")</f>
        <v>Purple Chip</v>
      </c>
      <c r="G464" t="str">
        <f>IF(AND(Sheet_1__2[[#This Row],[Estimated Annualized Value Range]]&lt;&gt;"4: High = &gt; $10M", OR(Sheet_1__2[[#This Row],[T-Shirt Size]]="4: L", Sheet_1__2[[#This Row],[T-Shirt Size]]="5: XL")), "Stop Work", "")</f>
        <v/>
      </c>
      <c r="H464" t="str">
        <f>IF(AND(Sheet_1__2[[#This Row],[Bus. Continuity]]="", Sheet_1__2[[#This Row],[Purple Chip]]="", Sheet_1__2[[#This Row],[Stop Work]]="", OR(Sheet_1__2[[#This Row],[T-Shirt Size]]="4: L", Sheet_1__2[[#This Row],[T-Shirt Size]]="5: XL")), "Disc - Investment", "")</f>
        <v/>
      </c>
      <c r="I464" t="str">
        <f>IF(AND(Sheet_1__2[[#This Row],[Bus. Continuity]]="", Sheet_1__2[[#This Row],[Purple Chip]]="", Sheet_1__2[[#This Row],[Stop Work]]="", Sheet_1__2[[#This Row],[T-Shirt Size]]&lt;&gt;"4: L", Sheet_1__2[[#This Row],[T-Shirt Size]]&lt;&gt;"5: XL"), "Disc - Other", "")</f>
        <v/>
      </c>
      <c r="K464" t="s">
        <v>1925</v>
      </c>
      <c r="L464" t="s">
        <v>1890</v>
      </c>
      <c r="M464" t="s">
        <v>2901</v>
      </c>
      <c r="N464" t="s">
        <v>1864</v>
      </c>
      <c r="O464" t="s">
        <v>1865</v>
      </c>
      <c r="P464" t="s">
        <v>408</v>
      </c>
      <c r="Q464" t="s">
        <v>340</v>
      </c>
      <c r="R464" t="s">
        <v>2482</v>
      </c>
      <c r="S464" t="s">
        <v>2077</v>
      </c>
      <c r="T464" t="s">
        <v>10</v>
      </c>
      <c r="U464" t="s">
        <v>11</v>
      </c>
      <c r="V464" t="s">
        <v>11</v>
      </c>
      <c r="W464" t="s">
        <v>11</v>
      </c>
      <c r="X464" t="s">
        <v>11</v>
      </c>
      <c r="Y464" t="s">
        <v>1875</v>
      </c>
      <c r="AA464" t="s">
        <v>1866</v>
      </c>
      <c r="AC464" t="s">
        <v>1867</v>
      </c>
      <c r="AD464" t="s">
        <v>1867</v>
      </c>
      <c r="AE464" t="s">
        <v>2079</v>
      </c>
      <c r="AF464">
        <v>45901</v>
      </c>
      <c r="AG464">
        <v>46104</v>
      </c>
      <c r="AJ464">
        <v>121508</v>
      </c>
      <c r="AK464">
        <v>121508</v>
      </c>
      <c r="AL464">
        <v>248849</v>
      </c>
      <c r="AM464">
        <v>121508</v>
      </c>
      <c r="AN464">
        <v>121508</v>
      </c>
      <c r="AP464">
        <v>121508</v>
      </c>
      <c r="AQ464">
        <v>0</v>
      </c>
      <c r="AR464">
        <v>121508</v>
      </c>
      <c r="AT464" t="s">
        <v>11</v>
      </c>
    </row>
    <row r="465" spans="1:46" x14ac:dyDescent="0.3">
      <c r="A465" t="s">
        <v>1860</v>
      </c>
      <c r="B465">
        <v>167063</v>
      </c>
      <c r="C465" t="s">
        <v>1032</v>
      </c>
      <c r="D46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65" t="str">
        <f>IF(Sheet_1__2[[#This Row],[Is this request vital to business continuity?]]="Yes","BC","")</f>
        <v/>
      </c>
      <c r="F465" t="str" cm="1">
        <f t="array" ref="F465">IF(SUMPRODUCT(--ISNUMBER(SEARCH({"Revenue Growth","Network 2.0","Tricolor","Europe","Global Capabilities Strategy","Clearance","Robotics/Physical AI"}, K465)))&gt;0, "Purple Chip", "")</f>
        <v>Purple Chip</v>
      </c>
      <c r="G465" t="str">
        <f>IF(AND(Sheet_1__2[[#This Row],[Estimated Annualized Value Range]]&lt;&gt;"4: High = &gt; $10M", OR(Sheet_1__2[[#This Row],[T-Shirt Size]]="4: L", Sheet_1__2[[#This Row],[T-Shirt Size]]="5: XL")), "Stop Work", "")</f>
        <v/>
      </c>
      <c r="H465" t="str">
        <f>IF(AND(Sheet_1__2[[#This Row],[Bus. Continuity]]="", Sheet_1__2[[#This Row],[Purple Chip]]="", Sheet_1__2[[#This Row],[Stop Work]]="", OR(Sheet_1__2[[#This Row],[T-Shirt Size]]="4: L", Sheet_1__2[[#This Row],[T-Shirt Size]]="5: XL")), "Disc - Investment", "")</f>
        <v/>
      </c>
      <c r="I465" t="str">
        <f>IF(AND(Sheet_1__2[[#This Row],[Bus. Continuity]]="", Sheet_1__2[[#This Row],[Purple Chip]]="", Sheet_1__2[[#This Row],[Stop Work]]="", Sheet_1__2[[#This Row],[T-Shirt Size]]&lt;&gt;"4: L", Sheet_1__2[[#This Row],[T-Shirt Size]]&lt;&gt;"5: XL"), "Disc - Other", "")</f>
        <v/>
      </c>
      <c r="K465" t="s">
        <v>44</v>
      </c>
      <c r="L465" t="s">
        <v>1863</v>
      </c>
      <c r="M465" t="s">
        <v>2901</v>
      </c>
      <c r="N465" t="s">
        <v>1864</v>
      </c>
      <c r="O465" t="s">
        <v>1865</v>
      </c>
      <c r="P465" t="s">
        <v>45</v>
      </c>
      <c r="Q465" t="s">
        <v>44</v>
      </c>
      <c r="R465" t="s">
        <v>1033</v>
      </c>
      <c r="S465" t="s">
        <v>16</v>
      </c>
      <c r="T465" t="s">
        <v>10</v>
      </c>
      <c r="U465" t="s">
        <v>1875</v>
      </c>
      <c r="V465" t="s">
        <v>1875</v>
      </c>
      <c r="W465" t="s">
        <v>11</v>
      </c>
      <c r="X465" t="s">
        <v>11</v>
      </c>
      <c r="Y465" t="s">
        <v>11</v>
      </c>
      <c r="AA465" t="s">
        <v>1866</v>
      </c>
      <c r="AC465" t="s">
        <v>1867</v>
      </c>
      <c r="AD465" t="s">
        <v>1867</v>
      </c>
      <c r="AE465" t="s">
        <v>1872</v>
      </c>
      <c r="AL465">
        <v>0</v>
      </c>
      <c r="AT465" t="s">
        <v>11</v>
      </c>
    </row>
    <row r="466" spans="1:46" x14ac:dyDescent="0.3">
      <c r="A466" t="s">
        <v>1860</v>
      </c>
      <c r="B466">
        <v>90829</v>
      </c>
      <c r="C466" t="s">
        <v>1034</v>
      </c>
      <c r="D46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66" t="str">
        <f>IF(Sheet_1__2[[#This Row],[Is this request vital to business continuity?]]="Yes","BC","")</f>
        <v/>
      </c>
      <c r="F466" t="str" cm="1">
        <f t="array" ref="F466">IF(SUMPRODUCT(--ISNUMBER(SEARCH({"Revenue Growth","Network 2.0","Tricolor","Europe","Global Capabilities Strategy","Clearance","Robotics/Physical AI"}, K466)))&gt;0, "Purple Chip", "")</f>
        <v>Purple Chip</v>
      </c>
      <c r="G466" t="str">
        <f>IF(AND(Sheet_1__2[[#This Row],[Estimated Annualized Value Range]]&lt;&gt;"4: High = &gt; $10M", OR(Sheet_1__2[[#This Row],[T-Shirt Size]]="4: L", Sheet_1__2[[#This Row],[T-Shirt Size]]="5: XL")), "Stop Work", "")</f>
        <v/>
      </c>
      <c r="H466" t="str">
        <f>IF(AND(Sheet_1__2[[#This Row],[Bus. Continuity]]="", Sheet_1__2[[#This Row],[Purple Chip]]="", Sheet_1__2[[#This Row],[Stop Work]]="", OR(Sheet_1__2[[#This Row],[T-Shirt Size]]="4: L", Sheet_1__2[[#This Row],[T-Shirt Size]]="5: XL")), "Disc - Investment", "")</f>
        <v/>
      </c>
      <c r="I466" t="str">
        <f>IF(AND(Sheet_1__2[[#This Row],[Bus. Continuity]]="", Sheet_1__2[[#This Row],[Purple Chip]]="", Sheet_1__2[[#This Row],[Stop Work]]="", Sheet_1__2[[#This Row],[T-Shirt Size]]&lt;&gt;"4: L", Sheet_1__2[[#This Row],[T-Shirt Size]]&lt;&gt;"5: XL"), "Disc - Other", "")</f>
        <v/>
      </c>
      <c r="K466" t="s">
        <v>44</v>
      </c>
      <c r="L466" t="s">
        <v>1873</v>
      </c>
      <c r="M466" t="s">
        <v>2904</v>
      </c>
      <c r="N466" t="s">
        <v>1864</v>
      </c>
      <c r="O466" t="s">
        <v>1874</v>
      </c>
      <c r="P466" t="s">
        <v>205</v>
      </c>
      <c r="Q466" t="s">
        <v>44</v>
      </c>
      <c r="R466" t="s">
        <v>1035</v>
      </c>
      <c r="S466" t="s">
        <v>9</v>
      </c>
      <c r="T466" t="s">
        <v>10</v>
      </c>
      <c r="U466" t="s">
        <v>1875</v>
      </c>
      <c r="V466" t="s">
        <v>11</v>
      </c>
      <c r="W466" t="s">
        <v>11</v>
      </c>
      <c r="X466" t="s">
        <v>11</v>
      </c>
      <c r="Y466" t="s">
        <v>1875</v>
      </c>
      <c r="AA466" t="s">
        <v>1866</v>
      </c>
      <c r="AC466" t="s">
        <v>1867</v>
      </c>
      <c r="AD466" t="s">
        <v>2483</v>
      </c>
      <c r="AE466" t="s">
        <v>1869</v>
      </c>
      <c r="AL466">
        <v>0</v>
      </c>
      <c r="AQ466">
        <v>17497511</v>
      </c>
      <c r="AR466">
        <v>17497511</v>
      </c>
    </row>
    <row r="467" spans="1:46" x14ac:dyDescent="0.3">
      <c r="A467" t="s">
        <v>1860</v>
      </c>
      <c r="B467">
        <v>97130</v>
      </c>
      <c r="C467" t="s">
        <v>1036</v>
      </c>
      <c r="D46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67" t="str">
        <f>IF(Sheet_1__2[[#This Row],[Is this request vital to business continuity?]]="Yes","BC","")</f>
        <v/>
      </c>
      <c r="F467" t="str" cm="1">
        <f t="array" ref="F467">IF(SUMPRODUCT(--ISNUMBER(SEARCH({"Revenue Growth","Network 2.0","Tricolor","Europe","Global Capabilities Strategy","Clearance","Robotics/Physical AI"}, K467)))&gt;0, "Purple Chip", "")</f>
        <v>Purple Chip</v>
      </c>
      <c r="G467" t="str">
        <f>IF(AND(Sheet_1__2[[#This Row],[Estimated Annualized Value Range]]&lt;&gt;"4: High = &gt; $10M", OR(Sheet_1__2[[#This Row],[T-Shirt Size]]="4: L", Sheet_1__2[[#This Row],[T-Shirt Size]]="5: XL")), "Stop Work", "")</f>
        <v/>
      </c>
      <c r="H467" t="str">
        <f>IF(AND(Sheet_1__2[[#This Row],[Bus. Continuity]]="", Sheet_1__2[[#This Row],[Purple Chip]]="", Sheet_1__2[[#This Row],[Stop Work]]="", OR(Sheet_1__2[[#This Row],[T-Shirt Size]]="4: L", Sheet_1__2[[#This Row],[T-Shirt Size]]="5: XL")), "Disc - Investment", "")</f>
        <v/>
      </c>
      <c r="I467" t="str">
        <f>IF(AND(Sheet_1__2[[#This Row],[Bus. Continuity]]="", Sheet_1__2[[#This Row],[Purple Chip]]="", Sheet_1__2[[#This Row],[Stop Work]]="", Sheet_1__2[[#This Row],[T-Shirt Size]]&lt;&gt;"4: L", Sheet_1__2[[#This Row],[T-Shirt Size]]&lt;&gt;"5: XL"), "Disc - Other", "")</f>
        <v/>
      </c>
      <c r="J467" t="s">
        <v>2484</v>
      </c>
      <c r="K467" t="s">
        <v>44</v>
      </c>
      <c r="L467" t="s">
        <v>1873</v>
      </c>
      <c r="M467" t="s">
        <v>2904</v>
      </c>
      <c r="N467" t="s">
        <v>1864</v>
      </c>
      <c r="O467" t="s">
        <v>1865</v>
      </c>
      <c r="P467" t="s">
        <v>48</v>
      </c>
      <c r="Q467" t="s">
        <v>44</v>
      </c>
      <c r="R467" t="s">
        <v>1037</v>
      </c>
      <c r="S467" t="s">
        <v>20</v>
      </c>
      <c r="T467" t="s">
        <v>10</v>
      </c>
      <c r="U467" t="s">
        <v>11</v>
      </c>
      <c r="V467" t="s">
        <v>11</v>
      </c>
      <c r="W467" t="s">
        <v>11</v>
      </c>
      <c r="X467" t="s">
        <v>1875</v>
      </c>
      <c r="Y467" t="s">
        <v>1875</v>
      </c>
      <c r="AA467" t="s">
        <v>1866</v>
      </c>
      <c r="AC467" t="s">
        <v>1883</v>
      </c>
      <c r="AD467" t="s">
        <v>2485</v>
      </c>
      <c r="AE467" t="s">
        <v>1880</v>
      </c>
      <c r="AF467">
        <v>45807</v>
      </c>
      <c r="AG467">
        <v>46381</v>
      </c>
      <c r="AL467">
        <v>0</v>
      </c>
      <c r="AP467">
        <v>0</v>
      </c>
      <c r="AQ467">
        <v>0</v>
      </c>
    </row>
    <row r="468" spans="1:46" x14ac:dyDescent="0.3">
      <c r="A468" t="s">
        <v>1860</v>
      </c>
      <c r="B468">
        <v>183742</v>
      </c>
      <c r="C468" t="s">
        <v>1038</v>
      </c>
      <c r="D46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68" t="str">
        <f>IF(Sheet_1__2[[#This Row],[Is this request vital to business continuity?]]="Yes","BC","")</f>
        <v/>
      </c>
      <c r="F468" t="str" cm="1">
        <f t="array" ref="F468">IF(SUMPRODUCT(--ISNUMBER(SEARCH({"Revenue Growth","Network 2.0","Tricolor","Europe","Global Capabilities Strategy","Clearance","Robotics/Physical AI"}, K468)))&gt;0, "Purple Chip", "")</f>
        <v/>
      </c>
      <c r="G468" t="str">
        <f>IF(AND(Sheet_1__2[[#This Row],[Estimated Annualized Value Range]]&lt;&gt;"4: High = &gt; $10M", OR(Sheet_1__2[[#This Row],[T-Shirt Size]]="4: L", Sheet_1__2[[#This Row],[T-Shirt Size]]="5: XL")), "Stop Work", "")</f>
        <v/>
      </c>
      <c r="H468" t="str">
        <f>IF(AND(Sheet_1__2[[#This Row],[Bus. Continuity]]="", Sheet_1__2[[#This Row],[Purple Chip]]="", Sheet_1__2[[#This Row],[Stop Work]]="", OR(Sheet_1__2[[#This Row],[T-Shirt Size]]="4: L", Sheet_1__2[[#This Row],[T-Shirt Size]]="5: XL")), "Disc - Investment", "")</f>
        <v/>
      </c>
      <c r="I468" t="str">
        <f>IF(AND(Sheet_1__2[[#This Row],[Bus. Continuity]]="", Sheet_1__2[[#This Row],[Purple Chip]]="", Sheet_1__2[[#This Row],[Stop Work]]="", Sheet_1__2[[#This Row],[T-Shirt Size]]&lt;&gt;"4: L", Sheet_1__2[[#This Row],[T-Shirt Size]]&lt;&gt;"5: XL"), "Disc - Other", "")</f>
        <v>Disc - Other</v>
      </c>
      <c r="J468" t="s">
        <v>2343</v>
      </c>
      <c r="K468" t="s">
        <v>1862</v>
      </c>
      <c r="L468" t="s">
        <v>1863</v>
      </c>
      <c r="N468" t="s">
        <v>1864</v>
      </c>
      <c r="O468" t="s">
        <v>1874</v>
      </c>
      <c r="P468" t="s">
        <v>785</v>
      </c>
      <c r="Q468" t="s">
        <v>377</v>
      </c>
      <c r="R468" t="s">
        <v>1039</v>
      </c>
      <c r="S468" t="s">
        <v>16</v>
      </c>
      <c r="T468" t="s">
        <v>10</v>
      </c>
      <c r="AA468" t="s">
        <v>1866</v>
      </c>
      <c r="AC468" t="s">
        <v>1867</v>
      </c>
      <c r="AD468" t="s">
        <v>1867</v>
      </c>
      <c r="AE468" t="s">
        <v>1949</v>
      </c>
      <c r="AL468">
        <v>0</v>
      </c>
      <c r="AT468" t="s">
        <v>11</v>
      </c>
    </row>
    <row r="469" spans="1:46" x14ac:dyDescent="0.3">
      <c r="A469" t="s">
        <v>1860</v>
      </c>
      <c r="B469">
        <v>168075</v>
      </c>
      <c r="C469" t="s">
        <v>1040</v>
      </c>
      <c r="D46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69" t="str">
        <f>IF(Sheet_1__2[[#This Row],[Is this request vital to business continuity?]]="Yes","BC","")</f>
        <v/>
      </c>
      <c r="F469" t="str" cm="1">
        <f t="array" ref="F469">IF(SUMPRODUCT(--ISNUMBER(SEARCH({"Revenue Growth","Network 2.0","Tricolor","Europe","Global Capabilities Strategy","Clearance","Robotics/Physical AI"}, K469)))&gt;0, "Purple Chip", "")</f>
        <v/>
      </c>
      <c r="G469" t="str">
        <f>IF(AND(Sheet_1__2[[#This Row],[Estimated Annualized Value Range]]&lt;&gt;"4: High = &gt; $10M", OR(Sheet_1__2[[#This Row],[T-Shirt Size]]="4: L", Sheet_1__2[[#This Row],[T-Shirt Size]]="5: XL")), "Stop Work", "")</f>
        <v/>
      </c>
      <c r="H469" t="str">
        <f>IF(AND(Sheet_1__2[[#This Row],[Bus. Continuity]]="", Sheet_1__2[[#This Row],[Purple Chip]]="", Sheet_1__2[[#This Row],[Stop Work]]="", OR(Sheet_1__2[[#This Row],[T-Shirt Size]]="4: L", Sheet_1__2[[#This Row],[T-Shirt Size]]="5: XL")), "Disc - Investment", "")</f>
        <v/>
      </c>
      <c r="I469" t="str">
        <f>IF(AND(Sheet_1__2[[#This Row],[Bus. Continuity]]="", Sheet_1__2[[#This Row],[Purple Chip]]="", Sheet_1__2[[#This Row],[Stop Work]]="", Sheet_1__2[[#This Row],[T-Shirt Size]]&lt;&gt;"4: L", Sheet_1__2[[#This Row],[T-Shirt Size]]&lt;&gt;"5: XL"), "Disc - Other", "")</f>
        <v>Disc - Other</v>
      </c>
      <c r="K469" t="s">
        <v>1862</v>
      </c>
      <c r="L469" t="s">
        <v>1863</v>
      </c>
      <c r="N469" t="s">
        <v>1864</v>
      </c>
      <c r="O469" t="s">
        <v>1865</v>
      </c>
      <c r="P469" t="s">
        <v>64</v>
      </c>
      <c r="Q469" t="s">
        <v>63</v>
      </c>
      <c r="R469" t="s">
        <v>1012</v>
      </c>
      <c r="S469" t="s">
        <v>16</v>
      </c>
      <c r="T469" t="s">
        <v>10</v>
      </c>
      <c r="AA469" t="s">
        <v>1866</v>
      </c>
      <c r="AC469" t="s">
        <v>1867</v>
      </c>
      <c r="AD469" t="s">
        <v>2486</v>
      </c>
      <c r="AE469" t="s">
        <v>1872</v>
      </c>
      <c r="AL469">
        <v>0</v>
      </c>
      <c r="AT469" t="s">
        <v>11</v>
      </c>
    </row>
    <row r="470" spans="1:46" x14ac:dyDescent="0.3">
      <c r="A470" t="s">
        <v>1860</v>
      </c>
      <c r="B470">
        <v>144050</v>
      </c>
      <c r="C470" t="s">
        <v>1041</v>
      </c>
      <c r="D47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70" t="str">
        <f>IF(Sheet_1__2[[#This Row],[Is this request vital to business continuity?]]="Yes","BC","")</f>
        <v/>
      </c>
      <c r="F470" t="str" cm="1">
        <f t="array" ref="F470">IF(SUMPRODUCT(--ISNUMBER(SEARCH({"Revenue Growth","Network 2.0","Tricolor","Europe","Global Capabilities Strategy","Clearance","Robotics/Physical AI"}, K470)))&gt;0, "Purple Chip", "")</f>
        <v>Purple Chip</v>
      </c>
      <c r="G470" t="str">
        <f>IF(AND(Sheet_1__2[[#This Row],[Estimated Annualized Value Range]]&lt;&gt;"4: High = &gt; $10M", OR(Sheet_1__2[[#This Row],[T-Shirt Size]]="4: L", Sheet_1__2[[#This Row],[T-Shirt Size]]="5: XL")), "Stop Work", "")</f>
        <v/>
      </c>
      <c r="H470" t="str">
        <f>IF(AND(Sheet_1__2[[#This Row],[Bus. Continuity]]="", Sheet_1__2[[#This Row],[Purple Chip]]="", Sheet_1__2[[#This Row],[Stop Work]]="", OR(Sheet_1__2[[#This Row],[T-Shirt Size]]="4: L", Sheet_1__2[[#This Row],[T-Shirt Size]]="5: XL")), "Disc - Investment", "")</f>
        <v/>
      </c>
      <c r="I470" t="str">
        <f>IF(AND(Sheet_1__2[[#This Row],[Bus. Continuity]]="", Sheet_1__2[[#This Row],[Purple Chip]]="", Sheet_1__2[[#This Row],[Stop Work]]="", Sheet_1__2[[#This Row],[T-Shirt Size]]&lt;&gt;"4: L", Sheet_1__2[[#This Row],[T-Shirt Size]]&lt;&gt;"5: XL"), "Disc - Other", "")</f>
        <v/>
      </c>
      <c r="K470" t="s">
        <v>44</v>
      </c>
      <c r="L470" t="s">
        <v>1873</v>
      </c>
      <c r="M470" t="s">
        <v>2904</v>
      </c>
      <c r="N470" t="s">
        <v>1864</v>
      </c>
      <c r="O470" t="s">
        <v>1874</v>
      </c>
      <c r="P470" t="s">
        <v>279</v>
      </c>
      <c r="Q470" t="s">
        <v>278</v>
      </c>
      <c r="R470" t="s">
        <v>1042</v>
      </c>
      <c r="S470" t="s">
        <v>9</v>
      </c>
      <c r="T470" t="s">
        <v>10</v>
      </c>
      <c r="U470" t="s">
        <v>1875</v>
      </c>
      <c r="V470" t="s">
        <v>11</v>
      </c>
      <c r="W470" t="s">
        <v>11</v>
      </c>
      <c r="X470" t="s">
        <v>11</v>
      </c>
      <c r="Y470" t="s">
        <v>1875</v>
      </c>
      <c r="AA470" t="s">
        <v>1866</v>
      </c>
      <c r="AC470" t="s">
        <v>1867</v>
      </c>
      <c r="AD470" t="s">
        <v>2487</v>
      </c>
      <c r="AE470" t="s">
        <v>1885</v>
      </c>
      <c r="AL470">
        <v>0</v>
      </c>
      <c r="AQ470">
        <v>1164800</v>
      </c>
      <c r="AR470">
        <v>1164800</v>
      </c>
      <c r="AT470" t="s">
        <v>11</v>
      </c>
    </row>
    <row r="471" spans="1:46" x14ac:dyDescent="0.3">
      <c r="A471" t="s">
        <v>1860</v>
      </c>
      <c r="B471">
        <v>164231</v>
      </c>
      <c r="C471" t="s">
        <v>1043</v>
      </c>
      <c r="D47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71" t="str">
        <f>IF(Sheet_1__2[[#This Row],[Is this request vital to business continuity?]]="Yes","BC","")</f>
        <v/>
      </c>
      <c r="F471" t="str" cm="1">
        <f t="array" ref="F471">IF(SUMPRODUCT(--ISNUMBER(SEARCH({"Revenue Growth","Network 2.0","Tricolor","Europe","Global Capabilities Strategy","Clearance","Robotics/Physical AI"}, K471)))&gt;0, "Purple Chip", "")</f>
        <v>Purple Chip</v>
      </c>
      <c r="G471" t="str">
        <f>IF(AND(Sheet_1__2[[#This Row],[Estimated Annualized Value Range]]&lt;&gt;"4: High = &gt; $10M", OR(Sheet_1__2[[#This Row],[T-Shirt Size]]="4: L", Sheet_1__2[[#This Row],[T-Shirt Size]]="5: XL")), "Stop Work", "")</f>
        <v/>
      </c>
      <c r="H471" t="str">
        <f>IF(AND(Sheet_1__2[[#This Row],[Bus. Continuity]]="", Sheet_1__2[[#This Row],[Purple Chip]]="", Sheet_1__2[[#This Row],[Stop Work]]="", OR(Sheet_1__2[[#This Row],[T-Shirt Size]]="4: L", Sheet_1__2[[#This Row],[T-Shirt Size]]="5: XL")), "Disc - Investment", "")</f>
        <v/>
      </c>
      <c r="I471" t="str">
        <f>IF(AND(Sheet_1__2[[#This Row],[Bus. Continuity]]="", Sheet_1__2[[#This Row],[Purple Chip]]="", Sheet_1__2[[#This Row],[Stop Work]]="", Sheet_1__2[[#This Row],[T-Shirt Size]]&lt;&gt;"4: L", Sheet_1__2[[#This Row],[T-Shirt Size]]&lt;&gt;"5: XL"), "Disc - Other", "")</f>
        <v/>
      </c>
      <c r="K471" t="s">
        <v>236</v>
      </c>
      <c r="L471" t="s">
        <v>1890</v>
      </c>
      <c r="M471" t="s">
        <v>2904</v>
      </c>
      <c r="N471" t="s">
        <v>1864</v>
      </c>
      <c r="O471" t="s">
        <v>1865</v>
      </c>
      <c r="P471" t="s">
        <v>237</v>
      </c>
      <c r="Q471" t="s">
        <v>236</v>
      </c>
      <c r="R471" t="s">
        <v>1044</v>
      </c>
      <c r="S471" t="s">
        <v>9</v>
      </c>
      <c r="T471" t="s">
        <v>10</v>
      </c>
      <c r="U471" t="s">
        <v>11</v>
      </c>
      <c r="V471" t="s">
        <v>11</v>
      </c>
      <c r="W471" t="s">
        <v>11</v>
      </c>
      <c r="X471" t="s">
        <v>11</v>
      </c>
      <c r="Y471" t="s">
        <v>1875</v>
      </c>
      <c r="AA471" t="s">
        <v>1866</v>
      </c>
      <c r="AC471" t="s">
        <v>1867</v>
      </c>
      <c r="AD471" t="s">
        <v>2119</v>
      </c>
      <c r="AE471" t="s">
        <v>1885</v>
      </c>
      <c r="AL471">
        <v>0</v>
      </c>
      <c r="AQ471">
        <v>3400000</v>
      </c>
      <c r="AR471">
        <v>3400000</v>
      </c>
      <c r="AT471" t="s">
        <v>11</v>
      </c>
    </row>
    <row r="472" spans="1:46" x14ac:dyDescent="0.3">
      <c r="A472" t="s">
        <v>1860</v>
      </c>
      <c r="B472">
        <v>154569</v>
      </c>
      <c r="C472" t="s">
        <v>1045</v>
      </c>
      <c r="D47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72" t="str">
        <f>IF(Sheet_1__2[[#This Row],[Is this request vital to business continuity?]]="Yes","BC","")</f>
        <v/>
      </c>
      <c r="F472" t="str" cm="1">
        <f t="array" ref="F472">IF(SUMPRODUCT(--ISNUMBER(SEARCH({"Revenue Growth","Network 2.0","Tricolor","Europe","Global Capabilities Strategy","Clearance","Robotics/Physical AI"}, K472)))&gt;0, "Purple Chip", "")</f>
        <v/>
      </c>
      <c r="G472" t="str">
        <f>IF(AND(Sheet_1__2[[#This Row],[Estimated Annualized Value Range]]&lt;&gt;"4: High = &gt; $10M", OR(Sheet_1__2[[#This Row],[T-Shirt Size]]="4: L", Sheet_1__2[[#This Row],[T-Shirt Size]]="5: XL")), "Stop Work", "")</f>
        <v/>
      </c>
      <c r="H472" t="str">
        <f>IF(AND(Sheet_1__2[[#This Row],[Bus. Continuity]]="", Sheet_1__2[[#This Row],[Purple Chip]]="", Sheet_1__2[[#This Row],[Stop Work]]="", OR(Sheet_1__2[[#This Row],[T-Shirt Size]]="4: L", Sheet_1__2[[#This Row],[T-Shirt Size]]="5: XL")), "Disc - Investment", "")</f>
        <v/>
      </c>
      <c r="I472" t="str">
        <f>IF(AND(Sheet_1__2[[#This Row],[Bus. Continuity]]="", Sheet_1__2[[#This Row],[Purple Chip]]="", Sheet_1__2[[#This Row],[Stop Work]]="", Sheet_1__2[[#This Row],[T-Shirt Size]]&lt;&gt;"4: L", Sheet_1__2[[#This Row],[T-Shirt Size]]&lt;&gt;"5: XL"), "Disc - Other", "")</f>
        <v>Disc - Other</v>
      </c>
      <c r="K472" t="s">
        <v>1862</v>
      </c>
      <c r="L472" t="s">
        <v>1863</v>
      </c>
      <c r="M472" t="s">
        <v>2905</v>
      </c>
      <c r="N472" t="s">
        <v>1864</v>
      </c>
      <c r="O472" t="s">
        <v>1887</v>
      </c>
      <c r="P472" t="s">
        <v>328</v>
      </c>
      <c r="Q472" t="s">
        <v>125</v>
      </c>
      <c r="R472" t="s">
        <v>1046</v>
      </c>
      <c r="S472" t="s">
        <v>16</v>
      </c>
      <c r="T472" t="s">
        <v>10</v>
      </c>
      <c r="U472" t="s">
        <v>11</v>
      </c>
      <c r="V472" t="s">
        <v>11</v>
      </c>
      <c r="W472" t="s">
        <v>11</v>
      </c>
      <c r="X472" t="s">
        <v>1875</v>
      </c>
      <c r="Y472" t="s">
        <v>11</v>
      </c>
      <c r="AA472" t="s">
        <v>1866</v>
      </c>
      <c r="AC472" t="s">
        <v>1867</v>
      </c>
      <c r="AD472" t="s">
        <v>2488</v>
      </c>
      <c r="AE472" t="s">
        <v>1951</v>
      </c>
      <c r="AL472">
        <v>0</v>
      </c>
      <c r="AT472" t="s">
        <v>11</v>
      </c>
    </row>
    <row r="473" spans="1:46" x14ac:dyDescent="0.3">
      <c r="A473" t="s">
        <v>1860</v>
      </c>
      <c r="B473">
        <v>167068</v>
      </c>
      <c r="C473" t="s">
        <v>1047</v>
      </c>
      <c r="D47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73" t="str">
        <f>IF(Sheet_1__2[[#This Row],[Is this request vital to business continuity?]]="Yes","BC","")</f>
        <v/>
      </c>
      <c r="F473" t="str" cm="1">
        <f t="array" ref="F473">IF(SUMPRODUCT(--ISNUMBER(SEARCH({"Revenue Growth","Network 2.0","Tricolor","Europe","Global Capabilities Strategy","Clearance","Robotics/Physical AI"}, K473)))&gt;0, "Purple Chip", "")</f>
        <v>Purple Chip</v>
      </c>
      <c r="G473" t="str">
        <f>IF(AND(Sheet_1__2[[#This Row],[Estimated Annualized Value Range]]&lt;&gt;"4: High = &gt; $10M", OR(Sheet_1__2[[#This Row],[T-Shirt Size]]="4: L", Sheet_1__2[[#This Row],[T-Shirt Size]]="5: XL")), "Stop Work", "")</f>
        <v/>
      </c>
      <c r="H473" t="str">
        <f>IF(AND(Sheet_1__2[[#This Row],[Bus. Continuity]]="", Sheet_1__2[[#This Row],[Purple Chip]]="", Sheet_1__2[[#This Row],[Stop Work]]="", OR(Sheet_1__2[[#This Row],[T-Shirt Size]]="4: L", Sheet_1__2[[#This Row],[T-Shirt Size]]="5: XL")), "Disc - Investment", "")</f>
        <v/>
      </c>
      <c r="I473" t="str">
        <f>IF(AND(Sheet_1__2[[#This Row],[Bus. Continuity]]="", Sheet_1__2[[#This Row],[Purple Chip]]="", Sheet_1__2[[#This Row],[Stop Work]]="", Sheet_1__2[[#This Row],[T-Shirt Size]]&lt;&gt;"4: L", Sheet_1__2[[#This Row],[T-Shirt Size]]&lt;&gt;"5: XL"), "Disc - Other", "")</f>
        <v/>
      </c>
      <c r="K473" t="s">
        <v>44</v>
      </c>
      <c r="L473" t="s">
        <v>1863</v>
      </c>
      <c r="M473" t="s">
        <v>2901</v>
      </c>
      <c r="N473" t="s">
        <v>1864</v>
      </c>
      <c r="O473" t="s">
        <v>1865</v>
      </c>
      <c r="P473" t="s">
        <v>45</v>
      </c>
      <c r="Q473" t="s">
        <v>44</v>
      </c>
      <c r="R473" t="s">
        <v>1033</v>
      </c>
      <c r="S473" t="s">
        <v>16</v>
      </c>
      <c r="T473" t="s">
        <v>10</v>
      </c>
      <c r="U473" t="s">
        <v>1875</v>
      </c>
      <c r="V473" t="s">
        <v>1875</v>
      </c>
      <c r="W473" t="s">
        <v>11</v>
      </c>
      <c r="X473" t="s">
        <v>11</v>
      </c>
      <c r="Y473" t="s">
        <v>11</v>
      </c>
      <c r="AA473" t="s">
        <v>1866</v>
      </c>
      <c r="AC473" t="s">
        <v>1867</v>
      </c>
      <c r="AD473" t="s">
        <v>1867</v>
      </c>
      <c r="AE473" t="s">
        <v>1872</v>
      </c>
      <c r="AL473">
        <v>0</v>
      </c>
      <c r="AT473" t="s">
        <v>11</v>
      </c>
    </row>
    <row r="474" spans="1:46" x14ac:dyDescent="0.3">
      <c r="A474" t="s">
        <v>1860</v>
      </c>
      <c r="B474">
        <v>193546</v>
      </c>
      <c r="C474" t="s">
        <v>2489</v>
      </c>
      <c r="D47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74" t="str">
        <f>IF(Sheet_1__2[[#This Row],[Is this request vital to business continuity?]]="Yes","BC","")</f>
        <v/>
      </c>
      <c r="F474" t="str" cm="1">
        <f t="array" ref="F474">IF(SUMPRODUCT(--ISNUMBER(SEARCH({"Revenue Growth","Network 2.0","Tricolor","Europe","Global Capabilities Strategy","Clearance","Robotics/Physical AI"}, K474)))&gt;0, "Purple Chip", "")</f>
        <v/>
      </c>
      <c r="G474" t="str">
        <f>IF(AND(Sheet_1__2[[#This Row],[Estimated Annualized Value Range]]&lt;&gt;"4: High = &gt; $10M", OR(Sheet_1__2[[#This Row],[T-Shirt Size]]="4: L", Sheet_1__2[[#This Row],[T-Shirt Size]]="5: XL")), "Stop Work", "")</f>
        <v/>
      </c>
      <c r="H474" t="str">
        <f>IF(AND(Sheet_1__2[[#This Row],[Bus. Continuity]]="", Sheet_1__2[[#This Row],[Purple Chip]]="", Sheet_1__2[[#This Row],[Stop Work]]="", OR(Sheet_1__2[[#This Row],[T-Shirt Size]]="4: L", Sheet_1__2[[#This Row],[T-Shirt Size]]="5: XL")), "Disc - Investment", "")</f>
        <v/>
      </c>
      <c r="I474" t="str">
        <f>IF(AND(Sheet_1__2[[#This Row],[Bus. Continuity]]="", Sheet_1__2[[#This Row],[Purple Chip]]="", Sheet_1__2[[#This Row],[Stop Work]]="", Sheet_1__2[[#This Row],[T-Shirt Size]]&lt;&gt;"4: L", Sheet_1__2[[#This Row],[T-Shirt Size]]&lt;&gt;"5: XL"), "Disc - Other", "")</f>
        <v>Disc - Other</v>
      </c>
      <c r="K474" t="s">
        <v>1862</v>
      </c>
      <c r="L474" t="s">
        <v>1863</v>
      </c>
      <c r="N474" t="s">
        <v>1864</v>
      </c>
      <c r="O474" t="s">
        <v>1865</v>
      </c>
      <c r="P474" t="s">
        <v>374</v>
      </c>
      <c r="Q474" t="s">
        <v>51</v>
      </c>
      <c r="R474" t="s">
        <v>2490</v>
      </c>
      <c r="S474" t="s">
        <v>16</v>
      </c>
      <c r="T474" t="s">
        <v>10</v>
      </c>
      <c r="AA474" t="s">
        <v>1866</v>
      </c>
      <c r="AC474" t="s">
        <v>1867</v>
      </c>
      <c r="AD474" t="s">
        <v>1867</v>
      </c>
      <c r="AE474" t="s">
        <v>1949</v>
      </c>
      <c r="AL474">
        <v>0</v>
      </c>
      <c r="AT474" t="s">
        <v>11</v>
      </c>
    </row>
    <row r="475" spans="1:46" x14ac:dyDescent="0.3">
      <c r="A475" t="s">
        <v>1860</v>
      </c>
      <c r="B475">
        <v>191258</v>
      </c>
      <c r="C475" t="s">
        <v>1048</v>
      </c>
      <c r="D47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75" t="str">
        <f>IF(Sheet_1__2[[#This Row],[Is this request vital to business continuity?]]="Yes","BC","")</f>
        <v/>
      </c>
      <c r="F475" t="str" cm="1">
        <f t="array" ref="F475">IF(SUMPRODUCT(--ISNUMBER(SEARCH({"Revenue Growth","Network 2.0","Tricolor","Europe","Global Capabilities Strategy","Clearance","Robotics/Physical AI"}, K475)))&gt;0, "Purple Chip", "")</f>
        <v/>
      </c>
      <c r="G475" t="str">
        <f>IF(AND(Sheet_1__2[[#This Row],[Estimated Annualized Value Range]]&lt;&gt;"4: High = &gt; $10M", OR(Sheet_1__2[[#This Row],[T-Shirt Size]]="4: L", Sheet_1__2[[#This Row],[T-Shirt Size]]="5: XL")), "Stop Work", "")</f>
        <v/>
      </c>
      <c r="H475" t="str">
        <f>IF(AND(Sheet_1__2[[#This Row],[Bus. Continuity]]="", Sheet_1__2[[#This Row],[Purple Chip]]="", Sheet_1__2[[#This Row],[Stop Work]]="", OR(Sheet_1__2[[#This Row],[T-Shirt Size]]="4: L", Sheet_1__2[[#This Row],[T-Shirt Size]]="5: XL")), "Disc - Investment", "")</f>
        <v/>
      </c>
      <c r="I475" t="str">
        <f>IF(AND(Sheet_1__2[[#This Row],[Bus. Continuity]]="", Sheet_1__2[[#This Row],[Purple Chip]]="", Sheet_1__2[[#This Row],[Stop Work]]="", Sheet_1__2[[#This Row],[T-Shirt Size]]&lt;&gt;"4: L", Sheet_1__2[[#This Row],[T-Shirt Size]]&lt;&gt;"5: XL"), "Disc - Other", "")</f>
        <v>Disc - Other</v>
      </c>
      <c r="J475" t="s">
        <v>2491</v>
      </c>
      <c r="K475" t="s">
        <v>1862</v>
      </c>
      <c r="L475" t="s">
        <v>1897</v>
      </c>
      <c r="N475" t="s">
        <v>1864</v>
      </c>
      <c r="O475" t="s">
        <v>2477</v>
      </c>
      <c r="P475" t="s">
        <v>785</v>
      </c>
      <c r="Q475" t="s">
        <v>377</v>
      </c>
      <c r="R475" t="s">
        <v>1049</v>
      </c>
      <c r="S475" t="s">
        <v>16</v>
      </c>
      <c r="T475" t="s">
        <v>10</v>
      </c>
      <c r="AA475" t="s">
        <v>1866</v>
      </c>
      <c r="AC475" t="s">
        <v>1867</v>
      </c>
      <c r="AD475" t="s">
        <v>1867</v>
      </c>
      <c r="AE475" t="s">
        <v>1949</v>
      </c>
      <c r="AL475">
        <v>0</v>
      </c>
      <c r="AT475" t="s">
        <v>11</v>
      </c>
    </row>
    <row r="476" spans="1:46" x14ac:dyDescent="0.3">
      <c r="A476" t="s">
        <v>1860</v>
      </c>
      <c r="B476">
        <v>168078</v>
      </c>
      <c r="C476" t="s">
        <v>1050</v>
      </c>
      <c r="D47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76" t="str">
        <f>IF(Sheet_1__2[[#This Row],[Is this request vital to business continuity?]]="Yes","BC","")</f>
        <v/>
      </c>
      <c r="F476" t="str" cm="1">
        <f t="array" ref="F476">IF(SUMPRODUCT(--ISNUMBER(SEARCH({"Revenue Growth","Network 2.0","Tricolor","Europe","Global Capabilities Strategy","Clearance","Robotics/Physical AI"}, K476)))&gt;0, "Purple Chip", "")</f>
        <v/>
      </c>
      <c r="G476" t="str">
        <f>IF(AND(Sheet_1__2[[#This Row],[Estimated Annualized Value Range]]&lt;&gt;"4: High = &gt; $10M", OR(Sheet_1__2[[#This Row],[T-Shirt Size]]="4: L", Sheet_1__2[[#This Row],[T-Shirt Size]]="5: XL")), "Stop Work", "")</f>
        <v/>
      </c>
      <c r="H476" t="str">
        <f>IF(AND(Sheet_1__2[[#This Row],[Bus. Continuity]]="", Sheet_1__2[[#This Row],[Purple Chip]]="", Sheet_1__2[[#This Row],[Stop Work]]="", OR(Sheet_1__2[[#This Row],[T-Shirt Size]]="4: L", Sheet_1__2[[#This Row],[T-Shirt Size]]="5: XL")), "Disc - Investment", "")</f>
        <v/>
      </c>
      <c r="I476" t="str">
        <f>IF(AND(Sheet_1__2[[#This Row],[Bus. Continuity]]="", Sheet_1__2[[#This Row],[Purple Chip]]="", Sheet_1__2[[#This Row],[Stop Work]]="", Sheet_1__2[[#This Row],[T-Shirt Size]]&lt;&gt;"4: L", Sheet_1__2[[#This Row],[T-Shirt Size]]&lt;&gt;"5: XL"), "Disc - Other", "")</f>
        <v>Disc - Other</v>
      </c>
      <c r="J476" t="s">
        <v>2294</v>
      </c>
      <c r="K476" t="s">
        <v>1862</v>
      </c>
      <c r="L476" t="s">
        <v>1863</v>
      </c>
      <c r="N476" t="s">
        <v>1864</v>
      </c>
      <c r="O476" t="s">
        <v>1865</v>
      </c>
      <c r="P476" t="s">
        <v>64</v>
      </c>
      <c r="Q476" t="s">
        <v>63</v>
      </c>
      <c r="R476" t="s">
        <v>1051</v>
      </c>
      <c r="S476" t="s">
        <v>16</v>
      </c>
      <c r="T476" t="s">
        <v>10</v>
      </c>
      <c r="AA476" t="s">
        <v>1866</v>
      </c>
      <c r="AC476" t="s">
        <v>1867</v>
      </c>
      <c r="AD476" t="s">
        <v>2492</v>
      </c>
      <c r="AE476" t="s">
        <v>1872</v>
      </c>
      <c r="AL476">
        <v>0</v>
      </c>
      <c r="AT476" t="s">
        <v>11</v>
      </c>
    </row>
    <row r="477" spans="1:46" x14ac:dyDescent="0.3">
      <c r="A477" t="s">
        <v>1860</v>
      </c>
      <c r="B477">
        <v>152247</v>
      </c>
      <c r="C477" t="s">
        <v>1052</v>
      </c>
      <c r="D47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77" t="str">
        <f>IF(Sheet_1__2[[#This Row],[Is this request vital to business continuity?]]="Yes","BC","")</f>
        <v/>
      </c>
      <c r="F477" t="str" cm="1">
        <f t="array" ref="F477">IF(SUMPRODUCT(--ISNUMBER(SEARCH({"Revenue Growth","Network 2.0","Tricolor","Europe","Global Capabilities Strategy","Clearance","Robotics/Physical AI"}, K477)))&gt;0, "Purple Chip", "")</f>
        <v/>
      </c>
      <c r="G477" t="str">
        <f>IF(AND(Sheet_1__2[[#This Row],[Estimated Annualized Value Range]]&lt;&gt;"4: High = &gt; $10M", OR(Sheet_1__2[[#This Row],[T-Shirt Size]]="4: L", Sheet_1__2[[#This Row],[T-Shirt Size]]="5: XL")), "Stop Work", "")</f>
        <v/>
      </c>
      <c r="H477" t="str">
        <f>IF(AND(Sheet_1__2[[#This Row],[Bus. Continuity]]="", Sheet_1__2[[#This Row],[Purple Chip]]="", Sheet_1__2[[#This Row],[Stop Work]]="", OR(Sheet_1__2[[#This Row],[T-Shirt Size]]="4: L", Sheet_1__2[[#This Row],[T-Shirt Size]]="5: XL")), "Disc - Investment", "")</f>
        <v/>
      </c>
      <c r="I477" t="str">
        <f>IF(AND(Sheet_1__2[[#This Row],[Bus. Continuity]]="", Sheet_1__2[[#This Row],[Purple Chip]]="", Sheet_1__2[[#This Row],[Stop Work]]="", Sheet_1__2[[#This Row],[T-Shirt Size]]&lt;&gt;"4: L", Sheet_1__2[[#This Row],[T-Shirt Size]]&lt;&gt;"5: XL"), "Disc - Other", "")</f>
        <v>Disc - Other</v>
      </c>
      <c r="K477" t="s">
        <v>1862</v>
      </c>
      <c r="L477" t="s">
        <v>1897</v>
      </c>
      <c r="M477" t="s">
        <v>2901</v>
      </c>
      <c r="N477" t="s">
        <v>1864</v>
      </c>
      <c r="O477" t="s">
        <v>1874</v>
      </c>
      <c r="P477" t="s">
        <v>279</v>
      </c>
      <c r="Q477" t="s">
        <v>278</v>
      </c>
      <c r="R477" t="s">
        <v>1053</v>
      </c>
      <c r="S477" t="s">
        <v>16</v>
      </c>
      <c r="T477" t="s">
        <v>10</v>
      </c>
      <c r="U477" t="s">
        <v>11</v>
      </c>
      <c r="V477" t="s">
        <v>11</v>
      </c>
      <c r="W477" t="s">
        <v>11</v>
      </c>
      <c r="X477" t="s">
        <v>11</v>
      </c>
      <c r="Y477" t="s">
        <v>1875</v>
      </c>
      <c r="AA477" t="s">
        <v>1866</v>
      </c>
      <c r="AC477" t="s">
        <v>1867</v>
      </c>
      <c r="AD477" t="s">
        <v>2493</v>
      </c>
      <c r="AE477" t="s">
        <v>1872</v>
      </c>
      <c r="AL477">
        <v>0</v>
      </c>
      <c r="AT477" t="s">
        <v>11</v>
      </c>
    </row>
    <row r="478" spans="1:46" x14ac:dyDescent="0.3">
      <c r="A478" t="s">
        <v>1860</v>
      </c>
      <c r="B478">
        <v>90113</v>
      </c>
      <c r="C478" t="s">
        <v>1054</v>
      </c>
      <c r="D47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78" t="str">
        <f>IF(Sheet_1__2[[#This Row],[Is this request vital to business continuity?]]="Yes","BC","")</f>
        <v/>
      </c>
      <c r="F478" t="str" cm="1">
        <f t="array" ref="F478">IF(SUMPRODUCT(--ISNUMBER(SEARCH({"Revenue Growth","Network 2.0","Tricolor","Europe","Global Capabilities Strategy","Clearance","Robotics/Physical AI"}, K478)))&gt;0, "Purple Chip", "")</f>
        <v/>
      </c>
      <c r="G478" t="str">
        <f>IF(AND(Sheet_1__2[[#This Row],[Estimated Annualized Value Range]]&lt;&gt;"4: High = &gt; $10M", OR(Sheet_1__2[[#This Row],[T-Shirt Size]]="4: L", Sheet_1__2[[#This Row],[T-Shirt Size]]="5: XL")), "Stop Work", "")</f>
        <v/>
      </c>
      <c r="H478" t="str">
        <f>IF(AND(Sheet_1__2[[#This Row],[Bus. Continuity]]="", Sheet_1__2[[#This Row],[Purple Chip]]="", Sheet_1__2[[#This Row],[Stop Work]]="", OR(Sheet_1__2[[#This Row],[T-Shirt Size]]="4: L", Sheet_1__2[[#This Row],[T-Shirt Size]]="5: XL")), "Disc - Investment", "")</f>
        <v/>
      </c>
      <c r="I478" t="str">
        <f>IF(AND(Sheet_1__2[[#This Row],[Bus. Continuity]]="", Sheet_1__2[[#This Row],[Purple Chip]]="", Sheet_1__2[[#This Row],[Stop Work]]="", Sheet_1__2[[#This Row],[T-Shirt Size]]&lt;&gt;"4: L", Sheet_1__2[[#This Row],[T-Shirt Size]]&lt;&gt;"5: XL"), "Disc - Other", "")</f>
        <v>Disc - Other</v>
      </c>
      <c r="K478" t="s">
        <v>1862</v>
      </c>
      <c r="L478" t="s">
        <v>1873</v>
      </c>
      <c r="M478" t="s">
        <v>2904</v>
      </c>
      <c r="N478" t="s">
        <v>1864</v>
      </c>
      <c r="O478" t="s">
        <v>1887</v>
      </c>
      <c r="P478" t="s">
        <v>650</v>
      </c>
      <c r="Q478" t="s">
        <v>25</v>
      </c>
      <c r="R478" t="s">
        <v>1055</v>
      </c>
      <c r="S478" t="s">
        <v>20</v>
      </c>
      <c r="T478" t="s">
        <v>10</v>
      </c>
      <c r="U478" t="s">
        <v>1875</v>
      </c>
      <c r="V478" t="s">
        <v>11</v>
      </c>
      <c r="W478" t="s">
        <v>11</v>
      </c>
      <c r="X478" t="s">
        <v>11</v>
      </c>
      <c r="Y478" t="s">
        <v>11</v>
      </c>
      <c r="AA478" t="s">
        <v>1866</v>
      </c>
      <c r="AC478" t="s">
        <v>1867</v>
      </c>
      <c r="AD478" t="s">
        <v>2494</v>
      </c>
      <c r="AE478" t="s">
        <v>1880</v>
      </c>
      <c r="AF478">
        <v>45686</v>
      </c>
      <c r="AG478">
        <v>46315</v>
      </c>
      <c r="AL478">
        <v>0</v>
      </c>
      <c r="AP478">
        <v>0</v>
      </c>
      <c r="AQ478">
        <v>9800000</v>
      </c>
      <c r="AR478">
        <v>9800000</v>
      </c>
    </row>
    <row r="479" spans="1:46" x14ac:dyDescent="0.3">
      <c r="A479" t="s">
        <v>1860</v>
      </c>
      <c r="B479">
        <v>111229</v>
      </c>
      <c r="C479" t="s">
        <v>1056</v>
      </c>
      <c r="D47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79" t="str">
        <f>IF(Sheet_1__2[[#This Row],[Is this request vital to business continuity?]]="Yes","BC","")</f>
        <v/>
      </c>
      <c r="F479" t="str" cm="1">
        <f t="array" ref="F479">IF(SUMPRODUCT(--ISNUMBER(SEARCH({"Revenue Growth","Network 2.0","Tricolor","Europe","Global Capabilities Strategy","Clearance","Robotics/Physical AI"}, K479)))&gt;0, "Purple Chip", "")</f>
        <v/>
      </c>
      <c r="G479" t="str">
        <f>IF(AND(Sheet_1__2[[#This Row],[Estimated Annualized Value Range]]&lt;&gt;"4: High = &gt; $10M", OR(Sheet_1__2[[#This Row],[T-Shirt Size]]="4: L", Sheet_1__2[[#This Row],[T-Shirt Size]]="5: XL")), "Stop Work", "")</f>
        <v/>
      </c>
      <c r="H479" t="str">
        <f>IF(AND(Sheet_1__2[[#This Row],[Bus. Continuity]]="", Sheet_1__2[[#This Row],[Purple Chip]]="", Sheet_1__2[[#This Row],[Stop Work]]="", OR(Sheet_1__2[[#This Row],[T-Shirt Size]]="4: L", Sheet_1__2[[#This Row],[T-Shirt Size]]="5: XL")), "Disc - Investment", "")</f>
        <v/>
      </c>
      <c r="I479" t="str">
        <f>IF(AND(Sheet_1__2[[#This Row],[Bus. Continuity]]="", Sheet_1__2[[#This Row],[Purple Chip]]="", Sheet_1__2[[#This Row],[Stop Work]]="", Sheet_1__2[[#This Row],[T-Shirt Size]]&lt;&gt;"4: L", Sheet_1__2[[#This Row],[T-Shirt Size]]&lt;&gt;"5: XL"), "Disc - Other", "")</f>
        <v>Disc - Other</v>
      </c>
      <c r="K479" t="s">
        <v>36</v>
      </c>
      <c r="L479" t="s">
        <v>1863</v>
      </c>
      <c r="M479" t="s">
        <v>2904</v>
      </c>
      <c r="N479" t="s">
        <v>1864</v>
      </c>
      <c r="O479" t="s">
        <v>1865</v>
      </c>
      <c r="P479" t="s">
        <v>37</v>
      </c>
      <c r="Q479" t="s">
        <v>36</v>
      </c>
      <c r="R479" t="s">
        <v>1057</v>
      </c>
      <c r="S479" t="s">
        <v>9</v>
      </c>
      <c r="T479" t="s">
        <v>10</v>
      </c>
      <c r="U479" t="s">
        <v>11</v>
      </c>
      <c r="V479" t="s">
        <v>1875</v>
      </c>
      <c r="W479" t="s">
        <v>11</v>
      </c>
      <c r="X479" t="s">
        <v>11</v>
      </c>
      <c r="Y479" t="s">
        <v>1875</v>
      </c>
      <c r="Z479" t="s">
        <v>1914</v>
      </c>
      <c r="AA479" t="s">
        <v>1866</v>
      </c>
      <c r="AB479" t="s">
        <v>2495</v>
      </c>
      <c r="AC479" t="s">
        <v>1867</v>
      </c>
      <c r="AD479" t="s">
        <v>2094</v>
      </c>
      <c r="AE479" t="s">
        <v>1917</v>
      </c>
      <c r="AL479">
        <v>0</v>
      </c>
      <c r="AQ479">
        <v>0</v>
      </c>
      <c r="AT479" t="s">
        <v>11</v>
      </c>
    </row>
    <row r="480" spans="1:46" x14ac:dyDescent="0.3">
      <c r="A480" t="s">
        <v>1860</v>
      </c>
      <c r="B480">
        <v>113351</v>
      </c>
      <c r="C480" t="s">
        <v>1058</v>
      </c>
      <c r="D48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80" t="str">
        <f>IF(Sheet_1__2[[#This Row],[Is this request vital to business continuity?]]="Yes","BC","")</f>
        <v/>
      </c>
      <c r="F480" t="str" cm="1">
        <f t="array" ref="F480">IF(SUMPRODUCT(--ISNUMBER(SEARCH({"Revenue Growth","Network 2.0","Tricolor","Europe","Global Capabilities Strategy","Clearance","Robotics/Physical AI"}, K480)))&gt;0, "Purple Chip", "")</f>
        <v/>
      </c>
      <c r="G480" t="str">
        <f>IF(AND(Sheet_1__2[[#This Row],[Estimated Annualized Value Range]]&lt;&gt;"4: High = &gt; $10M", OR(Sheet_1__2[[#This Row],[T-Shirt Size]]="4: L", Sheet_1__2[[#This Row],[T-Shirt Size]]="5: XL")), "Stop Work", "")</f>
        <v/>
      </c>
      <c r="H480" t="str">
        <f>IF(AND(Sheet_1__2[[#This Row],[Bus. Continuity]]="", Sheet_1__2[[#This Row],[Purple Chip]]="", Sheet_1__2[[#This Row],[Stop Work]]="", OR(Sheet_1__2[[#This Row],[T-Shirt Size]]="4: L", Sheet_1__2[[#This Row],[T-Shirt Size]]="5: XL")), "Disc - Investment", "")</f>
        <v/>
      </c>
      <c r="I480" t="str">
        <f>IF(AND(Sheet_1__2[[#This Row],[Bus. Continuity]]="", Sheet_1__2[[#This Row],[Purple Chip]]="", Sheet_1__2[[#This Row],[Stop Work]]="", Sheet_1__2[[#This Row],[T-Shirt Size]]&lt;&gt;"4: L", Sheet_1__2[[#This Row],[T-Shirt Size]]&lt;&gt;"5: XL"), "Disc - Other", "")</f>
        <v>Disc - Other</v>
      </c>
      <c r="K480" t="s">
        <v>2046</v>
      </c>
      <c r="L480" t="s">
        <v>1890</v>
      </c>
      <c r="M480" t="s">
        <v>2904</v>
      </c>
      <c r="N480" t="s">
        <v>1864</v>
      </c>
      <c r="O480" t="s">
        <v>1887</v>
      </c>
      <c r="P480" t="s">
        <v>1008</v>
      </c>
      <c r="Q480" t="s">
        <v>44</v>
      </c>
      <c r="R480" t="s">
        <v>1059</v>
      </c>
      <c r="S480" t="s">
        <v>9</v>
      </c>
      <c r="T480" t="s">
        <v>10</v>
      </c>
      <c r="U480" t="s">
        <v>1875</v>
      </c>
      <c r="V480" t="s">
        <v>1875</v>
      </c>
      <c r="W480" t="s">
        <v>11</v>
      </c>
      <c r="X480" t="s">
        <v>11</v>
      </c>
      <c r="Y480" t="s">
        <v>11</v>
      </c>
      <c r="AA480" t="s">
        <v>1866</v>
      </c>
      <c r="AC480" t="s">
        <v>1883</v>
      </c>
      <c r="AD480" t="s">
        <v>2496</v>
      </c>
      <c r="AE480" t="s">
        <v>1869</v>
      </c>
      <c r="AL480">
        <v>2520000</v>
      </c>
      <c r="AQ480">
        <v>2300000</v>
      </c>
      <c r="AR480">
        <v>2300000</v>
      </c>
      <c r="AT480" t="s">
        <v>11</v>
      </c>
    </row>
    <row r="481" spans="1:46" x14ac:dyDescent="0.3">
      <c r="A481" t="s">
        <v>1860</v>
      </c>
      <c r="B481">
        <v>91219</v>
      </c>
      <c r="C481" t="s">
        <v>1060</v>
      </c>
      <c r="D48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81" t="str">
        <f>IF(Sheet_1__2[[#This Row],[Is this request vital to business continuity?]]="Yes","BC","")</f>
        <v/>
      </c>
      <c r="F481" t="str" cm="1">
        <f t="array" ref="F481">IF(SUMPRODUCT(--ISNUMBER(SEARCH({"Revenue Growth","Network 2.0","Tricolor","Europe","Global Capabilities Strategy","Clearance","Robotics/Physical AI"}, K481)))&gt;0, "Purple Chip", "")</f>
        <v/>
      </c>
      <c r="G481" t="str">
        <f>IF(AND(Sheet_1__2[[#This Row],[Estimated Annualized Value Range]]&lt;&gt;"4: High = &gt; $10M", OR(Sheet_1__2[[#This Row],[T-Shirt Size]]="4: L", Sheet_1__2[[#This Row],[T-Shirt Size]]="5: XL")), "Stop Work", "")</f>
        <v/>
      </c>
      <c r="H481" t="str">
        <f>IF(AND(Sheet_1__2[[#This Row],[Bus. Continuity]]="", Sheet_1__2[[#This Row],[Purple Chip]]="", Sheet_1__2[[#This Row],[Stop Work]]="", OR(Sheet_1__2[[#This Row],[T-Shirt Size]]="4: L", Sheet_1__2[[#This Row],[T-Shirt Size]]="5: XL")), "Disc - Investment", "")</f>
        <v/>
      </c>
      <c r="I481" t="str">
        <f>IF(AND(Sheet_1__2[[#This Row],[Bus. Continuity]]="", Sheet_1__2[[#This Row],[Purple Chip]]="", Sheet_1__2[[#This Row],[Stop Work]]="", Sheet_1__2[[#This Row],[T-Shirt Size]]&lt;&gt;"4: L", Sheet_1__2[[#This Row],[T-Shirt Size]]&lt;&gt;"5: XL"), "Disc - Other", "")</f>
        <v>Disc - Other</v>
      </c>
      <c r="K481" t="s">
        <v>1862</v>
      </c>
      <c r="L481" t="s">
        <v>1890</v>
      </c>
      <c r="M481" t="s">
        <v>2904</v>
      </c>
      <c r="N481" t="s">
        <v>1864</v>
      </c>
      <c r="O481" t="s">
        <v>1865</v>
      </c>
      <c r="P481" t="s">
        <v>148</v>
      </c>
      <c r="Q481" t="s">
        <v>44</v>
      </c>
      <c r="R481" t="s">
        <v>1061</v>
      </c>
      <c r="S481" t="s">
        <v>9</v>
      </c>
      <c r="T481" t="s">
        <v>10</v>
      </c>
      <c r="U481" t="s">
        <v>11</v>
      </c>
      <c r="V481" t="s">
        <v>1875</v>
      </c>
      <c r="W481" t="s">
        <v>11</v>
      </c>
      <c r="X481" t="s">
        <v>1875</v>
      </c>
      <c r="Y481" t="s">
        <v>1875</v>
      </c>
      <c r="AA481" t="s">
        <v>1866</v>
      </c>
      <c r="AC481" t="s">
        <v>1867</v>
      </c>
      <c r="AD481" t="s">
        <v>2497</v>
      </c>
      <c r="AE481" t="s">
        <v>1917</v>
      </c>
      <c r="AF481">
        <v>45803</v>
      </c>
      <c r="AG481">
        <v>46478</v>
      </c>
      <c r="AL481">
        <v>1267484</v>
      </c>
      <c r="AQ481">
        <v>0</v>
      </c>
    </row>
    <row r="482" spans="1:46" x14ac:dyDescent="0.3">
      <c r="A482" t="s">
        <v>1860</v>
      </c>
      <c r="B482">
        <v>168331</v>
      </c>
      <c r="C482" t="s">
        <v>1062</v>
      </c>
      <c r="D48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82" t="str">
        <f>IF(Sheet_1__2[[#This Row],[Is this request vital to business continuity?]]="Yes","BC","")</f>
        <v/>
      </c>
      <c r="F482" t="str" cm="1">
        <f t="array" ref="F482">IF(SUMPRODUCT(--ISNUMBER(SEARCH({"Revenue Growth","Network 2.0","Tricolor","Europe","Global Capabilities Strategy","Clearance","Robotics/Physical AI"}, K482)))&gt;0, "Purple Chip", "")</f>
        <v/>
      </c>
      <c r="G482" t="str">
        <f>IF(AND(Sheet_1__2[[#This Row],[Estimated Annualized Value Range]]&lt;&gt;"4: High = &gt; $10M", OR(Sheet_1__2[[#This Row],[T-Shirt Size]]="4: L", Sheet_1__2[[#This Row],[T-Shirt Size]]="5: XL")), "Stop Work", "")</f>
        <v/>
      </c>
      <c r="H482" t="str">
        <f>IF(AND(Sheet_1__2[[#This Row],[Bus. Continuity]]="", Sheet_1__2[[#This Row],[Purple Chip]]="", Sheet_1__2[[#This Row],[Stop Work]]="", OR(Sheet_1__2[[#This Row],[T-Shirt Size]]="4: L", Sheet_1__2[[#This Row],[T-Shirt Size]]="5: XL")), "Disc - Investment", "")</f>
        <v/>
      </c>
      <c r="I482" t="str">
        <f>IF(AND(Sheet_1__2[[#This Row],[Bus. Continuity]]="", Sheet_1__2[[#This Row],[Purple Chip]]="", Sheet_1__2[[#This Row],[Stop Work]]="", Sheet_1__2[[#This Row],[T-Shirt Size]]&lt;&gt;"4: L", Sheet_1__2[[#This Row],[T-Shirt Size]]&lt;&gt;"5: XL"), "Disc - Other", "")</f>
        <v>Disc - Other</v>
      </c>
      <c r="K482" t="s">
        <v>1862</v>
      </c>
      <c r="L482" t="s">
        <v>1863</v>
      </c>
      <c r="N482" t="s">
        <v>1864</v>
      </c>
      <c r="O482" t="s">
        <v>1865</v>
      </c>
      <c r="P482" t="s">
        <v>64</v>
      </c>
      <c r="Q482" t="s">
        <v>63</v>
      </c>
      <c r="R482" t="s">
        <v>980</v>
      </c>
      <c r="S482" t="s">
        <v>16</v>
      </c>
      <c r="T482" t="s">
        <v>10</v>
      </c>
      <c r="AA482" t="s">
        <v>1866</v>
      </c>
      <c r="AC482" t="s">
        <v>1867</v>
      </c>
      <c r="AD482" t="s">
        <v>2498</v>
      </c>
      <c r="AE482" t="s">
        <v>1872</v>
      </c>
      <c r="AL482">
        <v>0</v>
      </c>
      <c r="AT482" t="s">
        <v>11</v>
      </c>
    </row>
    <row r="483" spans="1:46" x14ac:dyDescent="0.3">
      <c r="A483" t="s">
        <v>1860</v>
      </c>
      <c r="B483">
        <v>96452</v>
      </c>
      <c r="C483" t="s">
        <v>1063</v>
      </c>
      <c r="D48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83" t="str">
        <f>IF(Sheet_1__2[[#This Row],[Is this request vital to business continuity?]]="Yes","BC","")</f>
        <v>BC</v>
      </c>
      <c r="F483" t="str" cm="1">
        <f t="array" ref="F483">IF(SUMPRODUCT(--ISNUMBER(SEARCH({"Revenue Growth","Network 2.0","Tricolor","Europe","Global Capabilities Strategy","Clearance","Robotics/Physical AI"}, K483)))&gt;0, "Purple Chip", "")</f>
        <v>Purple Chip</v>
      </c>
      <c r="G483" t="str">
        <f>IF(AND(Sheet_1__2[[#This Row],[Estimated Annualized Value Range]]&lt;&gt;"4: High = &gt; $10M", OR(Sheet_1__2[[#This Row],[T-Shirt Size]]="4: L", Sheet_1__2[[#This Row],[T-Shirt Size]]="5: XL")), "Stop Work", "")</f>
        <v/>
      </c>
      <c r="H483" t="str">
        <f>IF(AND(Sheet_1__2[[#This Row],[Bus. Continuity]]="", Sheet_1__2[[#This Row],[Purple Chip]]="", Sheet_1__2[[#This Row],[Stop Work]]="", OR(Sheet_1__2[[#This Row],[T-Shirt Size]]="4: L", Sheet_1__2[[#This Row],[T-Shirt Size]]="5: XL")), "Disc - Investment", "")</f>
        <v/>
      </c>
      <c r="I483" t="str">
        <f>IF(AND(Sheet_1__2[[#This Row],[Bus. Continuity]]="", Sheet_1__2[[#This Row],[Purple Chip]]="", Sheet_1__2[[#This Row],[Stop Work]]="", Sheet_1__2[[#This Row],[T-Shirt Size]]&lt;&gt;"4: L", Sheet_1__2[[#This Row],[T-Shirt Size]]&lt;&gt;"5: XL"), "Disc - Other", "")</f>
        <v/>
      </c>
      <c r="J483" t="s">
        <v>2499</v>
      </c>
      <c r="K483" t="s">
        <v>278</v>
      </c>
      <c r="L483" t="s">
        <v>1863</v>
      </c>
      <c r="M483" t="s">
        <v>2904</v>
      </c>
      <c r="N483" t="s">
        <v>1864</v>
      </c>
      <c r="O483" t="s">
        <v>1874</v>
      </c>
      <c r="P483" t="s">
        <v>279</v>
      </c>
      <c r="Q483" t="s">
        <v>278</v>
      </c>
      <c r="R483" t="s">
        <v>1064</v>
      </c>
      <c r="S483" t="s">
        <v>20</v>
      </c>
      <c r="T483" t="s">
        <v>10</v>
      </c>
      <c r="U483" t="s">
        <v>11</v>
      </c>
      <c r="V483" t="s">
        <v>11</v>
      </c>
      <c r="W483" t="s">
        <v>11</v>
      </c>
      <c r="X483" t="s">
        <v>11</v>
      </c>
      <c r="Y483" t="s">
        <v>1875</v>
      </c>
      <c r="AA483" t="s">
        <v>1866</v>
      </c>
      <c r="AC483" t="s">
        <v>1883</v>
      </c>
      <c r="AD483" t="s">
        <v>2500</v>
      </c>
      <c r="AE483" t="s">
        <v>1880</v>
      </c>
      <c r="AF483">
        <v>43801</v>
      </c>
      <c r="AG483">
        <v>46265</v>
      </c>
      <c r="AL483">
        <v>0</v>
      </c>
      <c r="AP483">
        <v>0</v>
      </c>
      <c r="AQ483">
        <v>2147483647</v>
      </c>
      <c r="AR483">
        <v>2147483647</v>
      </c>
      <c r="AT483" t="s">
        <v>1875</v>
      </c>
    </row>
    <row r="484" spans="1:46" x14ac:dyDescent="0.3">
      <c r="A484" t="s">
        <v>1860</v>
      </c>
      <c r="B484">
        <v>6946</v>
      </c>
      <c r="C484" t="s">
        <v>1065</v>
      </c>
      <c r="D48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84" t="str">
        <f>IF(Sheet_1__2[[#This Row],[Is this request vital to business continuity?]]="Yes","BC","")</f>
        <v/>
      </c>
      <c r="F484" t="str" cm="1">
        <f t="array" ref="F484">IF(SUMPRODUCT(--ISNUMBER(SEARCH({"Revenue Growth","Network 2.0","Tricolor","Europe","Global Capabilities Strategy","Clearance","Robotics/Physical AI"}, K484)))&gt;0, "Purple Chip", "")</f>
        <v/>
      </c>
      <c r="G484" t="str">
        <f>IF(AND(Sheet_1__2[[#This Row],[Estimated Annualized Value Range]]&lt;&gt;"4: High = &gt; $10M", OR(Sheet_1__2[[#This Row],[T-Shirt Size]]="4: L", Sheet_1__2[[#This Row],[T-Shirt Size]]="5: XL")), "Stop Work", "")</f>
        <v/>
      </c>
      <c r="H484" t="str">
        <f>IF(AND(Sheet_1__2[[#This Row],[Bus. Continuity]]="", Sheet_1__2[[#This Row],[Purple Chip]]="", Sheet_1__2[[#This Row],[Stop Work]]="", OR(Sheet_1__2[[#This Row],[T-Shirt Size]]="4: L", Sheet_1__2[[#This Row],[T-Shirt Size]]="5: XL")), "Disc - Investment", "")</f>
        <v/>
      </c>
      <c r="I484" t="str">
        <f>IF(AND(Sheet_1__2[[#This Row],[Bus. Continuity]]="", Sheet_1__2[[#This Row],[Purple Chip]]="", Sheet_1__2[[#This Row],[Stop Work]]="", Sheet_1__2[[#This Row],[T-Shirt Size]]&lt;&gt;"4: L", Sheet_1__2[[#This Row],[T-Shirt Size]]&lt;&gt;"5: XL"), "Disc - Other", "")</f>
        <v>Disc - Other</v>
      </c>
      <c r="K484" t="s">
        <v>2046</v>
      </c>
      <c r="L484" t="s">
        <v>1897</v>
      </c>
      <c r="M484" t="s">
        <v>2904</v>
      </c>
      <c r="N484" t="s">
        <v>1864</v>
      </c>
      <c r="P484" t="s">
        <v>499</v>
      </c>
      <c r="Q484" t="s">
        <v>278</v>
      </c>
      <c r="R484" t="s">
        <v>1066</v>
      </c>
      <c r="S484" t="s">
        <v>9</v>
      </c>
      <c r="T484" t="s">
        <v>10</v>
      </c>
      <c r="U484" t="s">
        <v>1875</v>
      </c>
      <c r="V484" t="s">
        <v>11</v>
      </c>
      <c r="W484" t="s">
        <v>11</v>
      </c>
      <c r="X484" t="s">
        <v>11</v>
      </c>
      <c r="Y484" t="s">
        <v>1875</v>
      </c>
      <c r="Z484" t="s">
        <v>1878</v>
      </c>
      <c r="AA484" t="s">
        <v>1866</v>
      </c>
      <c r="AC484" t="s">
        <v>1867</v>
      </c>
      <c r="AD484" t="s">
        <v>2501</v>
      </c>
      <c r="AE484" t="s">
        <v>1917</v>
      </c>
      <c r="AF484">
        <v>45110</v>
      </c>
      <c r="AG484">
        <v>45859</v>
      </c>
      <c r="AL484">
        <v>26172000</v>
      </c>
    </row>
    <row r="485" spans="1:46" x14ac:dyDescent="0.3">
      <c r="A485" t="s">
        <v>1860</v>
      </c>
      <c r="B485">
        <v>184254</v>
      </c>
      <c r="C485" t="s">
        <v>1067</v>
      </c>
      <c r="D48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85" t="str">
        <f>IF(Sheet_1__2[[#This Row],[Is this request vital to business continuity?]]="Yes","BC","")</f>
        <v/>
      </c>
      <c r="F485" t="str" cm="1">
        <f t="array" ref="F485">IF(SUMPRODUCT(--ISNUMBER(SEARCH({"Revenue Growth","Network 2.0","Tricolor","Europe","Global Capabilities Strategy","Clearance","Robotics/Physical AI"}, K485)))&gt;0, "Purple Chip", "")</f>
        <v>Purple Chip</v>
      </c>
      <c r="G485" t="str">
        <f>IF(AND(Sheet_1__2[[#This Row],[Estimated Annualized Value Range]]&lt;&gt;"4: High = &gt; $10M", OR(Sheet_1__2[[#This Row],[T-Shirt Size]]="4: L", Sheet_1__2[[#This Row],[T-Shirt Size]]="5: XL")), "Stop Work", "")</f>
        <v/>
      </c>
      <c r="H485" t="str">
        <f>IF(AND(Sheet_1__2[[#This Row],[Bus. Continuity]]="", Sheet_1__2[[#This Row],[Purple Chip]]="", Sheet_1__2[[#This Row],[Stop Work]]="", OR(Sheet_1__2[[#This Row],[T-Shirt Size]]="4: L", Sheet_1__2[[#This Row],[T-Shirt Size]]="5: XL")), "Disc - Investment", "")</f>
        <v/>
      </c>
      <c r="I485" t="str">
        <f>IF(AND(Sheet_1__2[[#This Row],[Bus. Continuity]]="", Sheet_1__2[[#This Row],[Purple Chip]]="", Sheet_1__2[[#This Row],[Stop Work]]="", Sheet_1__2[[#This Row],[T-Shirt Size]]&lt;&gt;"4: L", Sheet_1__2[[#This Row],[T-Shirt Size]]&lt;&gt;"5: XL"), "Disc - Other", "")</f>
        <v/>
      </c>
      <c r="K485" t="s">
        <v>236</v>
      </c>
      <c r="L485" t="s">
        <v>1863</v>
      </c>
      <c r="N485" t="s">
        <v>1864</v>
      </c>
      <c r="O485" t="s">
        <v>1865</v>
      </c>
      <c r="P485" t="s">
        <v>237</v>
      </c>
      <c r="Q485" t="s">
        <v>236</v>
      </c>
      <c r="R485" t="s">
        <v>1068</v>
      </c>
      <c r="S485" t="s">
        <v>16</v>
      </c>
      <c r="T485" t="s">
        <v>10</v>
      </c>
      <c r="AA485" t="s">
        <v>1866</v>
      </c>
      <c r="AC485" t="s">
        <v>1867</v>
      </c>
      <c r="AD485" t="s">
        <v>1867</v>
      </c>
      <c r="AE485" t="s">
        <v>1949</v>
      </c>
      <c r="AL485">
        <v>0</v>
      </c>
      <c r="AT485" t="s">
        <v>11</v>
      </c>
    </row>
    <row r="486" spans="1:46" x14ac:dyDescent="0.3">
      <c r="A486" t="s">
        <v>1860</v>
      </c>
      <c r="B486">
        <v>9204</v>
      </c>
      <c r="C486" t="s">
        <v>1069</v>
      </c>
      <c r="D48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86" t="str">
        <f>IF(Sheet_1__2[[#This Row],[Is this request vital to business continuity?]]="Yes","BC","")</f>
        <v/>
      </c>
      <c r="F486" t="str" cm="1">
        <f t="array" ref="F486">IF(SUMPRODUCT(--ISNUMBER(SEARCH({"Revenue Growth","Network 2.0","Tricolor","Europe","Global Capabilities Strategy","Clearance","Robotics/Physical AI"}, K486)))&gt;0, "Purple Chip", "")</f>
        <v>Purple Chip</v>
      </c>
      <c r="G486" t="str">
        <f>IF(AND(Sheet_1__2[[#This Row],[Estimated Annualized Value Range]]&lt;&gt;"4: High = &gt; $10M", OR(Sheet_1__2[[#This Row],[T-Shirt Size]]="4: L", Sheet_1__2[[#This Row],[T-Shirt Size]]="5: XL")), "Stop Work", "")</f>
        <v/>
      </c>
      <c r="H486" t="str">
        <f>IF(AND(Sheet_1__2[[#This Row],[Bus. Continuity]]="", Sheet_1__2[[#This Row],[Purple Chip]]="", Sheet_1__2[[#This Row],[Stop Work]]="", OR(Sheet_1__2[[#This Row],[T-Shirt Size]]="4: L", Sheet_1__2[[#This Row],[T-Shirt Size]]="5: XL")), "Disc - Investment", "")</f>
        <v/>
      </c>
      <c r="I486" t="str">
        <f>IF(AND(Sheet_1__2[[#This Row],[Bus. Continuity]]="", Sheet_1__2[[#This Row],[Purple Chip]]="", Sheet_1__2[[#This Row],[Stop Work]]="", Sheet_1__2[[#This Row],[T-Shirt Size]]&lt;&gt;"4: L", Sheet_1__2[[#This Row],[T-Shirt Size]]&lt;&gt;"5: XL"), "Disc - Other", "")</f>
        <v/>
      </c>
      <c r="J486" t="s">
        <v>2502</v>
      </c>
      <c r="K486" t="s">
        <v>59</v>
      </c>
      <c r="L486" t="s">
        <v>1873</v>
      </c>
      <c r="N486" t="s">
        <v>1864</v>
      </c>
      <c r="P486" t="s">
        <v>26</v>
      </c>
      <c r="Q486" t="s">
        <v>25</v>
      </c>
      <c r="R486" t="s">
        <v>1070</v>
      </c>
      <c r="S486" t="s">
        <v>20</v>
      </c>
      <c r="T486" t="s">
        <v>10</v>
      </c>
      <c r="U486" t="s">
        <v>1875</v>
      </c>
      <c r="V486" t="s">
        <v>1875</v>
      </c>
      <c r="W486" t="s">
        <v>11</v>
      </c>
      <c r="X486" t="s">
        <v>1875</v>
      </c>
      <c r="Y486" t="s">
        <v>1875</v>
      </c>
      <c r="Z486" t="s">
        <v>1878</v>
      </c>
      <c r="AA486" t="s">
        <v>1866</v>
      </c>
      <c r="AC486" t="s">
        <v>1867</v>
      </c>
      <c r="AD486" t="s">
        <v>2503</v>
      </c>
      <c r="AE486" t="s">
        <v>1880</v>
      </c>
      <c r="AF486">
        <v>45139</v>
      </c>
      <c r="AG486">
        <v>46234</v>
      </c>
      <c r="AK486">
        <v>67464000</v>
      </c>
      <c r="AL486">
        <v>0</v>
      </c>
      <c r="AM486">
        <v>67464000</v>
      </c>
      <c r="AN486">
        <v>67464000</v>
      </c>
      <c r="AR486">
        <v>67464000</v>
      </c>
    </row>
    <row r="487" spans="1:46" x14ac:dyDescent="0.3">
      <c r="A487" t="s">
        <v>1860</v>
      </c>
      <c r="B487">
        <v>90063</v>
      </c>
      <c r="C487" t="s">
        <v>1071</v>
      </c>
      <c r="D48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487" t="str">
        <f>IF(Sheet_1__2[[#This Row],[Is this request vital to business continuity?]]="Yes","BC","")</f>
        <v/>
      </c>
      <c r="F487" t="str" cm="1">
        <f t="array" ref="F487">IF(SUMPRODUCT(--ISNUMBER(SEARCH({"Revenue Growth","Network 2.0","Tricolor","Europe","Global Capabilities Strategy","Clearance","Robotics/Physical AI"}, K487)))&gt;0, "Purple Chip", "")</f>
        <v/>
      </c>
      <c r="G487" t="str">
        <f>IF(AND(Sheet_1__2[[#This Row],[Estimated Annualized Value Range]]&lt;&gt;"4: High = &gt; $10M", OR(Sheet_1__2[[#This Row],[T-Shirt Size]]="4: L", Sheet_1__2[[#This Row],[T-Shirt Size]]="5: XL")), "Stop Work", "")</f>
        <v>Stop Work</v>
      </c>
      <c r="H487" t="str">
        <f>IF(AND(Sheet_1__2[[#This Row],[Bus. Continuity]]="", Sheet_1__2[[#This Row],[Purple Chip]]="", Sheet_1__2[[#This Row],[Stop Work]]="", OR(Sheet_1__2[[#This Row],[T-Shirt Size]]="4: L", Sheet_1__2[[#This Row],[T-Shirt Size]]="5: XL")), "Disc - Investment", "")</f>
        <v/>
      </c>
      <c r="I487" t="str">
        <f>IF(AND(Sheet_1__2[[#This Row],[Bus. Continuity]]="", Sheet_1__2[[#This Row],[Purple Chip]]="", Sheet_1__2[[#This Row],[Stop Work]]="", Sheet_1__2[[#This Row],[T-Shirt Size]]&lt;&gt;"4: L", Sheet_1__2[[#This Row],[T-Shirt Size]]&lt;&gt;"5: XL"), "Disc - Other", "")</f>
        <v/>
      </c>
      <c r="K487" t="s">
        <v>1862</v>
      </c>
      <c r="L487" t="s">
        <v>1873</v>
      </c>
      <c r="M487" t="s">
        <v>2903</v>
      </c>
      <c r="N487" t="s">
        <v>1864</v>
      </c>
      <c r="O487" t="s">
        <v>2477</v>
      </c>
      <c r="P487" t="s">
        <v>251</v>
      </c>
      <c r="Q487" t="s">
        <v>32</v>
      </c>
      <c r="R487" t="s">
        <v>1072</v>
      </c>
      <c r="S487" t="s">
        <v>16</v>
      </c>
      <c r="T487" t="s">
        <v>10</v>
      </c>
      <c r="U487" t="s">
        <v>11</v>
      </c>
      <c r="V487" t="s">
        <v>11</v>
      </c>
      <c r="W487" t="s">
        <v>1875</v>
      </c>
      <c r="X487" t="s">
        <v>11</v>
      </c>
      <c r="Y487" t="s">
        <v>11</v>
      </c>
      <c r="AA487" t="s">
        <v>1866</v>
      </c>
      <c r="AC487" t="s">
        <v>1867</v>
      </c>
      <c r="AD487" t="s">
        <v>2504</v>
      </c>
      <c r="AE487" t="s">
        <v>1951</v>
      </c>
      <c r="AL487">
        <v>200000</v>
      </c>
    </row>
    <row r="488" spans="1:46" x14ac:dyDescent="0.3">
      <c r="A488" t="s">
        <v>1860</v>
      </c>
      <c r="B488">
        <v>169419</v>
      </c>
      <c r="C488" t="s">
        <v>1073</v>
      </c>
      <c r="D48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88" t="str">
        <f>IF(Sheet_1__2[[#This Row],[Is this request vital to business continuity?]]="Yes","BC","")</f>
        <v/>
      </c>
      <c r="F488" t="str" cm="1">
        <f t="array" ref="F488">IF(SUMPRODUCT(--ISNUMBER(SEARCH({"Revenue Growth","Network 2.0","Tricolor","Europe","Global Capabilities Strategy","Clearance","Robotics/Physical AI"}, K488)))&gt;0, "Purple Chip", "")</f>
        <v>Purple Chip</v>
      </c>
      <c r="G488" t="str">
        <f>IF(AND(Sheet_1__2[[#This Row],[Estimated Annualized Value Range]]&lt;&gt;"4: High = &gt; $10M", OR(Sheet_1__2[[#This Row],[T-Shirt Size]]="4: L", Sheet_1__2[[#This Row],[T-Shirt Size]]="5: XL")), "Stop Work", "")</f>
        <v/>
      </c>
      <c r="H488" t="str">
        <f>IF(AND(Sheet_1__2[[#This Row],[Bus. Continuity]]="", Sheet_1__2[[#This Row],[Purple Chip]]="", Sheet_1__2[[#This Row],[Stop Work]]="", OR(Sheet_1__2[[#This Row],[T-Shirt Size]]="4: L", Sheet_1__2[[#This Row],[T-Shirt Size]]="5: XL")), "Disc - Investment", "")</f>
        <v/>
      </c>
      <c r="I488" t="str">
        <f>IF(AND(Sheet_1__2[[#This Row],[Bus. Continuity]]="", Sheet_1__2[[#This Row],[Purple Chip]]="", Sheet_1__2[[#This Row],[Stop Work]]="", Sheet_1__2[[#This Row],[T-Shirt Size]]&lt;&gt;"4: L", Sheet_1__2[[#This Row],[T-Shirt Size]]&lt;&gt;"5: XL"), "Disc - Other", "")</f>
        <v/>
      </c>
      <c r="K488" t="s">
        <v>44</v>
      </c>
      <c r="L488" t="s">
        <v>1873</v>
      </c>
      <c r="M488" t="s">
        <v>2901</v>
      </c>
      <c r="N488" t="s">
        <v>1864</v>
      </c>
      <c r="O488" t="s">
        <v>1865</v>
      </c>
      <c r="P488" t="s">
        <v>45</v>
      </c>
      <c r="Q488" t="s">
        <v>44</v>
      </c>
      <c r="R488" t="s">
        <v>1074</v>
      </c>
      <c r="S488" t="s">
        <v>9</v>
      </c>
      <c r="T488" t="s">
        <v>10</v>
      </c>
      <c r="U488" t="s">
        <v>1875</v>
      </c>
      <c r="V488" t="s">
        <v>11</v>
      </c>
      <c r="W488" t="s">
        <v>11</v>
      </c>
      <c r="X488" t="s">
        <v>11</v>
      </c>
      <c r="Y488" t="s">
        <v>11</v>
      </c>
      <c r="Z488" t="s">
        <v>1878</v>
      </c>
      <c r="AA488" t="s">
        <v>1866</v>
      </c>
      <c r="AB488" t="s">
        <v>2505</v>
      </c>
      <c r="AC488" t="s">
        <v>1867</v>
      </c>
      <c r="AD488" t="s">
        <v>2506</v>
      </c>
      <c r="AE488" t="s">
        <v>2473</v>
      </c>
      <c r="AF488">
        <v>45902</v>
      </c>
      <c r="AG488">
        <v>45902</v>
      </c>
      <c r="AL488">
        <v>255667</v>
      </c>
      <c r="AQ488">
        <v>255667</v>
      </c>
      <c r="AR488">
        <v>255667</v>
      </c>
      <c r="AT488" t="s">
        <v>11</v>
      </c>
    </row>
    <row r="489" spans="1:46" x14ac:dyDescent="0.3">
      <c r="A489" t="s">
        <v>1860</v>
      </c>
      <c r="B489">
        <v>97134</v>
      </c>
      <c r="C489" t="s">
        <v>1075</v>
      </c>
      <c r="D48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89" t="str">
        <f>IF(Sheet_1__2[[#This Row],[Is this request vital to business continuity?]]="Yes","BC","")</f>
        <v/>
      </c>
      <c r="F489" t="str" cm="1">
        <f t="array" ref="F489">IF(SUMPRODUCT(--ISNUMBER(SEARCH({"Revenue Growth","Network 2.0","Tricolor","Europe","Global Capabilities Strategy","Clearance","Robotics/Physical AI"}, K489)))&gt;0, "Purple Chip", "")</f>
        <v>Purple Chip</v>
      </c>
      <c r="G489" t="str">
        <f>IF(AND(Sheet_1__2[[#This Row],[Estimated Annualized Value Range]]&lt;&gt;"4: High = &gt; $10M", OR(Sheet_1__2[[#This Row],[T-Shirt Size]]="4: L", Sheet_1__2[[#This Row],[T-Shirt Size]]="5: XL")), "Stop Work", "")</f>
        <v/>
      </c>
      <c r="H489" t="str">
        <f>IF(AND(Sheet_1__2[[#This Row],[Bus. Continuity]]="", Sheet_1__2[[#This Row],[Purple Chip]]="", Sheet_1__2[[#This Row],[Stop Work]]="", OR(Sheet_1__2[[#This Row],[T-Shirt Size]]="4: L", Sheet_1__2[[#This Row],[T-Shirt Size]]="5: XL")), "Disc - Investment", "")</f>
        <v/>
      </c>
      <c r="I489" t="str">
        <f>IF(AND(Sheet_1__2[[#This Row],[Bus. Continuity]]="", Sheet_1__2[[#This Row],[Purple Chip]]="", Sheet_1__2[[#This Row],[Stop Work]]="", Sheet_1__2[[#This Row],[T-Shirt Size]]&lt;&gt;"4: L", Sheet_1__2[[#This Row],[T-Shirt Size]]&lt;&gt;"5: XL"), "Disc - Other", "")</f>
        <v/>
      </c>
      <c r="J489" t="s">
        <v>1941</v>
      </c>
      <c r="K489" t="s">
        <v>44</v>
      </c>
      <c r="L489" t="s">
        <v>1863</v>
      </c>
      <c r="M489" t="s">
        <v>2901</v>
      </c>
      <c r="N489" t="s">
        <v>1864</v>
      </c>
      <c r="O489" t="s">
        <v>1887</v>
      </c>
      <c r="P489" t="s">
        <v>208</v>
      </c>
      <c r="Q489" t="s">
        <v>44</v>
      </c>
      <c r="R489" t="s">
        <v>1076</v>
      </c>
      <c r="S489" t="s">
        <v>20</v>
      </c>
      <c r="T489" t="s">
        <v>10</v>
      </c>
      <c r="U489" t="s">
        <v>1875</v>
      </c>
      <c r="V489" t="s">
        <v>11</v>
      </c>
      <c r="W489" t="s">
        <v>11</v>
      </c>
      <c r="X489" t="s">
        <v>11</v>
      </c>
      <c r="Y489" t="s">
        <v>11</v>
      </c>
      <c r="Z489" t="s">
        <v>1914</v>
      </c>
      <c r="AA489" t="s">
        <v>1866</v>
      </c>
      <c r="AB489" t="s">
        <v>2507</v>
      </c>
      <c r="AC489" t="s">
        <v>1867</v>
      </c>
      <c r="AD489" t="s">
        <v>2508</v>
      </c>
      <c r="AE489" t="s">
        <v>1880</v>
      </c>
      <c r="AF489">
        <v>45778</v>
      </c>
      <c r="AG489">
        <v>46171</v>
      </c>
      <c r="AL489">
        <v>0</v>
      </c>
      <c r="AP489">
        <v>0</v>
      </c>
      <c r="AQ489">
        <v>0</v>
      </c>
    </row>
    <row r="490" spans="1:46" x14ac:dyDescent="0.3">
      <c r="A490" t="s">
        <v>1860</v>
      </c>
      <c r="B490">
        <v>131245</v>
      </c>
      <c r="C490" t="s">
        <v>1077</v>
      </c>
      <c r="D49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90" t="str">
        <f>IF(Sheet_1__2[[#This Row],[Is this request vital to business continuity?]]="Yes","BC","")</f>
        <v/>
      </c>
      <c r="F490" t="str" cm="1">
        <f t="array" ref="F490">IF(SUMPRODUCT(--ISNUMBER(SEARCH({"Revenue Growth","Network 2.0","Tricolor","Europe","Global Capabilities Strategy","Clearance","Robotics/Physical AI"}, K490)))&gt;0, "Purple Chip", "")</f>
        <v/>
      </c>
      <c r="G490" t="str">
        <f>IF(AND(Sheet_1__2[[#This Row],[Estimated Annualized Value Range]]&lt;&gt;"4: High = &gt; $10M", OR(Sheet_1__2[[#This Row],[T-Shirt Size]]="4: L", Sheet_1__2[[#This Row],[T-Shirt Size]]="5: XL")), "Stop Work", "")</f>
        <v/>
      </c>
      <c r="H490" t="str">
        <f>IF(AND(Sheet_1__2[[#This Row],[Bus. Continuity]]="", Sheet_1__2[[#This Row],[Purple Chip]]="", Sheet_1__2[[#This Row],[Stop Work]]="", OR(Sheet_1__2[[#This Row],[T-Shirt Size]]="4: L", Sheet_1__2[[#This Row],[T-Shirt Size]]="5: XL")), "Disc - Investment", "")</f>
        <v/>
      </c>
      <c r="I490" t="str">
        <f>IF(AND(Sheet_1__2[[#This Row],[Bus. Continuity]]="", Sheet_1__2[[#This Row],[Purple Chip]]="", Sheet_1__2[[#This Row],[Stop Work]]="", Sheet_1__2[[#This Row],[T-Shirt Size]]&lt;&gt;"4: L", Sheet_1__2[[#This Row],[T-Shirt Size]]&lt;&gt;"5: XL"), "Disc - Other", "")</f>
        <v>Disc - Other</v>
      </c>
      <c r="K490" t="s">
        <v>1895</v>
      </c>
      <c r="L490" t="s">
        <v>1890</v>
      </c>
      <c r="M490" t="s">
        <v>2901</v>
      </c>
      <c r="N490" t="s">
        <v>1864</v>
      </c>
      <c r="O490" t="s">
        <v>1887</v>
      </c>
      <c r="P490" t="s">
        <v>1008</v>
      </c>
      <c r="Q490" t="s">
        <v>44</v>
      </c>
      <c r="R490" t="s">
        <v>1078</v>
      </c>
      <c r="S490" t="s">
        <v>9</v>
      </c>
      <c r="T490" t="s">
        <v>10</v>
      </c>
      <c r="U490" t="s">
        <v>1875</v>
      </c>
      <c r="V490" t="s">
        <v>1875</v>
      </c>
      <c r="W490" t="s">
        <v>11</v>
      </c>
      <c r="X490" t="s">
        <v>11</v>
      </c>
      <c r="Y490" t="s">
        <v>11</v>
      </c>
      <c r="AA490" t="s">
        <v>1866</v>
      </c>
      <c r="AC490" t="s">
        <v>1867</v>
      </c>
      <c r="AD490" t="s">
        <v>2509</v>
      </c>
      <c r="AE490" t="s">
        <v>1869</v>
      </c>
      <c r="AF490">
        <v>46204</v>
      </c>
      <c r="AG490">
        <v>46387</v>
      </c>
      <c r="AL490">
        <v>1000000</v>
      </c>
      <c r="AQ490">
        <v>1044451</v>
      </c>
      <c r="AR490">
        <v>1044451</v>
      </c>
      <c r="AT490" t="s">
        <v>11</v>
      </c>
    </row>
    <row r="491" spans="1:46" x14ac:dyDescent="0.3">
      <c r="A491" t="s">
        <v>1860</v>
      </c>
      <c r="B491">
        <v>90346</v>
      </c>
      <c r="C491" t="s">
        <v>1079</v>
      </c>
      <c r="D49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91" t="str">
        <f>IF(Sheet_1__2[[#This Row],[Is this request vital to business continuity?]]="Yes","BC","")</f>
        <v/>
      </c>
      <c r="F491" t="str" cm="1">
        <f t="array" ref="F491">IF(SUMPRODUCT(--ISNUMBER(SEARCH({"Revenue Growth","Network 2.0","Tricolor","Europe","Global Capabilities Strategy","Clearance","Robotics/Physical AI"}, K491)))&gt;0, "Purple Chip", "")</f>
        <v>Purple Chip</v>
      </c>
      <c r="G491" t="str">
        <f>IF(AND(Sheet_1__2[[#This Row],[Estimated Annualized Value Range]]&lt;&gt;"4: High = &gt; $10M", OR(Sheet_1__2[[#This Row],[T-Shirt Size]]="4: L", Sheet_1__2[[#This Row],[T-Shirt Size]]="5: XL")), "Stop Work", "")</f>
        <v/>
      </c>
      <c r="H491" t="str">
        <f>IF(AND(Sheet_1__2[[#This Row],[Bus. Continuity]]="", Sheet_1__2[[#This Row],[Purple Chip]]="", Sheet_1__2[[#This Row],[Stop Work]]="", OR(Sheet_1__2[[#This Row],[T-Shirt Size]]="4: L", Sheet_1__2[[#This Row],[T-Shirt Size]]="5: XL")), "Disc - Investment", "")</f>
        <v/>
      </c>
      <c r="I491" t="str">
        <f>IF(AND(Sheet_1__2[[#This Row],[Bus. Continuity]]="", Sheet_1__2[[#This Row],[Purple Chip]]="", Sheet_1__2[[#This Row],[Stop Work]]="", Sheet_1__2[[#This Row],[T-Shirt Size]]&lt;&gt;"4: L", Sheet_1__2[[#This Row],[T-Shirt Size]]&lt;&gt;"5: XL"), "Disc - Other", "")</f>
        <v/>
      </c>
      <c r="J491" t="s">
        <v>2510</v>
      </c>
      <c r="K491" t="s">
        <v>44</v>
      </c>
      <c r="L491" t="s">
        <v>1873</v>
      </c>
      <c r="M491" t="s">
        <v>2904</v>
      </c>
      <c r="N491" t="s">
        <v>1864</v>
      </c>
      <c r="O491" t="s">
        <v>1887</v>
      </c>
      <c r="P491" t="s">
        <v>257</v>
      </c>
      <c r="Q491" t="s">
        <v>44</v>
      </c>
      <c r="R491" t="s">
        <v>1080</v>
      </c>
      <c r="S491" t="s">
        <v>20</v>
      </c>
      <c r="T491" t="s">
        <v>10</v>
      </c>
      <c r="U491" t="s">
        <v>11</v>
      </c>
      <c r="V491" t="s">
        <v>1875</v>
      </c>
      <c r="W491" t="s">
        <v>11</v>
      </c>
      <c r="X491" t="s">
        <v>11</v>
      </c>
      <c r="Y491" t="s">
        <v>11</v>
      </c>
      <c r="AA491" t="s">
        <v>1866</v>
      </c>
      <c r="AC491" t="s">
        <v>1883</v>
      </c>
      <c r="AD491" t="s">
        <v>2511</v>
      </c>
      <c r="AE491" t="s">
        <v>1880</v>
      </c>
      <c r="AF491">
        <v>45635</v>
      </c>
      <c r="AG491">
        <v>46295</v>
      </c>
      <c r="AL491">
        <v>0</v>
      </c>
      <c r="AP491">
        <v>0</v>
      </c>
      <c r="AQ491">
        <v>0</v>
      </c>
    </row>
    <row r="492" spans="1:46" x14ac:dyDescent="0.3">
      <c r="A492" t="s">
        <v>1860</v>
      </c>
      <c r="B492">
        <v>132985</v>
      </c>
      <c r="C492" t="s">
        <v>1081</v>
      </c>
      <c r="D49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92" t="str">
        <f>IF(Sheet_1__2[[#This Row],[Is this request vital to business continuity?]]="Yes","BC","")</f>
        <v>BC</v>
      </c>
      <c r="F492" t="str" cm="1">
        <f t="array" ref="F492">IF(SUMPRODUCT(--ISNUMBER(SEARCH({"Revenue Growth","Network 2.0","Tricolor","Europe","Global Capabilities Strategy","Clearance","Robotics/Physical AI"}, K492)))&gt;0, "Purple Chip", "")</f>
        <v>Purple Chip</v>
      </c>
      <c r="G492" t="str">
        <f>IF(AND(Sheet_1__2[[#This Row],[Estimated Annualized Value Range]]&lt;&gt;"4: High = &gt; $10M", OR(Sheet_1__2[[#This Row],[T-Shirt Size]]="4: L", Sheet_1__2[[#This Row],[T-Shirt Size]]="5: XL")), "Stop Work", "")</f>
        <v/>
      </c>
      <c r="H492" t="str">
        <f>IF(AND(Sheet_1__2[[#This Row],[Bus. Continuity]]="", Sheet_1__2[[#This Row],[Purple Chip]]="", Sheet_1__2[[#This Row],[Stop Work]]="", OR(Sheet_1__2[[#This Row],[T-Shirt Size]]="4: L", Sheet_1__2[[#This Row],[T-Shirt Size]]="5: XL")), "Disc - Investment", "")</f>
        <v/>
      </c>
      <c r="I492" t="str">
        <f>IF(AND(Sheet_1__2[[#This Row],[Bus. Continuity]]="", Sheet_1__2[[#This Row],[Purple Chip]]="", Sheet_1__2[[#This Row],[Stop Work]]="", Sheet_1__2[[#This Row],[T-Shirt Size]]&lt;&gt;"4: L", Sheet_1__2[[#This Row],[T-Shirt Size]]&lt;&gt;"5: XL"), "Disc - Other", "")</f>
        <v/>
      </c>
      <c r="J492" t="s">
        <v>2512</v>
      </c>
      <c r="K492" t="s">
        <v>44</v>
      </c>
      <c r="L492" t="s">
        <v>1897</v>
      </c>
      <c r="M492" t="s">
        <v>2902</v>
      </c>
      <c r="N492" t="s">
        <v>1864</v>
      </c>
      <c r="O492" t="s">
        <v>1874</v>
      </c>
      <c r="P492" t="s">
        <v>48</v>
      </c>
      <c r="Q492" t="s">
        <v>44</v>
      </c>
      <c r="R492" t="s">
        <v>1082</v>
      </c>
      <c r="S492" t="s">
        <v>9</v>
      </c>
      <c r="T492" t="s">
        <v>10</v>
      </c>
      <c r="U492" t="s">
        <v>1875</v>
      </c>
      <c r="V492" t="s">
        <v>11</v>
      </c>
      <c r="W492" t="s">
        <v>11</v>
      </c>
      <c r="X492" t="s">
        <v>1875</v>
      </c>
      <c r="Y492" t="s">
        <v>1875</v>
      </c>
      <c r="AA492" t="s">
        <v>1866</v>
      </c>
      <c r="AC492" t="s">
        <v>1867</v>
      </c>
      <c r="AD492" t="s">
        <v>2513</v>
      </c>
      <c r="AE492" t="s">
        <v>1869</v>
      </c>
      <c r="AF492">
        <v>46051</v>
      </c>
      <c r="AG492">
        <v>46568</v>
      </c>
      <c r="AL492">
        <v>0</v>
      </c>
      <c r="AQ492">
        <v>27000000</v>
      </c>
      <c r="AR492">
        <v>27000000</v>
      </c>
      <c r="AT492" t="s">
        <v>1875</v>
      </c>
    </row>
    <row r="493" spans="1:46" x14ac:dyDescent="0.3">
      <c r="A493" t="s">
        <v>1860</v>
      </c>
      <c r="B493">
        <v>6680</v>
      </c>
      <c r="C493" t="s">
        <v>1083</v>
      </c>
      <c r="D49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93" t="str">
        <f>IF(Sheet_1__2[[#This Row],[Is this request vital to business continuity?]]="Yes","BC","")</f>
        <v/>
      </c>
      <c r="F493" t="str" cm="1">
        <f t="array" ref="F493">IF(SUMPRODUCT(--ISNUMBER(SEARCH({"Revenue Growth","Network 2.0","Tricolor","Europe","Global Capabilities Strategy","Clearance","Robotics/Physical AI"}, K493)))&gt;0, "Purple Chip", "")</f>
        <v/>
      </c>
      <c r="G493" t="str">
        <f>IF(AND(Sheet_1__2[[#This Row],[Estimated Annualized Value Range]]&lt;&gt;"4: High = &gt; $10M", OR(Sheet_1__2[[#This Row],[T-Shirt Size]]="4: L", Sheet_1__2[[#This Row],[T-Shirt Size]]="5: XL")), "Stop Work", "")</f>
        <v/>
      </c>
      <c r="H493" t="str">
        <f>IF(AND(Sheet_1__2[[#This Row],[Bus. Continuity]]="", Sheet_1__2[[#This Row],[Purple Chip]]="", Sheet_1__2[[#This Row],[Stop Work]]="", OR(Sheet_1__2[[#This Row],[T-Shirt Size]]="4: L", Sheet_1__2[[#This Row],[T-Shirt Size]]="5: XL")), "Disc - Investment", "")</f>
        <v/>
      </c>
      <c r="I493" t="str">
        <f>IF(AND(Sheet_1__2[[#This Row],[Bus. Continuity]]="", Sheet_1__2[[#This Row],[Purple Chip]]="", Sheet_1__2[[#This Row],[Stop Work]]="", Sheet_1__2[[#This Row],[T-Shirt Size]]&lt;&gt;"4: L", Sheet_1__2[[#This Row],[T-Shirt Size]]&lt;&gt;"5: XL"), "Disc - Other", "")</f>
        <v>Disc - Other</v>
      </c>
      <c r="L493" t="s">
        <v>1897</v>
      </c>
      <c r="N493" t="s">
        <v>1864</v>
      </c>
      <c r="P493" t="s">
        <v>588</v>
      </c>
      <c r="Q493" t="s">
        <v>153</v>
      </c>
      <c r="R493" t="s">
        <v>1084</v>
      </c>
      <c r="S493" t="s">
        <v>20</v>
      </c>
      <c r="T493" t="s">
        <v>10</v>
      </c>
      <c r="U493" t="s">
        <v>11</v>
      </c>
      <c r="V493" t="s">
        <v>1875</v>
      </c>
      <c r="W493" t="s">
        <v>11</v>
      </c>
      <c r="X493" t="s">
        <v>1875</v>
      </c>
      <c r="Y493" t="s">
        <v>1875</v>
      </c>
      <c r="Z493" t="s">
        <v>1878</v>
      </c>
      <c r="AA493" t="s">
        <v>1866</v>
      </c>
      <c r="AC493" t="s">
        <v>1867</v>
      </c>
      <c r="AD493" t="s">
        <v>2514</v>
      </c>
      <c r="AE493" t="s">
        <v>1880</v>
      </c>
      <c r="AF493">
        <v>45092</v>
      </c>
      <c r="AG493">
        <v>46378</v>
      </c>
      <c r="AK493">
        <v>6796011</v>
      </c>
      <c r="AL493">
        <v>17710000</v>
      </c>
      <c r="AM493">
        <v>6796011</v>
      </c>
      <c r="AN493">
        <v>6796011</v>
      </c>
      <c r="AR493">
        <v>6796011</v>
      </c>
    </row>
    <row r="494" spans="1:46" x14ac:dyDescent="0.3">
      <c r="A494" t="s">
        <v>1860</v>
      </c>
      <c r="B494">
        <v>168430</v>
      </c>
      <c r="C494" t="s">
        <v>1085</v>
      </c>
      <c r="D49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94" t="str">
        <f>IF(Sheet_1__2[[#This Row],[Is this request vital to business continuity?]]="Yes","BC","")</f>
        <v/>
      </c>
      <c r="F494" t="str" cm="1">
        <f t="array" ref="F494">IF(SUMPRODUCT(--ISNUMBER(SEARCH({"Revenue Growth","Network 2.0","Tricolor","Europe","Global Capabilities Strategy","Clearance","Robotics/Physical AI"}, K494)))&gt;0, "Purple Chip", "")</f>
        <v/>
      </c>
      <c r="G494" t="str">
        <f>IF(AND(Sheet_1__2[[#This Row],[Estimated Annualized Value Range]]&lt;&gt;"4: High = &gt; $10M", OR(Sheet_1__2[[#This Row],[T-Shirt Size]]="4: L", Sheet_1__2[[#This Row],[T-Shirt Size]]="5: XL")), "Stop Work", "")</f>
        <v/>
      </c>
      <c r="H494" t="str">
        <f>IF(AND(Sheet_1__2[[#This Row],[Bus. Continuity]]="", Sheet_1__2[[#This Row],[Purple Chip]]="", Sheet_1__2[[#This Row],[Stop Work]]="", OR(Sheet_1__2[[#This Row],[T-Shirt Size]]="4: L", Sheet_1__2[[#This Row],[T-Shirt Size]]="5: XL")), "Disc - Investment", "")</f>
        <v/>
      </c>
      <c r="I494" t="str">
        <f>IF(AND(Sheet_1__2[[#This Row],[Bus. Continuity]]="", Sheet_1__2[[#This Row],[Purple Chip]]="", Sheet_1__2[[#This Row],[Stop Work]]="", Sheet_1__2[[#This Row],[T-Shirt Size]]&lt;&gt;"4: L", Sheet_1__2[[#This Row],[T-Shirt Size]]&lt;&gt;"5: XL"), "Disc - Other", "")</f>
        <v>Disc - Other</v>
      </c>
      <c r="K494" t="s">
        <v>1862</v>
      </c>
      <c r="L494" t="s">
        <v>1863</v>
      </c>
      <c r="N494" t="s">
        <v>1864</v>
      </c>
      <c r="O494" t="s">
        <v>1865</v>
      </c>
      <c r="P494" t="s">
        <v>64</v>
      </c>
      <c r="Q494" t="s">
        <v>63</v>
      </c>
      <c r="R494" t="s">
        <v>980</v>
      </c>
      <c r="S494" t="s">
        <v>16</v>
      </c>
      <c r="T494" t="s">
        <v>10</v>
      </c>
      <c r="AA494" t="s">
        <v>1866</v>
      </c>
      <c r="AC494" t="s">
        <v>1867</v>
      </c>
      <c r="AD494" t="s">
        <v>2515</v>
      </c>
      <c r="AE494" t="s">
        <v>1872</v>
      </c>
      <c r="AL494">
        <v>0</v>
      </c>
      <c r="AT494" t="s">
        <v>11</v>
      </c>
    </row>
    <row r="495" spans="1:46" x14ac:dyDescent="0.3">
      <c r="A495" t="s">
        <v>1860</v>
      </c>
      <c r="B495">
        <v>184261</v>
      </c>
      <c r="C495" t="s">
        <v>1086</v>
      </c>
      <c r="D49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495" t="str">
        <f>IF(Sheet_1__2[[#This Row],[Is this request vital to business continuity?]]="Yes","BC","")</f>
        <v/>
      </c>
      <c r="F495" t="str" cm="1">
        <f t="array" ref="F495">IF(SUMPRODUCT(--ISNUMBER(SEARCH({"Revenue Growth","Network 2.0","Tricolor","Europe","Global Capabilities Strategy","Clearance","Robotics/Physical AI"}, K495)))&gt;0, "Purple Chip", "")</f>
        <v/>
      </c>
      <c r="G495" t="str">
        <f>IF(AND(Sheet_1__2[[#This Row],[Estimated Annualized Value Range]]&lt;&gt;"4: High = &gt; $10M", OR(Sheet_1__2[[#This Row],[T-Shirt Size]]="4: L", Sheet_1__2[[#This Row],[T-Shirt Size]]="5: XL")), "Stop Work", "")</f>
        <v>Stop Work</v>
      </c>
      <c r="H495" t="str">
        <f>IF(AND(Sheet_1__2[[#This Row],[Bus. Continuity]]="", Sheet_1__2[[#This Row],[Purple Chip]]="", Sheet_1__2[[#This Row],[Stop Work]]="", OR(Sheet_1__2[[#This Row],[T-Shirt Size]]="4: L", Sheet_1__2[[#This Row],[T-Shirt Size]]="5: XL")), "Disc - Investment", "")</f>
        <v/>
      </c>
      <c r="I495" t="str">
        <f>IF(AND(Sheet_1__2[[#This Row],[Bus. Continuity]]="", Sheet_1__2[[#This Row],[Purple Chip]]="", Sheet_1__2[[#This Row],[Stop Work]]="", Sheet_1__2[[#This Row],[T-Shirt Size]]&lt;&gt;"4: L", Sheet_1__2[[#This Row],[T-Shirt Size]]&lt;&gt;"5: XL"), "Disc - Other", "")</f>
        <v/>
      </c>
      <c r="J495" t="s">
        <v>2516</v>
      </c>
      <c r="K495" t="s">
        <v>1862</v>
      </c>
      <c r="L495" t="s">
        <v>1863</v>
      </c>
      <c r="M495" t="s">
        <v>2903</v>
      </c>
      <c r="N495" t="s">
        <v>1864</v>
      </c>
      <c r="O495" t="s">
        <v>1865</v>
      </c>
      <c r="P495" t="s">
        <v>237</v>
      </c>
      <c r="Q495" t="s">
        <v>236</v>
      </c>
      <c r="R495" t="s">
        <v>1068</v>
      </c>
      <c r="S495" t="s">
        <v>16</v>
      </c>
      <c r="T495" t="s">
        <v>10</v>
      </c>
      <c r="U495" t="s">
        <v>11</v>
      </c>
      <c r="V495" t="s">
        <v>1875</v>
      </c>
      <c r="W495" t="s">
        <v>11</v>
      </c>
      <c r="X495" t="s">
        <v>1875</v>
      </c>
      <c r="Y495" t="s">
        <v>1875</v>
      </c>
      <c r="AA495" t="s">
        <v>1866</v>
      </c>
      <c r="AC495" t="s">
        <v>1867</v>
      </c>
      <c r="AD495" t="s">
        <v>1867</v>
      </c>
      <c r="AE495" t="s">
        <v>1949</v>
      </c>
      <c r="AL495">
        <v>0</v>
      </c>
      <c r="AT495" t="s">
        <v>11</v>
      </c>
    </row>
    <row r="496" spans="1:46" x14ac:dyDescent="0.3">
      <c r="A496" t="s">
        <v>1860</v>
      </c>
      <c r="B496">
        <v>89628</v>
      </c>
      <c r="C496" t="s">
        <v>1087</v>
      </c>
      <c r="D49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96" t="str">
        <f>IF(Sheet_1__2[[#This Row],[Is this request vital to business continuity?]]="Yes","BC","")</f>
        <v/>
      </c>
      <c r="F496" t="str" cm="1">
        <f t="array" ref="F496">IF(SUMPRODUCT(--ISNUMBER(SEARCH({"Revenue Growth","Network 2.0","Tricolor","Europe","Global Capabilities Strategy","Clearance","Robotics/Physical AI"}, K496)))&gt;0, "Purple Chip", "")</f>
        <v/>
      </c>
      <c r="G496" t="str">
        <f>IF(AND(Sheet_1__2[[#This Row],[Estimated Annualized Value Range]]&lt;&gt;"4: High = &gt; $10M", OR(Sheet_1__2[[#This Row],[T-Shirt Size]]="4: L", Sheet_1__2[[#This Row],[T-Shirt Size]]="5: XL")), "Stop Work", "")</f>
        <v/>
      </c>
      <c r="H496" t="str">
        <f>IF(AND(Sheet_1__2[[#This Row],[Bus. Continuity]]="", Sheet_1__2[[#This Row],[Purple Chip]]="", Sheet_1__2[[#This Row],[Stop Work]]="", OR(Sheet_1__2[[#This Row],[T-Shirt Size]]="4: L", Sheet_1__2[[#This Row],[T-Shirt Size]]="5: XL")), "Disc - Investment", "")</f>
        <v/>
      </c>
      <c r="I496" t="str">
        <f>IF(AND(Sheet_1__2[[#This Row],[Bus. Continuity]]="", Sheet_1__2[[#This Row],[Purple Chip]]="", Sheet_1__2[[#This Row],[Stop Work]]="", Sheet_1__2[[#This Row],[T-Shirt Size]]&lt;&gt;"4: L", Sheet_1__2[[#This Row],[T-Shirt Size]]&lt;&gt;"5: XL"), "Disc - Other", "")</f>
        <v>Disc - Other</v>
      </c>
      <c r="K496" t="s">
        <v>1909</v>
      </c>
      <c r="L496" t="s">
        <v>1873</v>
      </c>
      <c r="N496" t="s">
        <v>1864</v>
      </c>
      <c r="O496" t="s">
        <v>1865</v>
      </c>
      <c r="P496" t="s">
        <v>436</v>
      </c>
      <c r="Q496" t="s">
        <v>125</v>
      </c>
      <c r="R496" t="s">
        <v>1088</v>
      </c>
      <c r="S496" t="s">
        <v>16</v>
      </c>
      <c r="T496" t="s">
        <v>10</v>
      </c>
      <c r="AA496" t="s">
        <v>1866</v>
      </c>
      <c r="AC496" t="s">
        <v>1867</v>
      </c>
      <c r="AE496" t="s">
        <v>1872</v>
      </c>
    </row>
    <row r="497" spans="1:46" x14ac:dyDescent="0.3">
      <c r="A497" t="s">
        <v>1860</v>
      </c>
      <c r="B497">
        <v>161848</v>
      </c>
      <c r="C497" t="s">
        <v>1089</v>
      </c>
      <c r="D49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497" t="str">
        <f>IF(Sheet_1__2[[#This Row],[Is this request vital to business continuity?]]="Yes","BC","")</f>
        <v/>
      </c>
      <c r="F497" t="str" cm="1">
        <f t="array" ref="F497">IF(SUMPRODUCT(--ISNUMBER(SEARCH({"Revenue Growth","Network 2.0","Tricolor","Europe","Global Capabilities Strategy","Clearance","Robotics/Physical AI"}, K497)))&gt;0, "Purple Chip", "")</f>
        <v/>
      </c>
      <c r="G497" t="str">
        <f>IF(AND(Sheet_1__2[[#This Row],[Estimated Annualized Value Range]]&lt;&gt;"4: High = &gt; $10M", OR(Sheet_1__2[[#This Row],[T-Shirt Size]]="4: L", Sheet_1__2[[#This Row],[T-Shirt Size]]="5: XL")), "Stop Work", "")</f>
        <v>Stop Work</v>
      </c>
      <c r="H497" t="str">
        <f>IF(AND(Sheet_1__2[[#This Row],[Bus. Continuity]]="", Sheet_1__2[[#This Row],[Purple Chip]]="", Sheet_1__2[[#This Row],[Stop Work]]="", OR(Sheet_1__2[[#This Row],[T-Shirt Size]]="4: L", Sheet_1__2[[#This Row],[T-Shirt Size]]="5: XL")), "Disc - Investment", "")</f>
        <v/>
      </c>
      <c r="I497" t="str">
        <f>IF(AND(Sheet_1__2[[#This Row],[Bus. Continuity]]="", Sheet_1__2[[#This Row],[Purple Chip]]="", Sheet_1__2[[#This Row],[Stop Work]]="", Sheet_1__2[[#This Row],[T-Shirt Size]]&lt;&gt;"4: L", Sheet_1__2[[#This Row],[T-Shirt Size]]&lt;&gt;"5: XL"), "Disc - Other", "")</f>
        <v/>
      </c>
      <c r="K497" t="s">
        <v>1862</v>
      </c>
      <c r="L497" t="s">
        <v>1863</v>
      </c>
      <c r="M497" t="s">
        <v>2902</v>
      </c>
      <c r="N497" t="s">
        <v>1864</v>
      </c>
      <c r="O497" t="s">
        <v>1865</v>
      </c>
      <c r="P497" t="s">
        <v>328</v>
      </c>
      <c r="Q497" t="s">
        <v>125</v>
      </c>
      <c r="R497" t="s">
        <v>1090</v>
      </c>
      <c r="S497" t="s">
        <v>16</v>
      </c>
      <c r="T497" t="s">
        <v>10</v>
      </c>
      <c r="U497" t="s">
        <v>11</v>
      </c>
      <c r="V497" t="s">
        <v>11</v>
      </c>
      <c r="W497" t="s">
        <v>11</v>
      </c>
      <c r="X497" t="s">
        <v>1875</v>
      </c>
      <c r="Y497" t="s">
        <v>11</v>
      </c>
      <c r="AA497" t="s">
        <v>1866</v>
      </c>
      <c r="AC497" t="s">
        <v>1867</v>
      </c>
      <c r="AD497" t="s">
        <v>2517</v>
      </c>
      <c r="AE497" t="s">
        <v>1951</v>
      </c>
      <c r="AL497">
        <v>0</v>
      </c>
      <c r="AT497" t="s">
        <v>11</v>
      </c>
    </row>
    <row r="498" spans="1:46" x14ac:dyDescent="0.3">
      <c r="A498" t="s">
        <v>1860</v>
      </c>
      <c r="B498">
        <v>163764</v>
      </c>
      <c r="C498" t="s">
        <v>1091</v>
      </c>
      <c r="D49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498" t="str">
        <f>IF(Sheet_1__2[[#This Row],[Is this request vital to business continuity?]]="Yes","BC","")</f>
        <v/>
      </c>
      <c r="F498" t="str" cm="1">
        <f t="array" ref="F498">IF(SUMPRODUCT(--ISNUMBER(SEARCH({"Revenue Growth","Network 2.0","Tricolor","Europe","Global Capabilities Strategy","Clearance","Robotics/Physical AI"}, K498)))&gt;0, "Purple Chip", "")</f>
        <v/>
      </c>
      <c r="G498" t="str">
        <f>IF(AND(Sheet_1__2[[#This Row],[Estimated Annualized Value Range]]&lt;&gt;"4: High = &gt; $10M", OR(Sheet_1__2[[#This Row],[T-Shirt Size]]="4: L", Sheet_1__2[[#This Row],[T-Shirt Size]]="5: XL")), "Stop Work", "")</f>
        <v/>
      </c>
      <c r="H498" t="str">
        <f>IF(AND(Sheet_1__2[[#This Row],[Bus. Continuity]]="", Sheet_1__2[[#This Row],[Purple Chip]]="", Sheet_1__2[[#This Row],[Stop Work]]="", OR(Sheet_1__2[[#This Row],[T-Shirt Size]]="4: L", Sheet_1__2[[#This Row],[T-Shirt Size]]="5: XL")), "Disc - Investment", "")</f>
        <v/>
      </c>
      <c r="I498" t="str">
        <f>IF(AND(Sheet_1__2[[#This Row],[Bus. Continuity]]="", Sheet_1__2[[#This Row],[Purple Chip]]="", Sheet_1__2[[#This Row],[Stop Work]]="", Sheet_1__2[[#This Row],[T-Shirt Size]]&lt;&gt;"4: L", Sheet_1__2[[#This Row],[T-Shirt Size]]&lt;&gt;"5: XL"), "Disc - Other", "")</f>
        <v>Disc - Other</v>
      </c>
      <c r="K498" t="s">
        <v>36</v>
      </c>
      <c r="L498" t="s">
        <v>1863</v>
      </c>
      <c r="M498" t="s">
        <v>2904</v>
      </c>
      <c r="N498" t="s">
        <v>1864</v>
      </c>
      <c r="O498" t="s">
        <v>1865</v>
      </c>
      <c r="P498" t="s">
        <v>37</v>
      </c>
      <c r="Q498" t="s">
        <v>36</v>
      </c>
      <c r="R498" t="s">
        <v>1092</v>
      </c>
      <c r="S498" t="s">
        <v>9</v>
      </c>
      <c r="T498" t="s">
        <v>10</v>
      </c>
      <c r="U498" t="s">
        <v>11</v>
      </c>
      <c r="V498" t="s">
        <v>1875</v>
      </c>
      <c r="W498" t="s">
        <v>11</v>
      </c>
      <c r="X498" t="s">
        <v>11</v>
      </c>
      <c r="Y498" t="s">
        <v>1875</v>
      </c>
      <c r="AA498" t="s">
        <v>1866</v>
      </c>
      <c r="AC498" t="s">
        <v>1867</v>
      </c>
      <c r="AD498" t="s">
        <v>2518</v>
      </c>
      <c r="AE498" t="s">
        <v>1869</v>
      </c>
      <c r="AL498">
        <v>0</v>
      </c>
      <c r="AQ498">
        <v>12898345</v>
      </c>
      <c r="AR498">
        <v>12898345</v>
      </c>
      <c r="AT498" t="s">
        <v>11</v>
      </c>
    </row>
    <row r="499" spans="1:46" x14ac:dyDescent="0.3">
      <c r="A499" t="s">
        <v>1860</v>
      </c>
      <c r="B499">
        <v>170091</v>
      </c>
      <c r="C499" t="s">
        <v>1093</v>
      </c>
      <c r="D49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499" t="str">
        <f>IF(Sheet_1__2[[#This Row],[Is this request vital to business continuity?]]="Yes","BC","")</f>
        <v/>
      </c>
      <c r="F499" t="str" cm="1">
        <f t="array" ref="F499">IF(SUMPRODUCT(--ISNUMBER(SEARCH({"Revenue Growth","Network 2.0","Tricolor","Europe","Global Capabilities Strategy","Clearance","Robotics/Physical AI"}, K499)))&gt;0, "Purple Chip", "")</f>
        <v>Purple Chip</v>
      </c>
      <c r="G499" t="str">
        <f>IF(AND(Sheet_1__2[[#This Row],[Estimated Annualized Value Range]]&lt;&gt;"4: High = &gt; $10M", OR(Sheet_1__2[[#This Row],[T-Shirt Size]]="4: L", Sheet_1__2[[#This Row],[T-Shirt Size]]="5: XL")), "Stop Work", "")</f>
        <v/>
      </c>
      <c r="H499" t="str">
        <f>IF(AND(Sheet_1__2[[#This Row],[Bus. Continuity]]="", Sheet_1__2[[#This Row],[Purple Chip]]="", Sheet_1__2[[#This Row],[Stop Work]]="", OR(Sheet_1__2[[#This Row],[T-Shirt Size]]="4: L", Sheet_1__2[[#This Row],[T-Shirt Size]]="5: XL")), "Disc - Investment", "")</f>
        <v/>
      </c>
      <c r="I499" t="str">
        <f>IF(AND(Sheet_1__2[[#This Row],[Bus. Continuity]]="", Sheet_1__2[[#This Row],[Purple Chip]]="", Sheet_1__2[[#This Row],[Stop Work]]="", Sheet_1__2[[#This Row],[T-Shirt Size]]&lt;&gt;"4: L", Sheet_1__2[[#This Row],[T-Shirt Size]]&lt;&gt;"5: XL"), "Disc - Other", "")</f>
        <v/>
      </c>
      <c r="K499" t="s">
        <v>44</v>
      </c>
      <c r="L499" t="s">
        <v>1897</v>
      </c>
      <c r="M499" t="s">
        <v>2904</v>
      </c>
      <c r="N499" t="s">
        <v>1864</v>
      </c>
      <c r="O499" t="s">
        <v>1865</v>
      </c>
      <c r="P499" t="s">
        <v>45</v>
      </c>
      <c r="Q499" t="s">
        <v>44</v>
      </c>
      <c r="R499" t="s">
        <v>1094</v>
      </c>
      <c r="S499" t="s">
        <v>16</v>
      </c>
      <c r="T499" t="s">
        <v>10</v>
      </c>
      <c r="U499" t="s">
        <v>1875</v>
      </c>
      <c r="V499" t="s">
        <v>1875</v>
      </c>
      <c r="W499" t="s">
        <v>11</v>
      </c>
      <c r="X499" t="s">
        <v>11</v>
      </c>
      <c r="Y499" t="s">
        <v>11</v>
      </c>
      <c r="AA499" t="s">
        <v>1866</v>
      </c>
      <c r="AC499" t="s">
        <v>1867</v>
      </c>
      <c r="AD499" t="s">
        <v>1867</v>
      </c>
      <c r="AE499" t="s">
        <v>1872</v>
      </c>
      <c r="AL499">
        <v>0</v>
      </c>
      <c r="AT499" t="s">
        <v>11</v>
      </c>
    </row>
    <row r="500" spans="1:46" x14ac:dyDescent="0.3">
      <c r="A500" t="s">
        <v>1860</v>
      </c>
      <c r="B500">
        <v>155418</v>
      </c>
      <c r="C500" t="s">
        <v>1095</v>
      </c>
      <c r="D50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00" t="str">
        <f>IF(Sheet_1__2[[#This Row],[Is this request vital to business continuity?]]="Yes","BC","")</f>
        <v/>
      </c>
      <c r="F500" t="str" cm="1">
        <f t="array" ref="F500">IF(SUMPRODUCT(--ISNUMBER(SEARCH({"Revenue Growth","Network 2.0","Tricolor","Europe","Global Capabilities Strategy","Clearance","Robotics/Physical AI"}, K500)))&gt;0, "Purple Chip", "")</f>
        <v>Purple Chip</v>
      </c>
      <c r="G500" t="str">
        <f>IF(AND(Sheet_1__2[[#This Row],[Estimated Annualized Value Range]]&lt;&gt;"4: High = &gt; $10M", OR(Sheet_1__2[[#This Row],[T-Shirt Size]]="4: L", Sheet_1__2[[#This Row],[T-Shirt Size]]="5: XL")), "Stop Work", "")</f>
        <v/>
      </c>
      <c r="H500" t="str">
        <f>IF(AND(Sheet_1__2[[#This Row],[Bus. Continuity]]="", Sheet_1__2[[#This Row],[Purple Chip]]="", Sheet_1__2[[#This Row],[Stop Work]]="", OR(Sheet_1__2[[#This Row],[T-Shirt Size]]="4: L", Sheet_1__2[[#This Row],[T-Shirt Size]]="5: XL")), "Disc - Investment", "")</f>
        <v/>
      </c>
      <c r="I500" t="str">
        <f>IF(AND(Sheet_1__2[[#This Row],[Bus. Continuity]]="", Sheet_1__2[[#This Row],[Purple Chip]]="", Sheet_1__2[[#This Row],[Stop Work]]="", Sheet_1__2[[#This Row],[T-Shirt Size]]&lt;&gt;"4: L", Sheet_1__2[[#This Row],[T-Shirt Size]]&lt;&gt;"5: XL"), "Disc - Other", "")</f>
        <v/>
      </c>
      <c r="J500" t="s">
        <v>2519</v>
      </c>
      <c r="K500" t="s">
        <v>44</v>
      </c>
      <c r="L500" t="s">
        <v>1863</v>
      </c>
      <c r="M500" t="s">
        <v>2901</v>
      </c>
      <c r="N500" t="s">
        <v>1864</v>
      </c>
      <c r="O500" t="s">
        <v>1865</v>
      </c>
      <c r="P500" t="s">
        <v>1008</v>
      </c>
      <c r="Q500" t="s">
        <v>44</v>
      </c>
      <c r="R500" t="s">
        <v>1096</v>
      </c>
      <c r="S500" t="s">
        <v>20</v>
      </c>
      <c r="T500" t="s">
        <v>10</v>
      </c>
      <c r="U500" t="s">
        <v>1875</v>
      </c>
      <c r="V500" t="s">
        <v>11</v>
      </c>
      <c r="W500" t="s">
        <v>11</v>
      </c>
      <c r="X500" t="s">
        <v>11</v>
      </c>
      <c r="Y500" t="s">
        <v>11</v>
      </c>
      <c r="Z500" t="s">
        <v>1878</v>
      </c>
      <c r="AA500" t="s">
        <v>1866</v>
      </c>
      <c r="AB500" t="s">
        <v>2520</v>
      </c>
      <c r="AC500" t="s">
        <v>1867</v>
      </c>
      <c r="AD500" t="s">
        <v>2521</v>
      </c>
      <c r="AE500" t="s">
        <v>1877</v>
      </c>
      <c r="AF500">
        <v>46083</v>
      </c>
      <c r="AG500">
        <v>47116</v>
      </c>
      <c r="AL500">
        <v>2549337</v>
      </c>
      <c r="AP500">
        <v>0</v>
      </c>
      <c r="AQ500">
        <v>0</v>
      </c>
      <c r="AT500" t="s">
        <v>11</v>
      </c>
    </row>
    <row r="501" spans="1:46" x14ac:dyDescent="0.3">
      <c r="A501" t="s">
        <v>1860</v>
      </c>
      <c r="B501">
        <v>157688</v>
      </c>
      <c r="C501" t="s">
        <v>1097</v>
      </c>
      <c r="D50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01" t="str">
        <f>IF(Sheet_1__2[[#This Row],[Is this request vital to business continuity?]]="Yes","BC","")</f>
        <v/>
      </c>
      <c r="F501" t="str" cm="1">
        <f t="array" ref="F501">IF(SUMPRODUCT(--ISNUMBER(SEARCH({"Revenue Growth","Network 2.0","Tricolor","Europe","Global Capabilities Strategy","Clearance","Robotics/Physical AI"}, K501)))&gt;0, "Purple Chip", "")</f>
        <v>Purple Chip</v>
      </c>
      <c r="G501" t="str">
        <f>IF(AND(Sheet_1__2[[#This Row],[Estimated Annualized Value Range]]&lt;&gt;"4: High = &gt; $10M", OR(Sheet_1__2[[#This Row],[T-Shirt Size]]="4: L", Sheet_1__2[[#This Row],[T-Shirt Size]]="5: XL")), "Stop Work", "")</f>
        <v/>
      </c>
      <c r="H501" t="str">
        <f>IF(AND(Sheet_1__2[[#This Row],[Bus. Continuity]]="", Sheet_1__2[[#This Row],[Purple Chip]]="", Sheet_1__2[[#This Row],[Stop Work]]="", OR(Sheet_1__2[[#This Row],[T-Shirt Size]]="4: L", Sheet_1__2[[#This Row],[T-Shirt Size]]="5: XL")), "Disc - Investment", "")</f>
        <v/>
      </c>
      <c r="I501" t="str">
        <f>IF(AND(Sheet_1__2[[#This Row],[Bus. Continuity]]="", Sheet_1__2[[#This Row],[Purple Chip]]="", Sheet_1__2[[#This Row],[Stop Work]]="", Sheet_1__2[[#This Row],[T-Shirt Size]]&lt;&gt;"4: L", Sheet_1__2[[#This Row],[T-Shirt Size]]&lt;&gt;"5: XL"), "Disc - Other", "")</f>
        <v/>
      </c>
      <c r="K501" t="s">
        <v>44</v>
      </c>
      <c r="L501" t="s">
        <v>1873</v>
      </c>
      <c r="M501" t="s">
        <v>2901</v>
      </c>
      <c r="N501" t="s">
        <v>1864</v>
      </c>
      <c r="O501" t="s">
        <v>1865</v>
      </c>
      <c r="P501" t="s">
        <v>148</v>
      </c>
      <c r="Q501" t="s">
        <v>44</v>
      </c>
      <c r="R501" t="s">
        <v>1098</v>
      </c>
      <c r="S501" t="s">
        <v>16</v>
      </c>
      <c r="T501" t="s">
        <v>10</v>
      </c>
      <c r="U501" t="s">
        <v>11</v>
      </c>
      <c r="V501" t="s">
        <v>11</v>
      </c>
      <c r="W501" t="s">
        <v>11</v>
      </c>
      <c r="X501" t="s">
        <v>11</v>
      </c>
      <c r="Y501" t="s">
        <v>1875</v>
      </c>
      <c r="AA501" t="s">
        <v>1866</v>
      </c>
      <c r="AC501" t="s">
        <v>1867</v>
      </c>
      <c r="AD501" t="s">
        <v>2522</v>
      </c>
      <c r="AE501" t="s">
        <v>1951</v>
      </c>
      <c r="AL501">
        <v>0</v>
      </c>
      <c r="AT501" t="s">
        <v>11</v>
      </c>
    </row>
    <row r="502" spans="1:46" x14ac:dyDescent="0.3">
      <c r="A502" t="s">
        <v>1860</v>
      </c>
      <c r="B502">
        <v>161060</v>
      </c>
      <c r="C502" t="s">
        <v>1099</v>
      </c>
      <c r="D50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02" t="str">
        <f>IF(Sheet_1__2[[#This Row],[Is this request vital to business continuity?]]="Yes","BC","")</f>
        <v/>
      </c>
      <c r="F502" t="str" cm="1">
        <f t="array" ref="F502">IF(SUMPRODUCT(--ISNUMBER(SEARCH({"Revenue Growth","Network 2.0","Tricolor","Europe","Global Capabilities Strategy","Clearance","Robotics/Physical AI"}, K502)))&gt;0, "Purple Chip", "")</f>
        <v>Purple Chip</v>
      </c>
      <c r="G502" t="str">
        <f>IF(AND(Sheet_1__2[[#This Row],[Estimated Annualized Value Range]]&lt;&gt;"4: High = &gt; $10M", OR(Sheet_1__2[[#This Row],[T-Shirt Size]]="4: L", Sheet_1__2[[#This Row],[T-Shirt Size]]="5: XL")), "Stop Work", "")</f>
        <v/>
      </c>
      <c r="H502" t="str">
        <f>IF(AND(Sheet_1__2[[#This Row],[Bus. Continuity]]="", Sheet_1__2[[#This Row],[Purple Chip]]="", Sheet_1__2[[#This Row],[Stop Work]]="", OR(Sheet_1__2[[#This Row],[T-Shirt Size]]="4: L", Sheet_1__2[[#This Row],[T-Shirt Size]]="5: XL")), "Disc - Investment", "")</f>
        <v/>
      </c>
      <c r="I502" t="str">
        <f>IF(AND(Sheet_1__2[[#This Row],[Bus. Continuity]]="", Sheet_1__2[[#This Row],[Purple Chip]]="", Sheet_1__2[[#This Row],[Stop Work]]="", Sheet_1__2[[#This Row],[T-Shirt Size]]&lt;&gt;"4: L", Sheet_1__2[[#This Row],[T-Shirt Size]]&lt;&gt;"5: XL"), "Disc - Other", "")</f>
        <v/>
      </c>
      <c r="K502" t="s">
        <v>44</v>
      </c>
      <c r="L502" t="s">
        <v>1873</v>
      </c>
      <c r="M502" t="s">
        <v>2905</v>
      </c>
      <c r="N502" t="s">
        <v>1864</v>
      </c>
      <c r="O502" t="s">
        <v>1865</v>
      </c>
      <c r="P502" t="s">
        <v>48</v>
      </c>
      <c r="Q502" t="s">
        <v>44</v>
      </c>
      <c r="R502" t="s">
        <v>1100</v>
      </c>
      <c r="S502" t="s">
        <v>16</v>
      </c>
      <c r="T502" t="s">
        <v>10</v>
      </c>
      <c r="U502" t="s">
        <v>11</v>
      </c>
      <c r="V502" t="s">
        <v>1875</v>
      </c>
      <c r="W502" t="s">
        <v>11</v>
      </c>
      <c r="X502" t="s">
        <v>1875</v>
      </c>
      <c r="Y502" t="s">
        <v>11</v>
      </c>
      <c r="AA502" t="s">
        <v>1866</v>
      </c>
      <c r="AC502" t="s">
        <v>1867</v>
      </c>
      <c r="AD502" t="s">
        <v>1867</v>
      </c>
      <c r="AE502" t="s">
        <v>1872</v>
      </c>
      <c r="AL502">
        <v>0</v>
      </c>
      <c r="AT502" t="s">
        <v>11</v>
      </c>
    </row>
    <row r="503" spans="1:46" x14ac:dyDescent="0.3">
      <c r="A503" t="s">
        <v>1860</v>
      </c>
      <c r="B503">
        <v>170574</v>
      </c>
      <c r="C503" t="s">
        <v>1101</v>
      </c>
      <c r="D50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03" t="str">
        <f>IF(Sheet_1__2[[#This Row],[Is this request vital to business continuity?]]="Yes","BC","")</f>
        <v/>
      </c>
      <c r="F503" t="str" cm="1">
        <f t="array" ref="F503">IF(SUMPRODUCT(--ISNUMBER(SEARCH({"Revenue Growth","Network 2.0","Tricolor","Europe","Global Capabilities Strategy","Clearance","Robotics/Physical AI"}, K503)))&gt;0, "Purple Chip", "")</f>
        <v/>
      </c>
      <c r="G503" t="str">
        <f>IF(AND(Sheet_1__2[[#This Row],[Estimated Annualized Value Range]]&lt;&gt;"4: High = &gt; $10M", OR(Sheet_1__2[[#This Row],[T-Shirt Size]]="4: L", Sheet_1__2[[#This Row],[T-Shirt Size]]="5: XL")), "Stop Work", "")</f>
        <v/>
      </c>
      <c r="H503" t="str">
        <f>IF(AND(Sheet_1__2[[#This Row],[Bus. Continuity]]="", Sheet_1__2[[#This Row],[Purple Chip]]="", Sheet_1__2[[#This Row],[Stop Work]]="", OR(Sheet_1__2[[#This Row],[T-Shirt Size]]="4: L", Sheet_1__2[[#This Row],[T-Shirt Size]]="5: XL")), "Disc - Investment", "")</f>
        <v/>
      </c>
      <c r="I503" t="str">
        <f>IF(AND(Sheet_1__2[[#This Row],[Bus. Continuity]]="", Sheet_1__2[[#This Row],[Purple Chip]]="", Sheet_1__2[[#This Row],[Stop Work]]="", Sheet_1__2[[#This Row],[T-Shirt Size]]&lt;&gt;"4: L", Sheet_1__2[[#This Row],[T-Shirt Size]]&lt;&gt;"5: XL"), "Disc - Other", "")</f>
        <v>Disc - Other</v>
      </c>
      <c r="K503" t="s">
        <v>36</v>
      </c>
      <c r="L503" t="s">
        <v>1863</v>
      </c>
      <c r="M503" t="s">
        <v>2901</v>
      </c>
      <c r="N503" t="s">
        <v>1864</v>
      </c>
      <c r="O503" t="s">
        <v>1865</v>
      </c>
      <c r="P503" t="s">
        <v>64</v>
      </c>
      <c r="Q503" t="s">
        <v>63</v>
      </c>
      <c r="R503" t="s">
        <v>1102</v>
      </c>
      <c r="S503" t="s">
        <v>395</v>
      </c>
      <c r="T503" t="s">
        <v>10</v>
      </c>
      <c r="U503" t="s">
        <v>11</v>
      </c>
      <c r="V503" t="s">
        <v>11</v>
      </c>
      <c r="W503" t="s">
        <v>11</v>
      </c>
      <c r="X503" t="s">
        <v>11</v>
      </c>
      <c r="Y503" t="s">
        <v>1875</v>
      </c>
      <c r="AA503" t="s">
        <v>1866</v>
      </c>
      <c r="AC503" t="s">
        <v>1867</v>
      </c>
      <c r="AD503" t="s">
        <v>2523</v>
      </c>
      <c r="AE503" t="s">
        <v>2109</v>
      </c>
      <c r="AL503">
        <v>0</v>
      </c>
      <c r="AT503" t="s">
        <v>11</v>
      </c>
    </row>
    <row r="504" spans="1:46" x14ac:dyDescent="0.3">
      <c r="A504" t="s">
        <v>1860</v>
      </c>
      <c r="B504">
        <v>163090</v>
      </c>
      <c r="C504" t="s">
        <v>1103</v>
      </c>
      <c r="D50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04" t="str">
        <f>IF(Sheet_1__2[[#This Row],[Is this request vital to business continuity?]]="Yes","BC","")</f>
        <v>BC</v>
      </c>
      <c r="F504" t="str" cm="1">
        <f t="array" ref="F504">IF(SUMPRODUCT(--ISNUMBER(SEARCH({"Revenue Growth","Network 2.0","Tricolor","Europe","Global Capabilities Strategy","Clearance","Robotics/Physical AI"}, K504)))&gt;0, "Purple Chip", "")</f>
        <v>Purple Chip</v>
      </c>
      <c r="G504" t="str">
        <f>IF(AND(Sheet_1__2[[#This Row],[Estimated Annualized Value Range]]&lt;&gt;"4: High = &gt; $10M", OR(Sheet_1__2[[#This Row],[T-Shirt Size]]="4: L", Sheet_1__2[[#This Row],[T-Shirt Size]]="5: XL")), "Stop Work", "")</f>
        <v/>
      </c>
      <c r="H504" t="str">
        <f>IF(AND(Sheet_1__2[[#This Row],[Bus. Continuity]]="", Sheet_1__2[[#This Row],[Purple Chip]]="", Sheet_1__2[[#This Row],[Stop Work]]="", OR(Sheet_1__2[[#This Row],[T-Shirt Size]]="4: L", Sheet_1__2[[#This Row],[T-Shirt Size]]="5: XL")), "Disc - Investment", "")</f>
        <v/>
      </c>
      <c r="I504" t="str">
        <f>IF(AND(Sheet_1__2[[#This Row],[Bus. Continuity]]="", Sheet_1__2[[#This Row],[Purple Chip]]="", Sheet_1__2[[#This Row],[Stop Work]]="", Sheet_1__2[[#This Row],[T-Shirt Size]]&lt;&gt;"4: L", Sheet_1__2[[#This Row],[T-Shirt Size]]&lt;&gt;"5: XL"), "Disc - Other", "")</f>
        <v/>
      </c>
      <c r="K504" t="s">
        <v>278</v>
      </c>
      <c r="L504" t="s">
        <v>1863</v>
      </c>
      <c r="M504" t="s">
        <v>2901</v>
      </c>
      <c r="N504" t="s">
        <v>1864</v>
      </c>
      <c r="O504" t="s">
        <v>1874</v>
      </c>
      <c r="P504" t="s">
        <v>279</v>
      </c>
      <c r="Q504" t="s">
        <v>278</v>
      </c>
      <c r="R504" t="s">
        <v>1104</v>
      </c>
      <c r="S504" t="s">
        <v>20</v>
      </c>
      <c r="T504" t="s">
        <v>10</v>
      </c>
      <c r="U504" t="s">
        <v>1875</v>
      </c>
      <c r="V504" t="s">
        <v>1875</v>
      </c>
      <c r="W504" t="s">
        <v>11</v>
      </c>
      <c r="X504" t="s">
        <v>11</v>
      </c>
      <c r="Y504" t="s">
        <v>1875</v>
      </c>
      <c r="Z504" t="s">
        <v>1878</v>
      </c>
      <c r="AA504" t="s">
        <v>1866</v>
      </c>
      <c r="AB504" t="s">
        <v>2524</v>
      </c>
      <c r="AC504" t="s">
        <v>1867</v>
      </c>
      <c r="AD504" t="s">
        <v>2525</v>
      </c>
      <c r="AE504" t="s">
        <v>1877</v>
      </c>
      <c r="AF504">
        <v>46023</v>
      </c>
      <c r="AG504">
        <v>46262</v>
      </c>
      <c r="AL504">
        <v>0</v>
      </c>
      <c r="AP504">
        <v>0</v>
      </c>
      <c r="AQ504">
        <v>0</v>
      </c>
      <c r="AT504" t="s">
        <v>1875</v>
      </c>
    </row>
    <row r="505" spans="1:46" x14ac:dyDescent="0.3">
      <c r="A505" t="s">
        <v>1860</v>
      </c>
      <c r="B505">
        <v>89631</v>
      </c>
      <c r="C505" t="s">
        <v>1105</v>
      </c>
      <c r="D50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05" t="str">
        <f>IF(Sheet_1__2[[#This Row],[Is this request vital to business continuity?]]="Yes","BC","")</f>
        <v/>
      </c>
      <c r="F505" t="str" cm="1">
        <f t="array" ref="F505">IF(SUMPRODUCT(--ISNUMBER(SEARCH({"Revenue Growth","Network 2.0","Tricolor","Europe","Global Capabilities Strategy","Clearance","Robotics/Physical AI"}, K505)))&gt;0, "Purple Chip", "")</f>
        <v/>
      </c>
      <c r="G505" t="str">
        <f>IF(AND(Sheet_1__2[[#This Row],[Estimated Annualized Value Range]]&lt;&gt;"4: High = &gt; $10M", OR(Sheet_1__2[[#This Row],[T-Shirt Size]]="4: L", Sheet_1__2[[#This Row],[T-Shirt Size]]="5: XL")), "Stop Work", "")</f>
        <v/>
      </c>
      <c r="H505" t="str">
        <f>IF(AND(Sheet_1__2[[#This Row],[Bus. Continuity]]="", Sheet_1__2[[#This Row],[Purple Chip]]="", Sheet_1__2[[#This Row],[Stop Work]]="", OR(Sheet_1__2[[#This Row],[T-Shirt Size]]="4: L", Sheet_1__2[[#This Row],[T-Shirt Size]]="5: XL")), "Disc - Investment", "")</f>
        <v/>
      </c>
      <c r="I505" t="str">
        <f>IF(AND(Sheet_1__2[[#This Row],[Bus. Continuity]]="", Sheet_1__2[[#This Row],[Purple Chip]]="", Sheet_1__2[[#This Row],[Stop Work]]="", Sheet_1__2[[#This Row],[T-Shirt Size]]&lt;&gt;"4: L", Sheet_1__2[[#This Row],[T-Shirt Size]]&lt;&gt;"5: XL"), "Disc - Other", "")</f>
        <v>Disc - Other</v>
      </c>
      <c r="K505" t="s">
        <v>1909</v>
      </c>
      <c r="L505" t="s">
        <v>1873</v>
      </c>
      <c r="N505" t="s">
        <v>1864</v>
      </c>
      <c r="O505" t="s">
        <v>1865</v>
      </c>
      <c r="P505" t="s">
        <v>436</v>
      </c>
      <c r="Q505" t="s">
        <v>125</v>
      </c>
      <c r="R505" t="s">
        <v>1088</v>
      </c>
      <c r="S505" t="s">
        <v>16</v>
      </c>
      <c r="T505" t="s">
        <v>10</v>
      </c>
      <c r="AA505" t="s">
        <v>1866</v>
      </c>
      <c r="AC505" t="s">
        <v>1867</v>
      </c>
      <c r="AE505" t="s">
        <v>1872</v>
      </c>
    </row>
    <row r="506" spans="1:46" x14ac:dyDescent="0.3">
      <c r="A506" t="s">
        <v>1860</v>
      </c>
      <c r="B506">
        <v>97147</v>
      </c>
      <c r="C506" t="s">
        <v>1106</v>
      </c>
      <c r="D50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06" t="str">
        <f>IF(Sheet_1__2[[#This Row],[Is this request vital to business continuity?]]="Yes","BC","")</f>
        <v/>
      </c>
      <c r="F506" t="str" cm="1">
        <f t="array" ref="F506">IF(SUMPRODUCT(--ISNUMBER(SEARCH({"Revenue Growth","Network 2.0","Tricolor","Europe","Global Capabilities Strategy","Clearance","Robotics/Physical AI"}, K506)))&gt;0, "Purple Chip", "")</f>
        <v>Purple Chip</v>
      </c>
      <c r="G506" t="str">
        <f>IF(AND(Sheet_1__2[[#This Row],[Estimated Annualized Value Range]]&lt;&gt;"4: High = &gt; $10M", OR(Sheet_1__2[[#This Row],[T-Shirt Size]]="4: L", Sheet_1__2[[#This Row],[T-Shirt Size]]="5: XL")), "Stop Work", "")</f>
        <v/>
      </c>
      <c r="H506" t="str">
        <f>IF(AND(Sheet_1__2[[#This Row],[Bus. Continuity]]="", Sheet_1__2[[#This Row],[Purple Chip]]="", Sheet_1__2[[#This Row],[Stop Work]]="", OR(Sheet_1__2[[#This Row],[T-Shirt Size]]="4: L", Sheet_1__2[[#This Row],[T-Shirt Size]]="5: XL")), "Disc - Investment", "")</f>
        <v/>
      </c>
      <c r="I506" t="str">
        <f>IF(AND(Sheet_1__2[[#This Row],[Bus. Continuity]]="", Sheet_1__2[[#This Row],[Purple Chip]]="", Sheet_1__2[[#This Row],[Stop Work]]="", Sheet_1__2[[#This Row],[T-Shirt Size]]&lt;&gt;"4: L", Sheet_1__2[[#This Row],[T-Shirt Size]]&lt;&gt;"5: XL"), "Disc - Other", "")</f>
        <v/>
      </c>
      <c r="J506" t="s">
        <v>1941</v>
      </c>
      <c r="K506" t="s">
        <v>44</v>
      </c>
      <c r="L506" t="s">
        <v>1897</v>
      </c>
      <c r="M506" t="s">
        <v>2901</v>
      </c>
      <c r="N506" t="s">
        <v>1864</v>
      </c>
      <c r="O506" t="s">
        <v>1887</v>
      </c>
      <c r="P506" t="s">
        <v>208</v>
      </c>
      <c r="Q506" t="s">
        <v>44</v>
      </c>
      <c r="R506" t="s">
        <v>1076</v>
      </c>
      <c r="S506" t="s">
        <v>20</v>
      </c>
      <c r="T506" t="s">
        <v>10</v>
      </c>
      <c r="U506" t="s">
        <v>1875</v>
      </c>
      <c r="V506" t="s">
        <v>11</v>
      </c>
      <c r="W506" t="s">
        <v>11</v>
      </c>
      <c r="X506" t="s">
        <v>11</v>
      </c>
      <c r="Y506" t="s">
        <v>11</v>
      </c>
      <c r="Z506" t="s">
        <v>1878</v>
      </c>
      <c r="AA506" t="s">
        <v>1866</v>
      </c>
      <c r="AB506" t="s">
        <v>2526</v>
      </c>
      <c r="AC506" t="s">
        <v>1867</v>
      </c>
      <c r="AD506" t="s">
        <v>2527</v>
      </c>
      <c r="AE506" t="s">
        <v>1880</v>
      </c>
      <c r="AF506">
        <v>45778</v>
      </c>
      <c r="AG506">
        <v>46171</v>
      </c>
      <c r="AL506">
        <v>0</v>
      </c>
      <c r="AP506">
        <v>0</v>
      </c>
      <c r="AQ506">
        <v>0</v>
      </c>
    </row>
    <row r="507" spans="1:46" x14ac:dyDescent="0.3">
      <c r="A507" t="s">
        <v>1860</v>
      </c>
      <c r="B507">
        <v>114428</v>
      </c>
      <c r="C507" t="s">
        <v>1107</v>
      </c>
      <c r="D50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07" t="str">
        <f>IF(Sheet_1__2[[#This Row],[Is this request vital to business continuity?]]="Yes","BC","")</f>
        <v>BC</v>
      </c>
      <c r="F507" t="str" cm="1">
        <f t="array" ref="F507">IF(SUMPRODUCT(--ISNUMBER(SEARCH({"Revenue Growth","Network 2.0","Tricolor","Europe","Global Capabilities Strategy","Clearance","Robotics/Physical AI"}, K507)))&gt;0, "Purple Chip", "")</f>
        <v>Purple Chip</v>
      </c>
      <c r="G507" t="str">
        <f>IF(AND(Sheet_1__2[[#This Row],[Estimated Annualized Value Range]]&lt;&gt;"4: High = &gt; $10M", OR(Sheet_1__2[[#This Row],[T-Shirt Size]]="4: L", Sheet_1__2[[#This Row],[T-Shirt Size]]="5: XL")), "Stop Work", "")</f>
        <v/>
      </c>
      <c r="H507" t="str">
        <f>IF(AND(Sheet_1__2[[#This Row],[Bus. Continuity]]="", Sheet_1__2[[#This Row],[Purple Chip]]="", Sheet_1__2[[#This Row],[Stop Work]]="", OR(Sheet_1__2[[#This Row],[T-Shirt Size]]="4: L", Sheet_1__2[[#This Row],[T-Shirt Size]]="5: XL")), "Disc - Investment", "")</f>
        <v/>
      </c>
      <c r="I507" t="str">
        <f>IF(AND(Sheet_1__2[[#This Row],[Bus. Continuity]]="", Sheet_1__2[[#This Row],[Purple Chip]]="", Sheet_1__2[[#This Row],[Stop Work]]="", Sheet_1__2[[#This Row],[T-Shirt Size]]&lt;&gt;"4: L", Sheet_1__2[[#This Row],[T-Shirt Size]]&lt;&gt;"5: XL"), "Disc - Other", "")</f>
        <v/>
      </c>
      <c r="J507" t="s">
        <v>2528</v>
      </c>
      <c r="K507" t="s">
        <v>44</v>
      </c>
      <c r="L507" t="s">
        <v>1897</v>
      </c>
      <c r="M507" t="s">
        <v>2903</v>
      </c>
      <c r="N507" t="s">
        <v>1864</v>
      </c>
      <c r="O507" t="s">
        <v>1874</v>
      </c>
      <c r="P507" t="s">
        <v>1008</v>
      </c>
      <c r="Q507" t="s">
        <v>44</v>
      </c>
      <c r="R507" t="s">
        <v>1108</v>
      </c>
      <c r="S507" t="s">
        <v>20</v>
      </c>
      <c r="T507" t="s">
        <v>10</v>
      </c>
      <c r="U507" t="s">
        <v>1875</v>
      </c>
      <c r="V507" t="s">
        <v>11</v>
      </c>
      <c r="W507" t="s">
        <v>1875</v>
      </c>
      <c r="X507" t="s">
        <v>11</v>
      </c>
      <c r="Y507" t="s">
        <v>11</v>
      </c>
      <c r="Z507" t="s">
        <v>1878</v>
      </c>
      <c r="AA507" t="s">
        <v>1866</v>
      </c>
      <c r="AB507" t="s">
        <v>2529</v>
      </c>
      <c r="AC507" t="s">
        <v>1867</v>
      </c>
      <c r="AD507" t="s">
        <v>2530</v>
      </c>
      <c r="AE507" t="s">
        <v>1880</v>
      </c>
      <c r="AF507">
        <v>46022</v>
      </c>
      <c r="AG507">
        <v>47848</v>
      </c>
      <c r="AL507">
        <v>0</v>
      </c>
      <c r="AP507">
        <v>0</v>
      </c>
      <c r="AQ507">
        <v>0</v>
      </c>
      <c r="AT507" t="s">
        <v>1875</v>
      </c>
    </row>
    <row r="508" spans="1:46" x14ac:dyDescent="0.3">
      <c r="A508" t="s">
        <v>1860</v>
      </c>
      <c r="B508">
        <v>103193</v>
      </c>
      <c r="C508" t="s">
        <v>1109</v>
      </c>
      <c r="D50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08" t="str">
        <f>IF(Sheet_1__2[[#This Row],[Is this request vital to business continuity?]]="Yes","BC","")</f>
        <v/>
      </c>
      <c r="F508" t="str" cm="1">
        <f t="array" ref="F508">IF(SUMPRODUCT(--ISNUMBER(SEARCH({"Revenue Growth","Network 2.0","Tricolor","Europe","Global Capabilities Strategy","Clearance","Robotics/Physical AI"}, K508)))&gt;0, "Purple Chip", "")</f>
        <v>Purple Chip</v>
      </c>
      <c r="G508" t="str">
        <f>IF(AND(Sheet_1__2[[#This Row],[Estimated Annualized Value Range]]&lt;&gt;"4: High = &gt; $10M", OR(Sheet_1__2[[#This Row],[T-Shirt Size]]="4: L", Sheet_1__2[[#This Row],[T-Shirt Size]]="5: XL")), "Stop Work", "")</f>
        <v/>
      </c>
      <c r="H508" t="str">
        <f>IF(AND(Sheet_1__2[[#This Row],[Bus. Continuity]]="", Sheet_1__2[[#This Row],[Purple Chip]]="", Sheet_1__2[[#This Row],[Stop Work]]="", OR(Sheet_1__2[[#This Row],[T-Shirt Size]]="4: L", Sheet_1__2[[#This Row],[T-Shirt Size]]="5: XL")), "Disc - Investment", "")</f>
        <v/>
      </c>
      <c r="I508" t="str">
        <f>IF(AND(Sheet_1__2[[#This Row],[Bus. Continuity]]="", Sheet_1__2[[#This Row],[Purple Chip]]="", Sheet_1__2[[#This Row],[Stop Work]]="", Sheet_1__2[[#This Row],[T-Shirt Size]]&lt;&gt;"4: L", Sheet_1__2[[#This Row],[T-Shirt Size]]&lt;&gt;"5: XL"), "Disc - Other", "")</f>
        <v/>
      </c>
      <c r="J508" t="s">
        <v>2531</v>
      </c>
      <c r="K508" t="s">
        <v>44</v>
      </c>
      <c r="L508" t="s">
        <v>1890</v>
      </c>
      <c r="M508" t="s">
        <v>2901</v>
      </c>
      <c r="N508" t="s">
        <v>1864</v>
      </c>
      <c r="O508" t="s">
        <v>1865</v>
      </c>
      <c r="P508" t="s">
        <v>257</v>
      </c>
      <c r="Q508" t="s">
        <v>44</v>
      </c>
      <c r="R508" t="s">
        <v>1110</v>
      </c>
      <c r="S508" t="s">
        <v>20</v>
      </c>
      <c r="T508" t="s">
        <v>10</v>
      </c>
      <c r="U508" t="s">
        <v>11</v>
      </c>
      <c r="V508" t="s">
        <v>1875</v>
      </c>
      <c r="W508" t="s">
        <v>11</v>
      </c>
      <c r="X508" t="s">
        <v>11</v>
      </c>
      <c r="Y508" t="s">
        <v>1875</v>
      </c>
      <c r="AA508" t="s">
        <v>1866</v>
      </c>
      <c r="AC508" t="s">
        <v>1867</v>
      </c>
      <c r="AD508" t="s">
        <v>2532</v>
      </c>
      <c r="AE508" t="s">
        <v>1877</v>
      </c>
      <c r="AF508">
        <v>45901</v>
      </c>
      <c r="AG508">
        <v>46325</v>
      </c>
      <c r="AL508">
        <v>0</v>
      </c>
      <c r="AP508">
        <v>0</v>
      </c>
      <c r="AQ508">
        <v>1934990</v>
      </c>
      <c r="AR508">
        <v>1934990</v>
      </c>
    </row>
    <row r="509" spans="1:46" x14ac:dyDescent="0.3">
      <c r="A509" t="s">
        <v>1860</v>
      </c>
      <c r="B509">
        <v>177912</v>
      </c>
      <c r="C509" t="s">
        <v>1111</v>
      </c>
      <c r="D50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09" t="str">
        <f>IF(Sheet_1__2[[#This Row],[Is this request vital to business continuity?]]="Yes","BC","")</f>
        <v/>
      </c>
      <c r="F509" t="str" cm="1">
        <f t="array" ref="F509">IF(SUMPRODUCT(--ISNUMBER(SEARCH({"Revenue Growth","Network 2.0","Tricolor","Europe","Global Capabilities Strategy","Clearance","Robotics/Physical AI"}, K509)))&gt;0, "Purple Chip", "")</f>
        <v/>
      </c>
      <c r="G509" t="str">
        <f>IF(AND(Sheet_1__2[[#This Row],[Estimated Annualized Value Range]]&lt;&gt;"4: High = &gt; $10M", OR(Sheet_1__2[[#This Row],[T-Shirt Size]]="4: L", Sheet_1__2[[#This Row],[T-Shirt Size]]="5: XL")), "Stop Work", "")</f>
        <v/>
      </c>
      <c r="H509" t="str">
        <f>IF(AND(Sheet_1__2[[#This Row],[Bus. Continuity]]="", Sheet_1__2[[#This Row],[Purple Chip]]="", Sheet_1__2[[#This Row],[Stop Work]]="", OR(Sheet_1__2[[#This Row],[T-Shirt Size]]="4: L", Sheet_1__2[[#This Row],[T-Shirt Size]]="5: XL")), "Disc - Investment", "")</f>
        <v/>
      </c>
      <c r="I509" t="str">
        <f>IF(AND(Sheet_1__2[[#This Row],[Bus. Continuity]]="", Sheet_1__2[[#This Row],[Purple Chip]]="", Sheet_1__2[[#This Row],[Stop Work]]="", Sheet_1__2[[#This Row],[T-Shirt Size]]&lt;&gt;"4: L", Sheet_1__2[[#This Row],[T-Shirt Size]]&lt;&gt;"5: XL"), "Disc - Other", "")</f>
        <v>Disc - Other</v>
      </c>
      <c r="K509" t="s">
        <v>1862</v>
      </c>
      <c r="L509" t="s">
        <v>1863</v>
      </c>
      <c r="N509" t="s">
        <v>1864</v>
      </c>
      <c r="O509" t="s">
        <v>1865</v>
      </c>
      <c r="P509" t="s">
        <v>64</v>
      </c>
      <c r="Q509" t="s">
        <v>63</v>
      </c>
      <c r="R509" t="s">
        <v>980</v>
      </c>
      <c r="S509" t="s">
        <v>16</v>
      </c>
      <c r="T509" t="s">
        <v>10</v>
      </c>
      <c r="AA509" t="s">
        <v>1866</v>
      </c>
      <c r="AC509" t="s">
        <v>1867</v>
      </c>
      <c r="AD509" t="s">
        <v>2533</v>
      </c>
      <c r="AE509" t="s">
        <v>1872</v>
      </c>
      <c r="AL509">
        <v>0</v>
      </c>
      <c r="AT509" t="s">
        <v>11</v>
      </c>
    </row>
    <row r="510" spans="1:46" x14ac:dyDescent="0.3">
      <c r="A510" t="s">
        <v>1860</v>
      </c>
      <c r="B510">
        <v>188370</v>
      </c>
      <c r="C510" t="s">
        <v>1112</v>
      </c>
      <c r="D51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10" t="str">
        <f>IF(Sheet_1__2[[#This Row],[Is this request vital to business continuity?]]="Yes","BC","")</f>
        <v/>
      </c>
      <c r="F510" t="str" cm="1">
        <f t="array" ref="F510">IF(SUMPRODUCT(--ISNUMBER(SEARCH({"Revenue Growth","Network 2.0","Tricolor","Europe","Global Capabilities Strategy","Clearance","Robotics/Physical AI"}, K510)))&gt;0, "Purple Chip", "")</f>
        <v/>
      </c>
      <c r="G510" t="str">
        <f>IF(AND(Sheet_1__2[[#This Row],[Estimated Annualized Value Range]]&lt;&gt;"4: High = &gt; $10M", OR(Sheet_1__2[[#This Row],[T-Shirt Size]]="4: L", Sheet_1__2[[#This Row],[T-Shirt Size]]="5: XL")), "Stop Work", "")</f>
        <v/>
      </c>
      <c r="H510" t="str">
        <f>IF(AND(Sheet_1__2[[#This Row],[Bus. Continuity]]="", Sheet_1__2[[#This Row],[Purple Chip]]="", Sheet_1__2[[#This Row],[Stop Work]]="", OR(Sheet_1__2[[#This Row],[T-Shirt Size]]="4: L", Sheet_1__2[[#This Row],[T-Shirt Size]]="5: XL")), "Disc - Investment", "")</f>
        <v/>
      </c>
      <c r="I510" t="str">
        <f>IF(AND(Sheet_1__2[[#This Row],[Bus. Continuity]]="", Sheet_1__2[[#This Row],[Purple Chip]]="", Sheet_1__2[[#This Row],[Stop Work]]="", Sheet_1__2[[#This Row],[T-Shirt Size]]&lt;&gt;"4: L", Sheet_1__2[[#This Row],[T-Shirt Size]]&lt;&gt;"5: XL"), "Disc - Other", "")</f>
        <v>Disc - Other</v>
      </c>
      <c r="K510" t="s">
        <v>1895</v>
      </c>
      <c r="L510" t="s">
        <v>1863</v>
      </c>
      <c r="N510" t="s">
        <v>1864</v>
      </c>
      <c r="O510" t="s">
        <v>1865</v>
      </c>
      <c r="P510" t="s">
        <v>983</v>
      </c>
      <c r="Q510" t="s">
        <v>807</v>
      </c>
      <c r="R510" t="s">
        <v>1113</v>
      </c>
      <c r="S510" t="s">
        <v>16</v>
      </c>
      <c r="T510" t="s">
        <v>10</v>
      </c>
      <c r="AA510" t="s">
        <v>1866</v>
      </c>
      <c r="AC510" t="s">
        <v>1867</v>
      </c>
      <c r="AD510" t="s">
        <v>1867</v>
      </c>
      <c r="AE510" t="s">
        <v>1949</v>
      </c>
      <c r="AL510">
        <v>0</v>
      </c>
      <c r="AT510" t="s">
        <v>11</v>
      </c>
    </row>
    <row r="511" spans="1:46" x14ac:dyDescent="0.3">
      <c r="A511" t="s">
        <v>1860</v>
      </c>
      <c r="B511">
        <v>161257</v>
      </c>
      <c r="C511" t="s">
        <v>1114</v>
      </c>
      <c r="D51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11" t="str">
        <f>IF(Sheet_1__2[[#This Row],[Is this request vital to business continuity?]]="Yes","BC","")</f>
        <v/>
      </c>
      <c r="F511" t="str" cm="1">
        <f t="array" ref="F511">IF(SUMPRODUCT(--ISNUMBER(SEARCH({"Revenue Growth","Network 2.0","Tricolor","Europe","Global Capabilities Strategy","Clearance","Robotics/Physical AI"}, K511)))&gt;0, "Purple Chip", "")</f>
        <v/>
      </c>
      <c r="G511" t="str">
        <f>IF(AND(Sheet_1__2[[#This Row],[Estimated Annualized Value Range]]&lt;&gt;"4: High = &gt; $10M", OR(Sheet_1__2[[#This Row],[T-Shirt Size]]="4: L", Sheet_1__2[[#This Row],[T-Shirt Size]]="5: XL")), "Stop Work", "")</f>
        <v/>
      </c>
      <c r="H511" t="str">
        <f>IF(AND(Sheet_1__2[[#This Row],[Bus. Continuity]]="", Sheet_1__2[[#This Row],[Purple Chip]]="", Sheet_1__2[[#This Row],[Stop Work]]="", OR(Sheet_1__2[[#This Row],[T-Shirt Size]]="4: L", Sheet_1__2[[#This Row],[T-Shirt Size]]="5: XL")), "Disc - Investment", "")</f>
        <v/>
      </c>
      <c r="I511" t="str">
        <f>IF(AND(Sheet_1__2[[#This Row],[Bus. Continuity]]="", Sheet_1__2[[#This Row],[Purple Chip]]="", Sheet_1__2[[#This Row],[Stop Work]]="", Sheet_1__2[[#This Row],[T-Shirt Size]]&lt;&gt;"4: L", Sheet_1__2[[#This Row],[T-Shirt Size]]&lt;&gt;"5: XL"), "Disc - Other", "")</f>
        <v>Disc - Other</v>
      </c>
      <c r="K511" t="s">
        <v>1862</v>
      </c>
      <c r="L511" t="s">
        <v>1863</v>
      </c>
      <c r="N511" t="s">
        <v>1864</v>
      </c>
      <c r="O511" t="s">
        <v>1865</v>
      </c>
      <c r="P511" t="s">
        <v>431</v>
      </c>
      <c r="Q511" t="s">
        <v>21</v>
      </c>
      <c r="R511" t="s">
        <v>1115</v>
      </c>
      <c r="S511" t="s">
        <v>16</v>
      </c>
      <c r="T511" t="s">
        <v>10</v>
      </c>
      <c r="AA511" t="s">
        <v>1866</v>
      </c>
      <c r="AC511" t="s">
        <v>1867</v>
      </c>
      <c r="AD511" t="s">
        <v>2534</v>
      </c>
      <c r="AE511" t="s">
        <v>1951</v>
      </c>
      <c r="AL511">
        <v>0</v>
      </c>
      <c r="AT511" t="s">
        <v>11</v>
      </c>
    </row>
    <row r="512" spans="1:46" x14ac:dyDescent="0.3">
      <c r="A512" t="s">
        <v>1860</v>
      </c>
      <c r="B512">
        <v>163628</v>
      </c>
      <c r="C512" t="s">
        <v>1116</v>
      </c>
      <c r="D51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512" t="str">
        <f>IF(Sheet_1__2[[#This Row],[Is this request vital to business continuity?]]="Yes","BC","")</f>
        <v>BC</v>
      </c>
      <c r="F512" t="str" cm="1">
        <f t="array" ref="F512">IF(SUMPRODUCT(--ISNUMBER(SEARCH({"Revenue Growth","Network 2.0","Tricolor","Europe","Global Capabilities Strategy","Clearance","Robotics/Physical AI"}, K512)))&gt;0, "Purple Chip", "")</f>
        <v/>
      </c>
      <c r="G512" t="str">
        <f>IF(AND(Sheet_1__2[[#This Row],[Estimated Annualized Value Range]]&lt;&gt;"4: High = &gt; $10M", OR(Sheet_1__2[[#This Row],[T-Shirt Size]]="4: L", Sheet_1__2[[#This Row],[T-Shirt Size]]="5: XL")), "Stop Work", "")</f>
        <v/>
      </c>
      <c r="H512" t="str">
        <f>IF(AND(Sheet_1__2[[#This Row],[Bus. Continuity]]="", Sheet_1__2[[#This Row],[Purple Chip]]="", Sheet_1__2[[#This Row],[Stop Work]]="", OR(Sheet_1__2[[#This Row],[T-Shirt Size]]="4: L", Sheet_1__2[[#This Row],[T-Shirt Size]]="5: XL")), "Disc - Investment", "")</f>
        <v/>
      </c>
      <c r="I512" t="str">
        <f>IF(AND(Sheet_1__2[[#This Row],[Bus. Continuity]]="", Sheet_1__2[[#This Row],[Purple Chip]]="", Sheet_1__2[[#This Row],[Stop Work]]="", Sheet_1__2[[#This Row],[T-Shirt Size]]&lt;&gt;"4: L", Sheet_1__2[[#This Row],[T-Shirt Size]]&lt;&gt;"5: XL"), "Disc - Other", "")</f>
        <v/>
      </c>
      <c r="J512" t="s">
        <v>2535</v>
      </c>
      <c r="K512" t="s">
        <v>1862</v>
      </c>
      <c r="L512" t="s">
        <v>1863</v>
      </c>
      <c r="M512" t="s">
        <v>2904</v>
      </c>
      <c r="N512" t="s">
        <v>1864</v>
      </c>
      <c r="O512" t="s">
        <v>1874</v>
      </c>
      <c r="P512" t="s">
        <v>279</v>
      </c>
      <c r="Q512" t="s">
        <v>278</v>
      </c>
      <c r="R512" t="s">
        <v>1064</v>
      </c>
      <c r="S512" t="s">
        <v>9</v>
      </c>
      <c r="T512" t="s">
        <v>10</v>
      </c>
      <c r="U512" t="s">
        <v>1875</v>
      </c>
      <c r="V512" t="s">
        <v>1875</v>
      </c>
      <c r="W512" t="s">
        <v>11</v>
      </c>
      <c r="X512" t="s">
        <v>1875</v>
      </c>
      <c r="Y512" t="s">
        <v>1875</v>
      </c>
      <c r="AA512" t="s">
        <v>1866</v>
      </c>
      <c r="AC512" t="s">
        <v>1867</v>
      </c>
      <c r="AD512" t="s">
        <v>2536</v>
      </c>
      <c r="AE512" t="s">
        <v>1869</v>
      </c>
      <c r="AL512">
        <v>0</v>
      </c>
      <c r="AQ512">
        <v>2147483647</v>
      </c>
      <c r="AR512">
        <v>2147483647</v>
      </c>
      <c r="AT512" t="s">
        <v>1875</v>
      </c>
    </row>
    <row r="513" spans="1:46" x14ac:dyDescent="0.3">
      <c r="A513" t="s">
        <v>1860</v>
      </c>
      <c r="B513">
        <v>108301</v>
      </c>
      <c r="C513" t="s">
        <v>1117</v>
      </c>
      <c r="D51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13" t="str">
        <f>IF(Sheet_1__2[[#This Row],[Is this request vital to business continuity?]]="Yes","BC","")</f>
        <v/>
      </c>
      <c r="F513" t="str" cm="1">
        <f t="array" ref="F513">IF(SUMPRODUCT(--ISNUMBER(SEARCH({"Revenue Growth","Network 2.0","Tricolor","Europe","Global Capabilities Strategy","Clearance","Robotics/Physical AI"}, K513)))&gt;0, "Purple Chip", "")</f>
        <v/>
      </c>
      <c r="G513" t="str">
        <f>IF(AND(Sheet_1__2[[#This Row],[Estimated Annualized Value Range]]&lt;&gt;"4: High = &gt; $10M", OR(Sheet_1__2[[#This Row],[T-Shirt Size]]="4: L", Sheet_1__2[[#This Row],[T-Shirt Size]]="5: XL")), "Stop Work", "")</f>
        <v/>
      </c>
      <c r="H513" t="str">
        <f>IF(AND(Sheet_1__2[[#This Row],[Bus. Continuity]]="", Sheet_1__2[[#This Row],[Purple Chip]]="", Sheet_1__2[[#This Row],[Stop Work]]="", OR(Sheet_1__2[[#This Row],[T-Shirt Size]]="4: L", Sheet_1__2[[#This Row],[T-Shirt Size]]="5: XL")), "Disc - Investment", "")</f>
        <v/>
      </c>
      <c r="I513" t="str">
        <f>IF(AND(Sheet_1__2[[#This Row],[Bus. Continuity]]="", Sheet_1__2[[#This Row],[Purple Chip]]="", Sheet_1__2[[#This Row],[Stop Work]]="", Sheet_1__2[[#This Row],[T-Shirt Size]]&lt;&gt;"4: L", Sheet_1__2[[#This Row],[T-Shirt Size]]&lt;&gt;"5: XL"), "Disc - Other", "")</f>
        <v>Disc - Other</v>
      </c>
      <c r="K513" t="s">
        <v>2046</v>
      </c>
      <c r="L513" t="s">
        <v>1863</v>
      </c>
      <c r="N513" t="s">
        <v>1864</v>
      </c>
      <c r="O513" t="s">
        <v>1865</v>
      </c>
      <c r="P513" t="s">
        <v>499</v>
      </c>
      <c r="Q513" t="s">
        <v>278</v>
      </c>
      <c r="R513" t="s">
        <v>1118</v>
      </c>
      <c r="S513" t="s">
        <v>16</v>
      </c>
      <c r="T513" t="s">
        <v>10</v>
      </c>
      <c r="AA513" t="s">
        <v>1866</v>
      </c>
      <c r="AC513" t="s">
        <v>1867</v>
      </c>
      <c r="AD513" t="s">
        <v>2537</v>
      </c>
      <c r="AE513" t="s">
        <v>1872</v>
      </c>
      <c r="AL513">
        <v>0</v>
      </c>
    </row>
    <row r="514" spans="1:46" x14ac:dyDescent="0.3">
      <c r="A514" t="s">
        <v>1860</v>
      </c>
      <c r="B514">
        <v>163714</v>
      </c>
      <c r="C514" t="s">
        <v>1119</v>
      </c>
      <c r="D51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14" t="str">
        <f>IF(Sheet_1__2[[#This Row],[Is this request vital to business continuity?]]="Yes","BC","")</f>
        <v/>
      </c>
      <c r="F514" t="str" cm="1">
        <f t="array" ref="F514">IF(SUMPRODUCT(--ISNUMBER(SEARCH({"Revenue Growth","Network 2.0","Tricolor","Europe","Global Capabilities Strategy","Clearance","Robotics/Physical AI"}, K514)))&gt;0, "Purple Chip", "")</f>
        <v>Purple Chip</v>
      </c>
      <c r="G514" t="str">
        <f>IF(AND(Sheet_1__2[[#This Row],[Estimated Annualized Value Range]]&lt;&gt;"4: High = &gt; $10M", OR(Sheet_1__2[[#This Row],[T-Shirt Size]]="4: L", Sheet_1__2[[#This Row],[T-Shirt Size]]="5: XL")), "Stop Work", "")</f>
        <v/>
      </c>
      <c r="H514" t="str">
        <f>IF(AND(Sheet_1__2[[#This Row],[Bus. Continuity]]="", Sheet_1__2[[#This Row],[Purple Chip]]="", Sheet_1__2[[#This Row],[Stop Work]]="", OR(Sheet_1__2[[#This Row],[T-Shirt Size]]="4: L", Sheet_1__2[[#This Row],[T-Shirt Size]]="5: XL")), "Disc - Investment", "")</f>
        <v/>
      </c>
      <c r="I514" t="str">
        <f>IF(AND(Sheet_1__2[[#This Row],[Bus. Continuity]]="", Sheet_1__2[[#This Row],[Purple Chip]]="", Sheet_1__2[[#This Row],[Stop Work]]="", Sheet_1__2[[#This Row],[T-Shirt Size]]&lt;&gt;"4: L", Sheet_1__2[[#This Row],[T-Shirt Size]]&lt;&gt;"5: XL"), "Disc - Other", "")</f>
        <v/>
      </c>
      <c r="K514" t="s">
        <v>236</v>
      </c>
      <c r="L514" t="s">
        <v>1863</v>
      </c>
      <c r="M514" t="s">
        <v>2901</v>
      </c>
      <c r="N514" t="s">
        <v>1864</v>
      </c>
      <c r="O514" t="s">
        <v>1865</v>
      </c>
      <c r="P514" t="s">
        <v>237</v>
      </c>
      <c r="Q514" t="s">
        <v>236</v>
      </c>
      <c r="R514" t="s">
        <v>1120</v>
      </c>
      <c r="S514" t="s">
        <v>16</v>
      </c>
      <c r="T514" t="s">
        <v>10</v>
      </c>
      <c r="U514" t="s">
        <v>11</v>
      </c>
      <c r="V514" t="s">
        <v>1875</v>
      </c>
      <c r="W514" t="s">
        <v>11</v>
      </c>
      <c r="X514" t="s">
        <v>11</v>
      </c>
      <c r="Y514" t="s">
        <v>11</v>
      </c>
      <c r="AA514" t="s">
        <v>1866</v>
      </c>
      <c r="AC514" t="s">
        <v>1867</v>
      </c>
      <c r="AD514" t="s">
        <v>2538</v>
      </c>
      <c r="AE514" t="s">
        <v>1872</v>
      </c>
      <c r="AL514">
        <v>7000000</v>
      </c>
      <c r="AT514" t="s">
        <v>11</v>
      </c>
    </row>
    <row r="515" spans="1:46" x14ac:dyDescent="0.3">
      <c r="A515" t="s">
        <v>1860</v>
      </c>
      <c r="B515">
        <v>89634</v>
      </c>
      <c r="C515" t="s">
        <v>1121</v>
      </c>
      <c r="D51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15" t="str">
        <f>IF(Sheet_1__2[[#This Row],[Is this request vital to business continuity?]]="Yes","BC","")</f>
        <v/>
      </c>
      <c r="F515" t="str" cm="1">
        <f t="array" ref="F515">IF(SUMPRODUCT(--ISNUMBER(SEARCH({"Revenue Growth","Network 2.0","Tricolor","Europe","Global Capabilities Strategy","Clearance","Robotics/Physical AI"}, K515)))&gt;0, "Purple Chip", "")</f>
        <v/>
      </c>
      <c r="G515" t="str">
        <f>IF(AND(Sheet_1__2[[#This Row],[Estimated Annualized Value Range]]&lt;&gt;"4: High = &gt; $10M", OR(Sheet_1__2[[#This Row],[T-Shirt Size]]="4: L", Sheet_1__2[[#This Row],[T-Shirt Size]]="5: XL")), "Stop Work", "")</f>
        <v/>
      </c>
      <c r="H515" t="str">
        <f>IF(AND(Sheet_1__2[[#This Row],[Bus. Continuity]]="", Sheet_1__2[[#This Row],[Purple Chip]]="", Sheet_1__2[[#This Row],[Stop Work]]="", OR(Sheet_1__2[[#This Row],[T-Shirt Size]]="4: L", Sheet_1__2[[#This Row],[T-Shirt Size]]="5: XL")), "Disc - Investment", "")</f>
        <v/>
      </c>
      <c r="I515" t="str">
        <f>IF(AND(Sheet_1__2[[#This Row],[Bus. Continuity]]="", Sheet_1__2[[#This Row],[Purple Chip]]="", Sheet_1__2[[#This Row],[Stop Work]]="", Sheet_1__2[[#This Row],[T-Shirt Size]]&lt;&gt;"4: L", Sheet_1__2[[#This Row],[T-Shirt Size]]&lt;&gt;"5: XL"), "Disc - Other", "")</f>
        <v>Disc - Other</v>
      </c>
      <c r="K515" t="s">
        <v>1909</v>
      </c>
      <c r="L515" t="s">
        <v>1873</v>
      </c>
      <c r="N515" t="s">
        <v>1864</v>
      </c>
      <c r="O515" t="s">
        <v>1865</v>
      </c>
      <c r="P515" t="s">
        <v>436</v>
      </c>
      <c r="Q515" t="s">
        <v>125</v>
      </c>
      <c r="R515" t="s">
        <v>435</v>
      </c>
      <c r="S515" t="s">
        <v>16</v>
      </c>
      <c r="T515" t="s">
        <v>10</v>
      </c>
      <c r="AA515" t="s">
        <v>1866</v>
      </c>
      <c r="AC515" t="s">
        <v>1867</v>
      </c>
      <c r="AE515" t="s">
        <v>1872</v>
      </c>
    </row>
    <row r="516" spans="1:46" x14ac:dyDescent="0.3">
      <c r="A516" t="s">
        <v>1860</v>
      </c>
      <c r="B516">
        <v>163671</v>
      </c>
      <c r="C516" t="s">
        <v>1122</v>
      </c>
      <c r="D51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16" t="str">
        <f>IF(Sheet_1__2[[#This Row],[Is this request vital to business continuity?]]="Yes","BC","")</f>
        <v/>
      </c>
      <c r="F516" t="str" cm="1">
        <f t="array" ref="F516">IF(SUMPRODUCT(--ISNUMBER(SEARCH({"Revenue Growth","Network 2.0","Tricolor","Europe","Global Capabilities Strategy","Clearance","Robotics/Physical AI"}, K516)))&gt;0, "Purple Chip", "")</f>
        <v/>
      </c>
      <c r="G516" t="str">
        <f>IF(AND(Sheet_1__2[[#This Row],[Estimated Annualized Value Range]]&lt;&gt;"4: High = &gt; $10M", OR(Sheet_1__2[[#This Row],[T-Shirt Size]]="4: L", Sheet_1__2[[#This Row],[T-Shirt Size]]="5: XL")), "Stop Work", "")</f>
        <v/>
      </c>
      <c r="H516" t="str">
        <f>IF(AND(Sheet_1__2[[#This Row],[Bus. Continuity]]="", Sheet_1__2[[#This Row],[Purple Chip]]="", Sheet_1__2[[#This Row],[Stop Work]]="", OR(Sheet_1__2[[#This Row],[T-Shirt Size]]="4: L", Sheet_1__2[[#This Row],[T-Shirt Size]]="5: XL")), "Disc - Investment", "")</f>
        <v/>
      </c>
      <c r="I516" t="str">
        <f>IF(AND(Sheet_1__2[[#This Row],[Bus. Continuity]]="", Sheet_1__2[[#This Row],[Purple Chip]]="", Sheet_1__2[[#This Row],[Stop Work]]="", Sheet_1__2[[#This Row],[T-Shirt Size]]&lt;&gt;"4: L", Sheet_1__2[[#This Row],[T-Shirt Size]]&lt;&gt;"5: XL"), "Disc - Other", "")</f>
        <v>Disc - Other</v>
      </c>
      <c r="K516" t="s">
        <v>1862</v>
      </c>
      <c r="L516" t="s">
        <v>1863</v>
      </c>
      <c r="M516" t="s">
        <v>2904</v>
      </c>
      <c r="N516" t="s">
        <v>1864</v>
      </c>
      <c r="O516" t="s">
        <v>1865</v>
      </c>
      <c r="P516" t="s">
        <v>328</v>
      </c>
      <c r="Q516" t="s">
        <v>125</v>
      </c>
      <c r="R516" t="s">
        <v>1123</v>
      </c>
      <c r="S516" t="s">
        <v>16</v>
      </c>
      <c r="T516" t="s">
        <v>10</v>
      </c>
      <c r="U516" t="s">
        <v>11</v>
      </c>
      <c r="V516" t="s">
        <v>1875</v>
      </c>
      <c r="W516" t="s">
        <v>11</v>
      </c>
      <c r="X516" t="s">
        <v>1875</v>
      </c>
      <c r="Y516" t="s">
        <v>1875</v>
      </c>
      <c r="AA516" t="s">
        <v>1866</v>
      </c>
      <c r="AC516" t="s">
        <v>1867</v>
      </c>
      <c r="AD516" t="s">
        <v>2539</v>
      </c>
      <c r="AE516" t="s">
        <v>1951</v>
      </c>
      <c r="AL516">
        <v>0</v>
      </c>
      <c r="AT516" t="s">
        <v>11</v>
      </c>
    </row>
    <row r="517" spans="1:46" x14ac:dyDescent="0.3">
      <c r="A517" t="s">
        <v>1860</v>
      </c>
      <c r="B517">
        <v>97702</v>
      </c>
      <c r="C517" t="s">
        <v>1124</v>
      </c>
      <c r="D51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17" t="str">
        <f>IF(Sheet_1__2[[#This Row],[Is this request vital to business continuity?]]="Yes","BC","")</f>
        <v/>
      </c>
      <c r="F517" t="str" cm="1">
        <f t="array" ref="F517">IF(SUMPRODUCT(--ISNUMBER(SEARCH({"Revenue Growth","Network 2.0","Tricolor","Europe","Global Capabilities Strategy","Clearance","Robotics/Physical AI"}, K517)))&gt;0, "Purple Chip", "")</f>
        <v>Purple Chip</v>
      </c>
      <c r="G517" t="str">
        <f>IF(AND(Sheet_1__2[[#This Row],[Estimated Annualized Value Range]]&lt;&gt;"4: High = &gt; $10M", OR(Sheet_1__2[[#This Row],[T-Shirt Size]]="4: L", Sheet_1__2[[#This Row],[T-Shirt Size]]="5: XL")), "Stop Work", "")</f>
        <v/>
      </c>
      <c r="H517" t="str">
        <f>IF(AND(Sheet_1__2[[#This Row],[Bus. Continuity]]="", Sheet_1__2[[#This Row],[Purple Chip]]="", Sheet_1__2[[#This Row],[Stop Work]]="", OR(Sheet_1__2[[#This Row],[T-Shirt Size]]="4: L", Sheet_1__2[[#This Row],[T-Shirt Size]]="5: XL")), "Disc - Investment", "")</f>
        <v/>
      </c>
      <c r="I517" t="str">
        <f>IF(AND(Sheet_1__2[[#This Row],[Bus. Continuity]]="", Sheet_1__2[[#This Row],[Purple Chip]]="", Sheet_1__2[[#This Row],[Stop Work]]="", Sheet_1__2[[#This Row],[T-Shirt Size]]&lt;&gt;"4: L", Sheet_1__2[[#This Row],[T-Shirt Size]]&lt;&gt;"5: XL"), "Disc - Other", "")</f>
        <v/>
      </c>
      <c r="K517" t="s">
        <v>236</v>
      </c>
      <c r="L517" t="s">
        <v>1873</v>
      </c>
      <c r="M517" t="s">
        <v>2901</v>
      </c>
      <c r="N517" t="s">
        <v>1864</v>
      </c>
      <c r="O517" t="s">
        <v>1865</v>
      </c>
      <c r="P517" t="s">
        <v>537</v>
      </c>
      <c r="Q517" t="s">
        <v>44</v>
      </c>
      <c r="R517" t="s">
        <v>1125</v>
      </c>
      <c r="S517" t="s">
        <v>16</v>
      </c>
      <c r="T517" t="s">
        <v>10</v>
      </c>
      <c r="U517" t="s">
        <v>11</v>
      </c>
      <c r="V517" t="s">
        <v>11</v>
      </c>
      <c r="W517" t="s">
        <v>11</v>
      </c>
      <c r="X517" t="s">
        <v>11</v>
      </c>
      <c r="Y517" t="s">
        <v>1875</v>
      </c>
      <c r="AA517" t="s">
        <v>1866</v>
      </c>
      <c r="AC517" t="s">
        <v>1883</v>
      </c>
      <c r="AD517" t="s">
        <v>2540</v>
      </c>
      <c r="AE517" t="s">
        <v>1872</v>
      </c>
      <c r="AL517">
        <v>0</v>
      </c>
    </row>
    <row r="518" spans="1:46" x14ac:dyDescent="0.3">
      <c r="A518" t="s">
        <v>1860</v>
      </c>
      <c r="B518">
        <v>108573</v>
      </c>
      <c r="C518" t="s">
        <v>1126</v>
      </c>
      <c r="D51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18" t="str">
        <f>IF(Sheet_1__2[[#This Row],[Is this request vital to business continuity?]]="Yes","BC","")</f>
        <v/>
      </c>
      <c r="F518" t="str" cm="1">
        <f t="array" ref="F518">IF(SUMPRODUCT(--ISNUMBER(SEARCH({"Revenue Growth","Network 2.0","Tricolor","Europe","Global Capabilities Strategy","Clearance","Robotics/Physical AI"}, K518)))&gt;0, "Purple Chip", "")</f>
        <v>Purple Chip</v>
      </c>
      <c r="G518" t="str">
        <f>IF(AND(Sheet_1__2[[#This Row],[Estimated Annualized Value Range]]&lt;&gt;"4: High = &gt; $10M", OR(Sheet_1__2[[#This Row],[T-Shirt Size]]="4: L", Sheet_1__2[[#This Row],[T-Shirt Size]]="5: XL")), "Stop Work", "")</f>
        <v/>
      </c>
      <c r="H518" t="str">
        <f>IF(AND(Sheet_1__2[[#This Row],[Bus. Continuity]]="", Sheet_1__2[[#This Row],[Purple Chip]]="", Sheet_1__2[[#This Row],[Stop Work]]="", OR(Sheet_1__2[[#This Row],[T-Shirt Size]]="4: L", Sheet_1__2[[#This Row],[T-Shirt Size]]="5: XL")), "Disc - Investment", "")</f>
        <v/>
      </c>
      <c r="I518" t="str">
        <f>IF(AND(Sheet_1__2[[#This Row],[Bus. Continuity]]="", Sheet_1__2[[#This Row],[Purple Chip]]="", Sheet_1__2[[#This Row],[Stop Work]]="", Sheet_1__2[[#This Row],[T-Shirt Size]]&lt;&gt;"4: L", Sheet_1__2[[#This Row],[T-Shirt Size]]&lt;&gt;"5: XL"), "Disc - Other", "")</f>
        <v/>
      </c>
      <c r="J518" t="s">
        <v>1941</v>
      </c>
      <c r="K518" t="s">
        <v>44</v>
      </c>
      <c r="L518" t="s">
        <v>1863</v>
      </c>
      <c r="M518" t="s">
        <v>2904</v>
      </c>
      <c r="N518" t="s">
        <v>1864</v>
      </c>
      <c r="O518" t="s">
        <v>1887</v>
      </c>
      <c r="P518" t="s">
        <v>208</v>
      </c>
      <c r="Q518" t="s">
        <v>44</v>
      </c>
      <c r="R518" t="s">
        <v>1127</v>
      </c>
      <c r="S518" t="s">
        <v>9</v>
      </c>
      <c r="T518" t="s">
        <v>10</v>
      </c>
      <c r="U518" t="s">
        <v>1875</v>
      </c>
      <c r="V518" t="s">
        <v>11</v>
      </c>
      <c r="W518" t="s">
        <v>11</v>
      </c>
      <c r="X518" t="s">
        <v>11</v>
      </c>
      <c r="Y518" t="s">
        <v>1875</v>
      </c>
      <c r="Z518" t="s">
        <v>1878</v>
      </c>
      <c r="AA518" t="s">
        <v>1866</v>
      </c>
      <c r="AB518" t="s">
        <v>2541</v>
      </c>
      <c r="AC518" t="s">
        <v>1867</v>
      </c>
      <c r="AD518" t="s">
        <v>2542</v>
      </c>
      <c r="AE518" t="s">
        <v>1917</v>
      </c>
      <c r="AF518">
        <v>45964</v>
      </c>
      <c r="AG518">
        <v>46356</v>
      </c>
      <c r="AL518">
        <v>0</v>
      </c>
      <c r="AQ518">
        <v>3000000</v>
      </c>
      <c r="AR518">
        <v>3000000</v>
      </c>
    </row>
    <row r="519" spans="1:46" x14ac:dyDescent="0.3">
      <c r="A519" t="s">
        <v>1860</v>
      </c>
      <c r="B519">
        <v>107304</v>
      </c>
      <c r="C519" t="s">
        <v>1128</v>
      </c>
      <c r="D51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19" t="str">
        <f>IF(Sheet_1__2[[#This Row],[Is this request vital to business continuity?]]="Yes","BC","")</f>
        <v/>
      </c>
      <c r="F519" t="str" cm="1">
        <f t="array" ref="F519">IF(SUMPRODUCT(--ISNUMBER(SEARCH({"Revenue Growth","Network 2.0","Tricolor","Europe","Global Capabilities Strategy","Clearance","Robotics/Physical AI"}, K519)))&gt;0, "Purple Chip", "")</f>
        <v>Purple Chip</v>
      </c>
      <c r="G519" t="str">
        <f>IF(AND(Sheet_1__2[[#This Row],[Estimated Annualized Value Range]]&lt;&gt;"4: High = &gt; $10M", OR(Sheet_1__2[[#This Row],[T-Shirt Size]]="4: L", Sheet_1__2[[#This Row],[T-Shirt Size]]="5: XL")), "Stop Work", "")</f>
        <v/>
      </c>
      <c r="H519" t="str">
        <f>IF(AND(Sheet_1__2[[#This Row],[Bus. Continuity]]="", Sheet_1__2[[#This Row],[Purple Chip]]="", Sheet_1__2[[#This Row],[Stop Work]]="", OR(Sheet_1__2[[#This Row],[T-Shirt Size]]="4: L", Sheet_1__2[[#This Row],[T-Shirt Size]]="5: XL")), "Disc - Investment", "")</f>
        <v/>
      </c>
      <c r="I519" t="str">
        <f>IF(AND(Sheet_1__2[[#This Row],[Bus. Continuity]]="", Sheet_1__2[[#This Row],[Purple Chip]]="", Sheet_1__2[[#This Row],[Stop Work]]="", Sheet_1__2[[#This Row],[T-Shirt Size]]&lt;&gt;"4: L", Sheet_1__2[[#This Row],[T-Shirt Size]]&lt;&gt;"5: XL"), "Disc - Other", "")</f>
        <v/>
      </c>
      <c r="K519" t="s">
        <v>44</v>
      </c>
      <c r="L519" t="s">
        <v>1890</v>
      </c>
      <c r="M519" t="s">
        <v>2904</v>
      </c>
      <c r="N519" t="s">
        <v>1864</v>
      </c>
      <c r="O519" t="s">
        <v>1865</v>
      </c>
      <c r="P519" t="s">
        <v>257</v>
      </c>
      <c r="Q519" t="s">
        <v>44</v>
      </c>
      <c r="R519" t="s">
        <v>1129</v>
      </c>
      <c r="S519" t="s">
        <v>9</v>
      </c>
      <c r="T519" t="s">
        <v>10</v>
      </c>
      <c r="U519" t="s">
        <v>11</v>
      </c>
      <c r="V519" t="s">
        <v>1875</v>
      </c>
      <c r="W519" t="s">
        <v>11</v>
      </c>
      <c r="X519" t="s">
        <v>11</v>
      </c>
      <c r="Y519" t="s">
        <v>1875</v>
      </c>
      <c r="AA519" t="s">
        <v>1866</v>
      </c>
      <c r="AC519" t="s">
        <v>1883</v>
      </c>
      <c r="AD519" t="s">
        <v>2543</v>
      </c>
      <c r="AE519" t="s">
        <v>1869</v>
      </c>
      <c r="AL519">
        <v>4302699</v>
      </c>
      <c r="AQ519">
        <v>181000</v>
      </c>
      <c r="AR519">
        <v>181000</v>
      </c>
    </row>
    <row r="520" spans="1:46" x14ac:dyDescent="0.3">
      <c r="A520" t="s">
        <v>1860</v>
      </c>
      <c r="B520">
        <v>169834</v>
      </c>
      <c r="C520" t="s">
        <v>1130</v>
      </c>
      <c r="D52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20" t="str">
        <f>IF(Sheet_1__2[[#This Row],[Is this request vital to business continuity?]]="Yes","BC","")</f>
        <v>BC</v>
      </c>
      <c r="F520" t="str" cm="1">
        <f t="array" ref="F520">IF(SUMPRODUCT(--ISNUMBER(SEARCH({"Revenue Growth","Network 2.0","Tricolor","Europe","Global Capabilities Strategy","Clearance","Robotics/Physical AI"}, K520)))&gt;0, "Purple Chip", "")</f>
        <v>Purple Chip</v>
      </c>
      <c r="G520" t="str">
        <f>IF(AND(Sheet_1__2[[#This Row],[Estimated Annualized Value Range]]&lt;&gt;"4: High = &gt; $10M", OR(Sheet_1__2[[#This Row],[T-Shirt Size]]="4: L", Sheet_1__2[[#This Row],[T-Shirt Size]]="5: XL")), "Stop Work", "")</f>
        <v>Stop Work</v>
      </c>
      <c r="H520" t="str">
        <f>IF(AND(Sheet_1__2[[#This Row],[Bus. Continuity]]="", Sheet_1__2[[#This Row],[Purple Chip]]="", Sheet_1__2[[#This Row],[Stop Work]]="", OR(Sheet_1__2[[#This Row],[T-Shirt Size]]="4: L", Sheet_1__2[[#This Row],[T-Shirt Size]]="5: XL")), "Disc - Investment", "")</f>
        <v/>
      </c>
      <c r="I520" t="str">
        <f>IF(AND(Sheet_1__2[[#This Row],[Bus. Continuity]]="", Sheet_1__2[[#This Row],[Purple Chip]]="", Sheet_1__2[[#This Row],[Stop Work]]="", Sheet_1__2[[#This Row],[T-Shirt Size]]&lt;&gt;"4: L", Sheet_1__2[[#This Row],[T-Shirt Size]]&lt;&gt;"5: XL"), "Disc - Other", "")</f>
        <v/>
      </c>
      <c r="K520" t="s">
        <v>44</v>
      </c>
      <c r="L520" t="s">
        <v>1863</v>
      </c>
      <c r="M520" t="s">
        <v>2903</v>
      </c>
      <c r="N520" t="s">
        <v>1864</v>
      </c>
      <c r="O520" t="s">
        <v>1874</v>
      </c>
      <c r="P520" t="s">
        <v>48</v>
      </c>
      <c r="Q520" t="s">
        <v>44</v>
      </c>
      <c r="R520" t="s">
        <v>1131</v>
      </c>
      <c r="S520" t="s">
        <v>9</v>
      </c>
      <c r="T520" t="s">
        <v>10</v>
      </c>
      <c r="U520" t="s">
        <v>11</v>
      </c>
      <c r="V520" t="s">
        <v>11</v>
      </c>
      <c r="W520" t="s">
        <v>11</v>
      </c>
      <c r="X520" t="s">
        <v>11</v>
      </c>
      <c r="Y520" t="s">
        <v>1875</v>
      </c>
      <c r="AA520" t="s">
        <v>1866</v>
      </c>
      <c r="AC520" t="s">
        <v>1867</v>
      </c>
      <c r="AD520" t="s">
        <v>1867</v>
      </c>
      <c r="AE520" t="s">
        <v>1869</v>
      </c>
      <c r="AL520">
        <v>0</v>
      </c>
      <c r="AQ520">
        <v>130000000</v>
      </c>
      <c r="AR520">
        <v>130000000</v>
      </c>
      <c r="AT520" t="s">
        <v>1875</v>
      </c>
    </row>
    <row r="521" spans="1:46" x14ac:dyDescent="0.3">
      <c r="A521" t="s">
        <v>1860</v>
      </c>
      <c r="B521">
        <v>180106</v>
      </c>
      <c r="C521" t="s">
        <v>1132</v>
      </c>
      <c r="D52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21" t="str">
        <f>IF(Sheet_1__2[[#This Row],[Is this request vital to business continuity?]]="Yes","BC","")</f>
        <v/>
      </c>
      <c r="F521" t="str" cm="1">
        <f t="array" ref="F521">IF(SUMPRODUCT(--ISNUMBER(SEARCH({"Revenue Growth","Network 2.0","Tricolor","Europe","Global Capabilities Strategy","Clearance","Robotics/Physical AI"}, K521)))&gt;0, "Purple Chip", "")</f>
        <v>Purple Chip</v>
      </c>
      <c r="G521" t="str">
        <f>IF(AND(Sheet_1__2[[#This Row],[Estimated Annualized Value Range]]&lt;&gt;"4: High = &gt; $10M", OR(Sheet_1__2[[#This Row],[T-Shirt Size]]="4: L", Sheet_1__2[[#This Row],[T-Shirt Size]]="5: XL")), "Stop Work", "")</f>
        <v/>
      </c>
      <c r="H521" t="str">
        <f>IF(AND(Sheet_1__2[[#This Row],[Bus. Continuity]]="", Sheet_1__2[[#This Row],[Purple Chip]]="", Sheet_1__2[[#This Row],[Stop Work]]="", OR(Sheet_1__2[[#This Row],[T-Shirt Size]]="4: L", Sheet_1__2[[#This Row],[T-Shirt Size]]="5: XL")), "Disc - Investment", "")</f>
        <v/>
      </c>
      <c r="I521" t="str">
        <f>IF(AND(Sheet_1__2[[#This Row],[Bus. Continuity]]="", Sheet_1__2[[#This Row],[Purple Chip]]="", Sheet_1__2[[#This Row],[Stop Work]]="", Sheet_1__2[[#This Row],[T-Shirt Size]]&lt;&gt;"4: L", Sheet_1__2[[#This Row],[T-Shirt Size]]&lt;&gt;"5: XL"), "Disc - Other", "")</f>
        <v/>
      </c>
      <c r="K521" t="s">
        <v>44</v>
      </c>
      <c r="L521" t="s">
        <v>1863</v>
      </c>
      <c r="M521" t="s">
        <v>2904</v>
      </c>
      <c r="N521" t="s">
        <v>1864</v>
      </c>
      <c r="O521" t="s">
        <v>1865</v>
      </c>
      <c r="P521" t="s">
        <v>64</v>
      </c>
      <c r="Q521" t="s">
        <v>63</v>
      </c>
      <c r="R521" t="s">
        <v>1133</v>
      </c>
      <c r="S521" t="s">
        <v>16</v>
      </c>
      <c r="T521" t="s">
        <v>10</v>
      </c>
      <c r="AA521" t="s">
        <v>1866</v>
      </c>
      <c r="AC521" t="s">
        <v>1867</v>
      </c>
      <c r="AD521" t="s">
        <v>1867</v>
      </c>
      <c r="AE521" t="s">
        <v>1951</v>
      </c>
      <c r="AL521">
        <v>414720</v>
      </c>
      <c r="AT521" t="s">
        <v>11</v>
      </c>
    </row>
    <row r="522" spans="1:46" x14ac:dyDescent="0.3">
      <c r="A522" t="s">
        <v>1860</v>
      </c>
      <c r="B522">
        <v>104755</v>
      </c>
      <c r="C522" t="s">
        <v>1134</v>
      </c>
      <c r="D52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22" t="str">
        <f>IF(Sheet_1__2[[#This Row],[Is this request vital to business continuity?]]="Yes","BC","")</f>
        <v/>
      </c>
      <c r="F522" t="str" cm="1">
        <f t="array" ref="F522">IF(SUMPRODUCT(--ISNUMBER(SEARCH({"Revenue Growth","Network 2.0","Tricolor","Europe","Global Capabilities Strategy","Clearance","Robotics/Physical AI"}, K522)))&gt;0, "Purple Chip", "")</f>
        <v/>
      </c>
      <c r="G522" t="str">
        <f>IF(AND(Sheet_1__2[[#This Row],[Estimated Annualized Value Range]]&lt;&gt;"4: High = &gt; $10M", OR(Sheet_1__2[[#This Row],[T-Shirt Size]]="4: L", Sheet_1__2[[#This Row],[T-Shirt Size]]="5: XL")), "Stop Work", "")</f>
        <v/>
      </c>
      <c r="H522" t="str">
        <f>IF(AND(Sheet_1__2[[#This Row],[Bus. Continuity]]="", Sheet_1__2[[#This Row],[Purple Chip]]="", Sheet_1__2[[#This Row],[Stop Work]]="", OR(Sheet_1__2[[#This Row],[T-Shirt Size]]="4: L", Sheet_1__2[[#This Row],[T-Shirt Size]]="5: XL")), "Disc - Investment", "")</f>
        <v/>
      </c>
      <c r="I522" t="str">
        <f>IF(AND(Sheet_1__2[[#This Row],[Bus. Continuity]]="", Sheet_1__2[[#This Row],[Purple Chip]]="", Sheet_1__2[[#This Row],[Stop Work]]="", Sheet_1__2[[#This Row],[T-Shirt Size]]&lt;&gt;"4: L", Sheet_1__2[[#This Row],[T-Shirt Size]]&lt;&gt;"5: XL"), "Disc - Other", "")</f>
        <v>Disc - Other</v>
      </c>
      <c r="K522" t="s">
        <v>1862</v>
      </c>
      <c r="L522" t="s">
        <v>1863</v>
      </c>
      <c r="M522" t="s">
        <v>2904</v>
      </c>
      <c r="N522" t="s">
        <v>1864</v>
      </c>
      <c r="O522" t="s">
        <v>1887</v>
      </c>
      <c r="P522" t="s">
        <v>431</v>
      </c>
      <c r="Q522" t="s">
        <v>21</v>
      </c>
      <c r="R522" t="s">
        <v>1135</v>
      </c>
      <c r="S522" t="s">
        <v>9</v>
      </c>
      <c r="T522" t="s">
        <v>10</v>
      </c>
      <c r="U522" t="s">
        <v>11</v>
      </c>
      <c r="V522" t="s">
        <v>1875</v>
      </c>
      <c r="W522" t="s">
        <v>1875</v>
      </c>
      <c r="X522" t="s">
        <v>11</v>
      </c>
      <c r="Y522" t="s">
        <v>1875</v>
      </c>
      <c r="AA522" t="s">
        <v>1866</v>
      </c>
      <c r="AC522" t="s">
        <v>1867</v>
      </c>
      <c r="AD522" t="s">
        <v>2544</v>
      </c>
      <c r="AE522" t="s">
        <v>1869</v>
      </c>
      <c r="AL522">
        <v>0</v>
      </c>
      <c r="AQ522">
        <v>0</v>
      </c>
    </row>
    <row r="523" spans="1:46" x14ac:dyDescent="0.3">
      <c r="A523" t="s">
        <v>1860</v>
      </c>
      <c r="B523">
        <v>164080</v>
      </c>
      <c r="C523" t="s">
        <v>1136</v>
      </c>
      <c r="D52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23" t="str">
        <f>IF(Sheet_1__2[[#This Row],[Is this request vital to business continuity?]]="Yes","BC","")</f>
        <v/>
      </c>
      <c r="F523" t="str" cm="1">
        <f t="array" ref="F523">IF(SUMPRODUCT(--ISNUMBER(SEARCH({"Revenue Growth","Network 2.0","Tricolor","Europe","Global Capabilities Strategy","Clearance","Robotics/Physical AI"}, K523)))&gt;0, "Purple Chip", "")</f>
        <v>Purple Chip</v>
      </c>
      <c r="G523" t="str">
        <f>IF(AND(Sheet_1__2[[#This Row],[Estimated Annualized Value Range]]&lt;&gt;"4: High = &gt; $10M", OR(Sheet_1__2[[#This Row],[T-Shirt Size]]="4: L", Sheet_1__2[[#This Row],[T-Shirt Size]]="5: XL")), "Stop Work", "")</f>
        <v/>
      </c>
      <c r="H523" t="str">
        <f>IF(AND(Sheet_1__2[[#This Row],[Bus. Continuity]]="", Sheet_1__2[[#This Row],[Purple Chip]]="", Sheet_1__2[[#This Row],[Stop Work]]="", OR(Sheet_1__2[[#This Row],[T-Shirt Size]]="4: L", Sheet_1__2[[#This Row],[T-Shirt Size]]="5: XL")), "Disc - Investment", "")</f>
        <v/>
      </c>
      <c r="I523" t="str">
        <f>IF(AND(Sheet_1__2[[#This Row],[Bus. Continuity]]="", Sheet_1__2[[#This Row],[Purple Chip]]="", Sheet_1__2[[#This Row],[Stop Work]]="", Sheet_1__2[[#This Row],[T-Shirt Size]]&lt;&gt;"4: L", Sheet_1__2[[#This Row],[T-Shirt Size]]&lt;&gt;"5: XL"), "Disc - Other", "")</f>
        <v/>
      </c>
      <c r="J523" t="s">
        <v>2545</v>
      </c>
      <c r="K523" t="s">
        <v>278</v>
      </c>
      <c r="L523" t="s">
        <v>1897</v>
      </c>
      <c r="M523" t="s">
        <v>2904</v>
      </c>
      <c r="N523" t="s">
        <v>1864</v>
      </c>
      <c r="O523" t="s">
        <v>1874</v>
      </c>
      <c r="P523" t="s">
        <v>279</v>
      </c>
      <c r="Q523" t="s">
        <v>278</v>
      </c>
      <c r="R523" t="s">
        <v>1137</v>
      </c>
      <c r="S523" t="s">
        <v>9</v>
      </c>
      <c r="T523" t="s">
        <v>10</v>
      </c>
      <c r="U523" t="s">
        <v>11</v>
      </c>
      <c r="V523" t="s">
        <v>1875</v>
      </c>
      <c r="W523" t="s">
        <v>11</v>
      </c>
      <c r="X523" t="s">
        <v>11</v>
      </c>
      <c r="Y523" t="s">
        <v>1875</v>
      </c>
      <c r="AA523" t="s">
        <v>1866</v>
      </c>
      <c r="AC523" t="s">
        <v>1867</v>
      </c>
      <c r="AD523" t="s">
        <v>2546</v>
      </c>
      <c r="AE523" t="s">
        <v>1869</v>
      </c>
      <c r="AL523">
        <v>0</v>
      </c>
      <c r="AQ523">
        <v>546200000</v>
      </c>
      <c r="AR523">
        <v>546200000</v>
      </c>
      <c r="AT523" t="s">
        <v>11</v>
      </c>
    </row>
    <row r="524" spans="1:46" x14ac:dyDescent="0.3">
      <c r="A524" t="s">
        <v>1860</v>
      </c>
      <c r="B524">
        <v>89637</v>
      </c>
      <c r="C524" t="s">
        <v>1138</v>
      </c>
      <c r="D52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24" t="str">
        <f>IF(Sheet_1__2[[#This Row],[Is this request vital to business continuity?]]="Yes","BC","")</f>
        <v/>
      </c>
      <c r="F524" t="str" cm="1">
        <f t="array" ref="F524">IF(SUMPRODUCT(--ISNUMBER(SEARCH({"Revenue Growth","Network 2.0","Tricolor","Europe","Global Capabilities Strategy","Clearance","Robotics/Physical AI"}, K524)))&gt;0, "Purple Chip", "")</f>
        <v/>
      </c>
      <c r="G524" t="str">
        <f>IF(AND(Sheet_1__2[[#This Row],[Estimated Annualized Value Range]]&lt;&gt;"4: High = &gt; $10M", OR(Sheet_1__2[[#This Row],[T-Shirt Size]]="4: L", Sheet_1__2[[#This Row],[T-Shirt Size]]="5: XL")), "Stop Work", "")</f>
        <v/>
      </c>
      <c r="H524" t="str">
        <f>IF(AND(Sheet_1__2[[#This Row],[Bus. Continuity]]="", Sheet_1__2[[#This Row],[Purple Chip]]="", Sheet_1__2[[#This Row],[Stop Work]]="", OR(Sheet_1__2[[#This Row],[T-Shirt Size]]="4: L", Sheet_1__2[[#This Row],[T-Shirt Size]]="5: XL")), "Disc - Investment", "")</f>
        <v/>
      </c>
      <c r="I524" t="str">
        <f>IF(AND(Sheet_1__2[[#This Row],[Bus. Continuity]]="", Sheet_1__2[[#This Row],[Purple Chip]]="", Sheet_1__2[[#This Row],[Stop Work]]="", Sheet_1__2[[#This Row],[T-Shirt Size]]&lt;&gt;"4: L", Sheet_1__2[[#This Row],[T-Shirt Size]]&lt;&gt;"5: XL"), "Disc - Other", "")</f>
        <v>Disc - Other</v>
      </c>
      <c r="K524" t="s">
        <v>1909</v>
      </c>
      <c r="L524" t="s">
        <v>1873</v>
      </c>
      <c r="N524" t="s">
        <v>1864</v>
      </c>
      <c r="O524" t="s">
        <v>1865</v>
      </c>
      <c r="P524" t="s">
        <v>436</v>
      </c>
      <c r="Q524" t="s">
        <v>125</v>
      </c>
      <c r="R524" t="s">
        <v>435</v>
      </c>
      <c r="S524" t="s">
        <v>16</v>
      </c>
      <c r="T524" t="s">
        <v>10</v>
      </c>
      <c r="AA524" t="s">
        <v>1866</v>
      </c>
      <c r="AC524" t="s">
        <v>1867</v>
      </c>
      <c r="AE524" t="s">
        <v>1872</v>
      </c>
    </row>
    <row r="525" spans="1:46" x14ac:dyDescent="0.3">
      <c r="A525" t="s">
        <v>1860</v>
      </c>
      <c r="B525">
        <v>166048</v>
      </c>
      <c r="C525" t="s">
        <v>1139</v>
      </c>
      <c r="D52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25" t="str">
        <f>IF(Sheet_1__2[[#This Row],[Is this request vital to business continuity?]]="Yes","BC","")</f>
        <v/>
      </c>
      <c r="F525" t="str" cm="1">
        <f t="array" ref="F525">IF(SUMPRODUCT(--ISNUMBER(SEARCH({"Revenue Growth","Network 2.0","Tricolor","Europe","Global Capabilities Strategy","Clearance","Robotics/Physical AI"}, K525)))&gt;0, "Purple Chip", "")</f>
        <v>Purple Chip</v>
      </c>
      <c r="G525" t="str">
        <f>IF(AND(Sheet_1__2[[#This Row],[Estimated Annualized Value Range]]&lt;&gt;"4: High = &gt; $10M", OR(Sheet_1__2[[#This Row],[T-Shirt Size]]="4: L", Sheet_1__2[[#This Row],[T-Shirt Size]]="5: XL")), "Stop Work", "")</f>
        <v/>
      </c>
      <c r="H525" t="str">
        <f>IF(AND(Sheet_1__2[[#This Row],[Bus. Continuity]]="", Sheet_1__2[[#This Row],[Purple Chip]]="", Sheet_1__2[[#This Row],[Stop Work]]="", OR(Sheet_1__2[[#This Row],[T-Shirt Size]]="4: L", Sheet_1__2[[#This Row],[T-Shirt Size]]="5: XL")), "Disc - Investment", "")</f>
        <v/>
      </c>
      <c r="I525" t="str">
        <f>IF(AND(Sheet_1__2[[#This Row],[Bus. Continuity]]="", Sheet_1__2[[#This Row],[Purple Chip]]="", Sheet_1__2[[#This Row],[Stop Work]]="", Sheet_1__2[[#This Row],[T-Shirt Size]]&lt;&gt;"4: L", Sheet_1__2[[#This Row],[T-Shirt Size]]&lt;&gt;"5: XL"), "Disc - Other", "")</f>
        <v/>
      </c>
      <c r="K525" t="s">
        <v>44</v>
      </c>
      <c r="L525" t="s">
        <v>1873</v>
      </c>
      <c r="M525" t="s">
        <v>2904</v>
      </c>
      <c r="N525" t="s">
        <v>1864</v>
      </c>
      <c r="O525" t="s">
        <v>1887</v>
      </c>
      <c r="P525" t="s">
        <v>328</v>
      </c>
      <c r="Q525" t="s">
        <v>125</v>
      </c>
      <c r="R525" t="s">
        <v>1140</v>
      </c>
      <c r="S525" t="s">
        <v>16</v>
      </c>
      <c r="T525" t="s">
        <v>10</v>
      </c>
      <c r="U525" t="s">
        <v>11</v>
      </c>
      <c r="V525" t="s">
        <v>11</v>
      </c>
      <c r="W525" t="s">
        <v>11</v>
      </c>
      <c r="X525" t="s">
        <v>11</v>
      </c>
      <c r="Y525" t="s">
        <v>1875</v>
      </c>
      <c r="AA525" t="s">
        <v>1866</v>
      </c>
      <c r="AC525" t="s">
        <v>1883</v>
      </c>
      <c r="AD525" t="s">
        <v>2547</v>
      </c>
      <c r="AE525" t="s">
        <v>1872</v>
      </c>
      <c r="AL525">
        <v>17</v>
      </c>
      <c r="AT525" t="s">
        <v>11</v>
      </c>
    </row>
    <row r="526" spans="1:46" x14ac:dyDescent="0.3">
      <c r="A526" t="s">
        <v>1860</v>
      </c>
      <c r="B526">
        <v>7662</v>
      </c>
      <c r="C526" t="s">
        <v>1141</v>
      </c>
      <c r="D52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26" t="str">
        <f>IF(Sheet_1__2[[#This Row],[Is this request vital to business continuity?]]="Yes","BC","")</f>
        <v/>
      </c>
      <c r="F526" t="str" cm="1">
        <f t="array" ref="F526">IF(SUMPRODUCT(--ISNUMBER(SEARCH({"Revenue Growth","Network 2.0","Tricolor","Europe","Global Capabilities Strategy","Clearance","Robotics/Physical AI"}, K526)))&gt;0, "Purple Chip", "")</f>
        <v/>
      </c>
      <c r="G526" t="str">
        <f>IF(AND(Sheet_1__2[[#This Row],[Estimated Annualized Value Range]]&lt;&gt;"4: High = &gt; $10M", OR(Sheet_1__2[[#This Row],[T-Shirt Size]]="4: L", Sheet_1__2[[#This Row],[T-Shirt Size]]="5: XL")), "Stop Work", "")</f>
        <v/>
      </c>
      <c r="H526" t="str">
        <f>IF(AND(Sheet_1__2[[#This Row],[Bus. Continuity]]="", Sheet_1__2[[#This Row],[Purple Chip]]="", Sheet_1__2[[#This Row],[Stop Work]]="", OR(Sheet_1__2[[#This Row],[T-Shirt Size]]="4: L", Sheet_1__2[[#This Row],[T-Shirt Size]]="5: XL")), "Disc - Investment", "")</f>
        <v/>
      </c>
      <c r="I526" t="str">
        <f>IF(AND(Sheet_1__2[[#This Row],[Bus. Continuity]]="", Sheet_1__2[[#This Row],[Purple Chip]]="", Sheet_1__2[[#This Row],[Stop Work]]="", Sheet_1__2[[#This Row],[T-Shirt Size]]&lt;&gt;"4: L", Sheet_1__2[[#This Row],[T-Shirt Size]]&lt;&gt;"5: XL"), "Disc - Other", "")</f>
        <v>Disc - Other</v>
      </c>
      <c r="L526" t="s">
        <v>1873</v>
      </c>
      <c r="M526" t="s">
        <v>2904</v>
      </c>
      <c r="N526" t="s">
        <v>1864</v>
      </c>
      <c r="P526" t="s">
        <v>126</v>
      </c>
      <c r="Q526" t="s">
        <v>125</v>
      </c>
      <c r="R526" t="s">
        <v>1142</v>
      </c>
      <c r="S526" t="s">
        <v>20</v>
      </c>
      <c r="T526" t="s">
        <v>10</v>
      </c>
      <c r="U526" t="s">
        <v>11</v>
      </c>
      <c r="V526" t="s">
        <v>11</v>
      </c>
      <c r="W526" t="s">
        <v>11</v>
      </c>
      <c r="X526" t="s">
        <v>1875</v>
      </c>
      <c r="Y526" t="s">
        <v>11</v>
      </c>
      <c r="AA526" t="s">
        <v>1866</v>
      </c>
      <c r="AC526" t="s">
        <v>1867</v>
      </c>
      <c r="AD526" t="s">
        <v>2548</v>
      </c>
      <c r="AE526" t="s">
        <v>1880</v>
      </c>
      <c r="AF526">
        <v>45170</v>
      </c>
      <c r="AG526">
        <v>46237</v>
      </c>
      <c r="AJ526">
        <v>-3348475</v>
      </c>
      <c r="AK526">
        <v>-3348475</v>
      </c>
      <c r="AL526">
        <v>-3348475</v>
      </c>
      <c r="AM526">
        <v>-3348475</v>
      </c>
      <c r="AN526">
        <v>-3348475</v>
      </c>
      <c r="AP526">
        <v>-1633791</v>
      </c>
      <c r="AQ526">
        <v>0</v>
      </c>
      <c r="AR526">
        <v>-3348475</v>
      </c>
    </row>
    <row r="527" spans="1:46" x14ac:dyDescent="0.3">
      <c r="A527" t="s">
        <v>1860</v>
      </c>
      <c r="B527">
        <v>169303</v>
      </c>
      <c r="C527" t="s">
        <v>1143</v>
      </c>
      <c r="D52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27" t="str">
        <f>IF(Sheet_1__2[[#This Row],[Is this request vital to business continuity?]]="Yes","BC","")</f>
        <v/>
      </c>
      <c r="F527" t="str" cm="1">
        <f t="array" ref="F527">IF(SUMPRODUCT(--ISNUMBER(SEARCH({"Revenue Growth","Network 2.0","Tricolor","Europe","Global Capabilities Strategy","Clearance","Robotics/Physical AI"}, K527)))&gt;0, "Purple Chip", "")</f>
        <v>Purple Chip</v>
      </c>
      <c r="G527" t="str">
        <f>IF(AND(Sheet_1__2[[#This Row],[Estimated Annualized Value Range]]&lt;&gt;"4: High = &gt; $10M", OR(Sheet_1__2[[#This Row],[T-Shirt Size]]="4: L", Sheet_1__2[[#This Row],[T-Shirt Size]]="5: XL")), "Stop Work", "")</f>
        <v/>
      </c>
      <c r="H527" t="str">
        <f>IF(AND(Sheet_1__2[[#This Row],[Bus. Continuity]]="", Sheet_1__2[[#This Row],[Purple Chip]]="", Sheet_1__2[[#This Row],[Stop Work]]="", OR(Sheet_1__2[[#This Row],[T-Shirt Size]]="4: L", Sheet_1__2[[#This Row],[T-Shirt Size]]="5: XL")), "Disc - Investment", "")</f>
        <v/>
      </c>
      <c r="I527" t="str">
        <f>IF(AND(Sheet_1__2[[#This Row],[Bus. Continuity]]="", Sheet_1__2[[#This Row],[Purple Chip]]="", Sheet_1__2[[#This Row],[Stop Work]]="", Sheet_1__2[[#This Row],[T-Shirt Size]]&lt;&gt;"4: L", Sheet_1__2[[#This Row],[T-Shirt Size]]&lt;&gt;"5: XL"), "Disc - Other", "")</f>
        <v/>
      </c>
      <c r="J527" t="s">
        <v>2549</v>
      </c>
      <c r="K527" t="s">
        <v>236</v>
      </c>
      <c r="L527" t="s">
        <v>1863</v>
      </c>
      <c r="M527" t="s">
        <v>2904</v>
      </c>
      <c r="N527" t="s">
        <v>1864</v>
      </c>
      <c r="O527" t="s">
        <v>1865</v>
      </c>
      <c r="P527" t="s">
        <v>237</v>
      </c>
      <c r="Q527" t="s">
        <v>236</v>
      </c>
      <c r="R527" t="s">
        <v>1144</v>
      </c>
      <c r="S527" t="s">
        <v>83</v>
      </c>
      <c r="T527" t="s">
        <v>10</v>
      </c>
      <c r="U527" t="s">
        <v>11</v>
      </c>
      <c r="V527" t="s">
        <v>1875</v>
      </c>
      <c r="W527" t="s">
        <v>11</v>
      </c>
      <c r="X527" t="s">
        <v>11</v>
      </c>
      <c r="Y527" t="s">
        <v>11</v>
      </c>
      <c r="Z527" t="s">
        <v>1914</v>
      </c>
      <c r="AA527" t="s">
        <v>1866</v>
      </c>
      <c r="AB527" t="s">
        <v>2550</v>
      </c>
      <c r="AC527" t="s">
        <v>1867</v>
      </c>
      <c r="AD527" t="s">
        <v>1867</v>
      </c>
      <c r="AE527" t="s">
        <v>2201</v>
      </c>
      <c r="AF527">
        <v>46132</v>
      </c>
      <c r="AG527">
        <v>46338</v>
      </c>
      <c r="AL527">
        <v>0</v>
      </c>
      <c r="AQ527">
        <v>0</v>
      </c>
      <c r="AT527" t="s">
        <v>11</v>
      </c>
    </row>
    <row r="528" spans="1:46" x14ac:dyDescent="0.3">
      <c r="A528" t="s">
        <v>1860</v>
      </c>
      <c r="B528">
        <v>92862</v>
      </c>
      <c r="C528" t="s">
        <v>1145</v>
      </c>
      <c r="D52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28" t="str">
        <f>IF(Sheet_1__2[[#This Row],[Is this request vital to business continuity?]]="Yes","BC","")</f>
        <v/>
      </c>
      <c r="F528" t="str" cm="1">
        <f t="array" ref="F528">IF(SUMPRODUCT(--ISNUMBER(SEARCH({"Revenue Growth","Network 2.0","Tricolor","Europe","Global Capabilities Strategy","Clearance","Robotics/Physical AI"}, K528)))&gt;0, "Purple Chip", "")</f>
        <v/>
      </c>
      <c r="G528" t="str">
        <f>IF(AND(Sheet_1__2[[#This Row],[Estimated Annualized Value Range]]&lt;&gt;"4: High = &gt; $10M", OR(Sheet_1__2[[#This Row],[T-Shirt Size]]="4: L", Sheet_1__2[[#This Row],[T-Shirt Size]]="5: XL")), "Stop Work", "")</f>
        <v/>
      </c>
      <c r="H528" t="str">
        <f>IF(AND(Sheet_1__2[[#This Row],[Bus. Continuity]]="", Sheet_1__2[[#This Row],[Purple Chip]]="", Sheet_1__2[[#This Row],[Stop Work]]="", OR(Sheet_1__2[[#This Row],[T-Shirt Size]]="4: L", Sheet_1__2[[#This Row],[T-Shirt Size]]="5: XL")), "Disc - Investment", "")</f>
        <v/>
      </c>
      <c r="I528" t="str">
        <f>IF(AND(Sheet_1__2[[#This Row],[Bus. Continuity]]="", Sheet_1__2[[#This Row],[Purple Chip]]="", Sheet_1__2[[#This Row],[Stop Work]]="", Sheet_1__2[[#This Row],[T-Shirt Size]]&lt;&gt;"4: L", Sheet_1__2[[#This Row],[T-Shirt Size]]&lt;&gt;"5: XL"), "Disc - Other", "")</f>
        <v>Disc - Other</v>
      </c>
      <c r="K528" t="s">
        <v>2304</v>
      </c>
      <c r="L528" t="s">
        <v>1890</v>
      </c>
      <c r="M528" t="s">
        <v>2901</v>
      </c>
      <c r="N528" t="s">
        <v>1864</v>
      </c>
      <c r="O528" t="s">
        <v>1865</v>
      </c>
      <c r="P528" t="s">
        <v>650</v>
      </c>
      <c r="Q528" t="s">
        <v>25</v>
      </c>
      <c r="R528" t="s">
        <v>1146</v>
      </c>
      <c r="S528" t="s">
        <v>20</v>
      </c>
      <c r="T528" t="s">
        <v>10</v>
      </c>
      <c r="U528" t="s">
        <v>1875</v>
      </c>
      <c r="V528" t="s">
        <v>11</v>
      </c>
      <c r="W528" t="s">
        <v>11</v>
      </c>
      <c r="X528" t="s">
        <v>11</v>
      </c>
      <c r="Y528" t="s">
        <v>11</v>
      </c>
      <c r="Z528" t="s">
        <v>1914</v>
      </c>
      <c r="AA528" t="s">
        <v>1866</v>
      </c>
      <c r="AB528" t="s">
        <v>2551</v>
      </c>
      <c r="AC528" t="s">
        <v>1883</v>
      </c>
      <c r="AD528" t="s">
        <v>2552</v>
      </c>
      <c r="AE528" t="s">
        <v>1932</v>
      </c>
      <c r="AF528">
        <v>45896</v>
      </c>
      <c r="AG528">
        <v>46447</v>
      </c>
      <c r="AL528">
        <v>0</v>
      </c>
      <c r="AP528">
        <v>0</v>
      </c>
      <c r="AQ528">
        <v>3700000</v>
      </c>
      <c r="AR528">
        <v>3700000</v>
      </c>
    </row>
    <row r="529" spans="1:46" x14ac:dyDescent="0.3">
      <c r="A529" t="s">
        <v>1860</v>
      </c>
      <c r="B529">
        <v>166051</v>
      </c>
      <c r="C529" t="s">
        <v>1147</v>
      </c>
      <c r="D52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529" t="str">
        <f>IF(Sheet_1__2[[#This Row],[Is this request vital to business continuity?]]="Yes","BC","")</f>
        <v>BC</v>
      </c>
      <c r="F529" t="str" cm="1">
        <f t="array" ref="F529">IF(SUMPRODUCT(--ISNUMBER(SEARCH({"Revenue Growth","Network 2.0","Tricolor","Europe","Global Capabilities Strategy","Clearance","Robotics/Physical AI"}, K529)))&gt;0, "Purple Chip", "")</f>
        <v/>
      </c>
      <c r="G529" t="str">
        <f>IF(AND(Sheet_1__2[[#This Row],[Estimated Annualized Value Range]]&lt;&gt;"4: High = &gt; $10M", OR(Sheet_1__2[[#This Row],[T-Shirt Size]]="4: L", Sheet_1__2[[#This Row],[T-Shirt Size]]="5: XL")), "Stop Work", "")</f>
        <v/>
      </c>
      <c r="H529" t="str">
        <f>IF(AND(Sheet_1__2[[#This Row],[Bus. Continuity]]="", Sheet_1__2[[#This Row],[Purple Chip]]="", Sheet_1__2[[#This Row],[Stop Work]]="", OR(Sheet_1__2[[#This Row],[T-Shirt Size]]="4: L", Sheet_1__2[[#This Row],[T-Shirt Size]]="5: XL")), "Disc - Investment", "")</f>
        <v/>
      </c>
      <c r="I529" t="str">
        <f>IF(AND(Sheet_1__2[[#This Row],[Bus. Continuity]]="", Sheet_1__2[[#This Row],[Purple Chip]]="", Sheet_1__2[[#This Row],[Stop Work]]="", Sheet_1__2[[#This Row],[T-Shirt Size]]&lt;&gt;"4: L", Sheet_1__2[[#This Row],[T-Shirt Size]]&lt;&gt;"5: XL"), "Disc - Other", "")</f>
        <v/>
      </c>
      <c r="K529" t="s">
        <v>1909</v>
      </c>
      <c r="L529" t="s">
        <v>1873</v>
      </c>
      <c r="M529" t="s">
        <v>2904</v>
      </c>
      <c r="N529" t="s">
        <v>1864</v>
      </c>
      <c r="O529" t="s">
        <v>1887</v>
      </c>
      <c r="P529" t="s">
        <v>328</v>
      </c>
      <c r="Q529" t="s">
        <v>125</v>
      </c>
      <c r="R529" t="s">
        <v>1148</v>
      </c>
      <c r="S529" t="s">
        <v>20</v>
      </c>
      <c r="T529" t="s">
        <v>10</v>
      </c>
      <c r="U529" t="s">
        <v>11</v>
      </c>
      <c r="V529" t="s">
        <v>11</v>
      </c>
      <c r="W529" t="s">
        <v>11</v>
      </c>
      <c r="X529" t="s">
        <v>1875</v>
      </c>
      <c r="Y529" t="s">
        <v>11</v>
      </c>
      <c r="AA529" t="s">
        <v>1866</v>
      </c>
      <c r="AC529" t="s">
        <v>1867</v>
      </c>
      <c r="AD529" t="s">
        <v>2553</v>
      </c>
      <c r="AE529" t="s">
        <v>1877</v>
      </c>
      <c r="AF529">
        <v>46023</v>
      </c>
      <c r="AG529">
        <v>46387</v>
      </c>
      <c r="AK529">
        <v>-4339500</v>
      </c>
      <c r="AL529">
        <v>-2331000</v>
      </c>
      <c r="AM529">
        <v>-4339500</v>
      </c>
      <c r="AN529">
        <v>-4339500</v>
      </c>
      <c r="AP529">
        <v>-4339500</v>
      </c>
      <c r="AQ529">
        <v>0</v>
      </c>
      <c r="AR529">
        <v>-4339500</v>
      </c>
      <c r="AT529" t="s">
        <v>1875</v>
      </c>
    </row>
    <row r="530" spans="1:46" x14ac:dyDescent="0.3">
      <c r="A530" t="s">
        <v>1860</v>
      </c>
      <c r="B530">
        <v>132398</v>
      </c>
      <c r="C530" t="s">
        <v>1149</v>
      </c>
      <c r="D53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30" t="str">
        <f>IF(Sheet_1__2[[#This Row],[Is this request vital to business continuity?]]="Yes","BC","")</f>
        <v/>
      </c>
      <c r="F530" t="str" cm="1">
        <f t="array" ref="F530">IF(SUMPRODUCT(--ISNUMBER(SEARCH({"Revenue Growth","Network 2.0","Tricolor","Europe","Global Capabilities Strategy","Clearance","Robotics/Physical AI"}, K530)))&gt;0, "Purple Chip", "")</f>
        <v>Purple Chip</v>
      </c>
      <c r="G530" t="str">
        <f>IF(AND(Sheet_1__2[[#This Row],[Estimated Annualized Value Range]]&lt;&gt;"4: High = &gt; $10M", OR(Sheet_1__2[[#This Row],[T-Shirt Size]]="4: L", Sheet_1__2[[#This Row],[T-Shirt Size]]="5: XL")), "Stop Work", "")</f>
        <v/>
      </c>
      <c r="H530" t="str">
        <f>IF(AND(Sheet_1__2[[#This Row],[Bus. Continuity]]="", Sheet_1__2[[#This Row],[Purple Chip]]="", Sheet_1__2[[#This Row],[Stop Work]]="", OR(Sheet_1__2[[#This Row],[T-Shirt Size]]="4: L", Sheet_1__2[[#This Row],[T-Shirt Size]]="5: XL")), "Disc - Investment", "")</f>
        <v/>
      </c>
      <c r="I530" t="str">
        <f>IF(AND(Sheet_1__2[[#This Row],[Bus. Continuity]]="", Sheet_1__2[[#This Row],[Purple Chip]]="", Sheet_1__2[[#This Row],[Stop Work]]="", Sheet_1__2[[#This Row],[T-Shirt Size]]&lt;&gt;"4: L", Sheet_1__2[[#This Row],[T-Shirt Size]]&lt;&gt;"5: XL"), "Disc - Other", "")</f>
        <v/>
      </c>
      <c r="K530" t="s">
        <v>44</v>
      </c>
      <c r="L530" t="s">
        <v>1897</v>
      </c>
      <c r="M530" t="s">
        <v>2904</v>
      </c>
      <c r="N530" t="s">
        <v>1864</v>
      </c>
      <c r="O530" t="s">
        <v>1874</v>
      </c>
      <c r="P530" t="s">
        <v>257</v>
      </c>
      <c r="Q530" t="s">
        <v>44</v>
      </c>
      <c r="R530" t="s">
        <v>1150</v>
      </c>
      <c r="S530" t="s">
        <v>9</v>
      </c>
      <c r="T530" t="s">
        <v>10</v>
      </c>
      <c r="U530" t="s">
        <v>1875</v>
      </c>
      <c r="V530" t="s">
        <v>1875</v>
      </c>
      <c r="W530" t="s">
        <v>11</v>
      </c>
      <c r="X530" t="s">
        <v>11</v>
      </c>
      <c r="Y530" t="s">
        <v>1875</v>
      </c>
      <c r="Z530" t="s">
        <v>1878</v>
      </c>
      <c r="AA530" t="s">
        <v>1866</v>
      </c>
      <c r="AB530" t="s">
        <v>2554</v>
      </c>
      <c r="AC530" t="s">
        <v>2161</v>
      </c>
      <c r="AD530" t="s">
        <v>2555</v>
      </c>
      <c r="AE530" t="s">
        <v>1917</v>
      </c>
      <c r="AL530">
        <v>0</v>
      </c>
      <c r="AQ530">
        <v>62654290</v>
      </c>
      <c r="AR530">
        <v>62654290</v>
      </c>
      <c r="AT530" t="s">
        <v>11</v>
      </c>
    </row>
    <row r="531" spans="1:46" x14ac:dyDescent="0.3">
      <c r="A531" t="s">
        <v>1860</v>
      </c>
      <c r="B531">
        <v>190914</v>
      </c>
      <c r="C531" t="s">
        <v>1151</v>
      </c>
      <c r="D53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31" t="str">
        <f>IF(Sheet_1__2[[#This Row],[Is this request vital to business continuity?]]="Yes","BC","")</f>
        <v/>
      </c>
      <c r="F531" t="str" cm="1">
        <f t="array" ref="F531">IF(SUMPRODUCT(--ISNUMBER(SEARCH({"Revenue Growth","Network 2.0","Tricolor","Europe","Global Capabilities Strategy","Clearance","Robotics/Physical AI"}, K531)))&gt;0, "Purple Chip", "")</f>
        <v/>
      </c>
      <c r="G531" t="str">
        <f>IF(AND(Sheet_1__2[[#This Row],[Estimated Annualized Value Range]]&lt;&gt;"4: High = &gt; $10M", OR(Sheet_1__2[[#This Row],[T-Shirt Size]]="4: L", Sheet_1__2[[#This Row],[T-Shirt Size]]="5: XL")), "Stop Work", "")</f>
        <v/>
      </c>
      <c r="H531" t="str">
        <f>IF(AND(Sheet_1__2[[#This Row],[Bus. Continuity]]="", Sheet_1__2[[#This Row],[Purple Chip]]="", Sheet_1__2[[#This Row],[Stop Work]]="", OR(Sheet_1__2[[#This Row],[T-Shirt Size]]="4: L", Sheet_1__2[[#This Row],[T-Shirt Size]]="5: XL")), "Disc - Investment", "")</f>
        <v/>
      </c>
      <c r="I531" t="str">
        <f>IF(AND(Sheet_1__2[[#This Row],[Bus. Continuity]]="", Sheet_1__2[[#This Row],[Purple Chip]]="", Sheet_1__2[[#This Row],[Stop Work]]="", Sheet_1__2[[#This Row],[T-Shirt Size]]&lt;&gt;"4: L", Sheet_1__2[[#This Row],[T-Shirt Size]]&lt;&gt;"5: XL"), "Disc - Other", "")</f>
        <v>Disc - Other</v>
      </c>
      <c r="K531" t="s">
        <v>1862</v>
      </c>
      <c r="L531" t="s">
        <v>1863</v>
      </c>
      <c r="N531" t="s">
        <v>1864</v>
      </c>
      <c r="O531" t="s">
        <v>1865</v>
      </c>
      <c r="P531" t="s">
        <v>431</v>
      </c>
      <c r="Q531" t="s">
        <v>21</v>
      </c>
      <c r="R531" t="s">
        <v>1152</v>
      </c>
      <c r="S531" t="s">
        <v>16</v>
      </c>
      <c r="T531" t="s">
        <v>10</v>
      </c>
      <c r="AA531" t="s">
        <v>1866</v>
      </c>
      <c r="AC531" t="s">
        <v>1867</v>
      </c>
      <c r="AD531" t="s">
        <v>1867</v>
      </c>
      <c r="AE531" t="s">
        <v>1949</v>
      </c>
      <c r="AL531">
        <v>0</v>
      </c>
      <c r="AT531" t="s">
        <v>11</v>
      </c>
    </row>
    <row r="532" spans="1:46" x14ac:dyDescent="0.3">
      <c r="A532" t="s">
        <v>1860</v>
      </c>
      <c r="B532">
        <v>114096</v>
      </c>
      <c r="C532" t="s">
        <v>1153</v>
      </c>
      <c r="D53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32" t="str">
        <f>IF(Sheet_1__2[[#This Row],[Is this request vital to business continuity?]]="Yes","BC","")</f>
        <v/>
      </c>
      <c r="F532" t="str" cm="1">
        <f t="array" ref="F532">IF(SUMPRODUCT(--ISNUMBER(SEARCH({"Revenue Growth","Network 2.0","Tricolor","Europe","Global Capabilities Strategy","Clearance","Robotics/Physical AI"}, K532)))&gt;0, "Purple Chip", "")</f>
        <v>Purple Chip</v>
      </c>
      <c r="G532" t="str">
        <f>IF(AND(Sheet_1__2[[#This Row],[Estimated Annualized Value Range]]&lt;&gt;"4: High = &gt; $10M", OR(Sheet_1__2[[#This Row],[T-Shirt Size]]="4: L", Sheet_1__2[[#This Row],[T-Shirt Size]]="5: XL")), "Stop Work", "")</f>
        <v/>
      </c>
      <c r="H532" t="str">
        <f>IF(AND(Sheet_1__2[[#This Row],[Bus. Continuity]]="", Sheet_1__2[[#This Row],[Purple Chip]]="", Sheet_1__2[[#This Row],[Stop Work]]="", OR(Sheet_1__2[[#This Row],[T-Shirt Size]]="4: L", Sheet_1__2[[#This Row],[T-Shirt Size]]="5: XL")), "Disc - Investment", "")</f>
        <v/>
      </c>
      <c r="I532" t="str">
        <f>IF(AND(Sheet_1__2[[#This Row],[Bus. Continuity]]="", Sheet_1__2[[#This Row],[Purple Chip]]="", Sheet_1__2[[#This Row],[Stop Work]]="", Sheet_1__2[[#This Row],[T-Shirt Size]]&lt;&gt;"4: L", Sheet_1__2[[#This Row],[T-Shirt Size]]&lt;&gt;"5: XL"), "Disc - Other", "")</f>
        <v/>
      </c>
      <c r="K532" t="s">
        <v>278</v>
      </c>
      <c r="L532" t="s">
        <v>1863</v>
      </c>
      <c r="M532" t="s">
        <v>2904</v>
      </c>
      <c r="N532" t="s">
        <v>1864</v>
      </c>
      <c r="O532" t="s">
        <v>1865</v>
      </c>
      <c r="P532" t="s">
        <v>499</v>
      </c>
      <c r="Q532" t="s">
        <v>278</v>
      </c>
      <c r="R532" t="s">
        <v>1154</v>
      </c>
      <c r="S532" t="s">
        <v>9</v>
      </c>
      <c r="T532" t="s">
        <v>10</v>
      </c>
      <c r="U532" t="s">
        <v>1875</v>
      </c>
      <c r="V532" t="s">
        <v>11</v>
      </c>
      <c r="W532" t="s">
        <v>11</v>
      </c>
      <c r="X532" t="s">
        <v>11</v>
      </c>
      <c r="Y532" t="s">
        <v>1875</v>
      </c>
      <c r="AA532" t="s">
        <v>1866</v>
      </c>
      <c r="AC532" t="s">
        <v>1883</v>
      </c>
      <c r="AD532" t="s">
        <v>2556</v>
      </c>
      <c r="AE532" t="s">
        <v>1869</v>
      </c>
      <c r="AL532">
        <v>0</v>
      </c>
      <c r="AQ532">
        <v>5474235</v>
      </c>
      <c r="AR532">
        <v>5474235</v>
      </c>
      <c r="AT532" t="s">
        <v>11</v>
      </c>
    </row>
    <row r="533" spans="1:46" x14ac:dyDescent="0.3">
      <c r="A533" t="s">
        <v>1860</v>
      </c>
      <c r="B533">
        <v>85719</v>
      </c>
      <c r="C533" t="s">
        <v>1155</v>
      </c>
      <c r="D53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33" t="str">
        <f>IF(Sheet_1__2[[#This Row],[Is this request vital to business continuity?]]="Yes","BC","")</f>
        <v/>
      </c>
      <c r="F533" t="str" cm="1">
        <f t="array" ref="F533">IF(SUMPRODUCT(--ISNUMBER(SEARCH({"Revenue Growth","Network 2.0","Tricolor","Europe","Global Capabilities Strategy","Clearance","Robotics/Physical AI"}, K533)))&gt;0, "Purple Chip", "")</f>
        <v/>
      </c>
      <c r="G533" t="str">
        <f>IF(AND(Sheet_1__2[[#This Row],[Estimated Annualized Value Range]]&lt;&gt;"4: High = &gt; $10M", OR(Sheet_1__2[[#This Row],[T-Shirt Size]]="4: L", Sheet_1__2[[#This Row],[T-Shirt Size]]="5: XL")), "Stop Work", "")</f>
        <v/>
      </c>
      <c r="H533" t="str">
        <f>IF(AND(Sheet_1__2[[#This Row],[Bus. Continuity]]="", Sheet_1__2[[#This Row],[Purple Chip]]="", Sheet_1__2[[#This Row],[Stop Work]]="", OR(Sheet_1__2[[#This Row],[T-Shirt Size]]="4: L", Sheet_1__2[[#This Row],[T-Shirt Size]]="5: XL")), "Disc - Investment", "")</f>
        <v/>
      </c>
      <c r="I533" t="str">
        <f>IF(AND(Sheet_1__2[[#This Row],[Bus. Continuity]]="", Sheet_1__2[[#This Row],[Purple Chip]]="", Sheet_1__2[[#This Row],[Stop Work]]="", Sheet_1__2[[#This Row],[T-Shirt Size]]&lt;&gt;"4: L", Sheet_1__2[[#This Row],[T-Shirt Size]]&lt;&gt;"5: XL"), "Disc - Other", "")</f>
        <v>Disc - Other</v>
      </c>
      <c r="J533" t="s">
        <v>2557</v>
      </c>
      <c r="K533" t="s">
        <v>1862</v>
      </c>
      <c r="L533" t="s">
        <v>1897</v>
      </c>
      <c r="M533" t="s">
        <v>2904</v>
      </c>
      <c r="N533" t="s">
        <v>1864</v>
      </c>
      <c r="O533" t="s">
        <v>1865</v>
      </c>
      <c r="P533" t="s">
        <v>26</v>
      </c>
      <c r="Q533" t="s">
        <v>25</v>
      </c>
      <c r="R533" t="s">
        <v>1156</v>
      </c>
      <c r="S533" t="s">
        <v>20</v>
      </c>
      <c r="T533" t="s">
        <v>10</v>
      </c>
      <c r="U533" t="s">
        <v>1875</v>
      </c>
      <c r="V533" t="s">
        <v>11</v>
      </c>
      <c r="W533" t="s">
        <v>11</v>
      </c>
      <c r="X533" t="s">
        <v>11</v>
      </c>
      <c r="Y533" t="s">
        <v>11</v>
      </c>
      <c r="AA533" t="s">
        <v>1866</v>
      </c>
      <c r="AC533" t="s">
        <v>1867</v>
      </c>
      <c r="AD533" t="s">
        <v>2558</v>
      </c>
      <c r="AE533" t="s">
        <v>1880</v>
      </c>
      <c r="AF533">
        <v>46113</v>
      </c>
      <c r="AG533">
        <v>46426</v>
      </c>
      <c r="AJ533">
        <v>6804376</v>
      </c>
      <c r="AK533">
        <v>6804376</v>
      </c>
      <c r="AL533">
        <v>6804376</v>
      </c>
      <c r="AM533">
        <v>6804376</v>
      </c>
      <c r="AN533">
        <v>6804376</v>
      </c>
      <c r="AP533">
        <v>6804376</v>
      </c>
      <c r="AQ533">
        <v>0</v>
      </c>
      <c r="AR533">
        <v>6804376</v>
      </c>
    </row>
    <row r="534" spans="1:46" x14ac:dyDescent="0.3">
      <c r="A534" t="s">
        <v>1860</v>
      </c>
      <c r="B534">
        <v>170274</v>
      </c>
      <c r="C534" t="s">
        <v>1157</v>
      </c>
      <c r="D53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34" t="str">
        <f>IF(Sheet_1__2[[#This Row],[Is this request vital to business continuity?]]="Yes","BC","")</f>
        <v/>
      </c>
      <c r="F534" t="str" cm="1">
        <f t="array" ref="F534">IF(SUMPRODUCT(--ISNUMBER(SEARCH({"Revenue Growth","Network 2.0","Tricolor","Europe","Global Capabilities Strategy","Clearance","Robotics/Physical AI"}, K534)))&gt;0, "Purple Chip", "")</f>
        <v>Purple Chip</v>
      </c>
      <c r="G534" t="str">
        <f>IF(AND(Sheet_1__2[[#This Row],[Estimated Annualized Value Range]]&lt;&gt;"4: High = &gt; $10M", OR(Sheet_1__2[[#This Row],[T-Shirt Size]]="4: L", Sheet_1__2[[#This Row],[T-Shirt Size]]="5: XL")), "Stop Work", "")</f>
        <v/>
      </c>
      <c r="H534" t="str">
        <f>IF(AND(Sheet_1__2[[#This Row],[Bus. Continuity]]="", Sheet_1__2[[#This Row],[Purple Chip]]="", Sheet_1__2[[#This Row],[Stop Work]]="", OR(Sheet_1__2[[#This Row],[T-Shirt Size]]="4: L", Sheet_1__2[[#This Row],[T-Shirt Size]]="5: XL")), "Disc - Investment", "")</f>
        <v/>
      </c>
      <c r="I534" t="str">
        <f>IF(AND(Sheet_1__2[[#This Row],[Bus. Continuity]]="", Sheet_1__2[[#This Row],[Purple Chip]]="", Sheet_1__2[[#This Row],[Stop Work]]="", Sheet_1__2[[#This Row],[T-Shirt Size]]&lt;&gt;"4: L", Sheet_1__2[[#This Row],[T-Shirt Size]]&lt;&gt;"5: XL"), "Disc - Other", "")</f>
        <v/>
      </c>
      <c r="J534" t="s">
        <v>1941</v>
      </c>
      <c r="K534" t="s">
        <v>44</v>
      </c>
      <c r="L534" t="s">
        <v>1897</v>
      </c>
      <c r="M534" t="s">
        <v>2901</v>
      </c>
      <c r="N534" t="s">
        <v>1864</v>
      </c>
      <c r="O534" t="s">
        <v>1865</v>
      </c>
      <c r="P534" t="s">
        <v>208</v>
      </c>
      <c r="Q534" t="s">
        <v>44</v>
      </c>
      <c r="R534" t="s">
        <v>1158</v>
      </c>
      <c r="S534" t="s">
        <v>9</v>
      </c>
      <c r="T534" t="s">
        <v>10</v>
      </c>
      <c r="U534" t="s">
        <v>1875</v>
      </c>
      <c r="V534" t="s">
        <v>11</v>
      </c>
      <c r="W534" t="s">
        <v>11</v>
      </c>
      <c r="X534" t="s">
        <v>11</v>
      </c>
      <c r="Y534" t="s">
        <v>11</v>
      </c>
      <c r="Z534" t="s">
        <v>1878</v>
      </c>
      <c r="AA534" t="s">
        <v>1866</v>
      </c>
      <c r="AB534" t="s">
        <v>2559</v>
      </c>
      <c r="AC534" t="s">
        <v>1867</v>
      </c>
      <c r="AD534" t="s">
        <v>2560</v>
      </c>
      <c r="AE534" t="s">
        <v>2473</v>
      </c>
      <c r="AF534">
        <v>46112</v>
      </c>
      <c r="AG534">
        <v>46387</v>
      </c>
      <c r="AL534">
        <v>0</v>
      </c>
      <c r="AQ534">
        <v>5500000</v>
      </c>
      <c r="AR534">
        <v>5500000</v>
      </c>
      <c r="AT534" t="s">
        <v>11</v>
      </c>
    </row>
    <row r="535" spans="1:46" x14ac:dyDescent="0.3">
      <c r="A535" t="s">
        <v>1860</v>
      </c>
      <c r="B535">
        <v>169333</v>
      </c>
      <c r="C535" t="s">
        <v>1159</v>
      </c>
      <c r="D53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35" t="str">
        <f>IF(Sheet_1__2[[#This Row],[Is this request vital to business continuity?]]="Yes","BC","")</f>
        <v/>
      </c>
      <c r="F535" t="str" cm="1">
        <f t="array" ref="F535">IF(SUMPRODUCT(--ISNUMBER(SEARCH({"Revenue Growth","Network 2.0","Tricolor","Europe","Global Capabilities Strategy","Clearance","Robotics/Physical AI"}, K535)))&gt;0, "Purple Chip", "")</f>
        <v>Purple Chip</v>
      </c>
      <c r="G535" t="str">
        <f>IF(AND(Sheet_1__2[[#This Row],[Estimated Annualized Value Range]]&lt;&gt;"4: High = &gt; $10M", OR(Sheet_1__2[[#This Row],[T-Shirt Size]]="4: L", Sheet_1__2[[#This Row],[T-Shirt Size]]="5: XL")), "Stop Work", "")</f>
        <v/>
      </c>
      <c r="H535" t="str">
        <f>IF(AND(Sheet_1__2[[#This Row],[Bus. Continuity]]="", Sheet_1__2[[#This Row],[Purple Chip]]="", Sheet_1__2[[#This Row],[Stop Work]]="", OR(Sheet_1__2[[#This Row],[T-Shirt Size]]="4: L", Sheet_1__2[[#This Row],[T-Shirt Size]]="5: XL")), "Disc - Investment", "")</f>
        <v/>
      </c>
      <c r="I535" t="str">
        <f>IF(AND(Sheet_1__2[[#This Row],[Bus. Continuity]]="", Sheet_1__2[[#This Row],[Purple Chip]]="", Sheet_1__2[[#This Row],[Stop Work]]="", Sheet_1__2[[#This Row],[T-Shirt Size]]&lt;&gt;"4: L", Sheet_1__2[[#This Row],[T-Shirt Size]]&lt;&gt;"5: XL"), "Disc - Other", "")</f>
        <v/>
      </c>
      <c r="K535" t="s">
        <v>44</v>
      </c>
      <c r="L535" t="s">
        <v>1863</v>
      </c>
      <c r="N535" t="s">
        <v>1864</v>
      </c>
      <c r="O535" t="s">
        <v>1865</v>
      </c>
      <c r="P535" t="s">
        <v>257</v>
      </c>
      <c r="Q535" t="s">
        <v>44</v>
      </c>
      <c r="R535" t="s">
        <v>1160</v>
      </c>
      <c r="S535" t="s">
        <v>16</v>
      </c>
      <c r="T535" t="s">
        <v>10</v>
      </c>
      <c r="AA535" t="s">
        <v>1866</v>
      </c>
      <c r="AC535" t="s">
        <v>1867</v>
      </c>
      <c r="AD535" t="s">
        <v>2561</v>
      </c>
      <c r="AE535" t="s">
        <v>1951</v>
      </c>
      <c r="AL535">
        <v>1000000</v>
      </c>
      <c r="AT535" t="s">
        <v>11</v>
      </c>
    </row>
    <row r="536" spans="1:46" x14ac:dyDescent="0.3">
      <c r="A536" t="s">
        <v>1860</v>
      </c>
      <c r="B536">
        <v>126278</v>
      </c>
      <c r="C536" t="s">
        <v>1161</v>
      </c>
      <c r="D53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36" t="str">
        <f>IF(Sheet_1__2[[#This Row],[Is this request vital to business continuity?]]="Yes","BC","")</f>
        <v/>
      </c>
      <c r="F536" t="str" cm="1">
        <f t="array" ref="F536">IF(SUMPRODUCT(--ISNUMBER(SEARCH({"Revenue Growth","Network 2.0","Tricolor","Europe","Global Capabilities Strategy","Clearance","Robotics/Physical AI"}, K536)))&gt;0, "Purple Chip", "")</f>
        <v/>
      </c>
      <c r="G536" t="str">
        <f>IF(AND(Sheet_1__2[[#This Row],[Estimated Annualized Value Range]]&lt;&gt;"4: High = &gt; $10M", OR(Sheet_1__2[[#This Row],[T-Shirt Size]]="4: L", Sheet_1__2[[#This Row],[T-Shirt Size]]="5: XL")), "Stop Work", "")</f>
        <v/>
      </c>
      <c r="H536" t="str">
        <f>IF(AND(Sheet_1__2[[#This Row],[Bus. Continuity]]="", Sheet_1__2[[#This Row],[Purple Chip]]="", Sheet_1__2[[#This Row],[Stop Work]]="", OR(Sheet_1__2[[#This Row],[T-Shirt Size]]="4: L", Sheet_1__2[[#This Row],[T-Shirt Size]]="5: XL")), "Disc - Investment", "")</f>
        <v/>
      </c>
      <c r="I536" t="str">
        <f>IF(AND(Sheet_1__2[[#This Row],[Bus. Continuity]]="", Sheet_1__2[[#This Row],[Purple Chip]]="", Sheet_1__2[[#This Row],[Stop Work]]="", Sheet_1__2[[#This Row],[T-Shirt Size]]&lt;&gt;"4: L", Sheet_1__2[[#This Row],[T-Shirt Size]]&lt;&gt;"5: XL"), "Disc - Other", "")</f>
        <v>Disc - Other</v>
      </c>
      <c r="K536" t="s">
        <v>1862</v>
      </c>
      <c r="L536" t="s">
        <v>1863</v>
      </c>
      <c r="M536" t="s">
        <v>2904</v>
      </c>
      <c r="N536" t="s">
        <v>1864</v>
      </c>
      <c r="O536" t="s">
        <v>1874</v>
      </c>
      <c r="P536" t="s">
        <v>279</v>
      </c>
      <c r="Q536" t="s">
        <v>278</v>
      </c>
      <c r="R536" t="s">
        <v>1162</v>
      </c>
      <c r="S536" t="s">
        <v>9</v>
      </c>
      <c r="T536" t="s">
        <v>10</v>
      </c>
      <c r="U536" t="s">
        <v>1875</v>
      </c>
      <c r="V536" t="s">
        <v>11</v>
      </c>
      <c r="W536" t="s">
        <v>11</v>
      </c>
      <c r="X536" t="s">
        <v>11</v>
      </c>
      <c r="Y536" t="s">
        <v>1875</v>
      </c>
      <c r="Z536" t="s">
        <v>1914</v>
      </c>
      <c r="AA536" t="s">
        <v>1866</v>
      </c>
      <c r="AB536" t="s">
        <v>2562</v>
      </c>
      <c r="AC536" t="s">
        <v>1867</v>
      </c>
      <c r="AD536" t="s">
        <v>2563</v>
      </c>
      <c r="AE536" t="s">
        <v>1885</v>
      </c>
      <c r="AL536">
        <v>0</v>
      </c>
      <c r="AQ536">
        <v>0</v>
      </c>
      <c r="AT536" t="s">
        <v>11</v>
      </c>
    </row>
    <row r="537" spans="1:46" x14ac:dyDescent="0.3">
      <c r="A537" t="s">
        <v>1860</v>
      </c>
      <c r="B537">
        <v>130313</v>
      </c>
      <c r="C537" t="s">
        <v>1163</v>
      </c>
      <c r="D53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37" t="str">
        <f>IF(Sheet_1__2[[#This Row],[Is this request vital to business continuity?]]="Yes","BC","")</f>
        <v/>
      </c>
      <c r="F537" t="str" cm="1">
        <f t="array" ref="F537">IF(SUMPRODUCT(--ISNUMBER(SEARCH({"Revenue Growth","Network 2.0","Tricolor","Europe","Global Capabilities Strategy","Clearance","Robotics/Physical AI"}, K537)))&gt;0, "Purple Chip", "")</f>
        <v/>
      </c>
      <c r="G537" t="str">
        <f>IF(AND(Sheet_1__2[[#This Row],[Estimated Annualized Value Range]]&lt;&gt;"4: High = &gt; $10M", OR(Sheet_1__2[[#This Row],[T-Shirt Size]]="4: L", Sheet_1__2[[#This Row],[T-Shirt Size]]="5: XL")), "Stop Work", "")</f>
        <v/>
      </c>
      <c r="H537" t="str">
        <f>IF(AND(Sheet_1__2[[#This Row],[Bus. Continuity]]="", Sheet_1__2[[#This Row],[Purple Chip]]="", Sheet_1__2[[#This Row],[Stop Work]]="", OR(Sheet_1__2[[#This Row],[T-Shirt Size]]="4: L", Sheet_1__2[[#This Row],[T-Shirt Size]]="5: XL")), "Disc - Investment", "")</f>
        <v/>
      </c>
      <c r="I537" t="str">
        <f>IF(AND(Sheet_1__2[[#This Row],[Bus. Continuity]]="", Sheet_1__2[[#This Row],[Purple Chip]]="", Sheet_1__2[[#This Row],[Stop Work]]="", Sheet_1__2[[#This Row],[T-Shirt Size]]&lt;&gt;"4: L", Sheet_1__2[[#This Row],[T-Shirt Size]]&lt;&gt;"5: XL"), "Disc - Other", "")</f>
        <v>Disc - Other</v>
      </c>
      <c r="K537" t="s">
        <v>2046</v>
      </c>
      <c r="L537" t="s">
        <v>1890</v>
      </c>
      <c r="M537" t="s">
        <v>2901</v>
      </c>
      <c r="N537" t="s">
        <v>1864</v>
      </c>
      <c r="O537" t="s">
        <v>1865</v>
      </c>
      <c r="P537" t="s">
        <v>499</v>
      </c>
      <c r="Q537" t="s">
        <v>278</v>
      </c>
      <c r="R537" t="s">
        <v>1164</v>
      </c>
      <c r="S537" t="s">
        <v>9</v>
      </c>
      <c r="T537" t="s">
        <v>10</v>
      </c>
      <c r="U537" t="s">
        <v>11</v>
      </c>
      <c r="V537" t="s">
        <v>11</v>
      </c>
      <c r="W537" t="s">
        <v>11</v>
      </c>
      <c r="X537" t="s">
        <v>11</v>
      </c>
      <c r="Y537" t="s">
        <v>1875</v>
      </c>
      <c r="AA537" t="s">
        <v>1866</v>
      </c>
      <c r="AC537" t="s">
        <v>1867</v>
      </c>
      <c r="AD537" t="s">
        <v>2564</v>
      </c>
      <c r="AE537" t="s">
        <v>1869</v>
      </c>
      <c r="AL537">
        <v>1600000</v>
      </c>
      <c r="AQ537">
        <v>2100000</v>
      </c>
      <c r="AR537">
        <v>2100000</v>
      </c>
      <c r="AT537" t="s">
        <v>11</v>
      </c>
    </row>
    <row r="538" spans="1:46" x14ac:dyDescent="0.3">
      <c r="A538" t="s">
        <v>1860</v>
      </c>
      <c r="B538">
        <v>7085</v>
      </c>
      <c r="C538" t="s">
        <v>1165</v>
      </c>
      <c r="D53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38" t="str">
        <f>IF(Sheet_1__2[[#This Row],[Is this request vital to business continuity?]]="Yes","BC","")</f>
        <v/>
      </c>
      <c r="F538" t="str" cm="1">
        <f t="array" ref="F538">IF(SUMPRODUCT(--ISNUMBER(SEARCH({"Revenue Growth","Network 2.0","Tricolor","Europe","Global Capabilities Strategy","Clearance","Robotics/Physical AI"}, K538)))&gt;0, "Purple Chip", "")</f>
        <v>Purple Chip</v>
      </c>
      <c r="G538" t="str">
        <f>IF(AND(Sheet_1__2[[#This Row],[Estimated Annualized Value Range]]&lt;&gt;"4: High = &gt; $10M", OR(Sheet_1__2[[#This Row],[T-Shirt Size]]="4: L", Sheet_1__2[[#This Row],[T-Shirt Size]]="5: XL")), "Stop Work", "")</f>
        <v/>
      </c>
      <c r="H538" t="str">
        <f>IF(AND(Sheet_1__2[[#This Row],[Bus. Continuity]]="", Sheet_1__2[[#This Row],[Purple Chip]]="", Sheet_1__2[[#This Row],[Stop Work]]="", OR(Sheet_1__2[[#This Row],[T-Shirt Size]]="4: L", Sheet_1__2[[#This Row],[T-Shirt Size]]="5: XL")), "Disc - Investment", "")</f>
        <v/>
      </c>
      <c r="I538" t="str">
        <f>IF(AND(Sheet_1__2[[#This Row],[Bus. Continuity]]="", Sheet_1__2[[#This Row],[Purple Chip]]="", Sheet_1__2[[#This Row],[Stop Work]]="", Sheet_1__2[[#This Row],[T-Shirt Size]]&lt;&gt;"4: L", Sheet_1__2[[#This Row],[T-Shirt Size]]&lt;&gt;"5: XL"), "Disc - Other", "")</f>
        <v/>
      </c>
      <c r="J538" t="s">
        <v>2565</v>
      </c>
      <c r="K538" t="s">
        <v>236</v>
      </c>
      <c r="L538" t="s">
        <v>1890</v>
      </c>
      <c r="N538" t="s">
        <v>1864</v>
      </c>
      <c r="P538" t="s">
        <v>237</v>
      </c>
      <c r="Q538" t="s">
        <v>236</v>
      </c>
      <c r="R538" t="s">
        <v>1166</v>
      </c>
      <c r="S538" t="s">
        <v>20</v>
      </c>
      <c r="T538" t="s">
        <v>10</v>
      </c>
      <c r="U538" t="s">
        <v>11</v>
      </c>
      <c r="V538" t="s">
        <v>1875</v>
      </c>
      <c r="W538" t="s">
        <v>11</v>
      </c>
      <c r="X538" t="s">
        <v>11</v>
      </c>
      <c r="Y538" t="s">
        <v>11</v>
      </c>
      <c r="Z538" t="s">
        <v>1878</v>
      </c>
      <c r="AA538" t="s">
        <v>1866</v>
      </c>
      <c r="AC538" t="s">
        <v>1883</v>
      </c>
      <c r="AD538" t="s">
        <v>2566</v>
      </c>
      <c r="AE538" t="s">
        <v>1880</v>
      </c>
      <c r="AF538">
        <v>45426</v>
      </c>
      <c r="AG538">
        <v>46234</v>
      </c>
      <c r="AK538">
        <v>5251404</v>
      </c>
      <c r="AL538">
        <v>5251404</v>
      </c>
      <c r="AM538">
        <v>5251404</v>
      </c>
      <c r="AN538">
        <v>5251404</v>
      </c>
      <c r="AP538">
        <v>0</v>
      </c>
      <c r="AQ538">
        <v>0</v>
      </c>
      <c r="AR538">
        <v>5251404</v>
      </c>
    </row>
    <row r="539" spans="1:46" x14ac:dyDescent="0.3">
      <c r="A539" t="s">
        <v>1860</v>
      </c>
      <c r="B539">
        <v>109270</v>
      </c>
      <c r="C539" t="s">
        <v>1167</v>
      </c>
      <c r="D53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39" t="str">
        <f>IF(Sheet_1__2[[#This Row],[Is this request vital to business continuity?]]="Yes","BC","")</f>
        <v/>
      </c>
      <c r="F539" t="str" cm="1">
        <f t="array" ref="F539">IF(SUMPRODUCT(--ISNUMBER(SEARCH({"Revenue Growth","Network 2.0","Tricolor","Europe","Global Capabilities Strategy","Clearance","Robotics/Physical AI"}, K539)))&gt;0, "Purple Chip", "")</f>
        <v/>
      </c>
      <c r="G539" t="str">
        <f>IF(AND(Sheet_1__2[[#This Row],[Estimated Annualized Value Range]]&lt;&gt;"4: High = &gt; $10M", OR(Sheet_1__2[[#This Row],[T-Shirt Size]]="4: L", Sheet_1__2[[#This Row],[T-Shirt Size]]="5: XL")), "Stop Work", "")</f>
        <v/>
      </c>
      <c r="H539" t="str">
        <f>IF(AND(Sheet_1__2[[#This Row],[Bus. Continuity]]="", Sheet_1__2[[#This Row],[Purple Chip]]="", Sheet_1__2[[#This Row],[Stop Work]]="", OR(Sheet_1__2[[#This Row],[T-Shirt Size]]="4: L", Sheet_1__2[[#This Row],[T-Shirt Size]]="5: XL")), "Disc - Investment", "")</f>
        <v/>
      </c>
      <c r="I539" t="str">
        <f>IF(AND(Sheet_1__2[[#This Row],[Bus. Continuity]]="", Sheet_1__2[[#This Row],[Purple Chip]]="", Sheet_1__2[[#This Row],[Stop Work]]="", Sheet_1__2[[#This Row],[T-Shirt Size]]&lt;&gt;"4: L", Sheet_1__2[[#This Row],[T-Shirt Size]]&lt;&gt;"5: XL"), "Disc - Other", "")</f>
        <v>Disc - Other</v>
      </c>
      <c r="K539" t="s">
        <v>1862</v>
      </c>
      <c r="L539" t="s">
        <v>1890</v>
      </c>
      <c r="M539" t="s">
        <v>2905</v>
      </c>
      <c r="N539" t="s">
        <v>1864</v>
      </c>
      <c r="O539" t="s">
        <v>1865</v>
      </c>
      <c r="P539" t="s">
        <v>1169</v>
      </c>
      <c r="Q539" t="s">
        <v>236</v>
      </c>
      <c r="R539" t="s">
        <v>1168</v>
      </c>
      <c r="S539" t="s">
        <v>9</v>
      </c>
      <c r="T539" t="s">
        <v>10</v>
      </c>
      <c r="U539" t="s">
        <v>11</v>
      </c>
      <c r="V539" t="s">
        <v>11</v>
      </c>
      <c r="W539" t="s">
        <v>11</v>
      </c>
      <c r="X539" t="s">
        <v>11</v>
      </c>
      <c r="Y539" t="s">
        <v>1875</v>
      </c>
      <c r="AA539" t="s">
        <v>1866</v>
      </c>
      <c r="AC539" t="s">
        <v>1867</v>
      </c>
      <c r="AD539" t="s">
        <v>2567</v>
      </c>
      <c r="AE539" t="s">
        <v>1885</v>
      </c>
      <c r="AF539">
        <v>46210</v>
      </c>
      <c r="AG539">
        <v>46272</v>
      </c>
      <c r="AK539">
        <v>2072508</v>
      </c>
      <c r="AL539">
        <v>2000000</v>
      </c>
      <c r="AM539">
        <v>2072508</v>
      </c>
      <c r="AN539">
        <v>2072508</v>
      </c>
      <c r="AQ539">
        <v>72500</v>
      </c>
      <c r="AR539">
        <v>2145008</v>
      </c>
    </row>
    <row r="540" spans="1:46" x14ac:dyDescent="0.3">
      <c r="A540" t="s">
        <v>1860</v>
      </c>
      <c r="B540">
        <v>91928</v>
      </c>
      <c r="C540" t="s">
        <v>1170</v>
      </c>
      <c r="D54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40" t="str">
        <f>IF(Sheet_1__2[[#This Row],[Is this request vital to business continuity?]]="Yes","BC","")</f>
        <v/>
      </c>
      <c r="F540" t="str" cm="1">
        <f t="array" ref="F540">IF(SUMPRODUCT(--ISNUMBER(SEARCH({"Revenue Growth","Network 2.0","Tricolor","Europe","Global Capabilities Strategy","Clearance","Robotics/Physical AI"}, K540)))&gt;0, "Purple Chip", "")</f>
        <v/>
      </c>
      <c r="G540" t="str">
        <f>IF(AND(Sheet_1__2[[#This Row],[Estimated Annualized Value Range]]&lt;&gt;"4: High = &gt; $10M", OR(Sheet_1__2[[#This Row],[T-Shirt Size]]="4: L", Sheet_1__2[[#This Row],[T-Shirt Size]]="5: XL")), "Stop Work", "")</f>
        <v/>
      </c>
      <c r="H540" t="str">
        <f>IF(AND(Sheet_1__2[[#This Row],[Bus. Continuity]]="", Sheet_1__2[[#This Row],[Purple Chip]]="", Sheet_1__2[[#This Row],[Stop Work]]="", OR(Sheet_1__2[[#This Row],[T-Shirt Size]]="4: L", Sheet_1__2[[#This Row],[T-Shirt Size]]="5: XL")), "Disc - Investment", "")</f>
        <v/>
      </c>
      <c r="I540" t="str">
        <f>IF(AND(Sheet_1__2[[#This Row],[Bus. Continuity]]="", Sheet_1__2[[#This Row],[Purple Chip]]="", Sheet_1__2[[#This Row],[Stop Work]]="", Sheet_1__2[[#This Row],[T-Shirt Size]]&lt;&gt;"4: L", Sheet_1__2[[#This Row],[T-Shirt Size]]&lt;&gt;"5: XL"), "Disc - Other", "")</f>
        <v>Disc - Other</v>
      </c>
      <c r="K540" t="s">
        <v>1909</v>
      </c>
      <c r="L540" t="s">
        <v>1873</v>
      </c>
      <c r="N540" t="s">
        <v>1864</v>
      </c>
      <c r="O540" t="s">
        <v>1865</v>
      </c>
      <c r="P540" t="s">
        <v>436</v>
      </c>
      <c r="Q540" t="s">
        <v>125</v>
      </c>
      <c r="R540" t="s">
        <v>1088</v>
      </c>
      <c r="S540" t="s">
        <v>16</v>
      </c>
      <c r="T540" t="s">
        <v>10</v>
      </c>
      <c r="AA540" t="s">
        <v>1866</v>
      </c>
      <c r="AC540" t="s">
        <v>1867</v>
      </c>
      <c r="AE540" t="s">
        <v>1872</v>
      </c>
    </row>
    <row r="541" spans="1:46" x14ac:dyDescent="0.3">
      <c r="A541" t="s">
        <v>1860</v>
      </c>
      <c r="B541">
        <v>169785</v>
      </c>
      <c r="C541" t="s">
        <v>1171</v>
      </c>
      <c r="D54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41" t="str">
        <f>IF(Sheet_1__2[[#This Row],[Is this request vital to business continuity?]]="Yes","BC","")</f>
        <v/>
      </c>
      <c r="F541" t="str" cm="1">
        <f t="array" ref="F541">IF(SUMPRODUCT(--ISNUMBER(SEARCH({"Revenue Growth","Network 2.0","Tricolor","Europe","Global Capabilities Strategy","Clearance","Robotics/Physical AI"}, K541)))&gt;0, "Purple Chip", "")</f>
        <v/>
      </c>
      <c r="G541" t="str">
        <f>IF(AND(Sheet_1__2[[#This Row],[Estimated Annualized Value Range]]&lt;&gt;"4: High = &gt; $10M", OR(Sheet_1__2[[#This Row],[T-Shirt Size]]="4: L", Sheet_1__2[[#This Row],[T-Shirt Size]]="5: XL")), "Stop Work", "")</f>
        <v/>
      </c>
      <c r="H541" t="str">
        <f>IF(AND(Sheet_1__2[[#This Row],[Bus. Continuity]]="", Sheet_1__2[[#This Row],[Purple Chip]]="", Sheet_1__2[[#This Row],[Stop Work]]="", OR(Sheet_1__2[[#This Row],[T-Shirt Size]]="4: L", Sheet_1__2[[#This Row],[T-Shirt Size]]="5: XL")), "Disc - Investment", "")</f>
        <v/>
      </c>
      <c r="I541" t="str">
        <f>IF(AND(Sheet_1__2[[#This Row],[Bus. Continuity]]="", Sheet_1__2[[#This Row],[Purple Chip]]="", Sheet_1__2[[#This Row],[Stop Work]]="", Sheet_1__2[[#This Row],[T-Shirt Size]]&lt;&gt;"4: L", Sheet_1__2[[#This Row],[T-Shirt Size]]&lt;&gt;"5: XL"), "Disc - Other", "")</f>
        <v>Disc - Other</v>
      </c>
      <c r="K541" t="s">
        <v>1862</v>
      </c>
      <c r="L541" t="s">
        <v>1863</v>
      </c>
      <c r="M541" t="s">
        <v>2901</v>
      </c>
      <c r="N541" t="s">
        <v>1864</v>
      </c>
      <c r="O541" t="s">
        <v>1887</v>
      </c>
      <c r="P541" t="s">
        <v>328</v>
      </c>
      <c r="Q541" t="s">
        <v>125</v>
      </c>
      <c r="R541" t="s">
        <v>1172</v>
      </c>
      <c r="S541" t="s">
        <v>9</v>
      </c>
      <c r="T541" t="s">
        <v>10</v>
      </c>
      <c r="U541" t="s">
        <v>11</v>
      </c>
      <c r="V541" t="s">
        <v>11</v>
      </c>
      <c r="W541" t="s">
        <v>11</v>
      </c>
      <c r="X541" t="s">
        <v>1875</v>
      </c>
      <c r="Y541" t="s">
        <v>11</v>
      </c>
      <c r="AA541" t="s">
        <v>1866</v>
      </c>
      <c r="AC541" t="s">
        <v>1867</v>
      </c>
      <c r="AD541" t="s">
        <v>1867</v>
      </c>
      <c r="AE541" t="s">
        <v>1885</v>
      </c>
      <c r="AK541">
        <v>-9170784</v>
      </c>
      <c r="AL541">
        <v>0</v>
      </c>
      <c r="AM541">
        <v>-9170784</v>
      </c>
      <c r="AN541">
        <v>-9170784</v>
      </c>
      <c r="AQ541">
        <v>1000000</v>
      </c>
      <c r="AR541">
        <v>-8170784</v>
      </c>
      <c r="AT541" t="s">
        <v>11</v>
      </c>
    </row>
    <row r="542" spans="1:46" x14ac:dyDescent="0.3">
      <c r="A542" t="s">
        <v>1860</v>
      </c>
      <c r="B542">
        <v>168032</v>
      </c>
      <c r="C542" t="s">
        <v>1173</v>
      </c>
      <c r="D54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42" t="str">
        <f>IF(Sheet_1__2[[#This Row],[Is this request vital to business continuity?]]="Yes","BC","")</f>
        <v/>
      </c>
      <c r="F542" t="str" cm="1">
        <f t="array" ref="F542">IF(SUMPRODUCT(--ISNUMBER(SEARCH({"Revenue Growth","Network 2.0","Tricolor","Europe","Global Capabilities Strategy","Clearance","Robotics/Physical AI"}, K542)))&gt;0, "Purple Chip", "")</f>
        <v>Purple Chip</v>
      </c>
      <c r="G542" t="str">
        <f>IF(AND(Sheet_1__2[[#This Row],[Estimated Annualized Value Range]]&lt;&gt;"4: High = &gt; $10M", OR(Sheet_1__2[[#This Row],[T-Shirt Size]]="4: L", Sheet_1__2[[#This Row],[T-Shirt Size]]="5: XL")), "Stop Work", "")</f>
        <v/>
      </c>
      <c r="H542" t="str">
        <f>IF(AND(Sheet_1__2[[#This Row],[Bus. Continuity]]="", Sheet_1__2[[#This Row],[Purple Chip]]="", Sheet_1__2[[#This Row],[Stop Work]]="", OR(Sheet_1__2[[#This Row],[T-Shirt Size]]="4: L", Sheet_1__2[[#This Row],[T-Shirt Size]]="5: XL")), "Disc - Investment", "")</f>
        <v/>
      </c>
      <c r="I542" t="str">
        <f>IF(AND(Sheet_1__2[[#This Row],[Bus. Continuity]]="", Sheet_1__2[[#This Row],[Purple Chip]]="", Sheet_1__2[[#This Row],[Stop Work]]="", Sheet_1__2[[#This Row],[T-Shirt Size]]&lt;&gt;"4: L", Sheet_1__2[[#This Row],[T-Shirt Size]]&lt;&gt;"5: XL"), "Disc - Other", "")</f>
        <v/>
      </c>
      <c r="J542" t="s">
        <v>1941</v>
      </c>
      <c r="K542" t="s">
        <v>44</v>
      </c>
      <c r="L542" t="s">
        <v>1863</v>
      </c>
      <c r="M542" t="s">
        <v>2904</v>
      </c>
      <c r="N542" t="s">
        <v>1864</v>
      </c>
      <c r="O542" t="s">
        <v>1887</v>
      </c>
      <c r="P542" t="s">
        <v>208</v>
      </c>
      <c r="Q542" t="s">
        <v>44</v>
      </c>
      <c r="R542" t="s">
        <v>1174</v>
      </c>
      <c r="S542" t="s">
        <v>16</v>
      </c>
      <c r="T542" t="s">
        <v>10</v>
      </c>
      <c r="U542" t="s">
        <v>1875</v>
      </c>
      <c r="V542" t="s">
        <v>11</v>
      </c>
      <c r="W542" t="s">
        <v>11</v>
      </c>
      <c r="X542" t="s">
        <v>1875</v>
      </c>
      <c r="Y542" t="s">
        <v>1875</v>
      </c>
      <c r="AA542" t="s">
        <v>1866</v>
      </c>
      <c r="AC542" t="s">
        <v>1867</v>
      </c>
      <c r="AD542" t="s">
        <v>1867</v>
      </c>
      <c r="AE542" t="s">
        <v>1951</v>
      </c>
      <c r="AL542">
        <v>0</v>
      </c>
      <c r="AT542" t="s">
        <v>11</v>
      </c>
    </row>
    <row r="543" spans="1:46" x14ac:dyDescent="0.3">
      <c r="A543" t="s">
        <v>1860</v>
      </c>
      <c r="B543">
        <v>168321</v>
      </c>
      <c r="C543" t="s">
        <v>1175</v>
      </c>
      <c r="D54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543" t="str">
        <f>IF(Sheet_1__2[[#This Row],[Is this request vital to business continuity?]]="Yes","BC","")</f>
        <v/>
      </c>
      <c r="F543" t="str" cm="1">
        <f t="array" ref="F543">IF(SUMPRODUCT(--ISNUMBER(SEARCH({"Revenue Growth","Network 2.0","Tricolor","Europe","Global Capabilities Strategy","Clearance","Robotics/Physical AI"}, K543)))&gt;0, "Purple Chip", "")</f>
        <v/>
      </c>
      <c r="G543" t="str">
        <f>IF(AND(Sheet_1__2[[#This Row],[Estimated Annualized Value Range]]&lt;&gt;"4: High = &gt; $10M", OR(Sheet_1__2[[#This Row],[T-Shirt Size]]="4: L", Sheet_1__2[[#This Row],[T-Shirt Size]]="5: XL")), "Stop Work", "")</f>
        <v/>
      </c>
      <c r="H543" t="str">
        <f>IF(AND(Sheet_1__2[[#This Row],[Bus. Continuity]]="", Sheet_1__2[[#This Row],[Purple Chip]]="", Sheet_1__2[[#This Row],[Stop Work]]="", OR(Sheet_1__2[[#This Row],[T-Shirt Size]]="4: L", Sheet_1__2[[#This Row],[T-Shirt Size]]="5: XL")), "Disc - Investment", "")</f>
        <v>Disc - Investment</v>
      </c>
      <c r="I543" t="str">
        <f>IF(AND(Sheet_1__2[[#This Row],[Bus. Continuity]]="", Sheet_1__2[[#This Row],[Purple Chip]]="", Sheet_1__2[[#This Row],[Stop Work]]="", Sheet_1__2[[#This Row],[T-Shirt Size]]&lt;&gt;"4: L", Sheet_1__2[[#This Row],[T-Shirt Size]]&lt;&gt;"5: XL"), "Disc - Other", "")</f>
        <v/>
      </c>
      <c r="J543" t="s">
        <v>2568</v>
      </c>
      <c r="K543" t="s">
        <v>1862</v>
      </c>
      <c r="L543" t="s">
        <v>1897</v>
      </c>
      <c r="M543" t="s">
        <v>2903</v>
      </c>
      <c r="N543" t="s">
        <v>1864</v>
      </c>
      <c r="O543" t="s">
        <v>1874</v>
      </c>
      <c r="P543" t="s">
        <v>279</v>
      </c>
      <c r="Q543" t="s">
        <v>278</v>
      </c>
      <c r="R543" t="s">
        <v>1176</v>
      </c>
      <c r="S543" t="s">
        <v>16</v>
      </c>
      <c r="T543" t="s">
        <v>10</v>
      </c>
      <c r="U543" t="s">
        <v>11</v>
      </c>
      <c r="V543" t="s">
        <v>11</v>
      </c>
      <c r="W543" t="s">
        <v>11</v>
      </c>
      <c r="X543" t="s">
        <v>11</v>
      </c>
      <c r="Y543" t="s">
        <v>1875</v>
      </c>
      <c r="AA543" t="s">
        <v>1866</v>
      </c>
      <c r="AC543" t="s">
        <v>1867</v>
      </c>
      <c r="AD543" t="s">
        <v>2569</v>
      </c>
      <c r="AE543" t="s">
        <v>1872</v>
      </c>
      <c r="AL543">
        <v>10000000</v>
      </c>
      <c r="AT543" t="s">
        <v>11</v>
      </c>
    </row>
    <row r="544" spans="1:46" x14ac:dyDescent="0.3">
      <c r="A544" t="s">
        <v>1860</v>
      </c>
      <c r="B544">
        <v>141999</v>
      </c>
      <c r="C544" t="s">
        <v>1177</v>
      </c>
      <c r="D54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544" t="str">
        <f>IF(Sheet_1__2[[#This Row],[Is this request vital to business continuity?]]="Yes","BC","")</f>
        <v>BC</v>
      </c>
      <c r="F544" t="str" cm="1">
        <f t="array" ref="F544">IF(SUMPRODUCT(--ISNUMBER(SEARCH({"Revenue Growth","Network 2.0","Tricolor","Europe","Global Capabilities Strategy","Clearance","Robotics/Physical AI"}, K544)))&gt;0, "Purple Chip", "")</f>
        <v/>
      </c>
      <c r="G544" t="str">
        <f>IF(AND(Sheet_1__2[[#This Row],[Estimated Annualized Value Range]]&lt;&gt;"4: High = &gt; $10M", OR(Sheet_1__2[[#This Row],[T-Shirt Size]]="4: L", Sheet_1__2[[#This Row],[T-Shirt Size]]="5: XL")), "Stop Work", "")</f>
        <v/>
      </c>
      <c r="H544" t="str">
        <f>IF(AND(Sheet_1__2[[#This Row],[Bus. Continuity]]="", Sheet_1__2[[#This Row],[Purple Chip]]="", Sheet_1__2[[#This Row],[Stop Work]]="", OR(Sheet_1__2[[#This Row],[T-Shirt Size]]="4: L", Sheet_1__2[[#This Row],[T-Shirt Size]]="5: XL")), "Disc - Investment", "")</f>
        <v/>
      </c>
      <c r="I544" t="str">
        <f>IF(AND(Sheet_1__2[[#This Row],[Bus. Continuity]]="", Sheet_1__2[[#This Row],[Purple Chip]]="", Sheet_1__2[[#This Row],[Stop Work]]="", Sheet_1__2[[#This Row],[T-Shirt Size]]&lt;&gt;"4: L", Sheet_1__2[[#This Row],[T-Shirt Size]]&lt;&gt;"5: XL"), "Disc - Other", "")</f>
        <v/>
      </c>
      <c r="J544" t="s">
        <v>2570</v>
      </c>
      <c r="K544" t="s">
        <v>1862</v>
      </c>
      <c r="L544" t="s">
        <v>1897</v>
      </c>
      <c r="M544" t="s">
        <v>2904</v>
      </c>
      <c r="N544" t="s">
        <v>1864</v>
      </c>
      <c r="O544" t="s">
        <v>1874</v>
      </c>
      <c r="P544" t="s">
        <v>704</v>
      </c>
      <c r="Q544" t="s">
        <v>32</v>
      </c>
      <c r="R544" t="s">
        <v>1178</v>
      </c>
      <c r="S544" t="s">
        <v>9</v>
      </c>
      <c r="T544" t="s">
        <v>10</v>
      </c>
      <c r="U544" t="s">
        <v>11</v>
      </c>
      <c r="V544" t="s">
        <v>1875</v>
      </c>
      <c r="W544" t="s">
        <v>1875</v>
      </c>
      <c r="X544" t="s">
        <v>1875</v>
      </c>
      <c r="Y544" t="s">
        <v>1875</v>
      </c>
      <c r="AA544" t="s">
        <v>1866</v>
      </c>
      <c r="AC544" t="s">
        <v>1867</v>
      </c>
      <c r="AD544" t="s">
        <v>2571</v>
      </c>
      <c r="AE544" t="s">
        <v>1869</v>
      </c>
      <c r="AF544">
        <v>45967</v>
      </c>
      <c r="AG544">
        <v>46386</v>
      </c>
      <c r="AL544">
        <v>0</v>
      </c>
      <c r="AQ544">
        <v>0</v>
      </c>
      <c r="AT544" t="s">
        <v>1875</v>
      </c>
    </row>
    <row r="545" spans="1:46" x14ac:dyDescent="0.3">
      <c r="A545" t="s">
        <v>1860</v>
      </c>
      <c r="B545">
        <v>7641</v>
      </c>
      <c r="C545" t="s">
        <v>1179</v>
      </c>
      <c r="D54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45" t="str">
        <f>IF(Sheet_1__2[[#This Row],[Is this request vital to business continuity?]]="Yes","BC","")</f>
        <v>BC</v>
      </c>
      <c r="F545" t="str" cm="1">
        <f t="array" ref="F545">IF(SUMPRODUCT(--ISNUMBER(SEARCH({"Revenue Growth","Network 2.0","Tricolor","Europe","Global Capabilities Strategy","Clearance","Robotics/Physical AI"}, K545)))&gt;0, "Purple Chip", "")</f>
        <v>Purple Chip</v>
      </c>
      <c r="G545" t="str">
        <f>IF(AND(Sheet_1__2[[#This Row],[Estimated Annualized Value Range]]&lt;&gt;"4: High = &gt; $10M", OR(Sheet_1__2[[#This Row],[T-Shirt Size]]="4: L", Sheet_1__2[[#This Row],[T-Shirt Size]]="5: XL")), "Stop Work", "")</f>
        <v/>
      </c>
      <c r="H545" t="str">
        <f>IF(AND(Sheet_1__2[[#This Row],[Bus. Continuity]]="", Sheet_1__2[[#This Row],[Purple Chip]]="", Sheet_1__2[[#This Row],[Stop Work]]="", OR(Sheet_1__2[[#This Row],[T-Shirt Size]]="4: L", Sheet_1__2[[#This Row],[T-Shirt Size]]="5: XL")), "Disc - Investment", "")</f>
        <v/>
      </c>
      <c r="I545" t="str">
        <f>IF(AND(Sheet_1__2[[#This Row],[Bus. Continuity]]="", Sheet_1__2[[#This Row],[Purple Chip]]="", Sheet_1__2[[#This Row],[Stop Work]]="", Sheet_1__2[[#This Row],[T-Shirt Size]]&lt;&gt;"4: L", Sheet_1__2[[#This Row],[T-Shirt Size]]&lt;&gt;"5: XL"), "Disc - Other", "")</f>
        <v/>
      </c>
      <c r="J545" t="s">
        <v>2572</v>
      </c>
      <c r="K545" t="s">
        <v>1870</v>
      </c>
      <c r="L545" t="s">
        <v>1873</v>
      </c>
      <c r="N545" t="s">
        <v>1864</v>
      </c>
      <c r="P545" t="s">
        <v>772</v>
      </c>
      <c r="Q545" t="s">
        <v>32</v>
      </c>
      <c r="R545" t="s">
        <v>904</v>
      </c>
      <c r="S545" t="s">
        <v>20</v>
      </c>
      <c r="T545" t="s">
        <v>10</v>
      </c>
      <c r="U545" t="s">
        <v>11</v>
      </c>
      <c r="V545" t="s">
        <v>11</v>
      </c>
      <c r="W545" t="s">
        <v>1875</v>
      </c>
      <c r="X545" t="s">
        <v>1875</v>
      </c>
      <c r="Y545" t="s">
        <v>11</v>
      </c>
      <c r="Z545" t="s">
        <v>1878</v>
      </c>
      <c r="AA545" t="s">
        <v>1866</v>
      </c>
      <c r="AC545" t="s">
        <v>1883</v>
      </c>
      <c r="AD545" t="s">
        <v>2573</v>
      </c>
      <c r="AE545" t="s">
        <v>1880</v>
      </c>
      <c r="AF545">
        <v>45538</v>
      </c>
      <c r="AG545">
        <v>46247</v>
      </c>
      <c r="AK545">
        <v>-1786927</v>
      </c>
      <c r="AL545">
        <v>-1786927</v>
      </c>
      <c r="AM545">
        <v>-1786927</v>
      </c>
      <c r="AN545">
        <v>-1786927</v>
      </c>
      <c r="AP545">
        <v>0</v>
      </c>
      <c r="AQ545">
        <v>0</v>
      </c>
      <c r="AR545">
        <v>-1786927</v>
      </c>
      <c r="AT545" t="s">
        <v>1875</v>
      </c>
    </row>
    <row r="546" spans="1:46" x14ac:dyDescent="0.3">
      <c r="A546" t="s">
        <v>1860</v>
      </c>
      <c r="B546">
        <v>180482</v>
      </c>
      <c r="C546" t="s">
        <v>1180</v>
      </c>
      <c r="D54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46" t="str">
        <f>IF(Sheet_1__2[[#This Row],[Is this request vital to business continuity?]]="Yes","BC","")</f>
        <v/>
      </c>
      <c r="F546" t="str" cm="1">
        <f t="array" ref="F546">IF(SUMPRODUCT(--ISNUMBER(SEARCH({"Revenue Growth","Network 2.0","Tricolor","Europe","Global Capabilities Strategy","Clearance","Robotics/Physical AI"}, K546)))&gt;0, "Purple Chip", "")</f>
        <v>Purple Chip</v>
      </c>
      <c r="G546" t="str">
        <f>IF(AND(Sheet_1__2[[#This Row],[Estimated Annualized Value Range]]&lt;&gt;"4: High = &gt; $10M", OR(Sheet_1__2[[#This Row],[T-Shirt Size]]="4: L", Sheet_1__2[[#This Row],[T-Shirt Size]]="5: XL")), "Stop Work", "")</f>
        <v/>
      </c>
      <c r="H546" t="str">
        <f>IF(AND(Sheet_1__2[[#This Row],[Bus. Continuity]]="", Sheet_1__2[[#This Row],[Purple Chip]]="", Sheet_1__2[[#This Row],[Stop Work]]="", OR(Sheet_1__2[[#This Row],[T-Shirt Size]]="4: L", Sheet_1__2[[#This Row],[T-Shirt Size]]="5: XL")), "Disc - Investment", "")</f>
        <v/>
      </c>
      <c r="I546" t="str">
        <f>IF(AND(Sheet_1__2[[#This Row],[Bus. Continuity]]="", Sheet_1__2[[#This Row],[Purple Chip]]="", Sheet_1__2[[#This Row],[Stop Work]]="", Sheet_1__2[[#This Row],[T-Shirt Size]]&lt;&gt;"4: L", Sheet_1__2[[#This Row],[T-Shirt Size]]&lt;&gt;"5: XL"), "Disc - Other", "")</f>
        <v/>
      </c>
      <c r="J546" t="s">
        <v>1941</v>
      </c>
      <c r="K546" t="s">
        <v>44</v>
      </c>
      <c r="L546" t="s">
        <v>1897</v>
      </c>
      <c r="M546" t="s">
        <v>2903</v>
      </c>
      <c r="N546" t="s">
        <v>1864</v>
      </c>
      <c r="O546" t="s">
        <v>1887</v>
      </c>
      <c r="P546" t="s">
        <v>208</v>
      </c>
      <c r="Q546" t="s">
        <v>44</v>
      </c>
      <c r="R546" t="s">
        <v>1181</v>
      </c>
      <c r="S546" t="s">
        <v>9</v>
      </c>
      <c r="T546" t="s">
        <v>10</v>
      </c>
      <c r="U546" t="s">
        <v>1875</v>
      </c>
      <c r="V546" t="s">
        <v>11</v>
      </c>
      <c r="W546" t="s">
        <v>11</v>
      </c>
      <c r="X546" t="s">
        <v>11</v>
      </c>
      <c r="Y546" t="s">
        <v>11</v>
      </c>
      <c r="Z546" t="s">
        <v>1914</v>
      </c>
      <c r="AA546" t="s">
        <v>1866</v>
      </c>
      <c r="AB546" t="s">
        <v>2574</v>
      </c>
      <c r="AC546" t="s">
        <v>1867</v>
      </c>
      <c r="AD546" t="s">
        <v>1867</v>
      </c>
      <c r="AE546" t="s">
        <v>2473</v>
      </c>
      <c r="AF546">
        <v>46143</v>
      </c>
      <c r="AG546">
        <v>46752</v>
      </c>
      <c r="AL546">
        <v>0</v>
      </c>
      <c r="AQ546">
        <v>525000000</v>
      </c>
      <c r="AR546">
        <v>525000000</v>
      </c>
      <c r="AT546" t="s">
        <v>11</v>
      </c>
    </row>
    <row r="547" spans="1:46" x14ac:dyDescent="0.3">
      <c r="A547" t="s">
        <v>1860</v>
      </c>
      <c r="B547">
        <v>191326</v>
      </c>
      <c r="C547" t="s">
        <v>1182</v>
      </c>
      <c r="D54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47" t="str">
        <f>IF(Sheet_1__2[[#This Row],[Is this request vital to business continuity?]]="Yes","BC","")</f>
        <v/>
      </c>
      <c r="F547" t="str" cm="1">
        <f t="array" ref="F547">IF(SUMPRODUCT(--ISNUMBER(SEARCH({"Revenue Growth","Network 2.0","Tricolor","Europe","Global Capabilities Strategy","Clearance","Robotics/Physical AI"}, K547)))&gt;0, "Purple Chip", "")</f>
        <v/>
      </c>
      <c r="G547" t="str">
        <f>IF(AND(Sheet_1__2[[#This Row],[Estimated Annualized Value Range]]&lt;&gt;"4: High = &gt; $10M", OR(Sheet_1__2[[#This Row],[T-Shirt Size]]="4: L", Sheet_1__2[[#This Row],[T-Shirt Size]]="5: XL")), "Stop Work", "")</f>
        <v/>
      </c>
      <c r="H547" t="str">
        <f>IF(AND(Sheet_1__2[[#This Row],[Bus. Continuity]]="", Sheet_1__2[[#This Row],[Purple Chip]]="", Sheet_1__2[[#This Row],[Stop Work]]="", OR(Sheet_1__2[[#This Row],[T-Shirt Size]]="4: L", Sheet_1__2[[#This Row],[T-Shirt Size]]="5: XL")), "Disc - Investment", "")</f>
        <v/>
      </c>
      <c r="I547" t="str">
        <f>IF(AND(Sheet_1__2[[#This Row],[Bus. Continuity]]="", Sheet_1__2[[#This Row],[Purple Chip]]="", Sheet_1__2[[#This Row],[Stop Work]]="", Sheet_1__2[[#This Row],[T-Shirt Size]]&lt;&gt;"4: L", Sheet_1__2[[#This Row],[T-Shirt Size]]&lt;&gt;"5: XL"), "Disc - Other", "")</f>
        <v>Disc - Other</v>
      </c>
      <c r="K547" t="s">
        <v>2046</v>
      </c>
      <c r="L547" t="s">
        <v>1873</v>
      </c>
      <c r="N547" t="s">
        <v>1864</v>
      </c>
      <c r="O547" t="s">
        <v>1887</v>
      </c>
      <c r="P547" t="s">
        <v>257</v>
      </c>
      <c r="Q547" t="s">
        <v>44</v>
      </c>
      <c r="R547" t="s">
        <v>1183</v>
      </c>
      <c r="S547" t="s">
        <v>16</v>
      </c>
      <c r="T547" t="s">
        <v>10</v>
      </c>
      <c r="AA547" t="s">
        <v>1866</v>
      </c>
      <c r="AC547" t="s">
        <v>1867</v>
      </c>
      <c r="AD547" t="s">
        <v>1867</v>
      </c>
      <c r="AE547" t="s">
        <v>1949</v>
      </c>
      <c r="AL547">
        <v>0</v>
      </c>
      <c r="AT547" t="s">
        <v>11</v>
      </c>
    </row>
    <row r="548" spans="1:46" x14ac:dyDescent="0.3">
      <c r="A548" t="s">
        <v>1860</v>
      </c>
      <c r="B548">
        <v>110060</v>
      </c>
      <c r="C548" t="s">
        <v>1184</v>
      </c>
      <c r="D54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48" t="str">
        <f>IF(Sheet_1__2[[#This Row],[Is this request vital to business continuity?]]="Yes","BC","")</f>
        <v/>
      </c>
      <c r="F548" t="str" cm="1">
        <f t="array" ref="F548">IF(SUMPRODUCT(--ISNUMBER(SEARCH({"Revenue Growth","Network 2.0","Tricolor","Europe","Global Capabilities Strategy","Clearance","Robotics/Physical AI"}, K548)))&gt;0, "Purple Chip", "")</f>
        <v/>
      </c>
      <c r="G548" t="str">
        <f>IF(AND(Sheet_1__2[[#This Row],[Estimated Annualized Value Range]]&lt;&gt;"4: High = &gt; $10M", OR(Sheet_1__2[[#This Row],[T-Shirt Size]]="4: L", Sheet_1__2[[#This Row],[T-Shirt Size]]="5: XL")), "Stop Work", "")</f>
        <v/>
      </c>
      <c r="H548" t="str">
        <f>IF(AND(Sheet_1__2[[#This Row],[Bus. Continuity]]="", Sheet_1__2[[#This Row],[Purple Chip]]="", Sheet_1__2[[#This Row],[Stop Work]]="", OR(Sheet_1__2[[#This Row],[T-Shirt Size]]="4: L", Sheet_1__2[[#This Row],[T-Shirt Size]]="5: XL")), "Disc - Investment", "")</f>
        <v/>
      </c>
      <c r="I548" t="str">
        <f>IF(AND(Sheet_1__2[[#This Row],[Bus. Continuity]]="", Sheet_1__2[[#This Row],[Purple Chip]]="", Sheet_1__2[[#This Row],[Stop Work]]="", Sheet_1__2[[#This Row],[T-Shirt Size]]&lt;&gt;"4: L", Sheet_1__2[[#This Row],[T-Shirt Size]]&lt;&gt;"5: XL"), "Disc - Other", "")</f>
        <v>Disc - Other</v>
      </c>
      <c r="K548" t="s">
        <v>1895</v>
      </c>
      <c r="L548" t="s">
        <v>1873</v>
      </c>
      <c r="M548" t="s">
        <v>2904</v>
      </c>
      <c r="N548" t="s">
        <v>1864</v>
      </c>
      <c r="O548" t="s">
        <v>1865</v>
      </c>
      <c r="P548" t="s">
        <v>392</v>
      </c>
      <c r="Q548" t="s">
        <v>278</v>
      </c>
      <c r="R548" t="s">
        <v>1185</v>
      </c>
      <c r="S548" t="s">
        <v>20</v>
      </c>
      <c r="T548" t="s">
        <v>10</v>
      </c>
      <c r="U548" t="s">
        <v>1875</v>
      </c>
      <c r="V548" t="s">
        <v>11</v>
      </c>
      <c r="W548" t="s">
        <v>11</v>
      </c>
      <c r="X548" t="s">
        <v>11</v>
      </c>
      <c r="Y548" t="s">
        <v>1875</v>
      </c>
      <c r="Z548" t="s">
        <v>1878</v>
      </c>
      <c r="AA548" t="s">
        <v>1866</v>
      </c>
      <c r="AB548" t="s">
        <v>2575</v>
      </c>
      <c r="AC548" t="s">
        <v>1867</v>
      </c>
      <c r="AD548" t="s">
        <v>2576</v>
      </c>
      <c r="AE548" t="s">
        <v>1880</v>
      </c>
      <c r="AF548">
        <v>45797</v>
      </c>
      <c r="AG548">
        <v>46202</v>
      </c>
      <c r="AL548">
        <v>0</v>
      </c>
      <c r="AP548">
        <v>0</v>
      </c>
      <c r="AQ548">
        <v>0</v>
      </c>
    </row>
    <row r="549" spans="1:46" x14ac:dyDescent="0.3">
      <c r="A549" t="s">
        <v>1860</v>
      </c>
      <c r="B549">
        <v>164613</v>
      </c>
      <c r="C549" t="s">
        <v>1186</v>
      </c>
      <c r="D54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49" t="str">
        <f>IF(Sheet_1__2[[#This Row],[Is this request vital to business continuity?]]="Yes","BC","")</f>
        <v/>
      </c>
      <c r="F549" t="str" cm="1">
        <f t="array" ref="F549">IF(SUMPRODUCT(--ISNUMBER(SEARCH({"Revenue Growth","Network 2.0","Tricolor","Europe","Global Capabilities Strategy","Clearance","Robotics/Physical AI"}, K549)))&gt;0, "Purple Chip", "")</f>
        <v>Purple Chip</v>
      </c>
      <c r="G549" t="str">
        <f>IF(AND(Sheet_1__2[[#This Row],[Estimated Annualized Value Range]]&lt;&gt;"4: High = &gt; $10M", OR(Sheet_1__2[[#This Row],[T-Shirt Size]]="4: L", Sheet_1__2[[#This Row],[T-Shirt Size]]="5: XL")), "Stop Work", "")</f>
        <v>Stop Work</v>
      </c>
      <c r="H549" t="str">
        <f>IF(AND(Sheet_1__2[[#This Row],[Bus. Continuity]]="", Sheet_1__2[[#This Row],[Purple Chip]]="", Sheet_1__2[[#This Row],[Stop Work]]="", OR(Sheet_1__2[[#This Row],[T-Shirt Size]]="4: L", Sheet_1__2[[#This Row],[T-Shirt Size]]="5: XL")), "Disc - Investment", "")</f>
        <v/>
      </c>
      <c r="I549" t="str">
        <f>IF(AND(Sheet_1__2[[#This Row],[Bus. Continuity]]="", Sheet_1__2[[#This Row],[Purple Chip]]="", Sheet_1__2[[#This Row],[Stop Work]]="", Sheet_1__2[[#This Row],[T-Shirt Size]]&lt;&gt;"4: L", Sheet_1__2[[#This Row],[T-Shirt Size]]&lt;&gt;"5: XL"), "Disc - Other", "")</f>
        <v/>
      </c>
      <c r="K549" t="s">
        <v>236</v>
      </c>
      <c r="L549" t="s">
        <v>1890</v>
      </c>
      <c r="M549" t="s">
        <v>2902</v>
      </c>
      <c r="N549" t="s">
        <v>1864</v>
      </c>
      <c r="O549" t="s">
        <v>1865</v>
      </c>
      <c r="P549" t="s">
        <v>237</v>
      </c>
      <c r="Q549" t="s">
        <v>236</v>
      </c>
      <c r="R549" t="s">
        <v>1187</v>
      </c>
      <c r="S549" t="s">
        <v>16</v>
      </c>
      <c r="T549" t="s">
        <v>10</v>
      </c>
      <c r="U549" t="s">
        <v>11</v>
      </c>
      <c r="V549" t="s">
        <v>1875</v>
      </c>
      <c r="W549" t="s">
        <v>11</v>
      </c>
      <c r="X549" t="s">
        <v>11</v>
      </c>
      <c r="Y549" t="s">
        <v>1875</v>
      </c>
      <c r="AA549" t="s">
        <v>1866</v>
      </c>
      <c r="AC549" t="s">
        <v>1867</v>
      </c>
      <c r="AD549" t="s">
        <v>2577</v>
      </c>
      <c r="AE549" t="s">
        <v>1951</v>
      </c>
      <c r="AL549">
        <v>10000000</v>
      </c>
      <c r="AT549" t="s">
        <v>11</v>
      </c>
    </row>
    <row r="550" spans="1:46" x14ac:dyDescent="0.3">
      <c r="A550" t="s">
        <v>1860</v>
      </c>
      <c r="B550">
        <v>9215</v>
      </c>
      <c r="C550" t="s">
        <v>1188</v>
      </c>
      <c r="D55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50" t="str">
        <f>IF(Sheet_1__2[[#This Row],[Is this request vital to business continuity?]]="Yes","BC","")</f>
        <v/>
      </c>
      <c r="F550" t="str" cm="1">
        <f t="array" ref="F550">IF(SUMPRODUCT(--ISNUMBER(SEARCH({"Revenue Growth","Network 2.0","Tricolor","Europe","Global Capabilities Strategy","Clearance","Robotics/Physical AI"}, K550)))&gt;0, "Purple Chip", "")</f>
        <v>Purple Chip</v>
      </c>
      <c r="G550" t="str">
        <f>IF(AND(Sheet_1__2[[#This Row],[Estimated Annualized Value Range]]&lt;&gt;"4: High = &gt; $10M", OR(Sheet_1__2[[#This Row],[T-Shirt Size]]="4: L", Sheet_1__2[[#This Row],[T-Shirt Size]]="5: XL")), "Stop Work", "")</f>
        <v/>
      </c>
      <c r="H550" t="str">
        <f>IF(AND(Sheet_1__2[[#This Row],[Bus. Continuity]]="", Sheet_1__2[[#This Row],[Purple Chip]]="", Sheet_1__2[[#This Row],[Stop Work]]="", OR(Sheet_1__2[[#This Row],[T-Shirt Size]]="4: L", Sheet_1__2[[#This Row],[T-Shirt Size]]="5: XL")), "Disc - Investment", "")</f>
        <v/>
      </c>
      <c r="I550" t="str">
        <f>IF(AND(Sheet_1__2[[#This Row],[Bus. Continuity]]="", Sheet_1__2[[#This Row],[Purple Chip]]="", Sheet_1__2[[#This Row],[Stop Work]]="", Sheet_1__2[[#This Row],[T-Shirt Size]]&lt;&gt;"4: L", Sheet_1__2[[#This Row],[T-Shirt Size]]&lt;&gt;"5: XL"), "Disc - Other", "")</f>
        <v/>
      </c>
      <c r="K550" t="s">
        <v>44</v>
      </c>
      <c r="L550" t="s">
        <v>1897</v>
      </c>
      <c r="M550" t="s">
        <v>2904</v>
      </c>
      <c r="N550" t="s">
        <v>1864</v>
      </c>
      <c r="P550" t="s">
        <v>650</v>
      </c>
      <c r="Q550" t="s">
        <v>25</v>
      </c>
      <c r="R550" t="s">
        <v>1189</v>
      </c>
      <c r="S550" t="s">
        <v>9</v>
      </c>
      <c r="T550" t="s">
        <v>10</v>
      </c>
      <c r="U550" t="s">
        <v>1875</v>
      </c>
      <c r="V550" t="s">
        <v>11</v>
      </c>
      <c r="W550" t="s">
        <v>1875</v>
      </c>
      <c r="X550" t="s">
        <v>1875</v>
      </c>
      <c r="Y550" t="s">
        <v>1875</v>
      </c>
      <c r="Z550" t="s">
        <v>1878</v>
      </c>
      <c r="AA550" t="s">
        <v>1866</v>
      </c>
      <c r="AB550" t="s">
        <v>2578</v>
      </c>
      <c r="AC550" t="s">
        <v>1867</v>
      </c>
      <c r="AD550" t="s">
        <v>2579</v>
      </c>
      <c r="AE550" t="s">
        <v>1917</v>
      </c>
      <c r="AF550">
        <v>45495</v>
      </c>
      <c r="AG550">
        <v>45748</v>
      </c>
      <c r="AL550">
        <v>9840000</v>
      </c>
      <c r="AQ550">
        <v>9840000</v>
      </c>
      <c r="AR550">
        <v>9840000</v>
      </c>
    </row>
    <row r="551" spans="1:46" x14ac:dyDescent="0.3">
      <c r="A551" t="s">
        <v>1860</v>
      </c>
      <c r="B551">
        <v>171172</v>
      </c>
      <c r="C551" t="s">
        <v>1190</v>
      </c>
      <c r="D55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51" t="str">
        <f>IF(Sheet_1__2[[#This Row],[Is this request vital to business continuity?]]="Yes","BC","")</f>
        <v/>
      </c>
      <c r="F551" t="str" cm="1">
        <f t="array" ref="F551">IF(SUMPRODUCT(--ISNUMBER(SEARCH({"Revenue Growth","Network 2.0","Tricolor","Europe","Global Capabilities Strategy","Clearance","Robotics/Physical AI"}, K551)))&gt;0, "Purple Chip", "")</f>
        <v/>
      </c>
      <c r="G551" t="str">
        <f>IF(AND(Sheet_1__2[[#This Row],[Estimated Annualized Value Range]]&lt;&gt;"4: High = &gt; $10M", OR(Sheet_1__2[[#This Row],[T-Shirt Size]]="4: L", Sheet_1__2[[#This Row],[T-Shirt Size]]="5: XL")), "Stop Work", "")</f>
        <v/>
      </c>
      <c r="H551" t="str">
        <f>IF(AND(Sheet_1__2[[#This Row],[Bus. Continuity]]="", Sheet_1__2[[#This Row],[Purple Chip]]="", Sheet_1__2[[#This Row],[Stop Work]]="", OR(Sheet_1__2[[#This Row],[T-Shirt Size]]="4: L", Sheet_1__2[[#This Row],[T-Shirt Size]]="5: XL")), "Disc - Investment", "")</f>
        <v/>
      </c>
      <c r="I551" t="str">
        <f>IF(AND(Sheet_1__2[[#This Row],[Bus. Continuity]]="", Sheet_1__2[[#This Row],[Purple Chip]]="", Sheet_1__2[[#This Row],[Stop Work]]="", Sheet_1__2[[#This Row],[T-Shirt Size]]&lt;&gt;"4: L", Sheet_1__2[[#This Row],[T-Shirt Size]]&lt;&gt;"5: XL"), "Disc - Other", "")</f>
        <v>Disc - Other</v>
      </c>
      <c r="K551" t="s">
        <v>1862</v>
      </c>
      <c r="L551" t="s">
        <v>1863</v>
      </c>
      <c r="M551" t="s">
        <v>2901</v>
      </c>
      <c r="N551" t="s">
        <v>1864</v>
      </c>
      <c r="O551" t="s">
        <v>1865</v>
      </c>
      <c r="P551" t="s">
        <v>328</v>
      </c>
      <c r="Q551" t="s">
        <v>125</v>
      </c>
      <c r="R551" t="s">
        <v>1191</v>
      </c>
      <c r="S551" t="s">
        <v>83</v>
      </c>
      <c r="T551" t="s">
        <v>10</v>
      </c>
      <c r="U551" t="s">
        <v>11</v>
      </c>
      <c r="V551" t="s">
        <v>11</v>
      </c>
      <c r="W551" t="s">
        <v>11</v>
      </c>
      <c r="X551" t="s">
        <v>1875</v>
      </c>
      <c r="Y551" t="s">
        <v>11</v>
      </c>
      <c r="AA551" t="s">
        <v>1866</v>
      </c>
      <c r="AC551" t="s">
        <v>1867</v>
      </c>
      <c r="AD551" t="s">
        <v>1867</v>
      </c>
      <c r="AE551" t="s">
        <v>2201</v>
      </c>
      <c r="AF551">
        <v>46146</v>
      </c>
      <c r="AG551">
        <v>46206</v>
      </c>
      <c r="AK551">
        <v>-531360</v>
      </c>
      <c r="AL551">
        <v>0</v>
      </c>
      <c r="AM551">
        <v>-531360</v>
      </c>
      <c r="AN551">
        <v>-531360</v>
      </c>
      <c r="AQ551">
        <v>827190</v>
      </c>
      <c r="AR551">
        <v>295830</v>
      </c>
      <c r="AT551" t="s">
        <v>11</v>
      </c>
    </row>
    <row r="552" spans="1:46" x14ac:dyDescent="0.3">
      <c r="A552" t="s">
        <v>1860</v>
      </c>
      <c r="B552">
        <v>110331</v>
      </c>
      <c r="C552" t="s">
        <v>1192</v>
      </c>
      <c r="D55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52" t="str">
        <f>IF(Sheet_1__2[[#This Row],[Is this request vital to business continuity?]]="Yes","BC","")</f>
        <v/>
      </c>
      <c r="F552" t="str" cm="1">
        <f t="array" ref="F552">IF(SUMPRODUCT(--ISNUMBER(SEARCH({"Revenue Growth","Network 2.0","Tricolor","Europe","Global Capabilities Strategy","Clearance","Robotics/Physical AI"}, K552)))&gt;0, "Purple Chip", "")</f>
        <v/>
      </c>
      <c r="G552" t="str">
        <f>IF(AND(Sheet_1__2[[#This Row],[Estimated Annualized Value Range]]&lt;&gt;"4: High = &gt; $10M", OR(Sheet_1__2[[#This Row],[T-Shirt Size]]="4: L", Sheet_1__2[[#This Row],[T-Shirt Size]]="5: XL")), "Stop Work", "")</f>
        <v/>
      </c>
      <c r="H552" t="str">
        <f>IF(AND(Sheet_1__2[[#This Row],[Bus. Continuity]]="", Sheet_1__2[[#This Row],[Purple Chip]]="", Sheet_1__2[[#This Row],[Stop Work]]="", OR(Sheet_1__2[[#This Row],[T-Shirt Size]]="4: L", Sheet_1__2[[#This Row],[T-Shirt Size]]="5: XL")), "Disc - Investment", "")</f>
        <v/>
      </c>
      <c r="I552" t="str">
        <f>IF(AND(Sheet_1__2[[#This Row],[Bus. Continuity]]="", Sheet_1__2[[#This Row],[Purple Chip]]="", Sheet_1__2[[#This Row],[Stop Work]]="", Sheet_1__2[[#This Row],[T-Shirt Size]]&lt;&gt;"4: L", Sheet_1__2[[#This Row],[T-Shirt Size]]&lt;&gt;"5: XL"), "Disc - Other", "")</f>
        <v>Disc - Other</v>
      </c>
      <c r="K552" t="s">
        <v>1862</v>
      </c>
      <c r="L552" t="s">
        <v>1873</v>
      </c>
      <c r="M552" t="s">
        <v>2901</v>
      </c>
      <c r="N552" t="s">
        <v>1864</v>
      </c>
      <c r="O552" t="s">
        <v>2477</v>
      </c>
      <c r="P552" t="s">
        <v>251</v>
      </c>
      <c r="Q552" t="s">
        <v>32</v>
      </c>
      <c r="R552" t="s">
        <v>1193</v>
      </c>
      <c r="S552" t="s">
        <v>16</v>
      </c>
      <c r="T552" t="s">
        <v>10</v>
      </c>
      <c r="W552" t="s">
        <v>1875</v>
      </c>
      <c r="AA552" t="s">
        <v>1866</v>
      </c>
      <c r="AC552" t="s">
        <v>1867</v>
      </c>
      <c r="AD552" t="s">
        <v>2580</v>
      </c>
      <c r="AE552" t="s">
        <v>1872</v>
      </c>
      <c r="AL552">
        <v>0</v>
      </c>
    </row>
    <row r="553" spans="1:46" x14ac:dyDescent="0.3">
      <c r="A553" t="s">
        <v>1860</v>
      </c>
      <c r="B553">
        <v>183750</v>
      </c>
      <c r="C553" t="s">
        <v>1194</v>
      </c>
      <c r="D55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53" t="str">
        <f>IF(Sheet_1__2[[#This Row],[Is this request vital to business continuity?]]="Yes","BC","")</f>
        <v/>
      </c>
      <c r="F553" t="str" cm="1">
        <f t="array" ref="F553">IF(SUMPRODUCT(--ISNUMBER(SEARCH({"Revenue Growth","Network 2.0","Tricolor","Europe","Global Capabilities Strategy","Clearance","Robotics/Physical AI"}, K553)))&gt;0, "Purple Chip", "")</f>
        <v>Purple Chip</v>
      </c>
      <c r="G553" t="str">
        <f>IF(AND(Sheet_1__2[[#This Row],[Estimated Annualized Value Range]]&lt;&gt;"4: High = &gt; $10M", OR(Sheet_1__2[[#This Row],[T-Shirt Size]]="4: L", Sheet_1__2[[#This Row],[T-Shirt Size]]="5: XL")), "Stop Work", "")</f>
        <v>Stop Work</v>
      </c>
      <c r="H553" t="str">
        <f>IF(AND(Sheet_1__2[[#This Row],[Bus. Continuity]]="", Sheet_1__2[[#This Row],[Purple Chip]]="", Sheet_1__2[[#This Row],[Stop Work]]="", OR(Sheet_1__2[[#This Row],[T-Shirt Size]]="4: L", Sheet_1__2[[#This Row],[T-Shirt Size]]="5: XL")), "Disc - Investment", "")</f>
        <v/>
      </c>
      <c r="I553" t="str">
        <f>IF(AND(Sheet_1__2[[#This Row],[Bus. Continuity]]="", Sheet_1__2[[#This Row],[Purple Chip]]="", Sheet_1__2[[#This Row],[Stop Work]]="", Sheet_1__2[[#This Row],[T-Shirt Size]]&lt;&gt;"4: L", Sheet_1__2[[#This Row],[T-Shirt Size]]&lt;&gt;"5: XL"), "Disc - Other", "")</f>
        <v/>
      </c>
      <c r="K553" t="s">
        <v>44</v>
      </c>
      <c r="L553" t="s">
        <v>1873</v>
      </c>
      <c r="M553" t="s">
        <v>2903</v>
      </c>
      <c r="N553" t="s">
        <v>1864</v>
      </c>
      <c r="O553" t="s">
        <v>1887</v>
      </c>
      <c r="P553" t="s">
        <v>208</v>
      </c>
      <c r="Q553" t="s">
        <v>44</v>
      </c>
      <c r="R553" t="s">
        <v>1195</v>
      </c>
      <c r="S553" t="s">
        <v>9</v>
      </c>
      <c r="T553" t="s">
        <v>10</v>
      </c>
      <c r="U553" t="s">
        <v>1875</v>
      </c>
      <c r="V553" t="s">
        <v>11</v>
      </c>
      <c r="W553" t="s">
        <v>11</v>
      </c>
      <c r="X553" t="s">
        <v>1875</v>
      </c>
      <c r="Y553" t="s">
        <v>1875</v>
      </c>
      <c r="AA553" t="s">
        <v>1866</v>
      </c>
      <c r="AC553" t="s">
        <v>1867</v>
      </c>
      <c r="AD553" t="s">
        <v>1867</v>
      </c>
      <c r="AE553" t="s">
        <v>1889</v>
      </c>
      <c r="AF553">
        <v>46295</v>
      </c>
      <c r="AG553">
        <v>46295</v>
      </c>
      <c r="AL553">
        <v>0</v>
      </c>
      <c r="AQ553">
        <v>500000000</v>
      </c>
      <c r="AR553">
        <v>500000000</v>
      </c>
      <c r="AT553" t="s">
        <v>11</v>
      </c>
    </row>
    <row r="554" spans="1:46" x14ac:dyDescent="0.3">
      <c r="A554" t="s">
        <v>1860</v>
      </c>
      <c r="B554">
        <v>180004</v>
      </c>
      <c r="C554" t="s">
        <v>1196</v>
      </c>
      <c r="D55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54" t="str">
        <f>IF(Sheet_1__2[[#This Row],[Is this request vital to business continuity?]]="Yes","BC","")</f>
        <v/>
      </c>
      <c r="F554" t="str" cm="1">
        <f t="array" ref="F554">IF(SUMPRODUCT(--ISNUMBER(SEARCH({"Revenue Growth","Network 2.0","Tricolor","Europe","Global Capabilities Strategy","Clearance","Robotics/Physical AI"}, K554)))&gt;0, "Purple Chip", "")</f>
        <v/>
      </c>
      <c r="G554" t="str">
        <f>IF(AND(Sheet_1__2[[#This Row],[Estimated Annualized Value Range]]&lt;&gt;"4: High = &gt; $10M", OR(Sheet_1__2[[#This Row],[T-Shirt Size]]="4: L", Sheet_1__2[[#This Row],[T-Shirt Size]]="5: XL")), "Stop Work", "")</f>
        <v/>
      </c>
      <c r="H554" t="str">
        <f>IF(AND(Sheet_1__2[[#This Row],[Bus. Continuity]]="", Sheet_1__2[[#This Row],[Purple Chip]]="", Sheet_1__2[[#This Row],[Stop Work]]="", OR(Sheet_1__2[[#This Row],[T-Shirt Size]]="4: L", Sheet_1__2[[#This Row],[T-Shirt Size]]="5: XL")), "Disc - Investment", "")</f>
        <v/>
      </c>
      <c r="I554" t="str">
        <f>IF(AND(Sheet_1__2[[#This Row],[Bus. Continuity]]="", Sheet_1__2[[#This Row],[Purple Chip]]="", Sheet_1__2[[#This Row],[Stop Work]]="", Sheet_1__2[[#This Row],[T-Shirt Size]]&lt;&gt;"4: L", Sheet_1__2[[#This Row],[T-Shirt Size]]&lt;&gt;"5: XL"), "Disc - Other", "")</f>
        <v>Disc - Other</v>
      </c>
      <c r="K554" t="s">
        <v>1862</v>
      </c>
      <c r="L554" t="s">
        <v>1873</v>
      </c>
      <c r="M554" t="s">
        <v>2904</v>
      </c>
      <c r="N554" t="s">
        <v>1864</v>
      </c>
      <c r="O554" t="s">
        <v>1865</v>
      </c>
      <c r="P554" t="s">
        <v>499</v>
      </c>
      <c r="Q554" t="s">
        <v>278</v>
      </c>
      <c r="R554" t="s">
        <v>1197</v>
      </c>
      <c r="S554" t="s">
        <v>9</v>
      </c>
      <c r="T554" t="s">
        <v>10</v>
      </c>
      <c r="U554" t="s">
        <v>1875</v>
      </c>
      <c r="V554" t="s">
        <v>11</v>
      </c>
      <c r="W554" t="s">
        <v>11</v>
      </c>
      <c r="X554" t="s">
        <v>11</v>
      </c>
      <c r="Y554" t="s">
        <v>1875</v>
      </c>
      <c r="Z554" t="s">
        <v>1878</v>
      </c>
      <c r="AA554" t="s">
        <v>1866</v>
      </c>
      <c r="AB554" t="s">
        <v>2581</v>
      </c>
      <c r="AC554" t="s">
        <v>1867</v>
      </c>
      <c r="AD554" t="s">
        <v>2582</v>
      </c>
      <c r="AE554" t="s">
        <v>2473</v>
      </c>
      <c r="AL554">
        <v>0</v>
      </c>
      <c r="AQ554">
        <v>15520000</v>
      </c>
      <c r="AR554">
        <v>15520000</v>
      </c>
      <c r="AT554" t="s">
        <v>11</v>
      </c>
    </row>
    <row r="555" spans="1:46" x14ac:dyDescent="0.3">
      <c r="A555" t="s">
        <v>1860</v>
      </c>
      <c r="B555">
        <v>127948</v>
      </c>
      <c r="C555" t="s">
        <v>1198</v>
      </c>
      <c r="D55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55" t="str">
        <f>IF(Sheet_1__2[[#This Row],[Is this request vital to business continuity?]]="Yes","BC","")</f>
        <v/>
      </c>
      <c r="F555" t="str" cm="1">
        <f t="array" ref="F555">IF(SUMPRODUCT(--ISNUMBER(SEARCH({"Revenue Growth","Network 2.0","Tricolor","Europe","Global Capabilities Strategy","Clearance","Robotics/Physical AI"}, K555)))&gt;0, "Purple Chip", "")</f>
        <v>Purple Chip</v>
      </c>
      <c r="G555" t="str">
        <f>IF(AND(Sheet_1__2[[#This Row],[Estimated Annualized Value Range]]&lt;&gt;"4: High = &gt; $10M", OR(Sheet_1__2[[#This Row],[T-Shirt Size]]="4: L", Sheet_1__2[[#This Row],[T-Shirt Size]]="5: XL")), "Stop Work", "")</f>
        <v/>
      </c>
      <c r="H555" t="str">
        <f>IF(AND(Sheet_1__2[[#This Row],[Bus. Continuity]]="", Sheet_1__2[[#This Row],[Purple Chip]]="", Sheet_1__2[[#This Row],[Stop Work]]="", OR(Sheet_1__2[[#This Row],[T-Shirt Size]]="4: L", Sheet_1__2[[#This Row],[T-Shirt Size]]="5: XL")), "Disc - Investment", "")</f>
        <v/>
      </c>
      <c r="I555" t="str">
        <f>IF(AND(Sheet_1__2[[#This Row],[Bus. Continuity]]="", Sheet_1__2[[#This Row],[Purple Chip]]="", Sheet_1__2[[#This Row],[Stop Work]]="", Sheet_1__2[[#This Row],[T-Shirt Size]]&lt;&gt;"4: L", Sheet_1__2[[#This Row],[T-Shirt Size]]&lt;&gt;"5: XL"), "Disc - Other", "")</f>
        <v/>
      </c>
      <c r="K555" t="s">
        <v>1925</v>
      </c>
      <c r="L555" t="s">
        <v>1890</v>
      </c>
      <c r="M555" t="s">
        <v>2904</v>
      </c>
      <c r="N555" t="s">
        <v>1864</v>
      </c>
      <c r="O555" t="s">
        <v>1865</v>
      </c>
      <c r="P555" t="s">
        <v>237</v>
      </c>
      <c r="Q555" t="s">
        <v>236</v>
      </c>
      <c r="R555" t="s">
        <v>1199</v>
      </c>
      <c r="S555" t="s">
        <v>9</v>
      </c>
      <c r="T555" t="s">
        <v>10</v>
      </c>
      <c r="U555" t="s">
        <v>1875</v>
      </c>
      <c r="V555" t="s">
        <v>1875</v>
      </c>
      <c r="W555" t="s">
        <v>11</v>
      </c>
      <c r="X555" t="s">
        <v>1875</v>
      </c>
      <c r="Y555" t="s">
        <v>1875</v>
      </c>
      <c r="Z555" t="s">
        <v>1878</v>
      </c>
      <c r="AA555" t="s">
        <v>1866</v>
      </c>
      <c r="AB555" t="s">
        <v>2583</v>
      </c>
      <c r="AC555" t="s">
        <v>1867</v>
      </c>
      <c r="AD555" t="s">
        <v>2584</v>
      </c>
      <c r="AE555" t="s">
        <v>1885</v>
      </c>
      <c r="AF555">
        <v>45824</v>
      </c>
      <c r="AG555">
        <v>46477</v>
      </c>
      <c r="AK555">
        <v>4500000</v>
      </c>
      <c r="AL555">
        <v>4500000</v>
      </c>
      <c r="AM555">
        <v>4500000</v>
      </c>
      <c r="AN555">
        <v>4500000</v>
      </c>
      <c r="AQ555">
        <v>0</v>
      </c>
      <c r="AR555">
        <v>4500000</v>
      </c>
      <c r="AT555" t="s">
        <v>11</v>
      </c>
    </row>
    <row r="556" spans="1:46" x14ac:dyDescent="0.3">
      <c r="A556" t="s">
        <v>1860</v>
      </c>
      <c r="B556">
        <v>176993</v>
      </c>
      <c r="C556" t="s">
        <v>1200</v>
      </c>
      <c r="D55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556" t="str">
        <f>IF(Sheet_1__2[[#This Row],[Is this request vital to business continuity?]]="Yes","BC","")</f>
        <v>BC</v>
      </c>
      <c r="F556" t="str" cm="1">
        <f t="array" ref="F556">IF(SUMPRODUCT(--ISNUMBER(SEARCH({"Revenue Growth","Network 2.0","Tricolor","Europe","Global Capabilities Strategy","Clearance","Robotics/Physical AI"}, K556)))&gt;0, "Purple Chip", "")</f>
        <v/>
      </c>
      <c r="G556" t="str">
        <f>IF(AND(Sheet_1__2[[#This Row],[Estimated Annualized Value Range]]&lt;&gt;"4: High = &gt; $10M", OR(Sheet_1__2[[#This Row],[T-Shirt Size]]="4: L", Sheet_1__2[[#This Row],[T-Shirt Size]]="5: XL")), "Stop Work", "")</f>
        <v/>
      </c>
      <c r="H556" t="str">
        <f>IF(AND(Sheet_1__2[[#This Row],[Bus. Continuity]]="", Sheet_1__2[[#This Row],[Purple Chip]]="", Sheet_1__2[[#This Row],[Stop Work]]="", OR(Sheet_1__2[[#This Row],[T-Shirt Size]]="4: L", Sheet_1__2[[#This Row],[T-Shirt Size]]="5: XL")), "Disc - Investment", "")</f>
        <v/>
      </c>
      <c r="I556" t="str">
        <f>IF(AND(Sheet_1__2[[#This Row],[Bus. Continuity]]="", Sheet_1__2[[#This Row],[Purple Chip]]="", Sheet_1__2[[#This Row],[Stop Work]]="", Sheet_1__2[[#This Row],[T-Shirt Size]]&lt;&gt;"4: L", Sheet_1__2[[#This Row],[T-Shirt Size]]&lt;&gt;"5: XL"), "Disc - Other", "")</f>
        <v/>
      </c>
      <c r="K556" t="s">
        <v>1862</v>
      </c>
      <c r="L556" t="s">
        <v>1863</v>
      </c>
      <c r="M556" t="s">
        <v>2901</v>
      </c>
      <c r="N556" t="s">
        <v>1864</v>
      </c>
      <c r="O556" t="s">
        <v>1887</v>
      </c>
      <c r="P556" t="s">
        <v>328</v>
      </c>
      <c r="Q556" t="s">
        <v>125</v>
      </c>
      <c r="R556" t="s">
        <v>1201</v>
      </c>
      <c r="S556" t="s">
        <v>9</v>
      </c>
      <c r="T556" t="s">
        <v>10</v>
      </c>
      <c r="U556" t="s">
        <v>1875</v>
      </c>
      <c r="V556" t="s">
        <v>11</v>
      </c>
      <c r="W556" t="s">
        <v>11</v>
      </c>
      <c r="X556" t="s">
        <v>1875</v>
      </c>
      <c r="Y556" t="s">
        <v>11</v>
      </c>
      <c r="AA556" t="s">
        <v>1866</v>
      </c>
      <c r="AC556" t="s">
        <v>1867</v>
      </c>
      <c r="AD556" t="s">
        <v>1867</v>
      </c>
      <c r="AE556" t="s">
        <v>1885</v>
      </c>
      <c r="AK556">
        <v>-180000</v>
      </c>
      <c r="AL556">
        <v>-200000</v>
      </c>
      <c r="AM556">
        <v>-180000</v>
      </c>
      <c r="AN556">
        <v>-180000</v>
      </c>
      <c r="AQ556">
        <v>0</v>
      </c>
      <c r="AR556">
        <v>-180000</v>
      </c>
      <c r="AT556" t="s">
        <v>1875</v>
      </c>
    </row>
    <row r="557" spans="1:46" x14ac:dyDescent="0.3">
      <c r="A557" t="s">
        <v>1860</v>
      </c>
      <c r="B557">
        <v>183780</v>
      </c>
      <c r="C557" t="s">
        <v>1202</v>
      </c>
      <c r="D55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57" t="str">
        <f>IF(Sheet_1__2[[#This Row],[Is this request vital to business continuity?]]="Yes","BC","")</f>
        <v/>
      </c>
      <c r="F557" t="str" cm="1">
        <f t="array" ref="F557">IF(SUMPRODUCT(--ISNUMBER(SEARCH({"Revenue Growth","Network 2.0","Tricolor","Europe","Global Capabilities Strategy","Clearance","Robotics/Physical AI"}, K557)))&gt;0, "Purple Chip", "")</f>
        <v>Purple Chip</v>
      </c>
      <c r="G557" t="str">
        <f>IF(AND(Sheet_1__2[[#This Row],[Estimated Annualized Value Range]]&lt;&gt;"4: High = &gt; $10M", OR(Sheet_1__2[[#This Row],[T-Shirt Size]]="4: L", Sheet_1__2[[#This Row],[T-Shirt Size]]="5: XL")), "Stop Work", "")</f>
        <v/>
      </c>
      <c r="H557" t="str">
        <f>IF(AND(Sheet_1__2[[#This Row],[Bus. Continuity]]="", Sheet_1__2[[#This Row],[Purple Chip]]="", Sheet_1__2[[#This Row],[Stop Work]]="", OR(Sheet_1__2[[#This Row],[T-Shirt Size]]="4: L", Sheet_1__2[[#This Row],[T-Shirt Size]]="5: XL")), "Disc - Investment", "")</f>
        <v/>
      </c>
      <c r="I557" t="str">
        <f>IF(AND(Sheet_1__2[[#This Row],[Bus. Continuity]]="", Sheet_1__2[[#This Row],[Purple Chip]]="", Sheet_1__2[[#This Row],[Stop Work]]="", Sheet_1__2[[#This Row],[T-Shirt Size]]&lt;&gt;"4: L", Sheet_1__2[[#This Row],[T-Shirt Size]]&lt;&gt;"5: XL"), "Disc - Other", "")</f>
        <v/>
      </c>
      <c r="K557" t="s">
        <v>44</v>
      </c>
      <c r="L557" t="s">
        <v>1897</v>
      </c>
      <c r="M557" t="s">
        <v>2904</v>
      </c>
      <c r="N557" t="s">
        <v>1864</v>
      </c>
      <c r="O557" t="s">
        <v>1887</v>
      </c>
      <c r="P557" t="s">
        <v>208</v>
      </c>
      <c r="Q557" t="s">
        <v>44</v>
      </c>
      <c r="R557" t="s">
        <v>1203</v>
      </c>
      <c r="S557" t="s">
        <v>9</v>
      </c>
      <c r="T557" t="s">
        <v>10</v>
      </c>
      <c r="U557" t="s">
        <v>11</v>
      </c>
      <c r="V557" t="s">
        <v>11</v>
      </c>
      <c r="W557" t="s">
        <v>11</v>
      </c>
      <c r="X557" t="s">
        <v>1875</v>
      </c>
      <c r="Y557" t="s">
        <v>1875</v>
      </c>
      <c r="AA557" t="s">
        <v>1866</v>
      </c>
      <c r="AC557" t="s">
        <v>1867</v>
      </c>
      <c r="AD557" t="s">
        <v>2585</v>
      </c>
      <c r="AE557" t="s">
        <v>1869</v>
      </c>
      <c r="AL557">
        <v>0</v>
      </c>
      <c r="AQ557">
        <v>63000000</v>
      </c>
      <c r="AR557">
        <v>63000000</v>
      </c>
      <c r="AT557" t="s">
        <v>11</v>
      </c>
    </row>
    <row r="558" spans="1:46" x14ac:dyDescent="0.3">
      <c r="A558" t="s">
        <v>1860</v>
      </c>
      <c r="B558">
        <v>153188</v>
      </c>
      <c r="C558" t="s">
        <v>1204</v>
      </c>
      <c r="D55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58" t="str">
        <f>IF(Sheet_1__2[[#This Row],[Is this request vital to business continuity?]]="Yes","BC","")</f>
        <v/>
      </c>
      <c r="F558" t="str" cm="1">
        <f t="array" ref="F558">IF(SUMPRODUCT(--ISNUMBER(SEARCH({"Revenue Growth","Network 2.0","Tricolor","Europe","Global Capabilities Strategy","Clearance","Robotics/Physical AI"}, K558)))&gt;0, "Purple Chip", "")</f>
        <v>Purple Chip</v>
      </c>
      <c r="G558" t="str">
        <f>IF(AND(Sheet_1__2[[#This Row],[Estimated Annualized Value Range]]&lt;&gt;"4: High = &gt; $10M", OR(Sheet_1__2[[#This Row],[T-Shirt Size]]="4: L", Sheet_1__2[[#This Row],[T-Shirt Size]]="5: XL")), "Stop Work", "")</f>
        <v/>
      </c>
      <c r="H558" t="str">
        <f>IF(AND(Sheet_1__2[[#This Row],[Bus. Continuity]]="", Sheet_1__2[[#This Row],[Purple Chip]]="", Sheet_1__2[[#This Row],[Stop Work]]="", OR(Sheet_1__2[[#This Row],[T-Shirt Size]]="4: L", Sheet_1__2[[#This Row],[T-Shirt Size]]="5: XL")), "Disc - Investment", "")</f>
        <v/>
      </c>
      <c r="I558" t="str">
        <f>IF(AND(Sheet_1__2[[#This Row],[Bus. Continuity]]="", Sheet_1__2[[#This Row],[Purple Chip]]="", Sheet_1__2[[#This Row],[Stop Work]]="", Sheet_1__2[[#This Row],[T-Shirt Size]]&lt;&gt;"4: L", Sheet_1__2[[#This Row],[T-Shirt Size]]&lt;&gt;"5: XL"), "Disc - Other", "")</f>
        <v/>
      </c>
      <c r="K558" t="s">
        <v>59</v>
      </c>
      <c r="L558" t="s">
        <v>1863</v>
      </c>
      <c r="N558" t="s">
        <v>1864</v>
      </c>
      <c r="O558" t="s">
        <v>1865</v>
      </c>
      <c r="P558" t="s">
        <v>180</v>
      </c>
      <c r="Q558" t="s">
        <v>12</v>
      </c>
      <c r="R558" t="s">
        <v>744</v>
      </c>
      <c r="S558" t="s">
        <v>16</v>
      </c>
      <c r="T558" t="s">
        <v>10</v>
      </c>
      <c r="AA558" t="s">
        <v>1866</v>
      </c>
      <c r="AC558" t="s">
        <v>1867</v>
      </c>
      <c r="AD558" t="s">
        <v>2586</v>
      </c>
      <c r="AE558" t="s">
        <v>1872</v>
      </c>
      <c r="AL558">
        <v>100000</v>
      </c>
      <c r="AT558" t="s">
        <v>11</v>
      </c>
    </row>
    <row r="559" spans="1:46" x14ac:dyDescent="0.3">
      <c r="A559" t="s">
        <v>1860</v>
      </c>
      <c r="B559">
        <v>112934</v>
      </c>
      <c r="C559" t="s">
        <v>1205</v>
      </c>
      <c r="D55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59" t="str">
        <f>IF(Sheet_1__2[[#This Row],[Is this request vital to business continuity?]]="Yes","BC","")</f>
        <v/>
      </c>
      <c r="F559" t="str" cm="1">
        <f t="array" ref="F559">IF(SUMPRODUCT(--ISNUMBER(SEARCH({"Revenue Growth","Network 2.0","Tricolor","Europe","Global Capabilities Strategy","Clearance","Robotics/Physical AI"}, K559)))&gt;0, "Purple Chip", "")</f>
        <v>Purple Chip</v>
      </c>
      <c r="G559" t="str">
        <f>IF(AND(Sheet_1__2[[#This Row],[Estimated Annualized Value Range]]&lt;&gt;"4: High = &gt; $10M", OR(Sheet_1__2[[#This Row],[T-Shirt Size]]="4: L", Sheet_1__2[[#This Row],[T-Shirt Size]]="5: XL")), "Stop Work", "")</f>
        <v/>
      </c>
      <c r="H559" t="str">
        <f>IF(AND(Sheet_1__2[[#This Row],[Bus. Continuity]]="", Sheet_1__2[[#This Row],[Purple Chip]]="", Sheet_1__2[[#This Row],[Stop Work]]="", OR(Sheet_1__2[[#This Row],[T-Shirt Size]]="4: L", Sheet_1__2[[#This Row],[T-Shirt Size]]="5: XL")), "Disc - Investment", "")</f>
        <v/>
      </c>
      <c r="I559" t="str">
        <f>IF(AND(Sheet_1__2[[#This Row],[Bus. Continuity]]="", Sheet_1__2[[#This Row],[Purple Chip]]="", Sheet_1__2[[#This Row],[Stop Work]]="", Sheet_1__2[[#This Row],[T-Shirt Size]]&lt;&gt;"4: L", Sheet_1__2[[#This Row],[T-Shirt Size]]&lt;&gt;"5: XL"), "Disc - Other", "")</f>
        <v/>
      </c>
      <c r="K559" t="s">
        <v>278</v>
      </c>
      <c r="L559" t="s">
        <v>1863</v>
      </c>
      <c r="M559" t="s">
        <v>2904</v>
      </c>
      <c r="N559" t="s">
        <v>1864</v>
      </c>
      <c r="O559" t="s">
        <v>1865</v>
      </c>
      <c r="P559" t="s">
        <v>392</v>
      </c>
      <c r="Q559" t="s">
        <v>278</v>
      </c>
      <c r="R559" t="s">
        <v>1206</v>
      </c>
      <c r="S559" t="s">
        <v>9</v>
      </c>
      <c r="T559" t="s">
        <v>10</v>
      </c>
      <c r="U559" t="s">
        <v>1875</v>
      </c>
      <c r="V559" t="s">
        <v>1875</v>
      </c>
      <c r="W559" t="s">
        <v>11</v>
      </c>
      <c r="X559" t="s">
        <v>11</v>
      </c>
      <c r="Y559" t="s">
        <v>1875</v>
      </c>
      <c r="AA559" t="s">
        <v>1866</v>
      </c>
      <c r="AC559" t="s">
        <v>1867</v>
      </c>
      <c r="AD559" t="s">
        <v>2587</v>
      </c>
      <c r="AE559" t="s">
        <v>1869</v>
      </c>
      <c r="AL559">
        <v>750000</v>
      </c>
      <c r="AQ559">
        <v>250</v>
      </c>
      <c r="AR559">
        <v>250</v>
      </c>
      <c r="AT559" t="s">
        <v>11</v>
      </c>
    </row>
    <row r="560" spans="1:46" x14ac:dyDescent="0.3">
      <c r="A560" t="s">
        <v>1860</v>
      </c>
      <c r="B560">
        <v>180007</v>
      </c>
      <c r="C560" t="s">
        <v>1207</v>
      </c>
      <c r="D56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60" t="str">
        <f>IF(Sheet_1__2[[#This Row],[Is this request vital to business continuity?]]="Yes","BC","")</f>
        <v/>
      </c>
      <c r="F560" t="str" cm="1">
        <f t="array" ref="F560">IF(SUMPRODUCT(--ISNUMBER(SEARCH({"Revenue Growth","Network 2.0","Tricolor","Europe","Global Capabilities Strategy","Clearance","Robotics/Physical AI"}, K560)))&gt;0, "Purple Chip", "")</f>
        <v>Purple Chip</v>
      </c>
      <c r="G560" t="str">
        <f>IF(AND(Sheet_1__2[[#This Row],[Estimated Annualized Value Range]]&lt;&gt;"4: High = &gt; $10M", OR(Sheet_1__2[[#This Row],[T-Shirt Size]]="4: L", Sheet_1__2[[#This Row],[T-Shirt Size]]="5: XL")), "Stop Work", "")</f>
        <v/>
      </c>
      <c r="H560" t="str">
        <f>IF(AND(Sheet_1__2[[#This Row],[Bus. Continuity]]="", Sheet_1__2[[#This Row],[Purple Chip]]="", Sheet_1__2[[#This Row],[Stop Work]]="", OR(Sheet_1__2[[#This Row],[T-Shirt Size]]="4: L", Sheet_1__2[[#This Row],[T-Shirt Size]]="5: XL")), "Disc - Investment", "")</f>
        <v/>
      </c>
      <c r="I560" t="str">
        <f>IF(AND(Sheet_1__2[[#This Row],[Bus. Continuity]]="", Sheet_1__2[[#This Row],[Purple Chip]]="", Sheet_1__2[[#This Row],[Stop Work]]="", Sheet_1__2[[#This Row],[T-Shirt Size]]&lt;&gt;"4: L", Sheet_1__2[[#This Row],[T-Shirt Size]]&lt;&gt;"5: XL"), "Disc - Other", "")</f>
        <v/>
      </c>
      <c r="K560" t="s">
        <v>278</v>
      </c>
      <c r="L560" t="s">
        <v>1890</v>
      </c>
      <c r="M560" t="s">
        <v>2905</v>
      </c>
      <c r="N560" t="s">
        <v>1864</v>
      </c>
      <c r="O560" t="s">
        <v>1865</v>
      </c>
      <c r="P560" t="s">
        <v>499</v>
      </c>
      <c r="Q560" t="s">
        <v>278</v>
      </c>
      <c r="R560" t="s">
        <v>1208</v>
      </c>
      <c r="S560" t="s">
        <v>9</v>
      </c>
      <c r="T560" t="s">
        <v>10</v>
      </c>
      <c r="U560" t="s">
        <v>1875</v>
      </c>
      <c r="V560" t="s">
        <v>11</v>
      </c>
      <c r="W560" t="s">
        <v>11</v>
      </c>
      <c r="X560" t="s">
        <v>11</v>
      </c>
      <c r="Y560" t="s">
        <v>1875</v>
      </c>
      <c r="AA560" t="s">
        <v>1866</v>
      </c>
      <c r="AC560" t="s">
        <v>1867</v>
      </c>
      <c r="AD560" t="s">
        <v>1867</v>
      </c>
      <c r="AE560" t="s">
        <v>1885</v>
      </c>
      <c r="AL560">
        <v>3938257</v>
      </c>
      <c r="AQ560">
        <v>3938257</v>
      </c>
      <c r="AR560">
        <v>3938257</v>
      </c>
      <c r="AT560" t="s">
        <v>11</v>
      </c>
    </row>
    <row r="561" spans="1:46" x14ac:dyDescent="0.3">
      <c r="A561" t="s">
        <v>1860</v>
      </c>
      <c r="B561">
        <v>136600</v>
      </c>
      <c r="C561" t="s">
        <v>1209</v>
      </c>
      <c r="D56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61" t="str">
        <f>IF(Sheet_1__2[[#This Row],[Is this request vital to business continuity?]]="Yes","BC","")</f>
        <v/>
      </c>
      <c r="F561" t="str" cm="1">
        <f t="array" ref="F561">IF(SUMPRODUCT(--ISNUMBER(SEARCH({"Revenue Growth","Network 2.0","Tricolor","Europe","Global Capabilities Strategy","Clearance","Robotics/Physical AI"}, K561)))&gt;0, "Purple Chip", "")</f>
        <v>Purple Chip</v>
      </c>
      <c r="G561" t="str">
        <f>IF(AND(Sheet_1__2[[#This Row],[Estimated Annualized Value Range]]&lt;&gt;"4: High = &gt; $10M", OR(Sheet_1__2[[#This Row],[T-Shirt Size]]="4: L", Sheet_1__2[[#This Row],[T-Shirt Size]]="5: XL")), "Stop Work", "")</f>
        <v/>
      </c>
      <c r="H561" t="str">
        <f>IF(AND(Sheet_1__2[[#This Row],[Bus. Continuity]]="", Sheet_1__2[[#This Row],[Purple Chip]]="", Sheet_1__2[[#This Row],[Stop Work]]="", OR(Sheet_1__2[[#This Row],[T-Shirt Size]]="4: L", Sheet_1__2[[#This Row],[T-Shirt Size]]="5: XL")), "Disc - Investment", "")</f>
        <v/>
      </c>
      <c r="I561" t="str">
        <f>IF(AND(Sheet_1__2[[#This Row],[Bus. Continuity]]="", Sheet_1__2[[#This Row],[Purple Chip]]="", Sheet_1__2[[#This Row],[Stop Work]]="", Sheet_1__2[[#This Row],[T-Shirt Size]]&lt;&gt;"4: L", Sheet_1__2[[#This Row],[T-Shirt Size]]&lt;&gt;"5: XL"), "Disc - Other", "")</f>
        <v/>
      </c>
      <c r="K561" t="s">
        <v>236</v>
      </c>
      <c r="L561" t="s">
        <v>1863</v>
      </c>
      <c r="M561" t="s">
        <v>2901</v>
      </c>
      <c r="N561" t="s">
        <v>1864</v>
      </c>
      <c r="O561" t="s">
        <v>1865</v>
      </c>
      <c r="P561" t="s">
        <v>237</v>
      </c>
      <c r="Q561" t="s">
        <v>236</v>
      </c>
      <c r="R561" t="s">
        <v>1210</v>
      </c>
      <c r="S561" t="s">
        <v>16</v>
      </c>
      <c r="T561" t="s">
        <v>10</v>
      </c>
      <c r="U561" t="s">
        <v>11</v>
      </c>
      <c r="V561" t="s">
        <v>1875</v>
      </c>
      <c r="W561" t="s">
        <v>11</v>
      </c>
      <c r="X561" t="s">
        <v>11</v>
      </c>
      <c r="Y561" t="s">
        <v>1875</v>
      </c>
      <c r="AA561" t="s">
        <v>1866</v>
      </c>
      <c r="AC561" t="s">
        <v>1867</v>
      </c>
      <c r="AD561" t="s">
        <v>1867</v>
      </c>
      <c r="AE561" t="s">
        <v>1872</v>
      </c>
      <c r="AL561">
        <v>0</v>
      </c>
      <c r="AT561" t="s">
        <v>11</v>
      </c>
    </row>
    <row r="562" spans="1:46" x14ac:dyDescent="0.3">
      <c r="A562" t="s">
        <v>1860</v>
      </c>
      <c r="B562">
        <v>89357</v>
      </c>
      <c r="C562" t="s">
        <v>1211</v>
      </c>
      <c r="D56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62" t="str">
        <f>IF(Sheet_1__2[[#This Row],[Is this request vital to business continuity?]]="Yes","BC","")</f>
        <v/>
      </c>
      <c r="F562" t="str" cm="1">
        <f t="array" ref="F562">IF(SUMPRODUCT(--ISNUMBER(SEARCH({"Revenue Growth","Network 2.0","Tricolor","Europe","Global Capabilities Strategy","Clearance","Robotics/Physical AI"}, K562)))&gt;0, "Purple Chip", "")</f>
        <v>Purple Chip</v>
      </c>
      <c r="G562" t="str">
        <f>IF(AND(Sheet_1__2[[#This Row],[Estimated Annualized Value Range]]&lt;&gt;"4: High = &gt; $10M", OR(Sheet_1__2[[#This Row],[T-Shirt Size]]="4: L", Sheet_1__2[[#This Row],[T-Shirt Size]]="5: XL")), "Stop Work", "")</f>
        <v/>
      </c>
      <c r="H562" t="str">
        <f>IF(AND(Sheet_1__2[[#This Row],[Bus. Continuity]]="", Sheet_1__2[[#This Row],[Purple Chip]]="", Sheet_1__2[[#This Row],[Stop Work]]="", OR(Sheet_1__2[[#This Row],[T-Shirt Size]]="4: L", Sheet_1__2[[#This Row],[T-Shirt Size]]="5: XL")), "Disc - Investment", "")</f>
        <v/>
      </c>
      <c r="I562" t="str">
        <f>IF(AND(Sheet_1__2[[#This Row],[Bus. Continuity]]="", Sheet_1__2[[#This Row],[Purple Chip]]="", Sheet_1__2[[#This Row],[Stop Work]]="", Sheet_1__2[[#This Row],[T-Shirt Size]]&lt;&gt;"4: L", Sheet_1__2[[#This Row],[T-Shirt Size]]&lt;&gt;"5: XL"), "Disc - Other", "")</f>
        <v/>
      </c>
      <c r="K562" t="s">
        <v>44</v>
      </c>
      <c r="L562" t="s">
        <v>1863</v>
      </c>
      <c r="M562" t="s">
        <v>2904</v>
      </c>
      <c r="N562" t="s">
        <v>1864</v>
      </c>
      <c r="O562" t="s">
        <v>1874</v>
      </c>
      <c r="P562" t="s">
        <v>26</v>
      </c>
      <c r="Q562" t="s">
        <v>25</v>
      </c>
      <c r="R562" t="s">
        <v>1212</v>
      </c>
      <c r="S562" t="s">
        <v>9</v>
      </c>
      <c r="T562" t="s">
        <v>10</v>
      </c>
      <c r="U562" t="s">
        <v>1875</v>
      </c>
      <c r="V562" t="s">
        <v>11</v>
      </c>
      <c r="W562" t="s">
        <v>11</v>
      </c>
      <c r="X562" t="s">
        <v>11</v>
      </c>
      <c r="Y562" t="s">
        <v>1875</v>
      </c>
      <c r="AA562" t="s">
        <v>1866</v>
      </c>
      <c r="AC562" t="s">
        <v>1867</v>
      </c>
      <c r="AD562" t="s">
        <v>2588</v>
      </c>
      <c r="AE562" t="s">
        <v>1885</v>
      </c>
      <c r="AL562">
        <v>0</v>
      </c>
      <c r="AQ562">
        <v>0</v>
      </c>
    </row>
    <row r="563" spans="1:46" x14ac:dyDescent="0.3">
      <c r="A563" t="s">
        <v>1860</v>
      </c>
      <c r="B563">
        <v>184538</v>
      </c>
      <c r="C563" t="s">
        <v>1213</v>
      </c>
      <c r="D56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63" t="str">
        <f>IF(Sheet_1__2[[#This Row],[Is this request vital to business continuity?]]="Yes","BC","")</f>
        <v/>
      </c>
      <c r="F563" t="str" cm="1">
        <f t="array" ref="F563">IF(SUMPRODUCT(--ISNUMBER(SEARCH({"Revenue Growth","Network 2.0","Tricolor","Europe","Global Capabilities Strategy","Clearance","Robotics/Physical AI"}, K563)))&gt;0, "Purple Chip", "")</f>
        <v/>
      </c>
      <c r="G563" t="str">
        <f>IF(AND(Sheet_1__2[[#This Row],[Estimated Annualized Value Range]]&lt;&gt;"4: High = &gt; $10M", OR(Sheet_1__2[[#This Row],[T-Shirt Size]]="4: L", Sheet_1__2[[#This Row],[T-Shirt Size]]="5: XL")), "Stop Work", "")</f>
        <v/>
      </c>
      <c r="H563" t="str">
        <f>IF(AND(Sheet_1__2[[#This Row],[Bus. Continuity]]="", Sheet_1__2[[#This Row],[Purple Chip]]="", Sheet_1__2[[#This Row],[Stop Work]]="", OR(Sheet_1__2[[#This Row],[T-Shirt Size]]="4: L", Sheet_1__2[[#This Row],[T-Shirt Size]]="5: XL")), "Disc - Investment", "")</f>
        <v/>
      </c>
      <c r="I563" t="str">
        <f>IF(AND(Sheet_1__2[[#This Row],[Bus. Continuity]]="", Sheet_1__2[[#This Row],[Purple Chip]]="", Sheet_1__2[[#This Row],[Stop Work]]="", Sheet_1__2[[#This Row],[T-Shirt Size]]&lt;&gt;"4: L", Sheet_1__2[[#This Row],[T-Shirt Size]]&lt;&gt;"5: XL"), "Disc - Other", "")</f>
        <v>Disc - Other</v>
      </c>
      <c r="K563" t="s">
        <v>1862</v>
      </c>
      <c r="L563" t="s">
        <v>1873</v>
      </c>
      <c r="M563" t="s">
        <v>2901</v>
      </c>
      <c r="N563" t="s">
        <v>1864</v>
      </c>
      <c r="O563" t="s">
        <v>1865</v>
      </c>
      <c r="P563" t="s">
        <v>328</v>
      </c>
      <c r="Q563" t="s">
        <v>125</v>
      </c>
      <c r="R563" t="s">
        <v>1214</v>
      </c>
      <c r="S563" t="s">
        <v>16</v>
      </c>
      <c r="T563" t="s">
        <v>10</v>
      </c>
      <c r="U563" t="s">
        <v>11</v>
      </c>
      <c r="V563" t="s">
        <v>11</v>
      </c>
      <c r="W563" t="s">
        <v>11</v>
      </c>
      <c r="X563" t="s">
        <v>1875</v>
      </c>
      <c r="Y563" t="s">
        <v>11</v>
      </c>
      <c r="AA563" t="s">
        <v>1866</v>
      </c>
      <c r="AC563" t="s">
        <v>1867</v>
      </c>
      <c r="AD563" t="s">
        <v>1867</v>
      </c>
      <c r="AE563" t="s">
        <v>1951</v>
      </c>
      <c r="AL563">
        <v>0</v>
      </c>
      <c r="AT563" t="s">
        <v>11</v>
      </c>
    </row>
    <row r="564" spans="1:46" x14ac:dyDescent="0.3">
      <c r="A564" t="s">
        <v>1860</v>
      </c>
      <c r="B564">
        <v>104641</v>
      </c>
      <c r="C564" t="s">
        <v>1215</v>
      </c>
      <c r="D56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564" t="str">
        <f>IF(Sheet_1__2[[#This Row],[Is this request vital to business continuity?]]="Yes","BC","")</f>
        <v/>
      </c>
      <c r="F564" t="str" cm="1">
        <f t="array" ref="F564">IF(SUMPRODUCT(--ISNUMBER(SEARCH({"Revenue Growth","Network 2.0","Tricolor","Europe","Global Capabilities Strategy","Clearance","Robotics/Physical AI"}, K564)))&gt;0, "Purple Chip", "")</f>
        <v/>
      </c>
      <c r="G564" t="str">
        <f>IF(AND(Sheet_1__2[[#This Row],[Estimated Annualized Value Range]]&lt;&gt;"4: High = &gt; $10M", OR(Sheet_1__2[[#This Row],[T-Shirt Size]]="4: L", Sheet_1__2[[#This Row],[T-Shirt Size]]="5: XL")), "Stop Work", "")</f>
        <v>Stop Work</v>
      </c>
      <c r="H564" t="str">
        <f>IF(AND(Sheet_1__2[[#This Row],[Bus. Continuity]]="", Sheet_1__2[[#This Row],[Purple Chip]]="", Sheet_1__2[[#This Row],[Stop Work]]="", OR(Sheet_1__2[[#This Row],[T-Shirt Size]]="4: L", Sheet_1__2[[#This Row],[T-Shirt Size]]="5: XL")), "Disc - Investment", "")</f>
        <v/>
      </c>
      <c r="I564" t="str">
        <f>IF(AND(Sheet_1__2[[#This Row],[Bus. Continuity]]="", Sheet_1__2[[#This Row],[Purple Chip]]="", Sheet_1__2[[#This Row],[Stop Work]]="", Sheet_1__2[[#This Row],[T-Shirt Size]]&lt;&gt;"4: L", Sheet_1__2[[#This Row],[T-Shirt Size]]&lt;&gt;"5: XL"), "Disc - Other", "")</f>
        <v/>
      </c>
      <c r="K564" t="s">
        <v>1895</v>
      </c>
      <c r="L564" t="s">
        <v>1863</v>
      </c>
      <c r="M564" t="s">
        <v>2903</v>
      </c>
      <c r="N564" t="s">
        <v>1864</v>
      </c>
      <c r="O564" t="s">
        <v>1865</v>
      </c>
      <c r="P564" t="s">
        <v>134</v>
      </c>
      <c r="Q564" t="s">
        <v>32</v>
      </c>
      <c r="R564" t="s">
        <v>1216</v>
      </c>
      <c r="S564" t="s">
        <v>20</v>
      </c>
      <c r="T564" t="s">
        <v>10</v>
      </c>
      <c r="U564" t="s">
        <v>1875</v>
      </c>
      <c r="V564" t="s">
        <v>11</v>
      </c>
      <c r="W564" t="s">
        <v>11</v>
      </c>
      <c r="X564" t="s">
        <v>11</v>
      </c>
      <c r="Y564" t="s">
        <v>11</v>
      </c>
      <c r="Z564" t="s">
        <v>1914</v>
      </c>
      <c r="AA564" t="s">
        <v>1866</v>
      </c>
      <c r="AB564" t="s">
        <v>2589</v>
      </c>
      <c r="AC564" t="s">
        <v>1867</v>
      </c>
      <c r="AD564" t="s">
        <v>2590</v>
      </c>
      <c r="AE564" t="s">
        <v>1880</v>
      </c>
      <c r="AF564">
        <v>46023</v>
      </c>
      <c r="AG564">
        <v>47087</v>
      </c>
      <c r="AL564">
        <v>1002000</v>
      </c>
      <c r="AP564">
        <v>0</v>
      </c>
      <c r="AQ564">
        <v>0</v>
      </c>
    </row>
    <row r="565" spans="1:46" x14ac:dyDescent="0.3">
      <c r="A565" t="s">
        <v>1860</v>
      </c>
      <c r="B565">
        <v>180632</v>
      </c>
      <c r="C565" t="s">
        <v>1217</v>
      </c>
      <c r="D56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65" t="str">
        <f>IF(Sheet_1__2[[#This Row],[Is this request vital to business continuity?]]="Yes","BC","")</f>
        <v/>
      </c>
      <c r="F565" t="str" cm="1">
        <f t="array" ref="F565">IF(SUMPRODUCT(--ISNUMBER(SEARCH({"Revenue Growth","Network 2.0","Tricolor","Europe","Global Capabilities Strategy","Clearance","Robotics/Physical AI"}, K565)))&gt;0, "Purple Chip", "")</f>
        <v>Purple Chip</v>
      </c>
      <c r="G565" t="str">
        <f>IF(AND(Sheet_1__2[[#This Row],[Estimated Annualized Value Range]]&lt;&gt;"4: High = &gt; $10M", OR(Sheet_1__2[[#This Row],[T-Shirt Size]]="4: L", Sheet_1__2[[#This Row],[T-Shirt Size]]="5: XL")), "Stop Work", "")</f>
        <v/>
      </c>
      <c r="H565" t="str">
        <f>IF(AND(Sheet_1__2[[#This Row],[Bus. Continuity]]="", Sheet_1__2[[#This Row],[Purple Chip]]="", Sheet_1__2[[#This Row],[Stop Work]]="", OR(Sheet_1__2[[#This Row],[T-Shirt Size]]="4: L", Sheet_1__2[[#This Row],[T-Shirt Size]]="5: XL")), "Disc - Investment", "")</f>
        <v/>
      </c>
      <c r="I565" t="str">
        <f>IF(AND(Sheet_1__2[[#This Row],[Bus. Continuity]]="", Sheet_1__2[[#This Row],[Purple Chip]]="", Sheet_1__2[[#This Row],[Stop Work]]="", Sheet_1__2[[#This Row],[T-Shirt Size]]&lt;&gt;"4: L", Sheet_1__2[[#This Row],[T-Shirt Size]]&lt;&gt;"5: XL"), "Disc - Other", "")</f>
        <v/>
      </c>
      <c r="K565" t="s">
        <v>44</v>
      </c>
      <c r="L565" t="s">
        <v>1890</v>
      </c>
      <c r="M565" t="s">
        <v>2901</v>
      </c>
      <c r="N565" t="s">
        <v>1864</v>
      </c>
      <c r="O565" t="s">
        <v>1865</v>
      </c>
      <c r="P565" t="s">
        <v>45</v>
      </c>
      <c r="Q565" t="s">
        <v>44</v>
      </c>
      <c r="R565" t="s">
        <v>1218</v>
      </c>
      <c r="S565" t="s">
        <v>16</v>
      </c>
      <c r="T565" t="s">
        <v>10</v>
      </c>
      <c r="U565" t="s">
        <v>1875</v>
      </c>
      <c r="V565" t="s">
        <v>1875</v>
      </c>
      <c r="W565" t="s">
        <v>11</v>
      </c>
      <c r="X565" t="s">
        <v>11</v>
      </c>
      <c r="Y565" t="s">
        <v>1875</v>
      </c>
      <c r="AA565" t="s">
        <v>1866</v>
      </c>
      <c r="AC565" t="s">
        <v>1867</v>
      </c>
      <c r="AD565" t="s">
        <v>1867</v>
      </c>
      <c r="AE565" t="s">
        <v>1872</v>
      </c>
      <c r="AL565">
        <v>0</v>
      </c>
      <c r="AT565" t="s">
        <v>11</v>
      </c>
    </row>
    <row r="566" spans="1:46" x14ac:dyDescent="0.3">
      <c r="A566" t="s">
        <v>1860</v>
      </c>
      <c r="B566">
        <v>185341</v>
      </c>
      <c r="C566" t="s">
        <v>1219</v>
      </c>
      <c r="D56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66" t="str">
        <f>IF(Sheet_1__2[[#This Row],[Is this request vital to business continuity?]]="Yes","BC","")</f>
        <v/>
      </c>
      <c r="F566" t="str" cm="1">
        <f t="array" ref="F566">IF(SUMPRODUCT(--ISNUMBER(SEARCH({"Revenue Growth","Network 2.0","Tricolor","Europe","Global Capabilities Strategy","Clearance","Robotics/Physical AI"}, K566)))&gt;0, "Purple Chip", "")</f>
        <v>Purple Chip</v>
      </c>
      <c r="G566" t="str">
        <f>IF(AND(Sheet_1__2[[#This Row],[Estimated Annualized Value Range]]&lt;&gt;"4: High = &gt; $10M", OR(Sheet_1__2[[#This Row],[T-Shirt Size]]="4: L", Sheet_1__2[[#This Row],[T-Shirt Size]]="5: XL")), "Stop Work", "")</f>
        <v/>
      </c>
      <c r="H566" t="str">
        <f>IF(AND(Sheet_1__2[[#This Row],[Bus. Continuity]]="", Sheet_1__2[[#This Row],[Purple Chip]]="", Sheet_1__2[[#This Row],[Stop Work]]="", OR(Sheet_1__2[[#This Row],[T-Shirt Size]]="4: L", Sheet_1__2[[#This Row],[T-Shirt Size]]="5: XL")), "Disc - Investment", "")</f>
        <v/>
      </c>
      <c r="I566" t="str">
        <f>IF(AND(Sheet_1__2[[#This Row],[Bus. Continuity]]="", Sheet_1__2[[#This Row],[Purple Chip]]="", Sheet_1__2[[#This Row],[Stop Work]]="", Sheet_1__2[[#This Row],[T-Shirt Size]]&lt;&gt;"4: L", Sheet_1__2[[#This Row],[T-Shirt Size]]&lt;&gt;"5: XL"), "Disc - Other", "")</f>
        <v/>
      </c>
      <c r="K566" t="s">
        <v>44</v>
      </c>
      <c r="L566" t="s">
        <v>1890</v>
      </c>
      <c r="M566" t="s">
        <v>2904</v>
      </c>
      <c r="N566" t="s">
        <v>1864</v>
      </c>
      <c r="O566" t="s">
        <v>1874</v>
      </c>
      <c r="P566" t="s">
        <v>208</v>
      </c>
      <c r="Q566" t="s">
        <v>44</v>
      </c>
      <c r="R566" t="s">
        <v>1220</v>
      </c>
      <c r="S566" t="s">
        <v>9</v>
      </c>
      <c r="T566" t="s">
        <v>10</v>
      </c>
      <c r="U566" t="s">
        <v>1875</v>
      </c>
      <c r="V566" t="s">
        <v>11</v>
      </c>
      <c r="W566" t="s">
        <v>11</v>
      </c>
      <c r="X566" t="s">
        <v>11</v>
      </c>
      <c r="Y566" t="s">
        <v>1875</v>
      </c>
      <c r="AA566" t="s">
        <v>1866</v>
      </c>
      <c r="AC566" t="s">
        <v>1867</v>
      </c>
      <c r="AD566" t="s">
        <v>1867</v>
      </c>
      <c r="AE566" t="s">
        <v>1885</v>
      </c>
      <c r="AF566">
        <v>46118</v>
      </c>
      <c r="AG566">
        <v>46233</v>
      </c>
      <c r="AL566">
        <v>0</v>
      </c>
      <c r="AQ566">
        <v>10000000</v>
      </c>
      <c r="AR566">
        <v>10000000</v>
      </c>
      <c r="AT566" t="s">
        <v>11</v>
      </c>
    </row>
    <row r="567" spans="1:46" x14ac:dyDescent="0.3">
      <c r="A567" t="s">
        <v>1860</v>
      </c>
      <c r="B567">
        <v>180010</v>
      </c>
      <c r="C567" t="s">
        <v>1221</v>
      </c>
      <c r="D56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67" t="str">
        <f>IF(Sheet_1__2[[#This Row],[Is this request vital to business continuity?]]="Yes","BC","")</f>
        <v/>
      </c>
      <c r="F567" t="str" cm="1">
        <f t="array" ref="F567">IF(SUMPRODUCT(--ISNUMBER(SEARCH({"Revenue Growth","Network 2.0","Tricolor","Europe","Global Capabilities Strategy","Clearance","Robotics/Physical AI"}, K567)))&gt;0, "Purple Chip", "")</f>
        <v/>
      </c>
      <c r="G567" t="str">
        <f>IF(AND(Sheet_1__2[[#This Row],[Estimated Annualized Value Range]]&lt;&gt;"4: High = &gt; $10M", OR(Sheet_1__2[[#This Row],[T-Shirt Size]]="4: L", Sheet_1__2[[#This Row],[T-Shirt Size]]="5: XL")), "Stop Work", "")</f>
        <v/>
      </c>
      <c r="H567" t="str">
        <f>IF(AND(Sheet_1__2[[#This Row],[Bus. Continuity]]="", Sheet_1__2[[#This Row],[Purple Chip]]="", Sheet_1__2[[#This Row],[Stop Work]]="", OR(Sheet_1__2[[#This Row],[T-Shirt Size]]="4: L", Sheet_1__2[[#This Row],[T-Shirt Size]]="5: XL")), "Disc - Investment", "")</f>
        <v/>
      </c>
      <c r="I567" t="str">
        <f>IF(AND(Sheet_1__2[[#This Row],[Bus. Continuity]]="", Sheet_1__2[[#This Row],[Purple Chip]]="", Sheet_1__2[[#This Row],[Stop Work]]="", Sheet_1__2[[#This Row],[T-Shirt Size]]&lt;&gt;"4: L", Sheet_1__2[[#This Row],[T-Shirt Size]]&lt;&gt;"5: XL"), "Disc - Other", "")</f>
        <v>Disc - Other</v>
      </c>
      <c r="K567" t="s">
        <v>1862</v>
      </c>
      <c r="L567" t="s">
        <v>1890</v>
      </c>
      <c r="M567" t="s">
        <v>2901</v>
      </c>
      <c r="N567" t="s">
        <v>1864</v>
      </c>
      <c r="O567" t="s">
        <v>1874</v>
      </c>
      <c r="P567" t="s">
        <v>499</v>
      </c>
      <c r="Q567" t="s">
        <v>278</v>
      </c>
      <c r="R567" t="s">
        <v>1222</v>
      </c>
      <c r="S567" t="s">
        <v>9</v>
      </c>
      <c r="T567" t="s">
        <v>10</v>
      </c>
      <c r="U567" t="s">
        <v>1875</v>
      </c>
      <c r="V567" t="s">
        <v>11</v>
      </c>
      <c r="W567" t="s">
        <v>11</v>
      </c>
      <c r="X567" t="s">
        <v>11</v>
      </c>
      <c r="Y567" t="s">
        <v>1875</v>
      </c>
      <c r="AA567" t="s">
        <v>1866</v>
      </c>
      <c r="AC567" t="s">
        <v>1867</v>
      </c>
      <c r="AD567" t="s">
        <v>2591</v>
      </c>
      <c r="AE567" t="s">
        <v>1885</v>
      </c>
      <c r="AF567">
        <v>46174</v>
      </c>
      <c r="AG567">
        <v>47483</v>
      </c>
      <c r="AL567">
        <v>7000000</v>
      </c>
      <c r="AQ567">
        <v>0</v>
      </c>
      <c r="AT567" t="s">
        <v>11</v>
      </c>
    </row>
    <row r="568" spans="1:46" x14ac:dyDescent="0.3">
      <c r="A568" t="s">
        <v>1860</v>
      </c>
      <c r="B568">
        <v>8442</v>
      </c>
      <c r="C568" t="s">
        <v>1223</v>
      </c>
      <c r="D56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68" t="str">
        <f>IF(Sheet_1__2[[#This Row],[Is this request vital to business continuity?]]="Yes","BC","")</f>
        <v/>
      </c>
      <c r="F568" t="str" cm="1">
        <f t="array" ref="F568">IF(SUMPRODUCT(--ISNUMBER(SEARCH({"Revenue Growth","Network 2.0","Tricolor","Europe","Global Capabilities Strategy","Clearance","Robotics/Physical AI"}, K568)))&gt;0, "Purple Chip", "")</f>
        <v>Purple Chip</v>
      </c>
      <c r="G568" t="str">
        <f>IF(AND(Sheet_1__2[[#This Row],[Estimated Annualized Value Range]]&lt;&gt;"4: High = &gt; $10M", OR(Sheet_1__2[[#This Row],[T-Shirt Size]]="4: L", Sheet_1__2[[#This Row],[T-Shirt Size]]="5: XL")), "Stop Work", "")</f>
        <v/>
      </c>
      <c r="H568" t="str">
        <f>IF(AND(Sheet_1__2[[#This Row],[Bus. Continuity]]="", Sheet_1__2[[#This Row],[Purple Chip]]="", Sheet_1__2[[#This Row],[Stop Work]]="", OR(Sheet_1__2[[#This Row],[T-Shirt Size]]="4: L", Sheet_1__2[[#This Row],[T-Shirt Size]]="5: XL")), "Disc - Investment", "")</f>
        <v/>
      </c>
      <c r="I568" t="str">
        <f>IF(AND(Sheet_1__2[[#This Row],[Bus. Continuity]]="", Sheet_1__2[[#This Row],[Purple Chip]]="", Sheet_1__2[[#This Row],[Stop Work]]="", Sheet_1__2[[#This Row],[T-Shirt Size]]&lt;&gt;"4: L", Sheet_1__2[[#This Row],[T-Shirt Size]]&lt;&gt;"5: XL"), "Disc - Other", "")</f>
        <v/>
      </c>
      <c r="J568" t="s">
        <v>2592</v>
      </c>
      <c r="K568" t="s">
        <v>44</v>
      </c>
      <c r="L568" t="s">
        <v>1873</v>
      </c>
      <c r="N568" t="s">
        <v>1864</v>
      </c>
      <c r="O568" t="s">
        <v>1865</v>
      </c>
      <c r="P568" t="s">
        <v>237</v>
      </c>
      <c r="Q568" t="s">
        <v>236</v>
      </c>
      <c r="R568" t="s">
        <v>1224</v>
      </c>
      <c r="S568" t="s">
        <v>9</v>
      </c>
      <c r="T568" t="s">
        <v>10</v>
      </c>
      <c r="U568" t="s">
        <v>11</v>
      </c>
      <c r="V568" t="s">
        <v>1875</v>
      </c>
      <c r="W568" t="s">
        <v>11</v>
      </c>
      <c r="X568" t="s">
        <v>11</v>
      </c>
      <c r="Y568" t="s">
        <v>1875</v>
      </c>
      <c r="Z568" t="s">
        <v>1878</v>
      </c>
      <c r="AA568" t="s">
        <v>1866</v>
      </c>
      <c r="AC568" t="s">
        <v>1867</v>
      </c>
      <c r="AD568" t="s">
        <v>2593</v>
      </c>
      <c r="AE568" t="s">
        <v>1869</v>
      </c>
      <c r="AF568">
        <v>45446</v>
      </c>
      <c r="AG568">
        <v>45797</v>
      </c>
      <c r="AL568">
        <v>0</v>
      </c>
      <c r="AQ568">
        <v>30000000</v>
      </c>
      <c r="AR568">
        <v>30000000</v>
      </c>
    </row>
    <row r="569" spans="1:46" x14ac:dyDescent="0.3">
      <c r="A569" t="s">
        <v>1860</v>
      </c>
      <c r="B569">
        <v>168982</v>
      </c>
      <c r="C569" t="s">
        <v>1225</v>
      </c>
      <c r="D56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569" t="str">
        <f>IF(Sheet_1__2[[#This Row],[Is this request vital to business continuity?]]="Yes","BC","")</f>
        <v>BC</v>
      </c>
      <c r="F569" t="str" cm="1">
        <f t="array" ref="F569">IF(SUMPRODUCT(--ISNUMBER(SEARCH({"Revenue Growth","Network 2.0","Tricolor","Europe","Global Capabilities Strategy","Clearance","Robotics/Physical AI"}, K569)))&gt;0, "Purple Chip", "")</f>
        <v/>
      </c>
      <c r="G569" t="str">
        <f>IF(AND(Sheet_1__2[[#This Row],[Estimated Annualized Value Range]]&lt;&gt;"4: High = &gt; $10M", OR(Sheet_1__2[[#This Row],[T-Shirt Size]]="4: L", Sheet_1__2[[#This Row],[T-Shirt Size]]="5: XL")), "Stop Work", "")</f>
        <v/>
      </c>
      <c r="H569" t="str">
        <f>IF(AND(Sheet_1__2[[#This Row],[Bus. Continuity]]="", Sheet_1__2[[#This Row],[Purple Chip]]="", Sheet_1__2[[#This Row],[Stop Work]]="", OR(Sheet_1__2[[#This Row],[T-Shirt Size]]="4: L", Sheet_1__2[[#This Row],[T-Shirt Size]]="5: XL")), "Disc - Investment", "")</f>
        <v/>
      </c>
      <c r="I569" t="str">
        <f>IF(AND(Sheet_1__2[[#This Row],[Bus. Continuity]]="", Sheet_1__2[[#This Row],[Purple Chip]]="", Sheet_1__2[[#This Row],[Stop Work]]="", Sheet_1__2[[#This Row],[T-Shirt Size]]&lt;&gt;"4: L", Sheet_1__2[[#This Row],[T-Shirt Size]]&lt;&gt;"5: XL"), "Disc - Other", "")</f>
        <v/>
      </c>
      <c r="K569" t="s">
        <v>2046</v>
      </c>
      <c r="L569" t="s">
        <v>1890</v>
      </c>
      <c r="M569" t="s">
        <v>2904</v>
      </c>
      <c r="N569" t="s">
        <v>1864</v>
      </c>
      <c r="O569" t="s">
        <v>1874</v>
      </c>
      <c r="P569" t="s">
        <v>704</v>
      </c>
      <c r="Q569" t="s">
        <v>32</v>
      </c>
      <c r="R569" t="s">
        <v>1226</v>
      </c>
      <c r="S569" t="s">
        <v>16</v>
      </c>
      <c r="T569" t="s">
        <v>10</v>
      </c>
      <c r="U569" t="s">
        <v>11</v>
      </c>
      <c r="V569" t="s">
        <v>1875</v>
      </c>
      <c r="W569" t="s">
        <v>1875</v>
      </c>
      <c r="X569" t="s">
        <v>1875</v>
      </c>
      <c r="Y569" t="s">
        <v>1875</v>
      </c>
      <c r="AA569" t="s">
        <v>1866</v>
      </c>
      <c r="AC569" t="s">
        <v>1867</v>
      </c>
      <c r="AD569" t="s">
        <v>2594</v>
      </c>
      <c r="AE569" t="s">
        <v>1951</v>
      </c>
      <c r="AL569">
        <v>0</v>
      </c>
      <c r="AQ569">
        <v>703000</v>
      </c>
      <c r="AR569">
        <v>703000</v>
      </c>
      <c r="AT569" t="s">
        <v>1875</v>
      </c>
    </row>
    <row r="570" spans="1:46" x14ac:dyDescent="0.3">
      <c r="A570" t="s">
        <v>1860</v>
      </c>
      <c r="B570">
        <v>183793</v>
      </c>
      <c r="C570" t="s">
        <v>1227</v>
      </c>
      <c r="D57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70" t="str">
        <f>IF(Sheet_1__2[[#This Row],[Is this request vital to business continuity?]]="Yes","BC","")</f>
        <v/>
      </c>
      <c r="F570" t="str" cm="1">
        <f t="array" ref="F570">IF(SUMPRODUCT(--ISNUMBER(SEARCH({"Revenue Growth","Network 2.0","Tricolor","Europe","Global Capabilities Strategy","Clearance","Robotics/Physical AI"}, K570)))&gt;0, "Purple Chip", "")</f>
        <v>Purple Chip</v>
      </c>
      <c r="G570" t="str">
        <f>IF(AND(Sheet_1__2[[#This Row],[Estimated Annualized Value Range]]&lt;&gt;"4: High = &gt; $10M", OR(Sheet_1__2[[#This Row],[T-Shirt Size]]="4: L", Sheet_1__2[[#This Row],[T-Shirt Size]]="5: XL")), "Stop Work", "")</f>
        <v/>
      </c>
      <c r="H570" t="str">
        <f>IF(AND(Sheet_1__2[[#This Row],[Bus. Continuity]]="", Sheet_1__2[[#This Row],[Purple Chip]]="", Sheet_1__2[[#This Row],[Stop Work]]="", OR(Sheet_1__2[[#This Row],[T-Shirt Size]]="4: L", Sheet_1__2[[#This Row],[T-Shirt Size]]="5: XL")), "Disc - Investment", "")</f>
        <v/>
      </c>
      <c r="I570" t="str">
        <f>IF(AND(Sheet_1__2[[#This Row],[Bus. Continuity]]="", Sheet_1__2[[#This Row],[Purple Chip]]="", Sheet_1__2[[#This Row],[Stop Work]]="", Sheet_1__2[[#This Row],[T-Shirt Size]]&lt;&gt;"4: L", Sheet_1__2[[#This Row],[T-Shirt Size]]&lt;&gt;"5: XL"), "Disc - Other", "")</f>
        <v/>
      </c>
      <c r="K570" t="s">
        <v>44</v>
      </c>
      <c r="L570" t="s">
        <v>1873</v>
      </c>
      <c r="N570" t="s">
        <v>1864</v>
      </c>
      <c r="O570" t="s">
        <v>1887</v>
      </c>
      <c r="P570" t="s">
        <v>45</v>
      </c>
      <c r="Q570" t="s">
        <v>44</v>
      </c>
      <c r="R570" t="s">
        <v>1228</v>
      </c>
      <c r="S570" t="s">
        <v>16</v>
      </c>
      <c r="T570" t="s">
        <v>10</v>
      </c>
      <c r="AA570" t="s">
        <v>1866</v>
      </c>
      <c r="AC570" t="s">
        <v>1867</v>
      </c>
      <c r="AD570" t="s">
        <v>1867</v>
      </c>
      <c r="AE570" t="s">
        <v>1949</v>
      </c>
      <c r="AL570">
        <v>0</v>
      </c>
      <c r="AT570" t="s">
        <v>11</v>
      </c>
    </row>
    <row r="571" spans="1:46" x14ac:dyDescent="0.3">
      <c r="A571" t="s">
        <v>1860</v>
      </c>
      <c r="B571">
        <v>189697</v>
      </c>
      <c r="C571" t="s">
        <v>1229</v>
      </c>
      <c r="D57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71" t="str">
        <f>IF(Sheet_1__2[[#This Row],[Is this request vital to business continuity?]]="Yes","BC","")</f>
        <v/>
      </c>
      <c r="F571" t="str" cm="1">
        <f t="array" ref="F571">IF(SUMPRODUCT(--ISNUMBER(SEARCH({"Revenue Growth","Network 2.0","Tricolor","Europe","Global Capabilities Strategy","Clearance","Robotics/Physical AI"}, K571)))&gt;0, "Purple Chip", "")</f>
        <v>Purple Chip</v>
      </c>
      <c r="G571" t="str">
        <f>IF(AND(Sheet_1__2[[#This Row],[Estimated Annualized Value Range]]&lt;&gt;"4: High = &gt; $10M", OR(Sheet_1__2[[#This Row],[T-Shirt Size]]="4: L", Sheet_1__2[[#This Row],[T-Shirt Size]]="5: XL")), "Stop Work", "")</f>
        <v/>
      </c>
      <c r="H571" t="str">
        <f>IF(AND(Sheet_1__2[[#This Row],[Bus. Continuity]]="", Sheet_1__2[[#This Row],[Purple Chip]]="", Sheet_1__2[[#This Row],[Stop Work]]="", OR(Sheet_1__2[[#This Row],[T-Shirt Size]]="4: L", Sheet_1__2[[#This Row],[T-Shirt Size]]="5: XL")), "Disc - Investment", "")</f>
        <v/>
      </c>
      <c r="I571" t="str">
        <f>IF(AND(Sheet_1__2[[#This Row],[Bus. Continuity]]="", Sheet_1__2[[#This Row],[Purple Chip]]="", Sheet_1__2[[#This Row],[Stop Work]]="", Sheet_1__2[[#This Row],[T-Shirt Size]]&lt;&gt;"4: L", Sheet_1__2[[#This Row],[T-Shirt Size]]&lt;&gt;"5: XL"), "Disc - Other", "")</f>
        <v/>
      </c>
      <c r="K571" t="s">
        <v>44</v>
      </c>
      <c r="L571" t="s">
        <v>1897</v>
      </c>
      <c r="N571" t="s">
        <v>1864</v>
      </c>
      <c r="O571" t="s">
        <v>1865</v>
      </c>
      <c r="P571" t="s">
        <v>208</v>
      </c>
      <c r="Q571" t="s">
        <v>44</v>
      </c>
      <c r="R571" t="s">
        <v>1230</v>
      </c>
      <c r="S571" t="s">
        <v>16</v>
      </c>
      <c r="T571" t="s">
        <v>10</v>
      </c>
      <c r="AA571" t="s">
        <v>1866</v>
      </c>
      <c r="AC571" t="s">
        <v>1867</v>
      </c>
      <c r="AD571" t="s">
        <v>2595</v>
      </c>
      <c r="AE571" t="s">
        <v>1949</v>
      </c>
      <c r="AL571">
        <v>0</v>
      </c>
      <c r="AT571" t="s">
        <v>11</v>
      </c>
    </row>
    <row r="572" spans="1:46" x14ac:dyDescent="0.3">
      <c r="A572" t="s">
        <v>1860</v>
      </c>
      <c r="B572">
        <v>136570</v>
      </c>
      <c r="C572" t="s">
        <v>1231</v>
      </c>
      <c r="D57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72" t="str">
        <f>IF(Sheet_1__2[[#This Row],[Is this request vital to business continuity?]]="Yes","BC","")</f>
        <v>BC</v>
      </c>
      <c r="F572" t="str" cm="1">
        <f t="array" ref="F572">IF(SUMPRODUCT(--ISNUMBER(SEARCH({"Revenue Growth","Network 2.0","Tricolor","Europe","Global Capabilities Strategy","Clearance","Robotics/Physical AI"}, K572)))&gt;0, "Purple Chip", "")</f>
        <v>Purple Chip</v>
      </c>
      <c r="G572" t="str">
        <f>IF(AND(Sheet_1__2[[#This Row],[Estimated Annualized Value Range]]&lt;&gt;"4: High = &gt; $10M", OR(Sheet_1__2[[#This Row],[T-Shirt Size]]="4: L", Sheet_1__2[[#This Row],[T-Shirt Size]]="5: XL")), "Stop Work", "")</f>
        <v/>
      </c>
      <c r="H572" t="str">
        <f>IF(AND(Sheet_1__2[[#This Row],[Bus. Continuity]]="", Sheet_1__2[[#This Row],[Purple Chip]]="", Sheet_1__2[[#This Row],[Stop Work]]="", OR(Sheet_1__2[[#This Row],[T-Shirt Size]]="4: L", Sheet_1__2[[#This Row],[T-Shirt Size]]="5: XL")), "Disc - Investment", "")</f>
        <v/>
      </c>
      <c r="I572" t="str">
        <f>IF(AND(Sheet_1__2[[#This Row],[Bus. Continuity]]="", Sheet_1__2[[#This Row],[Purple Chip]]="", Sheet_1__2[[#This Row],[Stop Work]]="", Sheet_1__2[[#This Row],[T-Shirt Size]]&lt;&gt;"4: L", Sheet_1__2[[#This Row],[T-Shirt Size]]&lt;&gt;"5: XL"), "Disc - Other", "")</f>
        <v/>
      </c>
      <c r="K572" t="s">
        <v>278</v>
      </c>
      <c r="L572" t="s">
        <v>1863</v>
      </c>
      <c r="M572" t="s">
        <v>2904</v>
      </c>
      <c r="N572" t="s">
        <v>1864</v>
      </c>
      <c r="O572" t="s">
        <v>1874</v>
      </c>
      <c r="P572" t="s">
        <v>279</v>
      </c>
      <c r="Q572" t="s">
        <v>278</v>
      </c>
      <c r="R572" t="s">
        <v>1232</v>
      </c>
      <c r="S572" t="s">
        <v>20</v>
      </c>
      <c r="T572" t="s">
        <v>10</v>
      </c>
      <c r="U572" t="s">
        <v>1875</v>
      </c>
      <c r="V572" t="s">
        <v>11</v>
      </c>
      <c r="W572" t="s">
        <v>11</v>
      </c>
      <c r="X572" t="s">
        <v>11</v>
      </c>
      <c r="Y572" t="s">
        <v>11</v>
      </c>
      <c r="Z572" t="s">
        <v>1878</v>
      </c>
      <c r="AA572" t="s">
        <v>1866</v>
      </c>
      <c r="AB572" t="s">
        <v>2596</v>
      </c>
      <c r="AC572" t="s">
        <v>1867</v>
      </c>
      <c r="AD572" t="s">
        <v>2597</v>
      </c>
      <c r="AE572" t="s">
        <v>1877</v>
      </c>
      <c r="AF572">
        <v>46113</v>
      </c>
      <c r="AG572">
        <v>46209</v>
      </c>
      <c r="AL572">
        <v>0</v>
      </c>
      <c r="AP572">
        <v>0</v>
      </c>
      <c r="AQ572">
        <v>0</v>
      </c>
      <c r="AT572" t="s">
        <v>1875</v>
      </c>
    </row>
    <row r="573" spans="1:46" x14ac:dyDescent="0.3">
      <c r="A573" t="s">
        <v>1860</v>
      </c>
      <c r="B573">
        <v>190426</v>
      </c>
      <c r="C573" t="s">
        <v>1233</v>
      </c>
      <c r="D57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73" t="str">
        <f>IF(Sheet_1__2[[#This Row],[Is this request vital to business continuity?]]="Yes","BC","")</f>
        <v/>
      </c>
      <c r="F573" t="str" cm="1">
        <f t="array" ref="F573">IF(SUMPRODUCT(--ISNUMBER(SEARCH({"Revenue Growth","Network 2.0","Tricolor","Europe","Global Capabilities Strategy","Clearance","Robotics/Physical AI"}, K573)))&gt;0, "Purple Chip", "")</f>
        <v>Purple Chip</v>
      </c>
      <c r="G573" t="str">
        <f>IF(AND(Sheet_1__2[[#This Row],[Estimated Annualized Value Range]]&lt;&gt;"4: High = &gt; $10M", OR(Sheet_1__2[[#This Row],[T-Shirt Size]]="4: L", Sheet_1__2[[#This Row],[T-Shirt Size]]="5: XL")), "Stop Work", "")</f>
        <v/>
      </c>
      <c r="H573" t="str">
        <f>IF(AND(Sheet_1__2[[#This Row],[Bus. Continuity]]="", Sheet_1__2[[#This Row],[Purple Chip]]="", Sheet_1__2[[#This Row],[Stop Work]]="", OR(Sheet_1__2[[#This Row],[T-Shirt Size]]="4: L", Sheet_1__2[[#This Row],[T-Shirt Size]]="5: XL")), "Disc - Investment", "")</f>
        <v/>
      </c>
      <c r="I573" t="str">
        <f>IF(AND(Sheet_1__2[[#This Row],[Bus. Continuity]]="", Sheet_1__2[[#This Row],[Purple Chip]]="", Sheet_1__2[[#This Row],[Stop Work]]="", Sheet_1__2[[#This Row],[T-Shirt Size]]&lt;&gt;"4: L", Sheet_1__2[[#This Row],[T-Shirt Size]]&lt;&gt;"5: XL"), "Disc - Other", "")</f>
        <v/>
      </c>
      <c r="K573" t="s">
        <v>236</v>
      </c>
      <c r="L573" t="s">
        <v>1863</v>
      </c>
      <c r="N573" t="s">
        <v>1864</v>
      </c>
      <c r="O573" t="s">
        <v>1887</v>
      </c>
      <c r="P573" t="s">
        <v>237</v>
      </c>
      <c r="Q573" t="s">
        <v>236</v>
      </c>
      <c r="R573" t="s">
        <v>1234</v>
      </c>
      <c r="S573" t="s">
        <v>16</v>
      </c>
      <c r="T573" t="s">
        <v>10</v>
      </c>
      <c r="AA573" t="s">
        <v>1866</v>
      </c>
      <c r="AC573" t="s">
        <v>1867</v>
      </c>
      <c r="AD573" t="s">
        <v>1867</v>
      </c>
      <c r="AE573" t="s">
        <v>1951</v>
      </c>
      <c r="AL573">
        <v>90000000</v>
      </c>
      <c r="AT573" t="s">
        <v>11</v>
      </c>
    </row>
    <row r="574" spans="1:46" x14ac:dyDescent="0.3">
      <c r="A574" t="s">
        <v>1860</v>
      </c>
      <c r="B574">
        <v>91294</v>
      </c>
      <c r="C574" t="s">
        <v>1235</v>
      </c>
      <c r="D57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74" t="str">
        <f>IF(Sheet_1__2[[#This Row],[Is this request vital to business continuity?]]="Yes","BC","")</f>
        <v/>
      </c>
      <c r="F574" t="str" cm="1">
        <f t="array" ref="F574">IF(SUMPRODUCT(--ISNUMBER(SEARCH({"Revenue Growth","Network 2.0","Tricolor","Europe","Global Capabilities Strategy","Clearance","Robotics/Physical AI"}, K574)))&gt;0, "Purple Chip", "")</f>
        <v>Purple Chip</v>
      </c>
      <c r="G574" t="str">
        <f>IF(AND(Sheet_1__2[[#This Row],[Estimated Annualized Value Range]]&lt;&gt;"4: High = &gt; $10M", OR(Sheet_1__2[[#This Row],[T-Shirt Size]]="4: L", Sheet_1__2[[#This Row],[T-Shirt Size]]="5: XL")), "Stop Work", "")</f>
        <v/>
      </c>
      <c r="H574" t="str">
        <f>IF(AND(Sheet_1__2[[#This Row],[Bus. Continuity]]="", Sheet_1__2[[#This Row],[Purple Chip]]="", Sheet_1__2[[#This Row],[Stop Work]]="", OR(Sheet_1__2[[#This Row],[T-Shirt Size]]="4: L", Sheet_1__2[[#This Row],[T-Shirt Size]]="5: XL")), "Disc - Investment", "")</f>
        <v/>
      </c>
      <c r="I574" t="str">
        <f>IF(AND(Sheet_1__2[[#This Row],[Bus. Continuity]]="", Sheet_1__2[[#This Row],[Purple Chip]]="", Sheet_1__2[[#This Row],[Stop Work]]="", Sheet_1__2[[#This Row],[T-Shirt Size]]&lt;&gt;"4: L", Sheet_1__2[[#This Row],[T-Shirt Size]]&lt;&gt;"5: XL"), "Disc - Other", "")</f>
        <v/>
      </c>
      <c r="K574" t="s">
        <v>1925</v>
      </c>
      <c r="L574" t="s">
        <v>1897</v>
      </c>
      <c r="M574" t="s">
        <v>2904</v>
      </c>
      <c r="N574" t="s">
        <v>1864</v>
      </c>
      <c r="O574" t="s">
        <v>1865</v>
      </c>
      <c r="P574" t="s">
        <v>26</v>
      </c>
      <c r="Q574" t="s">
        <v>25</v>
      </c>
      <c r="R574" t="s">
        <v>1236</v>
      </c>
      <c r="S574" t="s">
        <v>9</v>
      </c>
      <c r="T574" t="s">
        <v>10</v>
      </c>
      <c r="U574" t="s">
        <v>1875</v>
      </c>
      <c r="V574" t="s">
        <v>1875</v>
      </c>
      <c r="W574" t="s">
        <v>11</v>
      </c>
      <c r="X574" t="s">
        <v>1875</v>
      </c>
      <c r="Y574" t="s">
        <v>1875</v>
      </c>
      <c r="AA574" t="s">
        <v>1866</v>
      </c>
      <c r="AC574" t="s">
        <v>1867</v>
      </c>
      <c r="AD574" t="s">
        <v>2598</v>
      </c>
      <c r="AE574" t="s">
        <v>1869</v>
      </c>
      <c r="AL574">
        <v>28166768</v>
      </c>
      <c r="AQ574">
        <v>0</v>
      </c>
    </row>
    <row r="575" spans="1:46" x14ac:dyDescent="0.3">
      <c r="A575" t="s">
        <v>1860</v>
      </c>
      <c r="B575">
        <v>91948</v>
      </c>
      <c r="C575" t="s">
        <v>1237</v>
      </c>
      <c r="D57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75" t="str">
        <f>IF(Sheet_1__2[[#This Row],[Is this request vital to business continuity?]]="Yes","BC","")</f>
        <v/>
      </c>
      <c r="F575" t="str" cm="1">
        <f t="array" ref="F575">IF(SUMPRODUCT(--ISNUMBER(SEARCH({"Revenue Growth","Network 2.0","Tricolor","Europe","Global Capabilities Strategy","Clearance","Robotics/Physical AI"}, K575)))&gt;0, "Purple Chip", "")</f>
        <v/>
      </c>
      <c r="G575" t="str">
        <f>IF(AND(Sheet_1__2[[#This Row],[Estimated Annualized Value Range]]&lt;&gt;"4: High = &gt; $10M", OR(Sheet_1__2[[#This Row],[T-Shirt Size]]="4: L", Sheet_1__2[[#This Row],[T-Shirt Size]]="5: XL")), "Stop Work", "")</f>
        <v/>
      </c>
      <c r="H575" t="str">
        <f>IF(AND(Sheet_1__2[[#This Row],[Bus. Continuity]]="", Sheet_1__2[[#This Row],[Purple Chip]]="", Sheet_1__2[[#This Row],[Stop Work]]="", OR(Sheet_1__2[[#This Row],[T-Shirt Size]]="4: L", Sheet_1__2[[#This Row],[T-Shirt Size]]="5: XL")), "Disc - Investment", "")</f>
        <v/>
      </c>
      <c r="I575" t="str">
        <f>IF(AND(Sheet_1__2[[#This Row],[Bus. Continuity]]="", Sheet_1__2[[#This Row],[Purple Chip]]="", Sheet_1__2[[#This Row],[Stop Work]]="", Sheet_1__2[[#This Row],[T-Shirt Size]]&lt;&gt;"4: L", Sheet_1__2[[#This Row],[T-Shirt Size]]&lt;&gt;"5: XL"), "Disc - Other", "")</f>
        <v>Disc - Other</v>
      </c>
      <c r="K575" t="s">
        <v>1909</v>
      </c>
      <c r="L575" t="s">
        <v>1873</v>
      </c>
      <c r="N575" t="s">
        <v>1864</v>
      </c>
      <c r="O575" t="s">
        <v>1865</v>
      </c>
      <c r="P575" t="s">
        <v>436</v>
      </c>
      <c r="Q575" t="s">
        <v>125</v>
      </c>
      <c r="R575" t="s">
        <v>1238</v>
      </c>
      <c r="S575" t="s">
        <v>16</v>
      </c>
      <c r="T575" t="s">
        <v>10</v>
      </c>
      <c r="AA575" t="s">
        <v>1866</v>
      </c>
      <c r="AC575" t="s">
        <v>1867</v>
      </c>
      <c r="AE575" t="s">
        <v>1872</v>
      </c>
    </row>
    <row r="576" spans="1:46" x14ac:dyDescent="0.3">
      <c r="A576" t="s">
        <v>1860</v>
      </c>
      <c r="B576">
        <v>106848</v>
      </c>
      <c r="C576" t="s">
        <v>1239</v>
      </c>
      <c r="D57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76" t="str">
        <f>IF(Sheet_1__2[[#This Row],[Is this request vital to business continuity?]]="Yes","BC","")</f>
        <v/>
      </c>
      <c r="F576" t="str" cm="1">
        <f t="array" ref="F576">IF(SUMPRODUCT(--ISNUMBER(SEARCH({"Revenue Growth","Network 2.0","Tricolor","Europe","Global Capabilities Strategy","Clearance","Robotics/Physical AI"}, K576)))&gt;0, "Purple Chip", "")</f>
        <v/>
      </c>
      <c r="G576" t="str">
        <f>IF(AND(Sheet_1__2[[#This Row],[Estimated Annualized Value Range]]&lt;&gt;"4: High = &gt; $10M", OR(Sheet_1__2[[#This Row],[T-Shirt Size]]="4: L", Sheet_1__2[[#This Row],[T-Shirt Size]]="5: XL")), "Stop Work", "")</f>
        <v/>
      </c>
      <c r="H576" t="str">
        <f>IF(AND(Sheet_1__2[[#This Row],[Bus. Continuity]]="", Sheet_1__2[[#This Row],[Purple Chip]]="", Sheet_1__2[[#This Row],[Stop Work]]="", OR(Sheet_1__2[[#This Row],[T-Shirt Size]]="4: L", Sheet_1__2[[#This Row],[T-Shirt Size]]="5: XL")), "Disc - Investment", "")</f>
        <v/>
      </c>
      <c r="I576" t="str">
        <f>IF(AND(Sheet_1__2[[#This Row],[Bus. Continuity]]="", Sheet_1__2[[#This Row],[Purple Chip]]="", Sheet_1__2[[#This Row],[Stop Work]]="", Sheet_1__2[[#This Row],[T-Shirt Size]]&lt;&gt;"4: L", Sheet_1__2[[#This Row],[T-Shirt Size]]&lt;&gt;"5: XL"), "Disc - Other", "")</f>
        <v>Disc - Other</v>
      </c>
      <c r="K576" t="s">
        <v>1862</v>
      </c>
      <c r="L576" t="s">
        <v>1873</v>
      </c>
      <c r="M576" t="s">
        <v>2904</v>
      </c>
      <c r="N576" t="s">
        <v>1864</v>
      </c>
      <c r="O576" t="s">
        <v>1887</v>
      </c>
      <c r="P576" t="s">
        <v>1241</v>
      </c>
      <c r="Q576" t="s">
        <v>125</v>
      </c>
      <c r="R576" t="s">
        <v>1240</v>
      </c>
      <c r="S576" t="s">
        <v>16</v>
      </c>
      <c r="T576" t="s">
        <v>10</v>
      </c>
      <c r="U576" t="s">
        <v>1875</v>
      </c>
      <c r="V576" t="s">
        <v>1875</v>
      </c>
      <c r="W576" t="s">
        <v>11</v>
      </c>
      <c r="X576" t="s">
        <v>1875</v>
      </c>
      <c r="Y576" t="s">
        <v>1875</v>
      </c>
      <c r="AA576" t="s">
        <v>1866</v>
      </c>
      <c r="AC576" t="s">
        <v>1867</v>
      </c>
      <c r="AD576" t="s">
        <v>2599</v>
      </c>
      <c r="AE576" t="s">
        <v>1951</v>
      </c>
      <c r="AL576">
        <v>0</v>
      </c>
      <c r="AQ576">
        <v>48600</v>
      </c>
      <c r="AR576">
        <v>48600</v>
      </c>
    </row>
    <row r="577" spans="1:46" x14ac:dyDescent="0.3">
      <c r="A577" t="s">
        <v>1860</v>
      </c>
      <c r="B577">
        <v>9302</v>
      </c>
      <c r="C577" t="s">
        <v>1242</v>
      </c>
      <c r="D57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577" t="str">
        <f>IF(Sheet_1__2[[#This Row],[Is this request vital to business continuity?]]="Yes","BC","")</f>
        <v/>
      </c>
      <c r="F577" t="str" cm="1">
        <f t="array" ref="F577">IF(SUMPRODUCT(--ISNUMBER(SEARCH({"Revenue Growth","Network 2.0","Tricolor","Europe","Global Capabilities Strategy","Clearance","Robotics/Physical AI"}, K577)))&gt;0, "Purple Chip", "")</f>
        <v/>
      </c>
      <c r="G577" t="str">
        <f>IF(AND(Sheet_1__2[[#This Row],[Estimated Annualized Value Range]]&lt;&gt;"4: High = &gt; $10M", OR(Sheet_1__2[[#This Row],[T-Shirt Size]]="4: L", Sheet_1__2[[#This Row],[T-Shirt Size]]="5: XL")), "Stop Work", "")</f>
        <v/>
      </c>
      <c r="H577" t="str">
        <f>IF(AND(Sheet_1__2[[#This Row],[Bus. Continuity]]="", Sheet_1__2[[#This Row],[Purple Chip]]="", Sheet_1__2[[#This Row],[Stop Work]]="", OR(Sheet_1__2[[#This Row],[T-Shirt Size]]="4: L", Sheet_1__2[[#This Row],[T-Shirt Size]]="5: XL")), "Disc - Investment", "")</f>
        <v>Disc - Investment</v>
      </c>
      <c r="I577" t="str">
        <f>IF(AND(Sheet_1__2[[#This Row],[Bus. Continuity]]="", Sheet_1__2[[#This Row],[Purple Chip]]="", Sheet_1__2[[#This Row],[Stop Work]]="", Sheet_1__2[[#This Row],[T-Shirt Size]]&lt;&gt;"4: L", Sheet_1__2[[#This Row],[T-Shirt Size]]&lt;&gt;"5: XL"), "Disc - Other", "")</f>
        <v/>
      </c>
      <c r="K577" t="s">
        <v>1909</v>
      </c>
      <c r="L577" t="s">
        <v>1897</v>
      </c>
      <c r="M577" t="s">
        <v>2902</v>
      </c>
      <c r="N577" t="s">
        <v>1864</v>
      </c>
      <c r="P577" t="s">
        <v>769</v>
      </c>
      <c r="Q577" t="s">
        <v>125</v>
      </c>
      <c r="R577" t="s">
        <v>1243</v>
      </c>
      <c r="S577" t="s">
        <v>20</v>
      </c>
      <c r="T577" t="s">
        <v>10</v>
      </c>
      <c r="U577" t="s">
        <v>1875</v>
      </c>
      <c r="V577" t="s">
        <v>11</v>
      </c>
      <c r="W577" t="s">
        <v>1875</v>
      </c>
      <c r="X577" t="s">
        <v>1875</v>
      </c>
      <c r="Y577" t="s">
        <v>1875</v>
      </c>
      <c r="Z577" t="s">
        <v>1878</v>
      </c>
      <c r="AA577" t="s">
        <v>1866</v>
      </c>
      <c r="AC577" t="s">
        <v>1867</v>
      </c>
      <c r="AD577" t="s">
        <v>2600</v>
      </c>
      <c r="AE577" t="s">
        <v>1880</v>
      </c>
      <c r="AF577">
        <v>44713</v>
      </c>
      <c r="AG577">
        <v>46986</v>
      </c>
      <c r="AH577">
        <v>-1272808</v>
      </c>
      <c r="AI577">
        <v>-1272808</v>
      </c>
      <c r="AJ577">
        <v>12212198</v>
      </c>
      <c r="AK577">
        <v>12212198</v>
      </c>
      <c r="AL577">
        <v>12212198</v>
      </c>
      <c r="AM577">
        <v>12212198</v>
      </c>
      <c r="AN577">
        <v>12212198</v>
      </c>
      <c r="AO577">
        <v>-1272808</v>
      </c>
      <c r="AP577">
        <v>9708374</v>
      </c>
      <c r="AQ577">
        <v>0</v>
      </c>
      <c r="AR577">
        <v>12212198</v>
      </c>
    </row>
    <row r="578" spans="1:46" x14ac:dyDescent="0.3">
      <c r="A578" t="s">
        <v>1860</v>
      </c>
      <c r="B578">
        <v>113306</v>
      </c>
      <c r="C578" t="s">
        <v>1244</v>
      </c>
      <c r="D57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78" t="str">
        <f>IF(Sheet_1__2[[#This Row],[Is this request vital to business continuity?]]="Yes","BC","")</f>
        <v/>
      </c>
      <c r="F578" t="str" cm="1">
        <f t="array" ref="F578">IF(SUMPRODUCT(--ISNUMBER(SEARCH({"Revenue Growth","Network 2.0","Tricolor","Europe","Global Capabilities Strategy","Clearance","Robotics/Physical AI"}, K578)))&gt;0, "Purple Chip", "")</f>
        <v/>
      </c>
      <c r="G578" t="str">
        <f>IF(AND(Sheet_1__2[[#This Row],[Estimated Annualized Value Range]]&lt;&gt;"4: High = &gt; $10M", OR(Sheet_1__2[[#This Row],[T-Shirt Size]]="4: L", Sheet_1__2[[#This Row],[T-Shirt Size]]="5: XL")), "Stop Work", "")</f>
        <v/>
      </c>
      <c r="H578" t="str">
        <f>IF(AND(Sheet_1__2[[#This Row],[Bus. Continuity]]="", Sheet_1__2[[#This Row],[Purple Chip]]="", Sheet_1__2[[#This Row],[Stop Work]]="", OR(Sheet_1__2[[#This Row],[T-Shirt Size]]="4: L", Sheet_1__2[[#This Row],[T-Shirt Size]]="5: XL")), "Disc - Investment", "")</f>
        <v/>
      </c>
      <c r="I578" t="str">
        <f>IF(AND(Sheet_1__2[[#This Row],[Bus. Continuity]]="", Sheet_1__2[[#This Row],[Purple Chip]]="", Sheet_1__2[[#This Row],[Stop Work]]="", Sheet_1__2[[#This Row],[T-Shirt Size]]&lt;&gt;"4: L", Sheet_1__2[[#This Row],[T-Shirt Size]]&lt;&gt;"5: XL"), "Disc - Other", "")</f>
        <v>Disc - Other</v>
      </c>
      <c r="K578" t="s">
        <v>1895</v>
      </c>
      <c r="L578" t="s">
        <v>1890</v>
      </c>
      <c r="M578" t="s">
        <v>2904</v>
      </c>
      <c r="N578" t="s">
        <v>1864</v>
      </c>
      <c r="O578" t="s">
        <v>1865</v>
      </c>
      <c r="P578" t="s">
        <v>134</v>
      </c>
      <c r="Q578" t="s">
        <v>32</v>
      </c>
      <c r="R578" t="s">
        <v>1245</v>
      </c>
      <c r="S578" t="s">
        <v>20</v>
      </c>
      <c r="T578" t="s">
        <v>10</v>
      </c>
      <c r="U578" t="s">
        <v>1875</v>
      </c>
      <c r="V578" t="s">
        <v>11</v>
      </c>
      <c r="W578" t="s">
        <v>11</v>
      </c>
      <c r="X578" t="s">
        <v>11</v>
      </c>
      <c r="Y578" t="s">
        <v>11</v>
      </c>
      <c r="AA578" t="s">
        <v>1866</v>
      </c>
      <c r="AC578" t="s">
        <v>1867</v>
      </c>
      <c r="AD578" t="s">
        <v>2601</v>
      </c>
      <c r="AE578" t="s">
        <v>1880</v>
      </c>
      <c r="AF578">
        <v>45825</v>
      </c>
      <c r="AG578">
        <v>46203</v>
      </c>
      <c r="AJ578">
        <v>641832</v>
      </c>
      <c r="AK578">
        <v>641832</v>
      </c>
      <c r="AL578">
        <v>1304052</v>
      </c>
      <c r="AM578">
        <v>641832</v>
      </c>
      <c r="AN578">
        <v>641832</v>
      </c>
      <c r="AP578">
        <v>641832</v>
      </c>
      <c r="AQ578">
        <v>0</v>
      </c>
      <c r="AR578">
        <v>641832</v>
      </c>
      <c r="AT578" t="s">
        <v>11</v>
      </c>
    </row>
    <row r="579" spans="1:46" x14ac:dyDescent="0.3">
      <c r="A579" t="s">
        <v>1860</v>
      </c>
      <c r="B579">
        <v>189969</v>
      </c>
      <c r="C579" t="s">
        <v>1246</v>
      </c>
      <c r="D57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79" t="str">
        <f>IF(Sheet_1__2[[#This Row],[Is this request vital to business continuity?]]="Yes","BC","")</f>
        <v/>
      </c>
      <c r="F579" t="str" cm="1">
        <f t="array" ref="F579">IF(SUMPRODUCT(--ISNUMBER(SEARCH({"Revenue Growth","Network 2.0","Tricolor","Europe","Global Capabilities Strategy","Clearance","Robotics/Physical AI"}, K579)))&gt;0, "Purple Chip", "")</f>
        <v>Purple Chip</v>
      </c>
      <c r="G579" t="str">
        <f>IF(AND(Sheet_1__2[[#This Row],[Estimated Annualized Value Range]]&lt;&gt;"4: High = &gt; $10M", OR(Sheet_1__2[[#This Row],[T-Shirt Size]]="4: L", Sheet_1__2[[#This Row],[T-Shirt Size]]="5: XL")), "Stop Work", "")</f>
        <v/>
      </c>
      <c r="H579" t="str">
        <f>IF(AND(Sheet_1__2[[#This Row],[Bus. Continuity]]="", Sheet_1__2[[#This Row],[Purple Chip]]="", Sheet_1__2[[#This Row],[Stop Work]]="", OR(Sheet_1__2[[#This Row],[T-Shirt Size]]="4: L", Sheet_1__2[[#This Row],[T-Shirt Size]]="5: XL")), "Disc - Investment", "")</f>
        <v/>
      </c>
      <c r="I579" t="str">
        <f>IF(AND(Sheet_1__2[[#This Row],[Bus. Continuity]]="", Sheet_1__2[[#This Row],[Purple Chip]]="", Sheet_1__2[[#This Row],[Stop Work]]="", Sheet_1__2[[#This Row],[T-Shirt Size]]&lt;&gt;"4: L", Sheet_1__2[[#This Row],[T-Shirt Size]]&lt;&gt;"5: XL"), "Disc - Other", "")</f>
        <v/>
      </c>
      <c r="K579" t="s">
        <v>44</v>
      </c>
      <c r="L579" t="s">
        <v>1897</v>
      </c>
      <c r="N579" t="s">
        <v>1864</v>
      </c>
      <c r="O579" t="s">
        <v>1887</v>
      </c>
      <c r="P579" t="s">
        <v>208</v>
      </c>
      <c r="Q579" t="s">
        <v>44</v>
      </c>
      <c r="R579" t="s">
        <v>1247</v>
      </c>
      <c r="S579" t="s">
        <v>16</v>
      </c>
      <c r="T579" t="s">
        <v>10</v>
      </c>
      <c r="AA579" t="s">
        <v>1866</v>
      </c>
      <c r="AC579" t="s">
        <v>1867</v>
      </c>
      <c r="AD579" t="s">
        <v>1867</v>
      </c>
      <c r="AE579" t="s">
        <v>1951</v>
      </c>
      <c r="AL579">
        <v>0</v>
      </c>
      <c r="AT579" t="s">
        <v>11</v>
      </c>
    </row>
    <row r="580" spans="1:46" x14ac:dyDescent="0.3">
      <c r="A580" t="s">
        <v>1860</v>
      </c>
      <c r="B580">
        <v>154541</v>
      </c>
      <c r="C580" t="s">
        <v>1248</v>
      </c>
      <c r="D58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80" t="str">
        <f>IF(Sheet_1__2[[#This Row],[Is this request vital to business continuity?]]="Yes","BC","")</f>
        <v/>
      </c>
      <c r="F580" t="str" cm="1">
        <f t="array" ref="F580">IF(SUMPRODUCT(--ISNUMBER(SEARCH({"Revenue Growth","Network 2.0","Tricolor","Europe","Global Capabilities Strategy","Clearance","Robotics/Physical AI"}, K580)))&gt;0, "Purple Chip", "")</f>
        <v>Purple Chip</v>
      </c>
      <c r="G580" t="str">
        <f>IF(AND(Sheet_1__2[[#This Row],[Estimated Annualized Value Range]]&lt;&gt;"4: High = &gt; $10M", OR(Sheet_1__2[[#This Row],[T-Shirt Size]]="4: L", Sheet_1__2[[#This Row],[T-Shirt Size]]="5: XL")), "Stop Work", "")</f>
        <v/>
      </c>
      <c r="H580" t="str">
        <f>IF(AND(Sheet_1__2[[#This Row],[Bus. Continuity]]="", Sheet_1__2[[#This Row],[Purple Chip]]="", Sheet_1__2[[#This Row],[Stop Work]]="", OR(Sheet_1__2[[#This Row],[T-Shirt Size]]="4: L", Sheet_1__2[[#This Row],[T-Shirt Size]]="5: XL")), "Disc - Investment", "")</f>
        <v/>
      </c>
      <c r="I580" t="str">
        <f>IF(AND(Sheet_1__2[[#This Row],[Bus. Continuity]]="", Sheet_1__2[[#This Row],[Purple Chip]]="", Sheet_1__2[[#This Row],[Stop Work]]="", Sheet_1__2[[#This Row],[T-Shirt Size]]&lt;&gt;"4: L", Sheet_1__2[[#This Row],[T-Shirt Size]]&lt;&gt;"5: XL"), "Disc - Other", "")</f>
        <v/>
      </c>
      <c r="K580" t="s">
        <v>236</v>
      </c>
      <c r="L580" t="s">
        <v>1863</v>
      </c>
      <c r="N580" t="s">
        <v>1864</v>
      </c>
      <c r="O580" t="s">
        <v>1865</v>
      </c>
      <c r="P580" t="s">
        <v>180</v>
      </c>
      <c r="Q580" t="s">
        <v>12</v>
      </c>
      <c r="R580" t="s">
        <v>697</v>
      </c>
      <c r="S580" t="s">
        <v>16</v>
      </c>
      <c r="T580" t="s">
        <v>10</v>
      </c>
      <c r="U580" t="s">
        <v>11</v>
      </c>
      <c r="V580" t="s">
        <v>11</v>
      </c>
      <c r="X580" t="s">
        <v>1875</v>
      </c>
      <c r="AA580" t="s">
        <v>1866</v>
      </c>
      <c r="AC580" t="s">
        <v>1867</v>
      </c>
      <c r="AD580" t="s">
        <v>2602</v>
      </c>
      <c r="AE580" t="s">
        <v>1872</v>
      </c>
      <c r="AL580">
        <v>0</v>
      </c>
      <c r="AT580" t="s">
        <v>11</v>
      </c>
    </row>
    <row r="581" spans="1:46" x14ac:dyDescent="0.3">
      <c r="A581" t="s">
        <v>1860</v>
      </c>
      <c r="B581">
        <v>187281</v>
      </c>
      <c r="C581" t="s">
        <v>1249</v>
      </c>
      <c r="D58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81" t="str">
        <f>IF(Sheet_1__2[[#This Row],[Is this request vital to business continuity?]]="Yes","BC","")</f>
        <v>BC</v>
      </c>
      <c r="F581" t="str" cm="1">
        <f t="array" ref="F581">IF(SUMPRODUCT(--ISNUMBER(SEARCH({"Revenue Growth","Network 2.0","Tricolor","Europe","Global Capabilities Strategy","Clearance","Robotics/Physical AI"}, K581)))&gt;0, "Purple Chip", "")</f>
        <v>Purple Chip</v>
      </c>
      <c r="G581" t="str">
        <f>IF(AND(Sheet_1__2[[#This Row],[Estimated Annualized Value Range]]&lt;&gt;"4: High = &gt; $10M", OR(Sheet_1__2[[#This Row],[T-Shirt Size]]="4: L", Sheet_1__2[[#This Row],[T-Shirt Size]]="5: XL")), "Stop Work", "")</f>
        <v>Stop Work</v>
      </c>
      <c r="H581" t="str">
        <f>IF(AND(Sheet_1__2[[#This Row],[Bus. Continuity]]="", Sheet_1__2[[#This Row],[Purple Chip]]="", Sheet_1__2[[#This Row],[Stop Work]]="", OR(Sheet_1__2[[#This Row],[T-Shirt Size]]="4: L", Sheet_1__2[[#This Row],[T-Shirt Size]]="5: XL")), "Disc - Investment", "")</f>
        <v/>
      </c>
      <c r="I581" t="str">
        <f>IF(AND(Sheet_1__2[[#This Row],[Bus. Continuity]]="", Sheet_1__2[[#This Row],[Purple Chip]]="", Sheet_1__2[[#This Row],[Stop Work]]="", Sheet_1__2[[#This Row],[T-Shirt Size]]&lt;&gt;"4: L", Sheet_1__2[[#This Row],[T-Shirt Size]]&lt;&gt;"5: XL"), "Disc - Other", "")</f>
        <v/>
      </c>
      <c r="K581" t="s">
        <v>278</v>
      </c>
      <c r="L581" t="s">
        <v>1890</v>
      </c>
      <c r="M581" t="s">
        <v>2903</v>
      </c>
      <c r="N581" t="s">
        <v>1864</v>
      </c>
      <c r="O581" t="s">
        <v>1874</v>
      </c>
      <c r="P581" t="s">
        <v>279</v>
      </c>
      <c r="Q581" t="s">
        <v>278</v>
      </c>
      <c r="R581" t="s">
        <v>1250</v>
      </c>
      <c r="S581" t="s">
        <v>9</v>
      </c>
      <c r="T581" t="s">
        <v>10</v>
      </c>
      <c r="U581" t="s">
        <v>1875</v>
      </c>
      <c r="V581" t="s">
        <v>11</v>
      </c>
      <c r="W581" t="s">
        <v>11</v>
      </c>
      <c r="X581" t="s">
        <v>11</v>
      </c>
      <c r="Y581" t="s">
        <v>1875</v>
      </c>
      <c r="Z581" t="s">
        <v>1878</v>
      </c>
      <c r="AA581" t="s">
        <v>1866</v>
      </c>
      <c r="AB581" t="s">
        <v>2603</v>
      </c>
      <c r="AC581" t="s">
        <v>1867</v>
      </c>
      <c r="AD581" t="s">
        <v>1867</v>
      </c>
      <c r="AE581" t="s">
        <v>1885</v>
      </c>
      <c r="AF581">
        <v>46204</v>
      </c>
      <c r="AG581">
        <v>46448</v>
      </c>
      <c r="AL581">
        <v>0</v>
      </c>
      <c r="AQ581">
        <v>0</v>
      </c>
      <c r="AT581" t="s">
        <v>1875</v>
      </c>
    </row>
    <row r="582" spans="1:46" x14ac:dyDescent="0.3">
      <c r="A582" t="s">
        <v>1860</v>
      </c>
      <c r="B582">
        <v>6775</v>
      </c>
      <c r="C582" t="s">
        <v>1251</v>
      </c>
      <c r="D58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82" t="str">
        <f>IF(Sheet_1__2[[#This Row],[Is this request vital to business continuity?]]="Yes","BC","")</f>
        <v/>
      </c>
      <c r="F582" t="str" cm="1">
        <f t="array" ref="F582">IF(SUMPRODUCT(--ISNUMBER(SEARCH({"Revenue Growth","Network 2.0","Tricolor","Europe","Global Capabilities Strategy","Clearance","Robotics/Physical AI"}, K582)))&gt;0, "Purple Chip", "")</f>
        <v>Purple Chip</v>
      </c>
      <c r="G582" t="str">
        <f>IF(AND(Sheet_1__2[[#This Row],[Estimated Annualized Value Range]]&lt;&gt;"4: High = &gt; $10M", OR(Sheet_1__2[[#This Row],[T-Shirt Size]]="4: L", Sheet_1__2[[#This Row],[T-Shirt Size]]="5: XL")), "Stop Work", "")</f>
        <v/>
      </c>
      <c r="H582" t="str">
        <f>IF(AND(Sheet_1__2[[#This Row],[Bus. Continuity]]="", Sheet_1__2[[#This Row],[Purple Chip]]="", Sheet_1__2[[#This Row],[Stop Work]]="", OR(Sheet_1__2[[#This Row],[T-Shirt Size]]="4: L", Sheet_1__2[[#This Row],[T-Shirt Size]]="5: XL")), "Disc - Investment", "")</f>
        <v/>
      </c>
      <c r="I582" t="str">
        <f>IF(AND(Sheet_1__2[[#This Row],[Bus. Continuity]]="", Sheet_1__2[[#This Row],[Purple Chip]]="", Sheet_1__2[[#This Row],[Stop Work]]="", Sheet_1__2[[#This Row],[T-Shirt Size]]&lt;&gt;"4: L", Sheet_1__2[[#This Row],[T-Shirt Size]]&lt;&gt;"5: XL"), "Disc - Other", "")</f>
        <v/>
      </c>
      <c r="J582" t="s">
        <v>2604</v>
      </c>
      <c r="K582" t="s">
        <v>44</v>
      </c>
      <c r="L582" t="s">
        <v>1873</v>
      </c>
      <c r="M582" t="s">
        <v>2904</v>
      </c>
      <c r="N582" t="s">
        <v>1864</v>
      </c>
      <c r="O582" t="s">
        <v>1865</v>
      </c>
      <c r="P582" t="s">
        <v>237</v>
      </c>
      <c r="Q582" t="s">
        <v>236</v>
      </c>
      <c r="R582" t="s">
        <v>1252</v>
      </c>
      <c r="S582" t="s">
        <v>20</v>
      </c>
      <c r="T582" t="s">
        <v>10</v>
      </c>
      <c r="U582" t="s">
        <v>11</v>
      </c>
      <c r="V582" t="s">
        <v>1875</v>
      </c>
      <c r="W582" t="s">
        <v>11</v>
      </c>
      <c r="X582" t="s">
        <v>1875</v>
      </c>
      <c r="Y582" t="s">
        <v>1875</v>
      </c>
      <c r="AA582" t="s">
        <v>1866</v>
      </c>
      <c r="AC582" t="s">
        <v>1867</v>
      </c>
      <c r="AD582" t="s">
        <v>2605</v>
      </c>
      <c r="AE582" t="s">
        <v>1932</v>
      </c>
      <c r="AF582">
        <v>45523</v>
      </c>
      <c r="AG582">
        <v>46234</v>
      </c>
      <c r="AK582">
        <v>-390000</v>
      </c>
      <c r="AL582">
        <v>0</v>
      </c>
      <c r="AM582">
        <v>-390000</v>
      </c>
      <c r="AN582">
        <v>-390000</v>
      </c>
      <c r="AP582">
        <v>0</v>
      </c>
      <c r="AQ582">
        <v>0</v>
      </c>
      <c r="AR582">
        <v>-390000</v>
      </c>
    </row>
    <row r="583" spans="1:46" x14ac:dyDescent="0.3">
      <c r="A583" t="s">
        <v>1860</v>
      </c>
      <c r="B583">
        <v>92081</v>
      </c>
      <c r="C583" t="s">
        <v>1253</v>
      </c>
      <c r="D58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83" t="str">
        <f>IF(Sheet_1__2[[#This Row],[Is this request vital to business continuity?]]="Yes","BC","")</f>
        <v/>
      </c>
      <c r="F583" t="str" cm="1">
        <f t="array" ref="F583">IF(SUMPRODUCT(--ISNUMBER(SEARCH({"Revenue Growth","Network 2.0","Tricolor","Europe","Global Capabilities Strategy","Clearance","Robotics/Physical AI"}, K583)))&gt;0, "Purple Chip", "")</f>
        <v>Purple Chip</v>
      </c>
      <c r="G583" t="str">
        <f>IF(AND(Sheet_1__2[[#This Row],[Estimated Annualized Value Range]]&lt;&gt;"4: High = &gt; $10M", OR(Sheet_1__2[[#This Row],[T-Shirt Size]]="4: L", Sheet_1__2[[#This Row],[T-Shirt Size]]="5: XL")), "Stop Work", "")</f>
        <v/>
      </c>
      <c r="H583" t="str">
        <f>IF(AND(Sheet_1__2[[#This Row],[Bus. Continuity]]="", Sheet_1__2[[#This Row],[Purple Chip]]="", Sheet_1__2[[#This Row],[Stop Work]]="", OR(Sheet_1__2[[#This Row],[T-Shirt Size]]="4: L", Sheet_1__2[[#This Row],[T-Shirt Size]]="5: XL")), "Disc - Investment", "")</f>
        <v/>
      </c>
      <c r="I583" t="str">
        <f>IF(AND(Sheet_1__2[[#This Row],[Bus. Continuity]]="", Sheet_1__2[[#This Row],[Purple Chip]]="", Sheet_1__2[[#This Row],[Stop Work]]="", Sheet_1__2[[#This Row],[T-Shirt Size]]&lt;&gt;"4: L", Sheet_1__2[[#This Row],[T-Shirt Size]]&lt;&gt;"5: XL"), "Disc - Other", "")</f>
        <v/>
      </c>
      <c r="J583" t="s">
        <v>2606</v>
      </c>
      <c r="K583" t="s">
        <v>1925</v>
      </c>
      <c r="L583" t="s">
        <v>1863</v>
      </c>
      <c r="M583" t="s">
        <v>2904</v>
      </c>
      <c r="N583" t="s">
        <v>1864</v>
      </c>
      <c r="O583" t="s">
        <v>1865</v>
      </c>
      <c r="P583" t="s">
        <v>26</v>
      </c>
      <c r="Q583" t="s">
        <v>25</v>
      </c>
      <c r="R583" t="s">
        <v>24</v>
      </c>
      <c r="S583" t="s">
        <v>20</v>
      </c>
      <c r="T583" t="s">
        <v>10</v>
      </c>
      <c r="U583" t="s">
        <v>1875</v>
      </c>
      <c r="V583" t="s">
        <v>11</v>
      </c>
      <c r="W583" t="s">
        <v>11</v>
      </c>
      <c r="X583" t="s">
        <v>11</v>
      </c>
      <c r="Y583" t="s">
        <v>11</v>
      </c>
      <c r="AA583" t="s">
        <v>1866</v>
      </c>
      <c r="AC583" t="s">
        <v>1867</v>
      </c>
      <c r="AD583" t="s">
        <v>2607</v>
      </c>
      <c r="AE583" t="s">
        <v>1880</v>
      </c>
      <c r="AF583">
        <v>45726</v>
      </c>
      <c r="AG583">
        <v>46318</v>
      </c>
      <c r="AL583">
        <v>0</v>
      </c>
      <c r="AP583">
        <v>0</v>
      </c>
      <c r="AQ583">
        <v>4573115</v>
      </c>
      <c r="AR583">
        <v>4573115</v>
      </c>
    </row>
    <row r="584" spans="1:46" x14ac:dyDescent="0.3">
      <c r="A584" t="s">
        <v>1860</v>
      </c>
      <c r="B584">
        <v>106851</v>
      </c>
      <c r="C584" t="s">
        <v>1254</v>
      </c>
      <c r="D58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584" t="str">
        <f>IF(Sheet_1__2[[#This Row],[Is this request vital to business continuity?]]="Yes","BC","")</f>
        <v>BC</v>
      </c>
      <c r="F584" t="str" cm="1">
        <f t="array" ref="F584">IF(SUMPRODUCT(--ISNUMBER(SEARCH({"Revenue Growth","Network 2.0","Tricolor","Europe","Global Capabilities Strategy","Clearance","Robotics/Physical AI"}, K584)))&gt;0, "Purple Chip", "")</f>
        <v/>
      </c>
      <c r="G584" t="str">
        <f>IF(AND(Sheet_1__2[[#This Row],[Estimated Annualized Value Range]]&lt;&gt;"4: High = &gt; $10M", OR(Sheet_1__2[[#This Row],[T-Shirt Size]]="4: L", Sheet_1__2[[#This Row],[T-Shirt Size]]="5: XL")), "Stop Work", "")</f>
        <v/>
      </c>
      <c r="H584" t="str">
        <f>IF(AND(Sheet_1__2[[#This Row],[Bus. Continuity]]="", Sheet_1__2[[#This Row],[Purple Chip]]="", Sheet_1__2[[#This Row],[Stop Work]]="", OR(Sheet_1__2[[#This Row],[T-Shirt Size]]="4: L", Sheet_1__2[[#This Row],[T-Shirt Size]]="5: XL")), "Disc - Investment", "")</f>
        <v/>
      </c>
      <c r="I584" t="str">
        <f>IF(AND(Sheet_1__2[[#This Row],[Bus. Continuity]]="", Sheet_1__2[[#This Row],[Purple Chip]]="", Sheet_1__2[[#This Row],[Stop Work]]="", Sheet_1__2[[#This Row],[T-Shirt Size]]&lt;&gt;"4: L", Sheet_1__2[[#This Row],[T-Shirt Size]]&lt;&gt;"5: XL"), "Disc - Other", "")</f>
        <v/>
      </c>
      <c r="K584" t="s">
        <v>1862</v>
      </c>
      <c r="L584" t="s">
        <v>1873</v>
      </c>
      <c r="M584" t="s">
        <v>2904</v>
      </c>
      <c r="N584" t="s">
        <v>1864</v>
      </c>
      <c r="O584" t="s">
        <v>1887</v>
      </c>
      <c r="P584" t="s">
        <v>1241</v>
      </c>
      <c r="Q584" t="s">
        <v>125</v>
      </c>
      <c r="R584" t="s">
        <v>1240</v>
      </c>
      <c r="S584" t="s">
        <v>9</v>
      </c>
      <c r="T584" t="s">
        <v>10</v>
      </c>
      <c r="U584" t="s">
        <v>11</v>
      </c>
      <c r="V584" t="s">
        <v>11</v>
      </c>
      <c r="W584" t="s">
        <v>11</v>
      </c>
      <c r="X584" t="s">
        <v>1875</v>
      </c>
      <c r="Y584" t="s">
        <v>11</v>
      </c>
      <c r="AA584" t="s">
        <v>1866</v>
      </c>
      <c r="AC584" t="s">
        <v>1867</v>
      </c>
      <c r="AD584" t="s">
        <v>2608</v>
      </c>
      <c r="AE584" t="s">
        <v>1885</v>
      </c>
      <c r="AL584">
        <v>0</v>
      </c>
      <c r="AQ584">
        <v>8700</v>
      </c>
      <c r="AR584">
        <v>8700</v>
      </c>
      <c r="AT584" t="s">
        <v>1875</v>
      </c>
    </row>
    <row r="585" spans="1:46" x14ac:dyDescent="0.3">
      <c r="A585" t="s">
        <v>1860</v>
      </c>
      <c r="B585">
        <v>9290</v>
      </c>
      <c r="C585" t="s">
        <v>1255</v>
      </c>
      <c r="D58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85" t="str">
        <f>IF(Sheet_1__2[[#This Row],[Is this request vital to business continuity?]]="Yes","BC","")</f>
        <v/>
      </c>
      <c r="F585" t="str" cm="1">
        <f t="array" ref="F585">IF(SUMPRODUCT(--ISNUMBER(SEARCH({"Revenue Growth","Network 2.0","Tricolor","Europe","Global Capabilities Strategy","Clearance","Robotics/Physical AI"}, K585)))&gt;0, "Purple Chip", "")</f>
        <v/>
      </c>
      <c r="G585" t="str">
        <f>IF(AND(Sheet_1__2[[#This Row],[Estimated Annualized Value Range]]&lt;&gt;"4: High = &gt; $10M", OR(Sheet_1__2[[#This Row],[T-Shirt Size]]="4: L", Sheet_1__2[[#This Row],[T-Shirt Size]]="5: XL")), "Stop Work", "")</f>
        <v/>
      </c>
      <c r="H585" t="str">
        <f>IF(AND(Sheet_1__2[[#This Row],[Bus. Continuity]]="", Sheet_1__2[[#This Row],[Purple Chip]]="", Sheet_1__2[[#This Row],[Stop Work]]="", OR(Sheet_1__2[[#This Row],[T-Shirt Size]]="4: L", Sheet_1__2[[#This Row],[T-Shirt Size]]="5: XL")), "Disc - Investment", "")</f>
        <v/>
      </c>
      <c r="I585" t="str">
        <f>IF(AND(Sheet_1__2[[#This Row],[Bus. Continuity]]="", Sheet_1__2[[#This Row],[Purple Chip]]="", Sheet_1__2[[#This Row],[Stop Work]]="", Sheet_1__2[[#This Row],[T-Shirt Size]]&lt;&gt;"4: L", Sheet_1__2[[#This Row],[T-Shirt Size]]&lt;&gt;"5: XL"), "Disc - Other", "")</f>
        <v>Disc - Other</v>
      </c>
      <c r="L585" t="s">
        <v>1873</v>
      </c>
      <c r="N585" t="s">
        <v>1864</v>
      </c>
      <c r="P585" t="s">
        <v>441</v>
      </c>
      <c r="Q585" t="s">
        <v>32</v>
      </c>
      <c r="R585" t="s">
        <v>1256</v>
      </c>
      <c r="S585" t="s">
        <v>20</v>
      </c>
      <c r="T585" t="s">
        <v>10</v>
      </c>
      <c r="U585" t="s">
        <v>11</v>
      </c>
      <c r="V585" t="s">
        <v>11</v>
      </c>
      <c r="W585" t="s">
        <v>11</v>
      </c>
      <c r="X585" t="s">
        <v>11</v>
      </c>
      <c r="Y585" t="s">
        <v>1875</v>
      </c>
      <c r="Z585" t="s">
        <v>1878</v>
      </c>
      <c r="AA585" t="s">
        <v>1866</v>
      </c>
      <c r="AC585" t="s">
        <v>1867</v>
      </c>
      <c r="AD585" t="s">
        <v>2609</v>
      </c>
      <c r="AE585" t="s">
        <v>1880</v>
      </c>
      <c r="AF585">
        <v>45448</v>
      </c>
      <c r="AG585">
        <v>46364</v>
      </c>
      <c r="AK585">
        <v>117036</v>
      </c>
      <c r="AL585">
        <v>121878</v>
      </c>
      <c r="AM585">
        <v>117036</v>
      </c>
      <c r="AN585">
        <v>117036</v>
      </c>
      <c r="AR585">
        <v>117036</v>
      </c>
    </row>
    <row r="586" spans="1:46" x14ac:dyDescent="0.3">
      <c r="A586" t="s">
        <v>1860</v>
      </c>
      <c r="B586">
        <v>192120</v>
      </c>
      <c r="C586" t="s">
        <v>1257</v>
      </c>
      <c r="D58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86" t="str">
        <f>IF(Sheet_1__2[[#This Row],[Is this request vital to business continuity?]]="Yes","BC","")</f>
        <v/>
      </c>
      <c r="F586" t="str" cm="1">
        <f t="array" ref="F586">IF(SUMPRODUCT(--ISNUMBER(SEARCH({"Revenue Growth","Network 2.0","Tricolor","Europe","Global Capabilities Strategy","Clearance","Robotics/Physical AI"}, K586)))&gt;0, "Purple Chip", "")</f>
        <v/>
      </c>
      <c r="G586" t="str">
        <f>IF(AND(Sheet_1__2[[#This Row],[Estimated Annualized Value Range]]&lt;&gt;"4: High = &gt; $10M", OR(Sheet_1__2[[#This Row],[T-Shirt Size]]="4: L", Sheet_1__2[[#This Row],[T-Shirt Size]]="5: XL")), "Stop Work", "")</f>
        <v/>
      </c>
      <c r="H586" t="str">
        <f>IF(AND(Sheet_1__2[[#This Row],[Bus. Continuity]]="", Sheet_1__2[[#This Row],[Purple Chip]]="", Sheet_1__2[[#This Row],[Stop Work]]="", OR(Sheet_1__2[[#This Row],[T-Shirt Size]]="4: L", Sheet_1__2[[#This Row],[T-Shirt Size]]="5: XL")), "Disc - Investment", "")</f>
        <v/>
      </c>
      <c r="I586" t="str">
        <f>IF(AND(Sheet_1__2[[#This Row],[Bus. Continuity]]="", Sheet_1__2[[#This Row],[Purple Chip]]="", Sheet_1__2[[#This Row],[Stop Work]]="", Sheet_1__2[[#This Row],[T-Shirt Size]]&lt;&gt;"4: L", Sheet_1__2[[#This Row],[T-Shirt Size]]&lt;&gt;"5: XL"), "Disc - Other", "")</f>
        <v>Disc - Other</v>
      </c>
      <c r="K586" t="s">
        <v>1862</v>
      </c>
      <c r="L586" t="s">
        <v>1863</v>
      </c>
      <c r="N586" t="s">
        <v>1864</v>
      </c>
      <c r="O586" t="s">
        <v>1865</v>
      </c>
      <c r="P586" t="s">
        <v>45</v>
      </c>
      <c r="Q586" t="s">
        <v>44</v>
      </c>
      <c r="R586" t="s">
        <v>1258</v>
      </c>
      <c r="S586" t="s">
        <v>16</v>
      </c>
      <c r="T586" t="s">
        <v>10</v>
      </c>
      <c r="AA586" t="s">
        <v>1866</v>
      </c>
      <c r="AC586" t="s">
        <v>1867</v>
      </c>
      <c r="AD586" t="s">
        <v>1867</v>
      </c>
      <c r="AE586" t="s">
        <v>1949</v>
      </c>
      <c r="AL586">
        <v>0</v>
      </c>
      <c r="AT586" t="s">
        <v>11</v>
      </c>
    </row>
    <row r="587" spans="1:46" x14ac:dyDescent="0.3">
      <c r="A587" t="s">
        <v>1860</v>
      </c>
      <c r="B587">
        <v>193514</v>
      </c>
      <c r="C587" t="s">
        <v>1259</v>
      </c>
      <c r="D58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87" t="str">
        <f>IF(Sheet_1__2[[#This Row],[Is this request vital to business continuity?]]="Yes","BC","")</f>
        <v>BC</v>
      </c>
      <c r="F587" t="str" cm="1">
        <f t="array" ref="F587">IF(SUMPRODUCT(--ISNUMBER(SEARCH({"Revenue Growth","Network 2.0","Tricolor","Europe","Global Capabilities Strategy","Clearance","Robotics/Physical AI"}, K587)))&gt;0, "Purple Chip", "")</f>
        <v>Purple Chip</v>
      </c>
      <c r="G587" t="str">
        <f>IF(AND(Sheet_1__2[[#This Row],[Estimated Annualized Value Range]]&lt;&gt;"4: High = &gt; $10M", OR(Sheet_1__2[[#This Row],[T-Shirt Size]]="4: L", Sheet_1__2[[#This Row],[T-Shirt Size]]="5: XL")), "Stop Work", "")</f>
        <v/>
      </c>
      <c r="H587" t="str">
        <f>IF(AND(Sheet_1__2[[#This Row],[Bus. Continuity]]="", Sheet_1__2[[#This Row],[Purple Chip]]="", Sheet_1__2[[#This Row],[Stop Work]]="", OR(Sheet_1__2[[#This Row],[T-Shirt Size]]="4: L", Sheet_1__2[[#This Row],[T-Shirt Size]]="5: XL")), "Disc - Investment", "")</f>
        <v/>
      </c>
      <c r="I587" t="str">
        <f>IF(AND(Sheet_1__2[[#This Row],[Bus. Continuity]]="", Sheet_1__2[[#This Row],[Purple Chip]]="", Sheet_1__2[[#This Row],[Stop Work]]="", Sheet_1__2[[#This Row],[T-Shirt Size]]&lt;&gt;"4: L", Sheet_1__2[[#This Row],[T-Shirt Size]]&lt;&gt;"5: XL"), "Disc - Other", "")</f>
        <v/>
      </c>
      <c r="K587" t="s">
        <v>278</v>
      </c>
      <c r="L587" t="s">
        <v>1863</v>
      </c>
      <c r="N587" t="s">
        <v>1864</v>
      </c>
      <c r="O587" t="s">
        <v>1874</v>
      </c>
      <c r="P587" t="s">
        <v>279</v>
      </c>
      <c r="Q587" t="s">
        <v>278</v>
      </c>
      <c r="R587" t="s">
        <v>1260</v>
      </c>
      <c r="S587" t="s">
        <v>16</v>
      </c>
      <c r="T587" t="s">
        <v>10</v>
      </c>
      <c r="AA587" t="s">
        <v>1866</v>
      </c>
      <c r="AC587" t="s">
        <v>1867</v>
      </c>
      <c r="AD587" t="s">
        <v>1867</v>
      </c>
      <c r="AE587" t="s">
        <v>1949</v>
      </c>
      <c r="AL587">
        <v>0</v>
      </c>
      <c r="AT587" t="s">
        <v>1875</v>
      </c>
    </row>
    <row r="588" spans="1:46" x14ac:dyDescent="0.3">
      <c r="A588" t="s">
        <v>1860</v>
      </c>
      <c r="B588">
        <v>93041</v>
      </c>
      <c r="C588" t="s">
        <v>1261</v>
      </c>
      <c r="D58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588" t="str">
        <f>IF(Sheet_1__2[[#This Row],[Is this request vital to business continuity?]]="Yes","BC","")</f>
        <v/>
      </c>
      <c r="F588" t="str" cm="1">
        <f t="array" ref="F588">IF(SUMPRODUCT(--ISNUMBER(SEARCH({"Revenue Growth","Network 2.0","Tricolor","Europe","Global Capabilities Strategy","Clearance","Robotics/Physical AI"}, K588)))&gt;0, "Purple Chip", "")</f>
        <v/>
      </c>
      <c r="G588" t="str">
        <f>IF(AND(Sheet_1__2[[#This Row],[Estimated Annualized Value Range]]&lt;&gt;"4: High = &gt; $10M", OR(Sheet_1__2[[#This Row],[T-Shirt Size]]="4: L", Sheet_1__2[[#This Row],[T-Shirt Size]]="5: XL")), "Stop Work", "")</f>
        <v>Stop Work</v>
      </c>
      <c r="H588" t="str">
        <f>IF(AND(Sheet_1__2[[#This Row],[Bus. Continuity]]="", Sheet_1__2[[#This Row],[Purple Chip]]="", Sheet_1__2[[#This Row],[Stop Work]]="", OR(Sheet_1__2[[#This Row],[T-Shirt Size]]="4: L", Sheet_1__2[[#This Row],[T-Shirt Size]]="5: XL")), "Disc - Investment", "")</f>
        <v/>
      </c>
      <c r="I588" t="str">
        <f>IF(AND(Sheet_1__2[[#This Row],[Bus. Continuity]]="", Sheet_1__2[[#This Row],[Purple Chip]]="", Sheet_1__2[[#This Row],[Stop Work]]="", Sheet_1__2[[#This Row],[T-Shirt Size]]&lt;&gt;"4: L", Sheet_1__2[[#This Row],[T-Shirt Size]]&lt;&gt;"5: XL"), "Disc - Other", "")</f>
        <v/>
      </c>
      <c r="K588" t="s">
        <v>1862</v>
      </c>
      <c r="L588" t="s">
        <v>1863</v>
      </c>
      <c r="M588" t="s">
        <v>2903</v>
      </c>
      <c r="N588" t="s">
        <v>1864</v>
      </c>
      <c r="O588" t="s">
        <v>1865</v>
      </c>
      <c r="P588" t="s">
        <v>26</v>
      </c>
      <c r="Q588" t="s">
        <v>25</v>
      </c>
      <c r="R588" t="s">
        <v>1262</v>
      </c>
      <c r="S588" t="s">
        <v>16</v>
      </c>
      <c r="T588" t="s">
        <v>10</v>
      </c>
      <c r="U588" t="s">
        <v>1875</v>
      </c>
      <c r="V588" t="s">
        <v>11</v>
      </c>
      <c r="W588" t="s">
        <v>11</v>
      </c>
      <c r="Y588" t="s">
        <v>1875</v>
      </c>
      <c r="AA588" t="s">
        <v>1866</v>
      </c>
      <c r="AC588" t="s">
        <v>1867</v>
      </c>
      <c r="AD588" t="s">
        <v>2610</v>
      </c>
      <c r="AE588" t="s">
        <v>1951</v>
      </c>
      <c r="AL588">
        <v>0</v>
      </c>
    </row>
    <row r="589" spans="1:46" x14ac:dyDescent="0.3">
      <c r="A589" t="s">
        <v>1860</v>
      </c>
      <c r="B589">
        <v>92250</v>
      </c>
      <c r="C589" t="s">
        <v>1263</v>
      </c>
      <c r="D58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89" t="str">
        <f>IF(Sheet_1__2[[#This Row],[Is this request vital to business continuity?]]="Yes","BC","")</f>
        <v/>
      </c>
      <c r="F589" t="str" cm="1">
        <f t="array" ref="F589">IF(SUMPRODUCT(--ISNUMBER(SEARCH({"Revenue Growth","Network 2.0","Tricolor","Europe","Global Capabilities Strategy","Clearance","Robotics/Physical AI"}, K589)))&gt;0, "Purple Chip", "")</f>
        <v/>
      </c>
      <c r="G589" t="str">
        <f>IF(AND(Sheet_1__2[[#This Row],[Estimated Annualized Value Range]]&lt;&gt;"4: High = &gt; $10M", OR(Sheet_1__2[[#This Row],[T-Shirt Size]]="4: L", Sheet_1__2[[#This Row],[T-Shirt Size]]="5: XL")), "Stop Work", "")</f>
        <v/>
      </c>
      <c r="H589" t="str">
        <f>IF(AND(Sheet_1__2[[#This Row],[Bus. Continuity]]="", Sheet_1__2[[#This Row],[Purple Chip]]="", Sheet_1__2[[#This Row],[Stop Work]]="", OR(Sheet_1__2[[#This Row],[T-Shirt Size]]="4: L", Sheet_1__2[[#This Row],[T-Shirt Size]]="5: XL")), "Disc - Investment", "")</f>
        <v/>
      </c>
      <c r="I589" t="str">
        <f>IF(AND(Sheet_1__2[[#This Row],[Bus. Continuity]]="", Sheet_1__2[[#This Row],[Purple Chip]]="", Sheet_1__2[[#This Row],[Stop Work]]="", Sheet_1__2[[#This Row],[T-Shirt Size]]&lt;&gt;"4: L", Sheet_1__2[[#This Row],[T-Shirt Size]]&lt;&gt;"5: XL"), "Disc - Other", "")</f>
        <v>Disc - Other</v>
      </c>
      <c r="K589" t="s">
        <v>1909</v>
      </c>
      <c r="L589" t="s">
        <v>1873</v>
      </c>
      <c r="N589" t="s">
        <v>1864</v>
      </c>
      <c r="O589" t="s">
        <v>1865</v>
      </c>
      <c r="P589" t="s">
        <v>436</v>
      </c>
      <c r="Q589" t="s">
        <v>125</v>
      </c>
      <c r="R589" t="s">
        <v>1264</v>
      </c>
      <c r="S589" t="s">
        <v>16</v>
      </c>
      <c r="T589" t="s">
        <v>10</v>
      </c>
      <c r="AA589" t="s">
        <v>1866</v>
      </c>
      <c r="AC589" t="s">
        <v>1867</v>
      </c>
      <c r="AE589" t="s">
        <v>1872</v>
      </c>
    </row>
    <row r="590" spans="1:46" x14ac:dyDescent="0.3">
      <c r="A590" t="s">
        <v>1860</v>
      </c>
      <c r="B590">
        <v>106858</v>
      </c>
      <c r="C590" t="s">
        <v>1265</v>
      </c>
      <c r="D59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590" t="str">
        <f>IF(Sheet_1__2[[#This Row],[Is this request vital to business continuity?]]="Yes","BC","")</f>
        <v/>
      </c>
      <c r="F590" t="str" cm="1">
        <f t="array" ref="F590">IF(SUMPRODUCT(--ISNUMBER(SEARCH({"Revenue Growth","Network 2.0","Tricolor","Europe","Global Capabilities Strategy","Clearance","Robotics/Physical AI"}, K590)))&gt;0, "Purple Chip", "")</f>
        <v/>
      </c>
      <c r="G590" t="str">
        <f>IF(AND(Sheet_1__2[[#This Row],[Estimated Annualized Value Range]]&lt;&gt;"4: High = &gt; $10M", OR(Sheet_1__2[[#This Row],[T-Shirt Size]]="4: L", Sheet_1__2[[#This Row],[T-Shirt Size]]="5: XL")), "Stop Work", "")</f>
        <v/>
      </c>
      <c r="H590" t="str">
        <f>IF(AND(Sheet_1__2[[#This Row],[Bus. Continuity]]="", Sheet_1__2[[#This Row],[Purple Chip]]="", Sheet_1__2[[#This Row],[Stop Work]]="", OR(Sheet_1__2[[#This Row],[T-Shirt Size]]="4: L", Sheet_1__2[[#This Row],[T-Shirt Size]]="5: XL")), "Disc - Investment", "")</f>
        <v>Disc - Investment</v>
      </c>
      <c r="I590" t="str">
        <f>IF(AND(Sheet_1__2[[#This Row],[Bus. Continuity]]="", Sheet_1__2[[#This Row],[Purple Chip]]="", Sheet_1__2[[#This Row],[Stop Work]]="", Sheet_1__2[[#This Row],[T-Shirt Size]]&lt;&gt;"4: L", Sheet_1__2[[#This Row],[T-Shirt Size]]&lt;&gt;"5: XL"), "Disc - Other", "")</f>
        <v/>
      </c>
      <c r="K590" t="s">
        <v>1862</v>
      </c>
      <c r="L590" t="s">
        <v>1897</v>
      </c>
      <c r="M590" t="s">
        <v>2903</v>
      </c>
      <c r="N590" t="s">
        <v>1864</v>
      </c>
      <c r="O590" t="s">
        <v>1887</v>
      </c>
      <c r="P590" t="s">
        <v>1241</v>
      </c>
      <c r="Q590" t="s">
        <v>125</v>
      </c>
      <c r="R590" t="s">
        <v>1266</v>
      </c>
      <c r="S590" t="s">
        <v>9</v>
      </c>
      <c r="T590" t="s">
        <v>10</v>
      </c>
      <c r="U590" t="s">
        <v>1875</v>
      </c>
      <c r="V590" t="s">
        <v>1875</v>
      </c>
      <c r="W590" t="s">
        <v>1875</v>
      </c>
      <c r="X590" t="s">
        <v>1875</v>
      </c>
      <c r="Y590" t="s">
        <v>1875</v>
      </c>
      <c r="AA590" t="s">
        <v>1866</v>
      </c>
      <c r="AC590" t="s">
        <v>1867</v>
      </c>
      <c r="AD590" t="s">
        <v>2611</v>
      </c>
      <c r="AE590" t="s">
        <v>1885</v>
      </c>
      <c r="AL590">
        <v>0</v>
      </c>
      <c r="AQ590">
        <v>0</v>
      </c>
    </row>
    <row r="591" spans="1:46" x14ac:dyDescent="0.3">
      <c r="A591" t="s">
        <v>1860</v>
      </c>
      <c r="B591">
        <v>126781</v>
      </c>
      <c r="C591" t="s">
        <v>1267</v>
      </c>
      <c r="D59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91" t="str">
        <f>IF(Sheet_1__2[[#This Row],[Is this request vital to business continuity?]]="Yes","BC","")</f>
        <v/>
      </c>
      <c r="F591" t="str" cm="1">
        <f t="array" ref="F591">IF(SUMPRODUCT(--ISNUMBER(SEARCH({"Revenue Growth","Network 2.0","Tricolor","Europe","Global Capabilities Strategy","Clearance","Robotics/Physical AI"}, K591)))&gt;0, "Purple Chip", "")</f>
        <v/>
      </c>
      <c r="G591" t="str">
        <f>IF(AND(Sheet_1__2[[#This Row],[Estimated Annualized Value Range]]&lt;&gt;"4: High = &gt; $10M", OR(Sheet_1__2[[#This Row],[T-Shirt Size]]="4: L", Sheet_1__2[[#This Row],[T-Shirt Size]]="5: XL")), "Stop Work", "")</f>
        <v/>
      </c>
      <c r="H591" t="str">
        <f>IF(AND(Sheet_1__2[[#This Row],[Bus. Continuity]]="", Sheet_1__2[[#This Row],[Purple Chip]]="", Sheet_1__2[[#This Row],[Stop Work]]="", OR(Sheet_1__2[[#This Row],[T-Shirt Size]]="4: L", Sheet_1__2[[#This Row],[T-Shirt Size]]="5: XL")), "Disc - Investment", "")</f>
        <v/>
      </c>
      <c r="I591" t="str">
        <f>IF(AND(Sheet_1__2[[#This Row],[Bus. Continuity]]="", Sheet_1__2[[#This Row],[Purple Chip]]="", Sheet_1__2[[#This Row],[Stop Work]]="", Sheet_1__2[[#This Row],[T-Shirt Size]]&lt;&gt;"4: L", Sheet_1__2[[#This Row],[T-Shirt Size]]&lt;&gt;"5: XL"), "Disc - Other", "")</f>
        <v>Disc - Other</v>
      </c>
      <c r="K591" t="s">
        <v>1862</v>
      </c>
      <c r="L591" t="s">
        <v>1890</v>
      </c>
      <c r="M591" t="s">
        <v>2904</v>
      </c>
      <c r="N591" t="s">
        <v>1864</v>
      </c>
      <c r="O591" t="s">
        <v>1865</v>
      </c>
      <c r="P591" t="s">
        <v>341</v>
      </c>
      <c r="Q591" t="s">
        <v>340</v>
      </c>
      <c r="R591" t="s">
        <v>1268</v>
      </c>
      <c r="S591" t="s">
        <v>9</v>
      </c>
      <c r="T591" t="s">
        <v>10</v>
      </c>
      <c r="U591" t="s">
        <v>11</v>
      </c>
      <c r="V591" t="s">
        <v>1875</v>
      </c>
      <c r="W591" t="s">
        <v>11</v>
      </c>
      <c r="X591" t="s">
        <v>1875</v>
      </c>
      <c r="Y591" t="s">
        <v>1875</v>
      </c>
      <c r="AA591" t="s">
        <v>1866</v>
      </c>
      <c r="AC591" t="s">
        <v>1867</v>
      </c>
      <c r="AD591" t="s">
        <v>2612</v>
      </c>
      <c r="AE591" t="s">
        <v>1885</v>
      </c>
      <c r="AF591">
        <v>46090</v>
      </c>
      <c r="AG591">
        <v>46387</v>
      </c>
      <c r="AL591">
        <v>1067371</v>
      </c>
      <c r="AQ591">
        <v>0</v>
      </c>
      <c r="AT591" t="s">
        <v>11</v>
      </c>
    </row>
    <row r="592" spans="1:46" x14ac:dyDescent="0.3">
      <c r="A592" t="s">
        <v>1860</v>
      </c>
      <c r="B592">
        <v>157097</v>
      </c>
      <c r="C592" t="s">
        <v>1269</v>
      </c>
      <c r="D59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92" t="str">
        <f>IF(Sheet_1__2[[#This Row],[Is this request vital to business continuity?]]="Yes","BC","")</f>
        <v/>
      </c>
      <c r="F592" t="str" cm="1">
        <f t="array" ref="F592">IF(SUMPRODUCT(--ISNUMBER(SEARCH({"Revenue Growth","Network 2.0","Tricolor","Europe","Global Capabilities Strategy","Clearance","Robotics/Physical AI"}, K592)))&gt;0, "Purple Chip", "")</f>
        <v>Purple Chip</v>
      </c>
      <c r="G592" t="str">
        <f>IF(AND(Sheet_1__2[[#This Row],[Estimated Annualized Value Range]]&lt;&gt;"4: High = &gt; $10M", OR(Sheet_1__2[[#This Row],[T-Shirt Size]]="4: L", Sheet_1__2[[#This Row],[T-Shirt Size]]="5: XL")), "Stop Work", "")</f>
        <v/>
      </c>
      <c r="H592" t="str">
        <f>IF(AND(Sheet_1__2[[#This Row],[Bus. Continuity]]="", Sheet_1__2[[#This Row],[Purple Chip]]="", Sheet_1__2[[#This Row],[Stop Work]]="", OR(Sheet_1__2[[#This Row],[T-Shirt Size]]="4: L", Sheet_1__2[[#This Row],[T-Shirt Size]]="5: XL")), "Disc - Investment", "")</f>
        <v/>
      </c>
      <c r="I592" t="str">
        <f>IF(AND(Sheet_1__2[[#This Row],[Bus. Continuity]]="", Sheet_1__2[[#This Row],[Purple Chip]]="", Sheet_1__2[[#This Row],[Stop Work]]="", Sheet_1__2[[#This Row],[T-Shirt Size]]&lt;&gt;"4: L", Sheet_1__2[[#This Row],[T-Shirt Size]]&lt;&gt;"5: XL"), "Disc - Other", "")</f>
        <v/>
      </c>
      <c r="K592" t="s">
        <v>236</v>
      </c>
      <c r="L592" t="s">
        <v>1863</v>
      </c>
      <c r="N592" t="s">
        <v>1864</v>
      </c>
      <c r="O592" t="s">
        <v>1865</v>
      </c>
      <c r="P592" t="s">
        <v>180</v>
      </c>
      <c r="Q592" t="s">
        <v>12</v>
      </c>
      <c r="R592" t="s">
        <v>1270</v>
      </c>
      <c r="S592" t="s">
        <v>16</v>
      </c>
      <c r="T592" t="s">
        <v>10</v>
      </c>
      <c r="AA592" t="s">
        <v>1866</v>
      </c>
      <c r="AC592" t="s">
        <v>1867</v>
      </c>
      <c r="AD592" t="s">
        <v>2613</v>
      </c>
      <c r="AE592" t="s">
        <v>1872</v>
      </c>
      <c r="AL592">
        <v>0</v>
      </c>
      <c r="AT592" t="s">
        <v>11</v>
      </c>
    </row>
    <row r="593" spans="1:46" x14ac:dyDescent="0.3">
      <c r="A593" t="s">
        <v>1860</v>
      </c>
      <c r="B593">
        <v>109589</v>
      </c>
      <c r="C593" t="s">
        <v>1271</v>
      </c>
      <c r="D59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93" t="str">
        <f>IF(Sheet_1__2[[#This Row],[Is this request vital to business continuity?]]="Yes","BC","")</f>
        <v/>
      </c>
      <c r="F593" t="str" cm="1">
        <f t="array" ref="F593">IF(SUMPRODUCT(--ISNUMBER(SEARCH({"Revenue Growth","Network 2.0","Tricolor","Europe","Global Capabilities Strategy","Clearance","Robotics/Physical AI"}, K593)))&gt;0, "Purple Chip", "")</f>
        <v>Purple Chip</v>
      </c>
      <c r="G593" t="str">
        <f>IF(AND(Sheet_1__2[[#This Row],[Estimated Annualized Value Range]]&lt;&gt;"4: High = &gt; $10M", OR(Sheet_1__2[[#This Row],[T-Shirt Size]]="4: L", Sheet_1__2[[#This Row],[T-Shirt Size]]="5: XL")), "Stop Work", "")</f>
        <v/>
      </c>
      <c r="H593" t="str">
        <f>IF(AND(Sheet_1__2[[#This Row],[Bus. Continuity]]="", Sheet_1__2[[#This Row],[Purple Chip]]="", Sheet_1__2[[#This Row],[Stop Work]]="", OR(Sheet_1__2[[#This Row],[T-Shirt Size]]="4: L", Sheet_1__2[[#This Row],[T-Shirt Size]]="5: XL")), "Disc - Investment", "")</f>
        <v/>
      </c>
      <c r="I593" t="str">
        <f>IF(AND(Sheet_1__2[[#This Row],[Bus. Continuity]]="", Sheet_1__2[[#This Row],[Purple Chip]]="", Sheet_1__2[[#This Row],[Stop Work]]="", Sheet_1__2[[#This Row],[T-Shirt Size]]&lt;&gt;"4: L", Sheet_1__2[[#This Row],[T-Shirt Size]]&lt;&gt;"5: XL"), "Disc - Other", "")</f>
        <v/>
      </c>
      <c r="K593" t="s">
        <v>236</v>
      </c>
      <c r="L593" t="s">
        <v>1897</v>
      </c>
      <c r="M593" t="s">
        <v>2904</v>
      </c>
      <c r="N593" t="s">
        <v>1864</v>
      </c>
      <c r="O593" t="s">
        <v>1865</v>
      </c>
      <c r="P593" t="s">
        <v>1169</v>
      </c>
      <c r="Q593" t="s">
        <v>236</v>
      </c>
      <c r="R593" t="s">
        <v>1272</v>
      </c>
      <c r="S593" t="s">
        <v>20</v>
      </c>
      <c r="T593" t="s">
        <v>10</v>
      </c>
      <c r="U593" t="s">
        <v>11</v>
      </c>
      <c r="V593" t="s">
        <v>11</v>
      </c>
      <c r="W593" t="s">
        <v>11</v>
      </c>
      <c r="X593" t="s">
        <v>1875</v>
      </c>
      <c r="Y593" t="s">
        <v>1875</v>
      </c>
      <c r="AA593" t="s">
        <v>1866</v>
      </c>
      <c r="AC593" t="s">
        <v>1867</v>
      </c>
      <c r="AD593" t="s">
        <v>2614</v>
      </c>
      <c r="AE593" t="s">
        <v>1877</v>
      </c>
      <c r="AF593">
        <v>46113</v>
      </c>
      <c r="AG593">
        <v>46356</v>
      </c>
      <c r="AK593">
        <v>1208089</v>
      </c>
      <c r="AL593">
        <v>7173168</v>
      </c>
      <c r="AM593">
        <v>1208089</v>
      </c>
      <c r="AN593">
        <v>1208089</v>
      </c>
      <c r="AP593">
        <v>1208089</v>
      </c>
      <c r="AQ593">
        <v>0</v>
      </c>
      <c r="AR593">
        <v>1208089</v>
      </c>
    </row>
    <row r="594" spans="1:46" x14ac:dyDescent="0.3">
      <c r="A594" t="s">
        <v>1860</v>
      </c>
      <c r="B594">
        <v>131809</v>
      </c>
      <c r="C594" t="s">
        <v>1273</v>
      </c>
      <c r="D59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94" t="str">
        <f>IF(Sheet_1__2[[#This Row],[Is this request vital to business continuity?]]="Yes","BC","")</f>
        <v/>
      </c>
      <c r="F594" t="str" cm="1">
        <f t="array" ref="F594">IF(SUMPRODUCT(--ISNUMBER(SEARCH({"Revenue Growth","Network 2.0","Tricolor","Europe","Global Capabilities Strategy","Clearance","Robotics/Physical AI"}, K594)))&gt;0, "Purple Chip", "")</f>
        <v/>
      </c>
      <c r="G594" t="str">
        <f>IF(AND(Sheet_1__2[[#This Row],[Estimated Annualized Value Range]]&lt;&gt;"4: High = &gt; $10M", OR(Sheet_1__2[[#This Row],[T-Shirt Size]]="4: L", Sheet_1__2[[#This Row],[T-Shirt Size]]="5: XL")), "Stop Work", "")</f>
        <v/>
      </c>
      <c r="H594" t="str">
        <f>IF(AND(Sheet_1__2[[#This Row],[Bus. Continuity]]="", Sheet_1__2[[#This Row],[Purple Chip]]="", Sheet_1__2[[#This Row],[Stop Work]]="", OR(Sheet_1__2[[#This Row],[T-Shirt Size]]="4: L", Sheet_1__2[[#This Row],[T-Shirt Size]]="5: XL")), "Disc - Investment", "")</f>
        <v/>
      </c>
      <c r="I594" t="str">
        <f>IF(AND(Sheet_1__2[[#This Row],[Bus. Continuity]]="", Sheet_1__2[[#This Row],[Purple Chip]]="", Sheet_1__2[[#This Row],[Stop Work]]="", Sheet_1__2[[#This Row],[T-Shirt Size]]&lt;&gt;"4: L", Sheet_1__2[[#This Row],[T-Shirt Size]]&lt;&gt;"5: XL"), "Disc - Other", "")</f>
        <v>Disc - Other</v>
      </c>
      <c r="L594" t="s">
        <v>1873</v>
      </c>
      <c r="M594" t="s">
        <v>2901</v>
      </c>
      <c r="N594" t="s">
        <v>1864</v>
      </c>
      <c r="O594" t="s">
        <v>1865</v>
      </c>
      <c r="P594" t="s">
        <v>650</v>
      </c>
      <c r="Q594" t="s">
        <v>25</v>
      </c>
      <c r="R594" t="s">
        <v>1274</v>
      </c>
      <c r="S594" t="s">
        <v>9</v>
      </c>
      <c r="T594" t="s">
        <v>10</v>
      </c>
      <c r="U594" t="s">
        <v>1875</v>
      </c>
      <c r="V594" t="s">
        <v>1875</v>
      </c>
      <c r="W594" t="s">
        <v>11</v>
      </c>
      <c r="X594" t="s">
        <v>11</v>
      </c>
      <c r="Y594" t="s">
        <v>11</v>
      </c>
      <c r="AA594" t="s">
        <v>1866</v>
      </c>
      <c r="AC594" t="s">
        <v>1867</v>
      </c>
      <c r="AD594" t="s">
        <v>2615</v>
      </c>
      <c r="AE594" t="s">
        <v>1869</v>
      </c>
      <c r="AL594">
        <v>0</v>
      </c>
      <c r="AQ594">
        <v>398446</v>
      </c>
      <c r="AR594">
        <v>398446</v>
      </c>
      <c r="AT594" t="s">
        <v>11</v>
      </c>
    </row>
    <row r="595" spans="1:46" x14ac:dyDescent="0.3">
      <c r="A595" t="s">
        <v>1860</v>
      </c>
      <c r="B595">
        <v>92253</v>
      </c>
      <c r="C595" t="s">
        <v>1275</v>
      </c>
      <c r="D59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95" t="str">
        <f>IF(Sheet_1__2[[#This Row],[Is this request vital to business continuity?]]="Yes","BC","")</f>
        <v/>
      </c>
      <c r="F595" t="str" cm="1">
        <f t="array" ref="F595">IF(SUMPRODUCT(--ISNUMBER(SEARCH({"Revenue Growth","Network 2.0","Tricolor","Europe","Global Capabilities Strategy","Clearance","Robotics/Physical AI"}, K595)))&gt;0, "Purple Chip", "")</f>
        <v/>
      </c>
      <c r="G595" t="str">
        <f>IF(AND(Sheet_1__2[[#This Row],[Estimated Annualized Value Range]]&lt;&gt;"4: High = &gt; $10M", OR(Sheet_1__2[[#This Row],[T-Shirt Size]]="4: L", Sheet_1__2[[#This Row],[T-Shirt Size]]="5: XL")), "Stop Work", "")</f>
        <v/>
      </c>
      <c r="H595" t="str">
        <f>IF(AND(Sheet_1__2[[#This Row],[Bus. Continuity]]="", Sheet_1__2[[#This Row],[Purple Chip]]="", Sheet_1__2[[#This Row],[Stop Work]]="", OR(Sheet_1__2[[#This Row],[T-Shirt Size]]="4: L", Sheet_1__2[[#This Row],[T-Shirt Size]]="5: XL")), "Disc - Investment", "")</f>
        <v/>
      </c>
      <c r="I595" t="str">
        <f>IF(AND(Sheet_1__2[[#This Row],[Bus. Continuity]]="", Sheet_1__2[[#This Row],[Purple Chip]]="", Sheet_1__2[[#This Row],[Stop Work]]="", Sheet_1__2[[#This Row],[T-Shirt Size]]&lt;&gt;"4: L", Sheet_1__2[[#This Row],[T-Shirt Size]]&lt;&gt;"5: XL"), "Disc - Other", "")</f>
        <v>Disc - Other</v>
      </c>
      <c r="K595" t="s">
        <v>1909</v>
      </c>
      <c r="L595" t="s">
        <v>1873</v>
      </c>
      <c r="N595" t="s">
        <v>1864</v>
      </c>
      <c r="O595" t="s">
        <v>1865</v>
      </c>
      <c r="P595" t="s">
        <v>436</v>
      </c>
      <c r="Q595" t="s">
        <v>125</v>
      </c>
      <c r="R595" t="s">
        <v>1264</v>
      </c>
      <c r="S595" t="s">
        <v>16</v>
      </c>
      <c r="T595" t="s">
        <v>10</v>
      </c>
      <c r="AA595" t="s">
        <v>1866</v>
      </c>
      <c r="AC595" t="s">
        <v>1867</v>
      </c>
      <c r="AE595" t="s">
        <v>1872</v>
      </c>
      <c r="AF595">
        <v>45868</v>
      </c>
      <c r="AG595">
        <v>46052</v>
      </c>
    </row>
    <row r="596" spans="1:46" x14ac:dyDescent="0.3">
      <c r="A596" t="s">
        <v>1860</v>
      </c>
      <c r="B596">
        <v>106863</v>
      </c>
      <c r="C596" t="s">
        <v>1276</v>
      </c>
      <c r="D59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596" t="str">
        <f>IF(Sheet_1__2[[#This Row],[Is this request vital to business continuity?]]="Yes","BC","")</f>
        <v/>
      </c>
      <c r="F596" t="str" cm="1">
        <f t="array" ref="F596">IF(SUMPRODUCT(--ISNUMBER(SEARCH({"Revenue Growth","Network 2.0","Tricolor","Europe","Global Capabilities Strategy","Clearance","Robotics/Physical AI"}, K596)))&gt;0, "Purple Chip", "")</f>
        <v/>
      </c>
      <c r="G596" t="str">
        <f>IF(AND(Sheet_1__2[[#This Row],[Estimated Annualized Value Range]]&lt;&gt;"4: High = &gt; $10M", OR(Sheet_1__2[[#This Row],[T-Shirt Size]]="4: L", Sheet_1__2[[#This Row],[T-Shirt Size]]="5: XL")), "Stop Work", "")</f>
        <v/>
      </c>
      <c r="H596" t="str">
        <f>IF(AND(Sheet_1__2[[#This Row],[Bus. Continuity]]="", Sheet_1__2[[#This Row],[Purple Chip]]="", Sheet_1__2[[#This Row],[Stop Work]]="", OR(Sheet_1__2[[#This Row],[T-Shirt Size]]="4: L", Sheet_1__2[[#This Row],[T-Shirt Size]]="5: XL")), "Disc - Investment", "")</f>
        <v>Disc - Investment</v>
      </c>
      <c r="I596" t="str">
        <f>IF(AND(Sheet_1__2[[#This Row],[Bus. Continuity]]="", Sheet_1__2[[#This Row],[Purple Chip]]="", Sheet_1__2[[#This Row],[Stop Work]]="", Sheet_1__2[[#This Row],[T-Shirt Size]]&lt;&gt;"4: L", Sheet_1__2[[#This Row],[T-Shirt Size]]&lt;&gt;"5: XL"), "Disc - Other", "")</f>
        <v/>
      </c>
      <c r="K596" t="s">
        <v>1862</v>
      </c>
      <c r="L596" t="s">
        <v>1897</v>
      </c>
      <c r="M596" t="s">
        <v>2903</v>
      </c>
      <c r="N596" t="s">
        <v>1864</v>
      </c>
      <c r="O596" t="s">
        <v>1887</v>
      </c>
      <c r="P596" t="s">
        <v>1241</v>
      </c>
      <c r="Q596" t="s">
        <v>125</v>
      </c>
      <c r="R596" t="s">
        <v>1266</v>
      </c>
      <c r="S596" t="s">
        <v>9</v>
      </c>
      <c r="T596" t="s">
        <v>10</v>
      </c>
      <c r="U596" t="s">
        <v>1875</v>
      </c>
      <c r="V596" t="s">
        <v>1875</v>
      </c>
      <c r="W596" t="s">
        <v>1875</v>
      </c>
      <c r="X596" t="s">
        <v>1875</v>
      </c>
      <c r="Y596" t="s">
        <v>1875</v>
      </c>
      <c r="AA596" t="s">
        <v>1866</v>
      </c>
      <c r="AC596" t="s">
        <v>1867</v>
      </c>
      <c r="AD596" t="s">
        <v>2616</v>
      </c>
      <c r="AE596" t="s">
        <v>1885</v>
      </c>
      <c r="AL596">
        <v>0</v>
      </c>
      <c r="AQ596">
        <v>0</v>
      </c>
    </row>
    <row r="597" spans="1:46" x14ac:dyDescent="0.3">
      <c r="A597" t="s">
        <v>1860</v>
      </c>
      <c r="B597">
        <v>89969</v>
      </c>
      <c r="C597" t="s">
        <v>1277</v>
      </c>
      <c r="D59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97" t="str">
        <f>IF(Sheet_1__2[[#This Row],[Is this request vital to business continuity?]]="Yes","BC","")</f>
        <v/>
      </c>
      <c r="F597" t="str" cm="1">
        <f t="array" ref="F597">IF(SUMPRODUCT(--ISNUMBER(SEARCH({"Revenue Growth","Network 2.0","Tricolor","Europe","Global Capabilities Strategy","Clearance","Robotics/Physical AI"}, K597)))&gt;0, "Purple Chip", "")</f>
        <v>Purple Chip</v>
      </c>
      <c r="G597" t="str">
        <f>IF(AND(Sheet_1__2[[#This Row],[Estimated Annualized Value Range]]&lt;&gt;"4: High = &gt; $10M", OR(Sheet_1__2[[#This Row],[T-Shirt Size]]="4: L", Sheet_1__2[[#This Row],[T-Shirt Size]]="5: XL")), "Stop Work", "")</f>
        <v>Stop Work</v>
      </c>
      <c r="H597" t="str">
        <f>IF(AND(Sheet_1__2[[#This Row],[Bus. Continuity]]="", Sheet_1__2[[#This Row],[Purple Chip]]="", Sheet_1__2[[#This Row],[Stop Work]]="", OR(Sheet_1__2[[#This Row],[T-Shirt Size]]="4: L", Sheet_1__2[[#This Row],[T-Shirt Size]]="5: XL")), "Disc - Investment", "")</f>
        <v/>
      </c>
      <c r="I597" t="str">
        <f>IF(AND(Sheet_1__2[[#This Row],[Bus. Continuity]]="", Sheet_1__2[[#This Row],[Purple Chip]]="", Sheet_1__2[[#This Row],[Stop Work]]="", Sheet_1__2[[#This Row],[T-Shirt Size]]&lt;&gt;"4: L", Sheet_1__2[[#This Row],[T-Shirt Size]]&lt;&gt;"5: XL"), "Disc - Other", "")</f>
        <v/>
      </c>
      <c r="K597" t="s">
        <v>1925</v>
      </c>
      <c r="L597" t="s">
        <v>1890</v>
      </c>
      <c r="M597" t="s">
        <v>2903</v>
      </c>
      <c r="N597" t="s">
        <v>1864</v>
      </c>
      <c r="O597" t="s">
        <v>1865</v>
      </c>
      <c r="P597" t="s">
        <v>341</v>
      </c>
      <c r="Q597" t="s">
        <v>340</v>
      </c>
      <c r="R597" t="s">
        <v>1278</v>
      </c>
      <c r="S597" t="s">
        <v>20</v>
      </c>
      <c r="T597" t="s">
        <v>10</v>
      </c>
      <c r="U597" t="s">
        <v>11</v>
      </c>
      <c r="V597" t="s">
        <v>11</v>
      </c>
      <c r="W597" t="s">
        <v>11</v>
      </c>
      <c r="X597" t="s">
        <v>11</v>
      </c>
      <c r="Y597" t="s">
        <v>1875</v>
      </c>
      <c r="AA597" t="s">
        <v>1866</v>
      </c>
      <c r="AC597" t="s">
        <v>1867</v>
      </c>
      <c r="AD597" t="s">
        <v>2617</v>
      </c>
      <c r="AE597" t="s">
        <v>1880</v>
      </c>
      <c r="AF597">
        <v>46113</v>
      </c>
      <c r="AG597">
        <v>46337</v>
      </c>
      <c r="AJ597">
        <v>2300000</v>
      </c>
      <c r="AK597">
        <v>-415672</v>
      </c>
      <c r="AL597">
        <v>2300000</v>
      </c>
      <c r="AM597">
        <v>-415672</v>
      </c>
      <c r="AN597">
        <v>-415672</v>
      </c>
      <c r="AP597">
        <v>2300000</v>
      </c>
      <c r="AQ597">
        <v>12477000</v>
      </c>
      <c r="AR597">
        <v>12061328</v>
      </c>
    </row>
    <row r="598" spans="1:46" x14ac:dyDescent="0.3">
      <c r="A598" t="s">
        <v>1860</v>
      </c>
      <c r="B598">
        <v>8191</v>
      </c>
      <c r="C598" t="s">
        <v>1279</v>
      </c>
      <c r="D59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598" t="str">
        <f>IF(Sheet_1__2[[#This Row],[Is this request vital to business continuity?]]="Yes","BC","")</f>
        <v/>
      </c>
      <c r="F598" t="str" cm="1">
        <f t="array" ref="F598">IF(SUMPRODUCT(--ISNUMBER(SEARCH({"Revenue Growth","Network 2.0","Tricolor","Europe","Global Capabilities Strategy","Clearance","Robotics/Physical AI"}, K598)))&gt;0, "Purple Chip", "")</f>
        <v/>
      </c>
      <c r="G598" t="str">
        <f>IF(AND(Sheet_1__2[[#This Row],[Estimated Annualized Value Range]]&lt;&gt;"4: High = &gt; $10M", OR(Sheet_1__2[[#This Row],[T-Shirt Size]]="4: L", Sheet_1__2[[#This Row],[T-Shirt Size]]="5: XL")), "Stop Work", "")</f>
        <v/>
      </c>
      <c r="H598" t="str">
        <f>IF(AND(Sheet_1__2[[#This Row],[Bus. Continuity]]="", Sheet_1__2[[#This Row],[Purple Chip]]="", Sheet_1__2[[#This Row],[Stop Work]]="", OR(Sheet_1__2[[#This Row],[T-Shirt Size]]="4: L", Sheet_1__2[[#This Row],[T-Shirt Size]]="5: XL")), "Disc - Investment", "")</f>
        <v/>
      </c>
      <c r="I598" t="str">
        <f>IF(AND(Sheet_1__2[[#This Row],[Bus. Continuity]]="", Sheet_1__2[[#This Row],[Purple Chip]]="", Sheet_1__2[[#This Row],[Stop Work]]="", Sheet_1__2[[#This Row],[T-Shirt Size]]&lt;&gt;"4: L", Sheet_1__2[[#This Row],[T-Shirt Size]]&lt;&gt;"5: XL"), "Disc - Other", "")</f>
        <v>Disc - Other</v>
      </c>
      <c r="L598" t="s">
        <v>1890</v>
      </c>
      <c r="N598" t="s">
        <v>1864</v>
      </c>
      <c r="P598" t="s">
        <v>1281</v>
      </c>
      <c r="Q598" t="s">
        <v>340</v>
      </c>
      <c r="R598" t="s">
        <v>1280</v>
      </c>
      <c r="S598" t="s">
        <v>20</v>
      </c>
      <c r="T598" t="s">
        <v>10</v>
      </c>
      <c r="U598" t="s">
        <v>11</v>
      </c>
      <c r="V598" t="s">
        <v>11</v>
      </c>
      <c r="W598" t="s">
        <v>11</v>
      </c>
      <c r="X598" t="s">
        <v>11</v>
      </c>
      <c r="Y598" t="s">
        <v>1875</v>
      </c>
      <c r="Z598" t="s">
        <v>1878</v>
      </c>
      <c r="AA598" t="s">
        <v>1866</v>
      </c>
      <c r="AC598" t="s">
        <v>1867</v>
      </c>
      <c r="AD598" t="s">
        <v>2618</v>
      </c>
      <c r="AE598" t="s">
        <v>1880</v>
      </c>
      <c r="AF598">
        <v>45349</v>
      </c>
      <c r="AG598">
        <v>46146</v>
      </c>
      <c r="AK598">
        <v>257520</v>
      </c>
      <c r="AL598">
        <v>2917000</v>
      </c>
      <c r="AM598">
        <v>257520</v>
      </c>
      <c r="AN598">
        <v>257520</v>
      </c>
      <c r="AR598">
        <v>257520</v>
      </c>
    </row>
    <row r="599" spans="1:46" x14ac:dyDescent="0.3">
      <c r="A599" t="s">
        <v>1860</v>
      </c>
      <c r="B599">
        <v>161887</v>
      </c>
      <c r="C599" t="s">
        <v>1282</v>
      </c>
      <c r="D59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599" t="str">
        <f>IF(Sheet_1__2[[#This Row],[Is this request vital to business continuity?]]="Yes","BC","")</f>
        <v/>
      </c>
      <c r="F599" t="str" cm="1">
        <f t="array" ref="F599">IF(SUMPRODUCT(--ISNUMBER(SEARCH({"Revenue Growth","Network 2.0","Tricolor","Europe","Global Capabilities Strategy","Clearance","Robotics/Physical AI"}, K599)))&gt;0, "Purple Chip", "")</f>
        <v>Purple Chip</v>
      </c>
      <c r="G599" t="str">
        <f>IF(AND(Sheet_1__2[[#This Row],[Estimated Annualized Value Range]]&lt;&gt;"4: High = &gt; $10M", OR(Sheet_1__2[[#This Row],[T-Shirt Size]]="4: L", Sheet_1__2[[#This Row],[T-Shirt Size]]="5: XL")), "Stop Work", "")</f>
        <v>Stop Work</v>
      </c>
      <c r="H599" t="str">
        <f>IF(AND(Sheet_1__2[[#This Row],[Bus. Continuity]]="", Sheet_1__2[[#This Row],[Purple Chip]]="", Sheet_1__2[[#This Row],[Stop Work]]="", OR(Sheet_1__2[[#This Row],[T-Shirt Size]]="4: L", Sheet_1__2[[#This Row],[T-Shirt Size]]="5: XL")), "Disc - Investment", "")</f>
        <v/>
      </c>
      <c r="I599" t="str">
        <f>IF(AND(Sheet_1__2[[#This Row],[Bus. Continuity]]="", Sheet_1__2[[#This Row],[Purple Chip]]="", Sheet_1__2[[#This Row],[Stop Work]]="", Sheet_1__2[[#This Row],[T-Shirt Size]]&lt;&gt;"4: L", Sheet_1__2[[#This Row],[T-Shirt Size]]&lt;&gt;"5: XL"), "Disc - Other", "")</f>
        <v/>
      </c>
      <c r="J599" t="s">
        <v>2568</v>
      </c>
      <c r="K599" t="s">
        <v>278</v>
      </c>
      <c r="L599" t="s">
        <v>1863</v>
      </c>
      <c r="M599" t="s">
        <v>2903</v>
      </c>
      <c r="N599" t="s">
        <v>1864</v>
      </c>
      <c r="O599" t="s">
        <v>1865</v>
      </c>
      <c r="P599" t="s">
        <v>499</v>
      </c>
      <c r="Q599" t="s">
        <v>278</v>
      </c>
      <c r="R599" t="s">
        <v>1283</v>
      </c>
      <c r="S599" t="s">
        <v>9</v>
      </c>
      <c r="T599" t="s">
        <v>10</v>
      </c>
      <c r="U599" t="s">
        <v>11</v>
      </c>
      <c r="V599" t="s">
        <v>1875</v>
      </c>
      <c r="W599" t="s">
        <v>11</v>
      </c>
      <c r="X599" t="s">
        <v>11</v>
      </c>
      <c r="Y599" t="s">
        <v>1875</v>
      </c>
      <c r="AA599" t="s">
        <v>1866</v>
      </c>
      <c r="AC599" t="s">
        <v>1883</v>
      </c>
      <c r="AD599" t="s">
        <v>2619</v>
      </c>
      <c r="AE599" t="s">
        <v>1869</v>
      </c>
      <c r="AL599">
        <v>0</v>
      </c>
      <c r="AQ599">
        <v>0</v>
      </c>
      <c r="AT599" t="s">
        <v>11</v>
      </c>
    </row>
    <row r="600" spans="1:46" x14ac:dyDescent="0.3">
      <c r="A600" t="s">
        <v>1860</v>
      </c>
      <c r="B600">
        <v>187141</v>
      </c>
      <c r="C600" t="s">
        <v>1284</v>
      </c>
      <c r="D60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00" t="str">
        <f>IF(Sheet_1__2[[#This Row],[Is this request vital to business continuity?]]="Yes","BC","")</f>
        <v/>
      </c>
      <c r="F600" t="str" cm="1">
        <f t="array" ref="F600">IF(SUMPRODUCT(--ISNUMBER(SEARCH({"Revenue Growth","Network 2.0","Tricolor","Europe","Global Capabilities Strategy","Clearance","Robotics/Physical AI"}, K600)))&gt;0, "Purple Chip", "")</f>
        <v>Purple Chip</v>
      </c>
      <c r="G600" t="str">
        <f>IF(AND(Sheet_1__2[[#This Row],[Estimated Annualized Value Range]]&lt;&gt;"4: High = &gt; $10M", OR(Sheet_1__2[[#This Row],[T-Shirt Size]]="4: L", Sheet_1__2[[#This Row],[T-Shirt Size]]="5: XL")), "Stop Work", "")</f>
        <v/>
      </c>
      <c r="H600" t="str">
        <f>IF(AND(Sheet_1__2[[#This Row],[Bus. Continuity]]="", Sheet_1__2[[#This Row],[Purple Chip]]="", Sheet_1__2[[#This Row],[Stop Work]]="", OR(Sheet_1__2[[#This Row],[T-Shirt Size]]="4: L", Sheet_1__2[[#This Row],[T-Shirt Size]]="5: XL")), "Disc - Investment", "")</f>
        <v/>
      </c>
      <c r="I600" t="str">
        <f>IF(AND(Sheet_1__2[[#This Row],[Bus. Continuity]]="", Sheet_1__2[[#This Row],[Purple Chip]]="", Sheet_1__2[[#This Row],[Stop Work]]="", Sheet_1__2[[#This Row],[T-Shirt Size]]&lt;&gt;"4: L", Sheet_1__2[[#This Row],[T-Shirt Size]]&lt;&gt;"5: XL"), "Disc - Other", "")</f>
        <v/>
      </c>
      <c r="J600" t="s">
        <v>2620</v>
      </c>
      <c r="K600" t="s">
        <v>236</v>
      </c>
      <c r="L600" t="s">
        <v>1863</v>
      </c>
      <c r="M600" t="s">
        <v>2901</v>
      </c>
      <c r="N600" t="s">
        <v>1864</v>
      </c>
      <c r="O600" t="s">
        <v>1865</v>
      </c>
      <c r="P600" t="s">
        <v>1169</v>
      </c>
      <c r="Q600" t="s">
        <v>236</v>
      </c>
      <c r="R600" t="s">
        <v>1285</v>
      </c>
      <c r="S600" t="s">
        <v>9</v>
      </c>
      <c r="T600" t="s">
        <v>10</v>
      </c>
      <c r="U600" t="s">
        <v>11</v>
      </c>
      <c r="V600" t="s">
        <v>1875</v>
      </c>
      <c r="W600" t="s">
        <v>11</v>
      </c>
      <c r="X600" t="s">
        <v>1875</v>
      </c>
      <c r="Y600" t="s">
        <v>11</v>
      </c>
      <c r="AA600" t="s">
        <v>1866</v>
      </c>
      <c r="AC600" t="s">
        <v>1867</v>
      </c>
      <c r="AD600" t="s">
        <v>1867</v>
      </c>
      <c r="AE600" t="s">
        <v>1869</v>
      </c>
      <c r="AL600">
        <v>0</v>
      </c>
      <c r="AQ600">
        <v>0</v>
      </c>
      <c r="AT600" t="s">
        <v>11</v>
      </c>
    </row>
    <row r="601" spans="1:46" x14ac:dyDescent="0.3">
      <c r="A601" t="s">
        <v>1860</v>
      </c>
      <c r="B601">
        <v>94137</v>
      </c>
      <c r="C601" t="s">
        <v>1286</v>
      </c>
      <c r="D60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01" t="str">
        <f>IF(Sheet_1__2[[#This Row],[Is this request vital to business continuity?]]="Yes","BC","")</f>
        <v/>
      </c>
      <c r="F601" t="str" cm="1">
        <f t="array" ref="F601">IF(SUMPRODUCT(--ISNUMBER(SEARCH({"Revenue Growth","Network 2.0","Tricolor","Europe","Global Capabilities Strategy","Clearance","Robotics/Physical AI"}, K601)))&gt;0, "Purple Chip", "")</f>
        <v>Purple Chip</v>
      </c>
      <c r="G601" t="str">
        <f>IF(AND(Sheet_1__2[[#This Row],[Estimated Annualized Value Range]]&lt;&gt;"4: High = &gt; $10M", OR(Sheet_1__2[[#This Row],[T-Shirt Size]]="4: L", Sheet_1__2[[#This Row],[T-Shirt Size]]="5: XL")), "Stop Work", "")</f>
        <v/>
      </c>
      <c r="H601" t="str">
        <f>IF(AND(Sheet_1__2[[#This Row],[Bus. Continuity]]="", Sheet_1__2[[#This Row],[Purple Chip]]="", Sheet_1__2[[#This Row],[Stop Work]]="", OR(Sheet_1__2[[#This Row],[T-Shirt Size]]="4: L", Sheet_1__2[[#This Row],[T-Shirt Size]]="5: XL")), "Disc - Investment", "")</f>
        <v/>
      </c>
      <c r="I601" t="str">
        <f>IF(AND(Sheet_1__2[[#This Row],[Bus. Continuity]]="", Sheet_1__2[[#This Row],[Purple Chip]]="", Sheet_1__2[[#This Row],[Stop Work]]="", Sheet_1__2[[#This Row],[T-Shirt Size]]&lt;&gt;"4: L", Sheet_1__2[[#This Row],[T-Shirt Size]]&lt;&gt;"5: XL"), "Disc - Other", "")</f>
        <v/>
      </c>
      <c r="K601" t="s">
        <v>1925</v>
      </c>
      <c r="L601" t="s">
        <v>1890</v>
      </c>
      <c r="M601" t="s">
        <v>2904</v>
      </c>
      <c r="N601" t="s">
        <v>1864</v>
      </c>
      <c r="O601" t="s">
        <v>1865</v>
      </c>
      <c r="P601" t="s">
        <v>26</v>
      </c>
      <c r="Q601" t="s">
        <v>25</v>
      </c>
      <c r="R601" t="s">
        <v>1287</v>
      </c>
      <c r="S601" t="s">
        <v>16</v>
      </c>
      <c r="T601" t="s">
        <v>10</v>
      </c>
      <c r="U601" t="s">
        <v>1875</v>
      </c>
      <c r="V601" t="s">
        <v>11</v>
      </c>
      <c r="W601" t="s">
        <v>11</v>
      </c>
      <c r="X601" t="s">
        <v>11</v>
      </c>
      <c r="Y601" t="s">
        <v>11</v>
      </c>
      <c r="AA601" t="s">
        <v>1866</v>
      </c>
      <c r="AC601" t="s">
        <v>1867</v>
      </c>
      <c r="AD601" t="s">
        <v>2621</v>
      </c>
      <c r="AE601" t="s">
        <v>1951</v>
      </c>
      <c r="AL601">
        <v>6500000</v>
      </c>
    </row>
    <row r="602" spans="1:46" x14ac:dyDescent="0.3">
      <c r="A602" t="s">
        <v>1860</v>
      </c>
      <c r="B602">
        <v>106867</v>
      </c>
      <c r="C602" t="s">
        <v>1288</v>
      </c>
      <c r="D60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602" t="str">
        <f>IF(Sheet_1__2[[#This Row],[Is this request vital to business continuity?]]="Yes","BC","")</f>
        <v/>
      </c>
      <c r="F602" t="str" cm="1">
        <f t="array" ref="F602">IF(SUMPRODUCT(--ISNUMBER(SEARCH({"Revenue Growth","Network 2.0","Tricolor","Europe","Global Capabilities Strategy","Clearance","Robotics/Physical AI"}, K602)))&gt;0, "Purple Chip", "")</f>
        <v/>
      </c>
      <c r="G602" t="str">
        <f>IF(AND(Sheet_1__2[[#This Row],[Estimated Annualized Value Range]]&lt;&gt;"4: High = &gt; $10M", OR(Sheet_1__2[[#This Row],[T-Shirt Size]]="4: L", Sheet_1__2[[#This Row],[T-Shirt Size]]="5: XL")), "Stop Work", "")</f>
        <v/>
      </c>
      <c r="H602" t="str">
        <f>IF(AND(Sheet_1__2[[#This Row],[Bus. Continuity]]="", Sheet_1__2[[#This Row],[Purple Chip]]="", Sheet_1__2[[#This Row],[Stop Work]]="", OR(Sheet_1__2[[#This Row],[T-Shirt Size]]="4: L", Sheet_1__2[[#This Row],[T-Shirt Size]]="5: XL")), "Disc - Investment", "")</f>
        <v>Disc - Investment</v>
      </c>
      <c r="I602" t="str">
        <f>IF(AND(Sheet_1__2[[#This Row],[Bus. Continuity]]="", Sheet_1__2[[#This Row],[Purple Chip]]="", Sheet_1__2[[#This Row],[Stop Work]]="", Sheet_1__2[[#This Row],[T-Shirt Size]]&lt;&gt;"4: L", Sheet_1__2[[#This Row],[T-Shirt Size]]&lt;&gt;"5: XL"), "Disc - Other", "")</f>
        <v/>
      </c>
      <c r="K602" t="s">
        <v>1862</v>
      </c>
      <c r="L602" t="s">
        <v>1897</v>
      </c>
      <c r="M602" t="s">
        <v>2903</v>
      </c>
      <c r="N602" t="s">
        <v>1864</v>
      </c>
      <c r="O602" t="s">
        <v>1887</v>
      </c>
      <c r="P602" t="s">
        <v>1241</v>
      </c>
      <c r="Q602" t="s">
        <v>125</v>
      </c>
      <c r="R602" t="s">
        <v>1266</v>
      </c>
      <c r="S602" t="s">
        <v>9</v>
      </c>
      <c r="T602" t="s">
        <v>10</v>
      </c>
      <c r="U602" t="s">
        <v>1875</v>
      </c>
      <c r="V602" t="s">
        <v>1875</v>
      </c>
      <c r="W602" t="s">
        <v>11</v>
      </c>
      <c r="X602" t="s">
        <v>1875</v>
      </c>
      <c r="Y602" t="s">
        <v>1875</v>
      </c>
      <c r="AA602" t="s">
        <v>1866</v>
      </c>
      <c r="AC602" t="s">
        <v>1867</v>
      </c>
      <c r="AD602" t="s">
        <v>2622</v>
      </c>
      <c r="AE602" t="s">
        <v>1885</v>
      </c>
      <c r="AL602">
        <v>0</v>
      </c>
      <c r="AQ602">
        <v>0</v>
      </c>
    </row>
    <row r="603" spans="1:46" x14ac:dyDescent="0.3">
      <c r="A603" t="s">
        <v>1860</v>
      </c>
      <c r="B603">
        <v>88193</v>
      </c>
      <c r="C603" t="s">
        <v>1289</v>
      </c>
      <c r="D60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603" t="str">
        <f>IF(Sheet_1__2[[#This Row],[Is this request vital to business continuity?]]="Yes","BC","")</f>
        <v/>
      </c>
      <c r="F603" t="str" cm="1">
        <f t="array" ref="F603">IF(SUMPRODUCT(--ISNUMBER(SEARCH({"Revenue Growth","Network 2.0","Tricolor","Europe","Global Capabilities Strategy","Clearance","Robotics/Physical AI"}, K603)))&gt;0, "Purple Chip", "")</f>
        <v/>
      </c>
      <c r="G603" t="str">
        <f>IF(AND(Sheet_1__2[[#This Row],[Estimated Annualized Value Range]]&lt;&gt;"4: High = &gt; $10M", OR(Sheet_1__2[[#This Row],[T-Shirt Size]]="4: L", Sheet_1__2[[#This Row],[T-Shirt Size]]="5: XL")), "Stop Work", "")</f>
        <v>Stop Work</v>
      </c>
      <c r="H603" t="str">
        <f>IF(AND(Sheet_1__2[[#This Row],[Bus. Continuity]]="", Sheet_1__2[[#This Row],[Purple Chip]]="", Sheet_1__2[[#This Row],[Stop Work]]="", OR(Sheet_1__2[[#This Row],[T-Shirt Size]]="4: L", Sheet_1__2[[#This Row],[T-Shirt Size]]="5: XL")), "Disc - Investment", "")</f>
        <v/>
      </c>
      <c r="I603" t="str">
        <f>IF(AND(Sheet_1__2[[#This Row],[Bus. Continuity]]="", Sheet_1__2[[#This Row],[Purple Chip]]="", Sheet_1__2[[#This Row],[Stop Work]]="", Sheet_1__2[[#This Row],[T-Shirt Size]]&lt;&gt;"4: L", Sheet_1__2[[#This Row],[T-Shirt Size]]&lt;&gt;"5: XL"), "Disc - Other", "")</f>
        <v/>
      </c>
      <c r="K603" t="s">
        <v>1909</v>
      </c>
      <c r="L603" t="s">
        <v>1863</v>
      </c>
      <c r="M603" t="s">
        <v>2903</v>
      </c>
      <c r="N603" t="s">
        <v>1864</v>
      </c>
      <c r="O603" t="s">
        <v>1887</v>
      </c>
      <c r="P603" t="s">
        <v>769</v>
      </c>
      <c r="Q603" t="s">
        <v>125</v>
      </c>
      <c r="R603" t="s">
        <v>1290</v>
      </c>
      <c r="S603" t="s">
        <v>20</v>
      </c>
      <c r="T603" t="s">
        <v>10</v>
      </c>
      <c r="U603" t="s">
        <v>1875</v>
      </c>
      <c r="V603" t="s">
        <v>11</v>
      </c>
      <c r="W603" t="s">
        <v>1875</v>
      </c>
      <c r="X603" t="s">
        <v>1875</v>
      </c>
      <c r="Y603" t="s">
        <v>1875</v>
      </c>
      <c r="AA603" t="s">
        <v>1866</v>
      </c>
      <c r="AC603" t="s">
        <v>1867</v>
      </c>
      <c r="AD603" t="s">
        <v>2623</v>
      </c>
      <c r="AE603" t="s">
        <v>1877</v>
      </c>
      <c r="AF603">
        <v>45838</v>
      </c>
      <c r="AG603">
        <v>46528</v>
      </c>
      <c r="AJ603">
        <v>-1965232</v>
      </c>
      <c r="AK603">
        <v>-1965232</v>
      </c>
      <c r="AL603">
        <v>-2000000</v>
      </c>
      <c r="AM603">
        <v>-1965232</v>
      </c>
      <c r="AN603">
        <v>-1965232</v>
      </c>
      <c r="AP603">
        <v>-1965232</v>
      </c>
      <c r="AQ603">
        <v>3204468</v>
      </c>
      <c r="AR603">
        <v>1239236</v>
      </c>
    </row>
    <row r="604" spans="1:46" x14ac:dyDescent="0.3">
      <c r="A604" t="s">
        <v>1860</v>
      </c>
      <c r="B604">
        <v>92238</v>
      </c>
      <c r="C604" t="s">
        <v>1291</v>
      </c>
      <c r="D60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604" t="str">
        <f>IF(Sheet_1__2[[#This Row],[Is this request vital to business continuity?]]="Yes","BC","")</f>
        <v/>
      </c>
      <c r="F604" t="str" cm="1">
        <f t="array" ref="F604">IF(SUMPRODUCT(--ISNUMBER(SEARCH({"Revenue Growth","Network 2.0","Tricolor","Europe","Global Capabilities Strategy","Clearance","Robotics/Physical AI"}, K604)))&gt;0, "Purple Chip", "")</f>
        <v/>
      </c>
      <c r="G604" t="str">
        <f>IF(AND(Sheet_1__2[[#This Row],[Estimated Annualized Value Range]]&lt;&gt;"4: High = &gt; $10M", OR(Sheet_1__2[[#This Row],[T-Shirt Size]]="4: L", Sheet_1__2[[#This Row],[T-Shirt Size]]="5: XL")), "Stop Work", "")</f>
        <v>Stop Work</v>
      </c>
      <c r="H604" t="str">
        <f>IF(AND(Sheet_1__2[[#This Row],[Bus. Continuity]]="", Sheet_1__2[[#This Row],[Purple Chip]]="", Sheet_1__2[[#This Row],[Stop Work]]="", OR(Sheet_1__2[[#This Row],[T-Shirt Size]]="4: L", Sheet_1__2[[#This Row],[T-Shirt Size]]="5: XL")), "Disc - Investment", "")</f>
        <v/>
      </c>
      <c r="I604" t="str">
        <f>IF(AND(Sheet_1__2[[#This Row],[Bus. Continuity]]="", Sheet_1__2[[#This Row],[Purple Chip]]="", Sheet_1__2[[#This Row],[Stop Work]]="", Sheet_1__2[[#This Row],[T-Shirt Size]]&lt;&gt;"4: L", Sheet_1__2[[#This Row],[T-Shirt Size]]&lt;&gt;"5: XL"), "Disc - Other", "")</f>
        <v/>
      </c>
      <c r="K604" t="s">
        <v>1862</v>
      </c>
      <c r="L604" t="s">
        <v>1873</v>
      </c>
      <c r="M604" t="s">
        <v>2903</v>
      </c>
      <c r="N604" t="s">
        <v>1864</v>
      </c>
      <c r="O604" t="s">
        <v>1865</v>
      </c>
      <c r="P604" t="s">
        <v>134</v>
      </c>
      <c r="Q604" t="s">
        <v>32</v>
      </c>
      <c r="R604" t="s">
        <v>1292</v>
      </c>
      <c r="S604" t="s">
        <v>20</v>
      </c>
      <c r="T604" t="s">
        <v>10</v>
      </c>
      <c r="U604" t="s">
        <v>1875</v>
      </c>
      <c r="V604" t="s">
        <v>11</v>
      </c>
      <c r="W604" t="s">
        <v>11</v>
      </c>
      <c r="X604" t="s">
        <v>11</v>
      </c>
      <c r="Y604" t="s">
        <v>11</v>
      </c>
      <c r="AA604" t="s">
        <v>1866</v>
      </c>
      <c r="AC604" t="s">
        <v>1883</v>
      </c>
      <c r="AD604" t="s">
        <v>2624</v>
      </c>
      <c r="AE604" t="s">
        <v>1880</v>
      </c>
      <c r="AF604">
        <v>45383</v>
      </c>
      <c r="AG604">
        <v>46174</v>
      </c>
      <c r="AH604">
        <v>197400</v>
      </c>
      <c r="AI604">
        <v>197400</v>
      </c>
      <c r="AJ604">
        <v>267120</v>
      </c>
      <c r="AK604">
        <v>296100</v>
      </c>
      <c r="AL604">
        <v>267112</v>
      </c>
      <c r="AM604">
        <v>296100</v>
      </c>
      <c r="AN604">
        <v>296100</v>
      </c>
      <c r="AO604">
        <v>197400</v>
      </c>
      <c r="AP604">
        <v>645540</v>
      </c>
      <c r="AQ604">
        <v>61319</v>
      </c>
      <c r="AR604">
        <v>357419</v>
      </c>
    </row>
    <row r="605" spans="1:46" x14ac:dyDescent="0.3">
      <c r="A605" t="s">
        <v>1860</v>
      </c>
      <c r="B605">
        <v>97502</v>
      </c>
      <c r="C605" t="s">
        <v>1293</v>
      </c>
      <c r="D60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05" t="str">
        <f>IF(Sheet_1__2[[#This Row],[Is this request vital to business continuity?]]="Yes","BC","")</f>
        <v/>
      </c>
      <c r="F605" t="str" cm="1">
        <f t="array" ref="F605">IF(SUMPRODUCT(--ISNUMBER(SEARCH({"Revenue Growth","Network 2.0","Tricolor","Europe","Global Capabilities Strategy","Clearance","Robotics/Physical AI"}, K605)))&gt;0, "Purple Chip", "")</f>
        <v>Purple Chip</v>
      </c>
      <c r="G605" t="str">
        <f>IF(AND(Sheet_1__2[[#This Row],[Estimated Annualized Value Range]]&lt;&gt;"4: High = &gt; $10M", OR(Sheet_1__2[[#This Row],[T-Shirt Size]]="4: L", Sheet_1__2[[#This Row],[T-Shirt Size]]="5: XL")), "Stop Work", "")</f>
        <v>Stop Work</v>
      </c>
      <c r="H605" t="str">
        <f>IF(AND(Sheet_1__2[[#This Row],[Bus. Continuity]]="", Sheet_1__2[[#This Row],[Purple Chip]]="", Sheet_1__2[[#This Row],[Stop Work]]="", OR(Sheet_1__2[[#This Row],[T-Shirt Size]]="4: L", Sheet_1__2[[#This Row],[T-Shirt Size]]="5: XL")), "Disc - Investment", "")</f>
        <v/>
      </c>
      <c r="I605" t="str">
        <f>IF(AND(Sheet_1__2[[#This Row],[Bus. Continuity]]="", Sheet_1__2[[#This Row],[Purple Chip]]="", Sheet_1__2[[#This Row],[Stop Work]]="", Sheet_1__2[[#This Row],[T-Shirt Size]]&lt;&gt;"4: L", Sheet_1__2[[#This Row],[T-Shirt Size]]&lt;&gt;"5: XL"), "Disc - Other", "")</f>
        <v/>
      </c>
      <c r="K605" t="s">
        <v>278</v>
      </c>
      <c r="L605" t="s">
        <v>1890</v>
      </c>
      <c r="M605" t="s">
        <v>2903</v>
      </c>
      <c r="N605" t="s">
        <v>1864</v>
      </c>
      <c r="O605" t="s">
        <v>1887</v>
      </c>
      <c r="P605" t="s">
        <v>499</v>
      </c>
      <c r="Q605" t="s">
        <v>278</v>
      </c>
      <c r="R605" t="s">
        <v>1294</v>
      </c>
      <c r="S605" t="s">
        <v>9</v>
      </c>
      <c r="T605" t="s">
        <v>10</v>
      </c>
      <c r="U605" t="s">
        <v>1875</v>
      </c>
      <c r="V605" t="s">
        <v>11</v>
      </c>
      <c r="W605" t="s">
        <v>11</v>
      </c>
      <c r="X605" t="s">
        <v>11</v>
      </c>
      <c r="Y605" t="s">
        <v>1875</v>
      </c>
      <c r="AA605" t="s">
        <v>1866</v>
      </c>
      <c r="AC605" t="s">
        <v>1867</v>
      </c>
      <c r="AD605" t="s">
        <v>1929</v>
      </c>
      <c r="AE605" t="s">
        <v>1869</v>
      </c>
      <c r="AL605">
        <v>3000000</v>
      </c>
      <c r="AQ605">
        <v>3000000</v>
      </c>
      <c r="AR605">
        <v>3000000</v>
      </c>
    </row>
    <row r="606" spans="1:46" x14ac:dyDescent="0.3">
      <c r="A606" t="s">
        <v>1860</v>
      </c>
      <c r="B606">
        <v>188045</v>
      </c>
      <c r="C606" t="s">
        <v>1295</v>
      </c>
      <c r="D60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06" t="str">
        <f>IF(Sheet_1__2[[#This Row],[Is this request vital to business continuity?]]="Yes","BC","")</f>
        <v/>
      </c>
      <c r="F606" t="str" cm="1">
        <f t="array" ref="F606">IF(SUMPRODUCT(--ISNUMBER(SEARCH({"Revenue Growth","Network 2.0","Tricolor","Europe","Global Capabilities Strategy","Clearance","Robotics/Physical AI"}, K606)))&gt;0, "Purple Chip", "")</f>
        <v>Purple Chip</v>
      </c>
      <c r="G606" t="str">
        <f>IF(AND(Sheet_1__2[[#This Row],[Estimated Annualized Value Range]]&lt;&gt;"4: High = &gt; $10M", OR(Sheet_1__2[[#This Row],[T-Shirt Size]]="4: L", Sheet_1__2[[#This Row],[T-Shirt Size]]="5: XL")), "Stop Work", "")</f>
        <v/>
      </c>
      <c r="H606" t="str">
        <f>IF(AND(Sheet_1__2[[#This Row],[Bus. Continuity]]="", Sheet_1__2[[#This Row],[Purple Chip]]="", Sheet_1__2[[#This Row],[Stop Work]]="", OR(Sheet_1__2[[#This Row],[T-Shirt Size]]="4: L", Sheet_1__2[[#This Row],[T-Shirt Size]]="5: XL")), "Disc - Investment", "")</f>
        <v/>
      </c>
      <c r="I606" t="str">
        <f>IF(AND(Sheet_1__2[[#This Row],[Bus. Continuity]]="", Sheet_1__2[[#This Row],[Purple Chip]]="", Sheet_1__2[[#This Row],[Stop Work]]="", Sheet_1__2[[#This Row],[T-Shirt Size]]&lt;&gt;"4: L", Sheet_1__2[[#This Row],[T-Shirt Size]]&lt;&gt;"5: XL"), "Disc - Other", "")</f>
        <v/>
      </c>
      <c r="K606" t="s">
        <v>236</v>
      </c>
      <c r="L606" t="s">
        <v>1863</v>
      </c>
      <c r="N606" t="s">
        <v>1864</v>
      </c>
      <c r="O606" t="s">
        <v>1865</v>
      </c>
      <c r="P606" t="s">
        <v>1169</v>
      </c>
      <c r="Q606" t="s">
        <v>236</v>
      </c>
      <c r="R606" t="s">
        <v>1296</v>
      </c>
      <c r="S606" t="s">
        <v>16</v>
      </c>
      <c r="T606" t="s">
        <v>10</v>
      </c>
      <c r="AA606" t="s">
        <v>1866</v>
      </c>
      <c r="AC606" t="s">
        <v>1867</v>
      </c>
      <c r="AD606" t="s">
        <v>1867</v>
      </c>
      <c r="AE606" t="s">
        <v>1951</v>
      </c>
      <c r="AL606">
        <v>0</v>
      </c>
      <c r="AT606" t="s">
        <v>11</v>
      </c>
    </row>
    <row r="607" spans="1:46" x14ac:dyDescent="0.3">
      <c r="A607" t="s">
        <v>1860</v>
      </c>
      <c r="B607">
        <v>184881</v>
      </c>
      <c r="C607" t="s">
        <v>1297</v>
      </c>
      <c r="D60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07" t="str">
        <f>IF(Sheet_1__2[[#This Row],[Is this request vital to business continuity?]]="Yes","BC","")</f>
        <v/>
      </c>
      <c r="F607" t="str" cm="1">
        <f t="array" ref="F607">IF(SUMPRODUCT(--ISNUMBER(SEARCH({"Revenue Growth","Network 2.0","Tricolor","Europe","Global Capabilities Strategy","Clearance","Robotics/Physical AI"}, K607)))&gt;0, "Purple Chip", "")</f>
        <v>Purple Chip</v>
      </c>
      <c r="G607" t="str">
        <f>IF(AND(Sheet_1__2[[#This Row],[Estimated Annualized Value Range]]&lt;&gt;"4: High = &gt; $10M", OR(Sheet_1__2[[#This Row],[T-Shirt Size]]="4: L", Sheet_1__2[[#This Row],[T-Shirt Size]]="5: XL")), "Stop Work", "")</f>
        <v>Stop Work</v>
      </c>
      <c r="H607" t="str">
        <f>IF(AND(Sheet_1__2[[#This Row],[Bus. Continuity]]="", Sheet_1__2[[#This Row],[Purple Chip]]="", Sheet_1__2[[#This Row],[Stop Work]]="", OR(Sheet_1__2[[#This Row],[T-Shirt Size]]="4: L", Sheet_1__2[[#This Row],[T-Shirt Size]]="5: XL")), "Disc - Investment", "")</f>
        <v/>
      </c>
      <c r="I607" t="str">
        <f>IF(AND(Sheet_1__2[[#This Row],[Bus. Continuity]]="", Sheet_1__2[[#This Row],[Purple Chip]]="", Sheet_1__2[[#This Row],[Stop Work]]="", Sheet_1__2[[#This Row],[T-Shirt Size]]&lt;&gt;"4: L", Sheet_1__2[[#This Row],[T-Shirt Size]]&lt;&gt;"5: XL"), "Disc - Other", "")</f>
        <v/>
      </c>
      <c r="K607" t="s">
        <v>1925</v>
      </c>
      <c r="L607" t="s">
        <v>1863</v>
      </c>
      <c r="M607" t="s">
        <v>2903</v>
      </c>
      <c r="N607" t="s">
        <v>1864</v>
      </c>
      <c r="O607" t="s">
        <v>1874</v>
      </c>
      <c r="P607" t="s">
        <v>499</v>
      </c>
      <c r="Q607" t="s">
        <v>278</v>
      </c>
      <c r="R607" t="s">
        <v>1118</v>
      </c>
      <c r="S607" t="s">
        <v>9</v>
      </c>
      <c r="T607" t="s">
        <v>10</v>
      </c>
      <c r="U607" t="s">
        <v>1875</v>
      </c>
      <c r="V607" t="s">
        <v>11</v>
      </c>
      <c r="W607" t="s">
        <v>11</v>
      </c>
      <c r="X607" t="s">
        <v>1875</v>
      </c>
      <c r="Y607" t="s">
        <v>1875</v>
      </c>
      <c r="Z607" t="s">
        <v>1878</v>
      </c>
      <c r="AA607" t="s">
        <v>1866</v>
      </c>
      <c r="AB607" t="s">
        <v>2625</v>
      </c>
      <c r="AC607" t="s">
        <v>1883</v>
      </c>
      <c r="AD607" t="s">
        <v>2626</v>
      </c>
      <c r="AE607" t="s">
        <v>1917</v>
      </c>
      <c r="AK607">
        <v>27119851</v>
      </c>
      <c r="AL607">
        <v>27757194</v>
      </c>
      <c r="AM607">
        <v>27119851</v>
      </c>
      <c r="AN607">
        <v>27119851</v>
      </c>
      <c r="AQ607">
        <v>0</v>
      </c>
      <c r="AR607">
        <v>27119851</v>
      </c>
      <c r="AT607" t="s">
        <v>11</v>
      </c>
    </row>
    <row r="608" spans="1:46" x14ac:dyDescent="0.3">
      <c r="A608" t="s">
        <v>1860</v>
      </c>
      <c r="B608">
        <v>188557</v>
      </c>
      <c r="C608" t="s">
        <v>1298</v>
      </c>
      <c r="D60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08" t="str">
        <f>IF(Sheet_1__2[[#This Row],[Is this request vital to business continuity?]]="Yes","BC","")</f>
        <v/>
      </c>
      <c r="F608" t="str" cm="1">
        <f t="array" ref="F608">IF(SUMPRODUCT(--ISNUMBER(SEARCH({"Revenue Growth","Network 2.0","Tricolor","Europe","Global Capabilities Strategy","Clearance","Robotics/Physical AI"}, K608)))&gt;0, "Purple Chip", "")</f>
        <v>Purple Chip</v>
      </c>
      <c r="G608" t="str">
        <f>IF(AND(Sheet_1__2[[#This Row],[Estimated Annualized Value Range]]&lt;&gt;"4: High = &gt; $10M", OR(Sheet_1__2[[#This Row],[T-Shirt Size]]="4: L", Sheet_1__2[[#This Row],[T-Shirt Size]]="5: XL")), "Stop Work", "")</f>
        <v/>
      </c>
      <c r="H608" t="str">
        <f>IF(AND(Sheet_1__2[[#This Row],[Bus. Continuity]]="", Sheet_1__2[[#This Row],[Purple Chip]]="", Sheet_1__2[[#This Row],[Stop Work]]="", OR(Sheet_1__2[[#This Row],[T-Shirt Size]]="4: L", Sheet_1__2[[#This Row],[T-Shirt Size]]="5: XL")), "Disc - Investment", "")</f>
        <v/>
      </c>
      <c r="I608" t="str">
        <f>IF(AND(Sheet_1__2[[#This Row],[Bus. Continuity]]="", Sheet_1__2[[#This Row],[Purple Chip]]="", Sheet_1__2[[#This Row],[Stop Work]]="", Sheet_1__2[[#This Row],[T-Shirt Size]]&lt;&gt;"4: L", Sheet_1__2[[#This Row],[T-Shirt Size]]&lt;&gt;"5: XL"), "Disc - Other", "")</f>
        <v/>
      </c>
      <c r="K608" t="s">
        <v>236</v>
      </c>
      <c r="L608" t="s">
        <v>1897</v>
      </c>
      <c r="N608" t="s">
        <v>1864</v>
      </c>
      <c r="O608" t="s">
        <v>1865</v>
      </c>
      <c r="P608" t="s">
        <v>1169</v>
      </c>
      <c r="Q608" t="s">
        <v>236</v>
      </c>
      <c r="R608" t="s">
        <v>1299</v>
      </c>
      <c r="S608" t="s">
        <v>16</v>
      </c>
      <c r="T608" t="s">
        <v>10</v>
      </c>
      <c r="AA608" t="s">
        <v>1866</v>
      </c>
      <c r="AC608" t="s">
        <v>1867</v>
      </c>
      <c r="AD608" t="s">
        <v>1867</v>
      </c>
      <c r="AE608" t="s">
        <v>1949</v>
      </c>
      <c r="AL608">
        <v>0</v>
      </c>
      <c r="AT608" t="s">
        <v>11</v>
      </c>
    </row>
    <row r="609" spans="1:46" x14ac:dyDescent="0.3">
      <c r="A609" t="s">
        <v>1860</v>
      </c>
      <c r="B609">
        <v>139945</v>
      </c>
      <c r="C609" t="s">
        <v>1300</v>
      </c>
      <c r="D60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09" t="str">
        <f>IF(Sheet_1__2[[#This Row],[Is this request vital to business continuity?]]="Yes","BC","")</f>
        <v/>
      </c>
      <c r="F609" t="str" cm="1">
        <f t="array" ref="F609">IF(SUMPRODUCT(--ISNUMBER(SEARCH({"Revenue Growth","Network 2.0","Tricolor","Europe","Global Capabilities Strategy","Clearance","Robotics/Physical AI"}, K609)))&gt;0, "Purple Chip", "")</f>
        <v>Purple Chip</v>
      </c>
      <c r="G609" t="str">
        <f>IF(AND(Sheet_1__2[[#This Row],[Estimated Annualized Value Range]]&lt;&gt;"4: High = &gt; $10M", OR(Sheet_1__2[[#This Row],[T-Shirt Size]]="4: L", Sheet_1__2[[#This Row],[T-Shirt Size]]="5: XL")), "Stop Work", "")</f>
        <v/>
      </c>
      <c r="H609" t="str">
        <f>IF(AND(Sheet_1__2[[#This Row],[Bus. Continuity]]="", Sheet_1__2[[#This Row],[Purple Chip]]="", Sheet_1__2[[#This Row],[Stop Work]]="", OR(Sheet_1__2[[#This Row],[T-Shirt Size]]="4: L", Sheet_1__2[[#This Row],[T-Shirt Size]]="5: XL")), "Disc - Investment", "")</f>
        <v/>
      </c>
      <c r="I609" t="str">
        <f>IF(AND(Sheet_1__2[[#This Row],[Bus. Continuity]]="", Sheet_1__2[[#This Row],[Purple Chip]]="", Sheet_1__2[[#This Row],[Stop Work]]="", Sheet_1__2[[#This Row],[T-Shirt Size]]&lt;&gt;"4: L", Sheet_1__2[[#This Row],[T-Shirt Size]]&lt;&gt;"5: XL"), "Disc - Other", "")</f>
        <v/>
      </c>
      <c r="K609" t="s">
        <v>1925</v>
      </c>
      <c r="L609" t="s">
        <v>1897</v>
      </c>
      <c r="M609" t="s">
        <v>2904</v>
      </c>
      <c r="N609" t="s">
        <v>1864</v>
      </c>
      <c r="O609" t="s">
        <v>1865</v>
      </c>
      <c r="P609" t="s">
        <v>650</v>
      </c>
      <c r="Q609" t="s">
        <v>25</v>
      </c>
      <c r="R609" t="s">
        <v>1301</v>
      </c>
      <c r="S609" t="s">
        <v>20</v>
      </c>
      <c r="T609" t="s">
        <v>10</v>
      </c>
      <c r="U609" t="s">
        <v>11</v>
      </c>
      <c r="V609" t="s">
        <v>11</v>
      </c>
      <c r="W609" t="s">
        <v>11</v>
      </c>
      <c r="X609" t="s">
        <v>1875</v>
      </c>
      <c r="Y609" t="s">
        <v>11</v>
      </c>
      <c r="Z609" t="s">
        <v>1878</v>
      </c>
      <c r="AA609" t="s">
        <v>1866</v>
      </c>
      <c r="AB609" t="s">
        <v>2627</v>
      </c>
      <c r="AC609" t="s">
        <v>1867</v>
      </c>
      <c r="AD609" t="s">
        <v>2628</v>
      </c>
      <c r="AE609" t="s">
        <v>1877</v>
      </c>
      <c r="AF609">
        <v>46388</v>
      </c>
      <c r="AG609">
        <v>46904</v>
      </c>
      <c r="AK609">
        <v>-19421490.41</v>
      </c>
      <c r="AL609">
        <v>-10409150</v>
      </c>
      <c r="AM609">
        <v>-19421490.41</v>
      </c>
      <c r="AN609">
        <v>-19421490.41</v>
      </c>
      <c r="AP609">
        <v>-19421490</v>
      </c>
      <c r="AQ609">
        <v>0</v>
      </c>
      <c r="AR609">
        <v>-19421490.41</v>
      </c>
      <c r="AT609" t="s">
        <v>11</v>
      </c>
    </row>
    <row r="610" spans="1:46" x14ac:dyDescent="0.3">
      <c r="A610" t="s">
        <v>1860</v>
      </c>
      <c r="B610">
        <v>9067</v>
      </c>
      <c r="C610" t="s">
        <v>1302</v>
      </c>
      <c r="D61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10" t="str">
        <f>IF(Sheet_1__2[[#This Row],[Is this request vital to business continuity?]]="Yes","BC","")</f>
        <v/>
      </c>
      <c r="F610" t="str" cm="1">
        <f t="array" ref="F610">IF(SUMPRODUCT(--ISNUMBER(SEARCH({"Revenue Growth","Network 2.0","Tricolor","Europe","Global Capabilities Strategy","Clearance","Robotics/Physical AI"}, K610)))&gt;0, "Purple Chip", "")</f>
        <v/>
      </c>
      <c r="G610" t="str">
        <f>IF(AND(Sheet_1__2[[#This Row],[Estimated Annualized Value Range]]&lt;&gt;"4: High = &gt; $10M", OR(Sheet_1__2[[#This Row],[T-Shirt Size]]="4: L", Sheet_1__2[[#This Row],[T-Shirt Size]]="5: XL")), "Stop Work", "")</f>
        <v/>
      </c>
      <c r="H610" t="str">
        <f>IF(AND(Sheet_1__2[[#This Row],[Bus. Continuity]]="", Sheet_1__2[[#This Row],[Purple Chip]]="", Sheet_1__2[[#This Row],[Stop Work]]="", OR(Sheet_1__2[[#This Row],[T-Shirt Size]]="4: L", Sheet_1__2[[#This Row],[T-Shirt Size]]="5: XL")), "Disc - Investment", "")</f>
        <v/>
      </c>
      <c r="I610" t="str">
        <f>IF(AND(Sheet_1__2[[#This Row],[Bus. Continuity]]="", Sheet_1__2[[#This Row],[Purple Chip]]="", Sheet_1__2[[#This Row],[Stop Work]]="", Sheet_1__2[[#This Row],[T-Shirt Size]]&lt;&gt;"4: L", Sheet_1__2[[#This Row],[T-Shirt Size]]&lt;&gt;"5: XL"), "Disc - Other", "")</f>
        <v>Disc - Other</v>
      </c>
      <c r="L610" t="s">
        <v>1873</v>
      </c>
      <c r="N610" t="s">
        <v>1864</v>
      </c>
      <c r="P610" t="s">
        <v>134</v>
      </c>
      <c r="Q610" t="s">
        <v>32</v>
      </c>
      <c r="R610" t="s">
        <v>1303</v>
      </c>
      <c r="S610" t="s">
        <v>20</v>
      </c>
      <c r="T610" t="s">
        <v>10</v>
      </c>
      <c r="U610" t="s">
        <v>1875</v>
      </c>
      <c r="V610" t="s">
        <v>11</v>
      </c>
      <c r="W610" t="s">
        <v>11</v>
      </c>
      <c r="X610" t="s">
        <v>1875</v>
      </c>
      <c r="Y610" t="s">
        <v>11</v>
      </c>
      <c r="Z610" t="s">
        <v>1878</v>
      </c>
      <c r="AA610" t="s">
        <v>1866</v>
      </c>
      <c r="AC610" t="s">
        <v>1867</v>
      </c>
      <c r="AD610" t="s">
        <v>2629</v>
      </c>
      <c r="AE610" t="s">
        <v>1880</v>
      </c>
      <c r="AF610">
        <v>45574</v>
      </c>
      <c r="AG610">
        <v>46174</v>
      </c>
      <c r="AK610">
        <v>1500000</v>
      </c>
      <c r="AL610">
        <v>0</v>
      </c>
      <c r="AM610">
        <v>1500000</v>
      </c>
      <c r="AN610">
        <v>1500000</v>
      </c>
      <c r="AR610">
        <v>1500000</v>
      </c>
    </row>
    <row r="611" spans="1:46" x14ac:dyDescent="0.3">
      <c r="A611" t="s">
        <v>1860</v>
      </c>
      <c r="B611">
        <v>186545</v>
      </c>
      <c r="C611" t="s">
        <v>1304</v>
      </c>
      <c r="D61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11" t="str">
        <f>IF(Sheet_1__2[[#This Row],[Is this request vital to business continuity?]]="Yes","BC","")</f>
        <v/>
      </c>
      <c r="F611" t="str" cm="1">
        <f t="array" ref="F611">IF(SUMPRODUCT(--ISNUMBER(SEARCH({"Revenue Growth","Network 2.0","Tricolor","Europe","Global Capabilities Strategy","Clearance","Robotics/Physical AI"}, K611)))&gt;0, "Purple Chip", "")</f>
        <v>Purple Chip</v>
      </c>
      <c r="G611" t="str">
        <f>IF(AND(Sheet_1__2[[#This Row],[Estimated Annualized Value Range]]&lt;&gt;"4: High = &gt; $10M", OR(Sheet_1__2[[#This Row],[T-Shirt Size]]="4: L", Sheet_1__2[[#This Row],[T-Shirt Size]]="5: XL")), "Stop Work", "")</f>
        <v/>
      </c>
      <c r="H611" t="str">
        <f>IF(AND(Sheet_1__2[[#This Row],[Bus. Continuity]]="", Sheet_1__2[[#This Row],[Purple Chip]]="", Sheet_1__2[[#This Row],[Stop Work]]="", OR(Sheet_1__2[[#This Row],[T-Shirt Size]]="4: L", Sheet_1__2[[#This Row],[T-Shirt Size]]="5: XL")), "Disc - Investment", "")</f>
        <v/>
      </c>
      <c r="I611" t="str">
        <f>IF(AND(Sheet_1__2[[#This Row],[Bus. Continuity]]="", Sheet_1__2[[#This Row],[Purple Chip]]="", Sheet_1__2[[#This Row],[Stop Work]]="", Sheet_1__2[[#This Row],[T-Shirt Size]]&lt;&gt;"4: L", Sheet_1__2[[#This Row],[T-Shirt Size]]&lt;&gt;"5: XL"), "Disc - Other", "")</f>
        <v/>
      </c>
      <c r="K611" t="s">
        <v>278</v>
      </c>
      <c r="L611" t="s">
        <v>1897</v>
      </c>
      <c r="N611" t="s">
        <v>1864</v>
      </c>
      <c r="O611" t="s">
        <v>1887</v>
      </c>
      <c r="P611" t="s">
        <v>499</v>
      </c>
      <c r="Q611" t="s">
        <v>278</v>
      </c>
      <c r="R611" t="s">
        <v>1305</v>
      </c>
      <c r="S611" t="s">
        <v>16</v>
      </c>
      <c r="T611" t="s">
        <v>10</v>
      </c>
      <c r="AA611" t="s">
        <v>1866</v>
      </c>
      <c r="AC611" t="s">
        <v>1867</v>
      </c>
      <c r="AD611" t="s">
        <v>2630</v>
      </c>
      <c r="AE611" t="s">
        <v>1949</v>
      </c>
      <c r="AL611">
        <v>0</v>
      </c>
      <c r="AT611" t="s">
        <v>11</v>
      </c>
    </row>
    <row r="612" spans="1:46" x14ac:dyDescent="0.3">
      <c r="A612" t="s">
        <v>1860</v>
      </c>
      <c r="B612">
        <v>188561</v>
      </c>
      <c r="C612" t="s">
        <v>1306</v>
      </c>
      <c r="D61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12" t="str">
        <f>IF(Sheet_1__2[[#This Row],[Is this request vital to business continuity?]]="Yes","BC","")</f>
        <v/>
      </c>
      <c r="F612" t="str" cm="1">
        <f t="array" ref="F612">IF(SUMPRODUCT(--ISNUMBER(SEARCH({"Revenue Growth","Network 2.0","Tricolor","Europe","Global Capabilities Strategy","Clearance","Robotics/Physical AI"}, K612)))&gt;0, "Purple Chip", "")</f>
        <v>Purple Chip</v>
      </c>
      <c r="G612" t="str">
        <f>IF(AND(Sheet_1__2[[#This Row],[Estimated Annualized Value Range]]&lt;&gt;"4: High = &gt; $10M", OR(Sheet_1__2[[#This Row],[T-Shirt Size]]="4: L", Sheet_1__2[[#This Row],[T-Shirt Size]]="5: XL")), "Stop Work", "")</f>
        <v/>
      </c>
      <c r="H612" t="str">
        <f>IF(AND(Sheet_1__2[[#This Row],[Bus. Continuity]]="", Sheet_1__2[[#This Row],[Purple Chip]]="", Sheet_1__2[[#This Row],[Stop Work]]="", OR(Sheet_1__2[[#This Row],[T-Shirt Size]]="4: L", Sheet_1__2[[#This Row],[T-Shirt Size]]="5: XL")), "Disc - Investment", "")</f>
        <v/>
      </c>
      <c r="I612" t="str">
        <f>IF(AND(Sheet_1__2[[#This Row],[Bus. Continuity]]="", Sheet_1__2[[#This Row],[Purple Chip]]="", Sheet_1__2[[#This Row],[Stop Work]]="", Sheet_1__2[[#This Row],[T-Shirt Size]]&lt;&gt;"4: L", Sheet_1__2[[#This Row],[T-Shirt Size]]&lt;&gt;"5: XL"), "Disc - Other", "")</f>
        <v/>
      </c>
      <c r="K612" t="s">
        <v>236</v>
      </c>
      <c r="L612" t="s">
        <v>1897</v>
      </c>
      <c r="N612" t="s">
        <v>1864</v>
      </c>
      <c r="O612" t="s">
        <v>1865</v>
      </c>
      <c r="P612" t="s">
        <v>1169</v>
      </c>
      <c r="Q612" t="s">
        <v>236</v>
      </c>
      <c r="R612" t="s">
        <v>1299</v>
      </c>
      <c r="S612" t="s">
        <v>16</v>
      </c>
      <c r="T612" t="s">
        <v>10</v>
      </c>
      <c r="AA612" t="s">
        <v>1866</v>
      </c>
      <c r="AC612" t="s">
        <v>1867</v>
      </c>
      <c r="AD612" t="s">
        <v>1867</v>
      </c>
      <c r="AE612" t="s">
        <v>1949</v>
      </c>
      <c r="AL612">
        <v>0</v>
      </c>
      <c r="AT612" t="s">
        <v>11</v>
      </c>
    </row>
    <row r="613" spans="1:46" x14ac:dyDescent="0.3">
      <c r="A613" t="s">
        <v>1860</v>
      </c>
      <c r="B613">
        <v>141899</v>
      </c>
      <c r="C613" t="s">
        <v>1307</v>
      </c>
      <c r="D61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13" t="str">
        <f>IF(Sheet_1__2[[#This Row],[Is this request vital to business continuity?]]="Yes","BC","")</f>
        <v/>
      </c>
      <c r="F613" t="str" cm="1">
        <f t="array" ref="F613">IF(SUMPRODUCT(--ISNUMBER(SEARCH({"Revenue Growth","Network 2.0","Tricolor","Europe","Global Capabilities Strategy","Clearance","Robotics/Physical AI"}, K613)))&gt;0, "Purple Chip", "")</f>
        <v>Purple Chip</v>
      </c>
      <c r="G613" t="str">
        <f>IF(AND(Sheet_1__2[[#This Row],[Estimated Annualized Value Range]]&lt;&gt;"4: High = &gt; $10M", OR(Sheet_1__2[[#This Row],[T-Shirt Size]]="4: L", Sheet_1__2[[#This Row],[T-Shirt Size]]="5: XL")), "Stop Work", "")</f>
        <v/>
      </c>
      <c r="H613" t="str">
        <f>IF(AND(Sheet_1__2[[#This Row],[Bus. Continuity]]="", Sheet_1__2[[#This Row],[Purple Chip]]="", Sheet_1__2[[#This Row],[Stop Work]]="", OR(Sheet_1__2[[#This Row],[T-Shirt Size]]="4: L", Sheet_1__2[[#This Row],[T-Shirt Size]]="5: XL")), "Disc - Investment", "")</f>
        <v/>
      </c>
      <c r="I613" t="str">
        <f>IF(AND(Sheet_1__2[[#This Row],[Bus. Continuity]]="", Sheet_1__2[[#This Row],[Purple Chip]]="", Sheet_1__2[[#This Row],[Stop Work]]="", Sheet_1__2[[#This Row],[T-Shirt Size]]&lt;&gt;"4: L", Sheet_1__2[[#This Row],[T-Shirt Size]]&lt;&gt;"5: XL"), "Disc - Other", "")</f>
        <v/>
      </c>
      <c r="K613" t="s">
        <v>1925</v>
      </c>
      <c r="L613" t="s">
        <v>1897</v>
      </c>
      <c r="M613" t="s">
        <v>2904</v>
      </c>
      <c r="N613" t="s">
        <v>1864</v>
      </c>
      <c r="O613" t="s">
        <v>1865</v>
      </c>
      <c r="P613" t="s">
        <v>650</v>
      </c>
      <c r="Q613" t="s">
        <v>25</v>
      </c>
      <c r="R613" t="s">
        <v>1301</v>
      </c>
      <c r="S613" t="s">
        <v>20</v>
      </c>
      <c r="T613" t="s">
        <v>10</v>
      </c>
      <c r="U613" t="s">
        <v>11</v>
      </c>
      <c r="V613" t="s">
        <v>11</v>
      </c>
      <c r="W613" t="s">
        <v>11</v>
      </c>
      <c r="X613" t="s">
        <v>1875</v>
      </c>
      <c r="Y613" t="s">
        <v>11</v>
      </c>
      <c r="Z613" t="s">
        <v>1878</v>
      </c>
      <c r="AA613" t="s">
        <v>1866</v>
      </c>
      <c r="AB613" t="s">
        <v>2631</v>
      </c>
      <c r="AC613" t="s">
        <v>1883</v>
      </c>
      <c r="AD613" t="s">
        <v>2632</v>
      </c>
      <c r="AE613" t="s">
        <v>1877</v>
      </c>
      <c r="AF613">
        <v>45658</v>
      </c>
      <c r="AG613">
        <v>46444</v>
      </c>
      <c r="AK613">
        <v>2242891.59</v>
      </c>
      <c r="AL613">
        <v>11554207</v>
      </c>
      <c r="AM613">
        <v>2242891.59</v>
      </c>
      <c r="AN613">
        <v>2242891.59</v>
      </c>
      <c r="AP613">
        <v>2242892</v>
      </c>
      <c r="AQ613">
        <v>0</v>
      </c>
      <c r="AR613">
        <v>2242891.59</v>
      </c>
      <c r="AT613" t="s">
        <v>11</v>
      </c>
    </row>
    <row r="614" spans="1:46" x14ac:dyDescent="0.3">
      <c r="A614" t="s">
        <v>1860</v>
      </c>
      <c r="B614">
        <v>96463</v>
      </c>
      <c r="C614" t="s">
        <v>1308</v>
      </c>
      <c r="D61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14" t="str">
        <f>IF(Sheet_1__2[[#This Row],[Is this request vital to business continuity?]]="Yes","BC","")</f>
        <v/>
      </c>
      <c r="F614" t="str" cm="1">
        <f t="array" ref="F614">IF(SUMPRODUCT(--ISNUMBER(SEARCH({"Revenue Growth","Network 2.0","Tricolor","Europe","Global Capabilities Strategy","Clearance","Robotics/Physical AI"}, K614)))&gt;0, "Purple Chip", "")</f>
        <v/>
      </c>
      <c r="G614" t="str">
        <f>IF(AND(Sheet_1__2[[#This Row],[Estimated Annualized Value Range]]&lt;&gt;"4: High = &gt; $10M", OR(Sheet_1__2[[#This Row],[T-Shirt Size]]="4: L", Sheet_1__2[[#This Row],[T-Shirt Size]]="5: XL")), "Stop Work", "")</f>
        <v/>
      </c>
      <c r="H614" t="str">
        <f>IF(AND(Sheet_1__2[[#This Row],[Bus. Continuity]]="", Sheet_1__2[[#This Row],[Purple Chip]]="", Sheet_1__2[[#This Row],[Stop Work]]="", OR(Sheet_1__2[[#This Row],[T-Shirt Size]]="4: L", Sheet_1__2[[#This Row],[T-Shirt Size]]="5: XL")), "Disc - Investment", "")</f>
        <v/>
      </c>
      <c r="I614" t="str">
        <f>IF(AND(Sheet_1__2[[#This Row],[Bus. Continuity]]="", Sheet_1__2[[#This Row],[Purple Chip]]="", Sheet_1__2[[#This Row],[Stop Work]]="", Sheet_1__2[[#This Row],[T-Shirt Size]]&lt;&gt;"4: L", Sheet_1__2[[#This Row],[T-Shirt Size]]&lt;&gt;"5: XL"), "Disc - Other", "")</f>
        <v>Disc - Other</v>
      </c>
      <c r="K614" t="s">
        <v>1862</v>
      </c>
      <c r="L614" t="s">
        <v>1863</v>
      </c>
      <c r="M614" t="s">
        <v>2901</v>
      </c>
      <c r="N614" t="s">
        <v>1864</v>
      </c>
      <c r="O614" t="s">
        <v>1865</v>
      </c>
      <c r="P614" t="s">
        <v>26</v>
      </c>
      <c r="Q614" t="s">
        <v>25</v>
      </c>
      <c r="R614" t="s">
        <v>1309</v>
      </c>
      <c r="S614" t="s">
        <v>20</v>
      </c>
      <c r="T614" t="s">
        <v>10</v>
      </c>
      <c r="U614" t="s">
        <v>1875</v>
      </c>
      <c r="V614" t="s">
        <v>11</v>
      </c>
      <c r="W614" t="s">
        <v>11</v>
      </c>
      <c r="X614" t="s">
        <v>11</v>
      </c>
      <c r="Y614" t="s">
        <v>11</v>
      </c>
      <c r="AA614" t="s">
        <v>1866</v>
      </c>
      <c r="AC614" t="s">
        <v>1867</v>
      </c>
      <c r="AD614" t="s">
        <v>2633</v>
      </c>
      <c r="AE614" t="s">
        <v>1880</v>
      </c>
      <c r="AF614">
        <v>45810</v>
      </c>
      <c r="AG614">
        <v>46203</v>
      </c>
      <c r="AL614">
        <v>0</v>
      </c>
      <c r="AP614">
        <v>0</v>
      </c>
      <c r="AQ614">
        <v>0</v>
      </c>
    </row>
    <row r="615" spans="1:46" x14ac:dyDescent="0.3">
      <c r="A615" t="s">
        <v>1860</v>
      </c>
      <c r="B615">
        <v>107093</v>
      </c>
      <c r="C615" t="s">
        <v>1310</v>
      </c>
      <c r="D61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615" t="str">
        <f>IF(Sheet_1__2[[#This Row],[Is this request vital to business continuity?]]="Yes","BC","")</f>
        <v/>
      </c>
      <c r="F615" t="str" cm="1">
        <f t="array" ref="F615">IF(SUMPRODUCT(--ISNUMBER(SEARCH({"Revenue Growth","Network 2.0","Tricolor","Europe","Global Capabilities Strategy","Clearance","Robotics/Physical AI"}, K615)))&gt;0, "Purple Chip", "")</f>
        <v/>
      </c>
      <c r="G615" t="str">
        <f>IF(AND(Sheet_1__2[[#This Row],[Estimated Annualized Value Range]]&lt;&gt;"4: High = &gt; $10M", OR(Sheet_1__2[[#This Row],[T-Shirt Size]]="4: L", Sheet_1__2[[#This Row],[T-Shirt Size]]="5: XL")), "Stop Work", "")</f>
        <v>Stop Work</v>
      </c>
      <c r="H615" t="str">
        <f>IF(AND(Sheet_1__2[[#This Row],[Bus. Continuity]]="", Sheet_1__2[[#This Row],[Purple Chip]]="", Sheet_1__2[[#This Row],[Stop Work]]="", OR(Sheet_1__2[[#This Row],[T-Shirt Size]]="4: L", Sheet_1__2[[#This Row],[T-Shirt Size]]="5: XL")), "Disc - Investment", "")</f>
        <v/>
      </c>
      <c r="I615" t="str">
        <f>IF(AND(Sheet_1__2[[#This Row],[Bus. Continuity]]="", Sheet_1__2[[#This Row],[Purple Chip]]="", Sheet_1__2[[#This Row],[Stop Work]]="", Sheet_1__2[[#This Row],[T-Shirt Size]]&lt;&gt;"4: L", Sheet_1__2[[#This Row],[T-Shirt Size]]&lt;&gt;"5: XL"), "Disc - Other", "")</f>
        <v/>
      </c>
      <c r="K615" t="s">
        <v>1862</v>
      </c>
      <c r="L615" t="s">
        <v>1890</v>
      </c>
      <c r="M615" t="s">
        <v>2903</v>
      </c>
      <c r="N615" t="s">
        <v>1864</v>
      </c>
      <c r="O615" t="s">
        <v>1865</v>
      </c>
      <c r="P615" t="s">
        <v>1241</v>
      </c>
      <c r="Q615" t="s">
        <v>125</v>
      </c>
      <c r="R615" t="s">
        <v>1311</v>
      </c>
      <c r="S615" t="s">
        <v>20</v>
      </c>
      <c r="T615" t="s">
        <v>10</v>
      </c>
      <c r="U615" t="s">
        <v>1875</v>
      </c>
      <c r="V615" t="s">
        <v>11</v>
      </c>
      <c r="W615" t="s">
        <v>1875</v>
      </c>
      <c r="X615" t="s">
        <v>1875</v>
      </c>
      <c r="Y615" t="s">
        <v>1875</v>
      </c>
      <c r="AA615" t="s">
        <v>1866</v>
      </c>
      <c r="AC615" t="s">
        <v>1867</v>
      </c>
      <c r="AD615" t="s">
        <v>2634</v>
      </c>
      <c r="AE615" t="s">
        <v>1877</v>
      </c>
      <c r="AF615">
        <v>45810</v>
      </c>
      <c r="AG615">
        <v>46416</v>
      </c>
      <c r="AJ615">
        <v>1195490.04</v>
      </c>
      <c r="AK615">
        <v>1195490.04</v>
      </c>
      <c r="AL615">
        <v>1195490</v>
      </c>
      <c r="AM615">
        <v>1195490.04</v>
      </c>
      <c r="AN615">
        <v>1195490.04</v>
      </c>
      <c r="AP615">
        <v>1195490</v>
      </c>
      <c r="AQ615">
        <v>0</v>
      </c>
      <c r="AR615">
        <v>1195490.04</v>
      </c>
    </row>
    <row r="616" spans="1:46" x14ac:dyDescent="0.3">
      <c r="A616" t="s">
        <v>1860</v>
      </c>
      <c r="B616">
        <v>190606</v>
      </c>
      <c r="C616" t="s">
        <v>1312</v>
      </c>
      <c r="D61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16" t="str">
        <f>IF(Sheet_1__2[[#This Row],[Is this request vital to business continuity?]]="Yes","BC","")</f>
        <v/>
      </c>
      <c r="F616" t="str" cm="1">
        <f t="array" ref="F616">IF(SUMPRODUCT(--ISNUMBER(SEARCH({"Revenue Growth","Network 2.0","Tricolor","Europe","Global Capabilities Strategy","Clearance","Robotics/Physical AI"}, K616)))&gt;0, "Purple Chip", "")</f>
        <v/>
      </c>
      <c r="G616" t="str">
        <f>IF(AND(Sheet_1__2[[#This Row],[Estimated Annualized Value Range]]&lt;&gt;"4: High = &gt; $10M", OR(Sheet_1__2[[#This Row],[T-Shirt Size]]="4: L", Sheet_1__2[[#This Row],[T-Shirt Size]]="5: XL")), "Stop Work", "")</f>
        <v/>
      </c>
      <c r="H616" t="str">
        <f>IF(AND(Sheet_1__2[[#This Row],[Bus. Continuity]]="", Sheet_1__2[[#This Row],[Purple Chip]]="", Sheet_1__2[[#This Row],[Stop Work]]="", OR(Sheet_1__2[[#This Row],[T-Shirt Size]]="4: L", Sheet_1__2[[#This Row],[T-Shirt Size]]="5: XL")), "Disc - Investment", "")</f>
        <v/>
      </c>
      <c r="I616" t="str">
        <f>IF(AND(Sheet_1__2[[#This Row],[Bus. Continuity]]="", Sheet_1__2[[#This Row],[Purple Chip]]="", Sheet_1__2[[#This Row],[Stop Work]]="", Sheet_1__2[[#This Row],[T-Shirt Size]]&lt;&gt;"4: L", Sheet_1__2[[#This Row],[T-Shirt Size]]&lt;&gt;"5: XL"), "Disc - Other", "")</f>
        <v>Disc - Other</v>
      </c>
      <c r="K616" t="s">
        <v>1862</v>
      </c>
      <c r="L616" t="s">
        <v>1873</v>
      </c>
      <c r="N616" t="s">
        <v>1864</v>
      </c>
      <c r="O616" t="s">
        <v>1865</v>
      </c>
      <c r="P616" t="s">
        <v>499</v>
      </c>
      <c r="Q616" t="s">
        <v>278</v>
      </c>
      <c r="R616" t="s">
        <v>1313</v>
      </c>
      <c r="S616" t="s">
        <v>16</v>
      </c>
      <c r="T616" t="s">
        <v>10</v>
      </c>
      <c r="AA616" t="s">
        <v>1866</v>
      </c>
      <c r="AC616" t="s">
        <v>1867</v>
      </c>
      <c r="AD616" t="s">
        <v>1867</v>
      </c>
      <c r="AE616" t="s">
        <v>1951</v>
      </c>
      <c r="AL616">
        <v>350000</v>
      </c>
      <c r="AT616" t="s">
        <v>11</v>
      </c>
    </row>
    <row r="617" spans="1:46" x14ac:dyDescent="0.3">
      <c r="A617" t="s">
        <v>1860</v>
      </c>
      <c r="B617">
        <v>188575</v>
      </c>
      <c r="C617" t="s">
        <v>1314</v>
      </c>
      <c r="D61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17" t="str">
        <f>IF(Sheet_1__2[[#This Row],[Is this request vital to business continuity?]]="Yes","BC","")</f>
        <v/>
      </c>
      <c r="F617" t="str" cm="1">
        <f t="array" ref="F617">IF(SUMPRODUCT(--ISNUMBER(SEARCH({"Revenue Growth","Network 2.0","Tricolor","Europe","Global Capabilities Strategy","Clearance","Robotics/Physical AI"}, K617)))&gt;0, "Purple Chip", "")</f>
        <v>Purple Chip</v>
      </c>
      <c r="G617" t="str">
        <f>IF(AND(Sheet_1__2[[#This Row],[Estimated Annualized Value Range]]&lt;&gt;"4: High = &gt; $10M", OR(Sheet_1__2[[#This Row],[T-Shirt Size]]="4: L", Sheet_1__2[[#This Row],[T-Shirt Size]]="5: XL")), "Stop Work", "")</f>
        <v/>
      </c>
      <c r="H617" t="str">
        <f>IF(AND(Sheet_1__2[[#This Row],[Bus. Continuity]]="", Sheet_1__2[[#This Row],[Purple Chip]]="", Sheet_1__2[[#This Row],[Stop Work]]="", OR(Sheet_1__2[[#This Row],[T-Shirt Size]]="4: L", Sheet_1__2[[#This Row],[T-Shirt Size]]="5: XL")), "Disc - Investment", "")</f>
        <v/>
      </c>
      <c r="I617" t="str">
        <f>IF(AND(Sheet_1__2[[#This Row],[Bus. Continuity]]="", Sheet_1__2[[#This Row],[Purple Chip]]="", Sheet_1__2[[#This Row],[Stop Work]]="", Sheet_1__2[[#This Row],[T-Shirt Size]]&lt;&gt;"4: L", Sheet_1__2[[#This Row],[T-Shirt Size]]&lt;&gt;"5: XL"), "Disc - Other", "")</f>
        <v/>
      </c>
      <c r="K617" t="s">
        <v>236</v>
      </c>
      <c r="L617" t="s">
        <v>1897</v>
      </c>
      <c r="N617" t="s">
        <v>1864</v>
      </c>
      <c r="O617" t="s">
        <v>1865</v>
      </c>
      <c r="P617" t="s">
        <v>1169</v>
      </c>
      <c r="Q617" t="s">
        <v>236</v>
      </c>
      <c r="R617" t="s">
        <v>1315</v>
      </c>
      <c r="S617" t="s">
        <v>16</v>
      </c>
      <c r="T617" t="s">
        <v>10</v>
      </c>
      <c r="AA617" t="s">
        <v>1866</v>
      </c>
      <c r="AC617" t="s">
        <v>1867</v>
      </c>
      <c r="AD617" t="s">
        <v>1867</v>
      </c>
      <c r="AE617" t="s">
        <v>1949</v>
      </c>
      <c r="AL617">
        <v>0</v>
      </c>
      <c r="AT617" t="s">
        <v>11</v>
      </c>
    </row>
    <row r="618" spans="1:46" x14ac:dyDescent="0.3">
      <c r="A618" t="s">
        <v>1860</v>
      </c>
      <c r="B618">
        <v>141902</v>
      </c>
      <c r="C618" t="s">
        <v>1316</v>
      </c>
      <c r="D61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18" t="str">
        <f>IF(Sheet_1__2[[#This Row],[Is this request vital to business continuity?]]="Yes","BC","")</f>
        <v/>
      </c>
      <c r="F618" t="str" cm="1">
        <f t="array" ref="F618">IF(SUMPRODUCT(--ISNUMBER(SEARCH({"Revenue Growth","Network 2.0","Tricolor","Europe","Global Capabilities Strategy","Clearance","Robotics/Physical AI"}, K618)))&gt;0, "Purple Chip", "")</f>
        <v>Purple Chip</v>
      </c>
      <c r="G618" t="str">
        <f>IF(AND(Sheet_1__2[[#This Row],[Estimated Annualized Value Range]]&lt;&gt;"4: High = &gt; $10M", OR(Sheet_1__2[[#This Row],[T-Shirt Size]]="4: L", Sheet_1__2[[#This Row],[T-Shirt Size]]="5: XL")), "Stop Work", "")</f>
        <v/>
      </c>
      <c r="H618" t="str">
        <f>IF(AND(Sheet_1__2[[#This Row],[Bus. Continuity]]="", Sheet_1__2[[#This Row],[Purple Chip]]="", Sheet_1__2[[#This Row],[Stop Work]]="", OR(Sheet_1__2[[#This Row],[T-Shirt Size]]="4: L", Sheet_1__2[[#This Row],[T-Shirt Size]]="5: XL")), "Disc - Investment", "")</f>
        <v/>
      </c>
      <c r="I618" t="str">
        <f>IF(AND(Sheet_1__2[[#This Row],[Bus. Continuity]]="", Sheet_1__2[[#This Row],[Purple Chip]]="", Sheet_1__2[[#This Row],[Stop Work]]="", Sheet_1__2[[#This Row],[T-Shirt Size]]&lt;&gt;"4: L", Sheet_1__2[[#This Row],[T-Shirt Size]]&lt;&gt;"5: XL"), "Disc - Other", "")</f>
        <v/>
      </c>
      <c r="K618" t="s">
        <v>1925</v>
      </c>
      <c r="L618" t="s">
        <v>1897</v>
      </c>
      <c r="M618" t="s">
        <v>2904</v>
      </c>
      <c r="N618" t="s">
        <v>1864</v>
      </c>
      <c r="O618" t="s">
        <v>1865</v>
      </c>
      <c r="P618" t="s">
        <v>650</v>
      </c>
      <c r="Q618" t="s">
        <v>25</v>
      </c>
      <c r="R618" t="s">
        <v>1301</v>
      </c>
      <c r="S618" t="s">
        <v>20</v>
      </c>
      <c r="T618" t="s">
        <v>10</v>
      </c>
      <c r="U618" t="s">
        <v>11</v>
      </c>
      <c r="V618" t="s">
        <v>11</v>
      </c>
      <c r="W618" t="s">
        <v>11</v>
      </c>
      <c r="X618" t="s">
        <v>1875</v>
      </c>
      <c r="Y618" t="s">
        <v>11</v>
      </c>
      <c r="Z618" t="s">
        <v>1878</v>
      </c>
      <c r="AA618" t="s">
        <v>1866</v>
      </c>
      <c r="AB618" t="s">
        <v>2631</v>
      </c>
      <c r="AC618" t="s">
        <v>1867</v>
      </c>
      <c r="AD618" t="s">
        <v>2635</v>
      </c>
      <c r="AE618" t="s">
        <v>1877</v>
      </c>
      <c r="AF618">
        <v>46113</v>
      </c>
      <c r="AG618">
        <v>46903</v>
      </c>
      <c r="AK618">
        <v>20540838.100000001</v>
      </c>
      <c r="AL618">
        <v>29992957</v>
      </c>
      <c r="AM618">
        <v>20540838.100000001</v>
      </c>
      <c r="AN618">
        <v>20540838.100000001</v>
      </c>
      <c r="AP618">
        <v>20540838</v>
      </c>
      <c r="AQ618">
        <v>0</v>
      </c>
      <c r="AR618">
        <v>20540838.100000001</v>
      </c>
      <c r="AT618" t="s">
        <v>11</v>
      </c>
    </row>
    <row r="619" spans="1:46" x14ac:dyDescent="0.3">
      <c r="A619" t="s">
        <v>1860</v>
      </c>
      <c r="B619">
        <v>104645</v>
      </c>
      <c r="C619" t="s">
        <v>1317</v>
      </c>
      <c r="D61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19" t="str">
        <f>IF(Sheet_1__2[[#This Row],[Is this request vital to business continuity?]]="Yes","BC","")</f>
        <v/>
      </c>
      <c r="F619" t="str" cm="1">
        <f t="array" ref="F619">IF(SUMPRODUCT(--ISNUMBER(SEARCH({"Revenue Growth","Network 2.0","Tricolor","Europe","Global Capabilities Strategy","Clearance","Robotics/Physical AI"}, K619)))&gt;0, "Purple Chip", "")</f>
        <v>Purple Chip</v>
      </c>
      <c r="G619" t="str">
        <f>IF(AND(Sheet_1__2[[#This Row],[Estimated Annualized Value Range]]&lt;&gt;"4: High = &gt; $10M", OR(Sheet_1__2[[#This Row],[T-Shirt Size]]="4: L", Sheet_1__2[[#This Row],[T-Shirt Size]]="5: XL")), "Stop Work", "")</f>
        <v/>
      </c>
      <c r="H619" t="str">
        <f>IF(AND(Sheet_1__2[[#This Row],[Bus. Continuity]]="", Sheet_1__2[[#This Row],[Purple Chip]]="", Sheet_1__2[[#This Row],[Stop Work]]="", OR(Sheet_1__2[[#This Row],[T-Shirt Size]]="4: L", Sheet_1__2[[#This Row],[T-Shirt Size]]="5: XL")), "Disc - Investment", "")</f>
        <v/>
      </c>
      <c r="I619" t="str">
        <f>IF(AND(Sheet_1__2[[#This Row],[Bus. Continuity]]="", Sheet_1__2[[#This Row],[Purple Chip]]="", Sheet_1__2[[#This Row],[Stop Work]]="", Sheet_1__2[[#This Row],[T-Shirt Size]]&lt;&gt;"4: L", Sheet_1__2[[#This Row],[T-Shirt Size]]&lt;&gt;"5: XL"), "Disc - Other", "")</f>
        <v/>
      </c>
      <c r="K619" t="s">
        <v>1925</v>
      </c>
      <c r="L619" t="s">
        <v>1890</v>
      </c>
      <c r="M619" t="s">
        <v>2904</v>
      </c>
      <c r="N619" t="s">
        <v>1864</v>
      </c>
      <c r="O619" t="s">
        <v>1865</v>
      </c>
      <c r="P619" t="s">
        <v>26</v>
      </c>
      <c r="Q619" t="s">
        <v>25</v>
      </c>
      <c r="R619" t="s">
        <v>1318</v>
      </c>
      <c r="S619" t="s">
        <v>16</v>
      </c>
      <c r="T619" t="s">
        <v>10</v>
      </c>
      <c r="U619" t="s">
        <v>1875</v>
      </c>
      <c r="V619" t="s">
        <v>1875</v>
      </c>
      <c r="W619" t="s">
        <v>11</v>
      </c>
      <c r="X619" t="s">
        <v>1875</v>
      </c>
      <c r="Y619" t="s">
        <v>1875</v>
      </c>
      <c r="AA619" t="s">
        <v>1866</v>
      </c>
      <c r="AC619" t="s">
        <v>1867</v>
      </c>
      <c r="AD619" t="s">
        <v>2636</v>
      </c>
      <c r="AE619" t="s">
        <v>1951</v>
      </c>
      <c r="AL619">
        <v>3700000</v>
      </c>
    </row>
    <row r="620" spans="1:46" x14ac:dyDescent="0.3">
      <c r="A620" t="s">
        <v>1860</v>
      </c>
      <c r="B620">
        <v>107382</v>
      </c>
      <c r="C620" t="s">
        <v>1319</v>
      </c>
      <c r="D62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620" t="str">
        <f>IF(Sheet_1__2[[#This Row],[Is this request vital to business continuity?]]="Yes","BC","")</f>
        <v>BC</v>
      </c>
      <c r="F620" t="str" cm="1">
        <f t="array" ref="F620">IF(SUMPRODUCT(--ISNUMBER(SEARCH({"Revenue Growth","Network 2.0","Tricolor","Europe","Global Capabilities Strategy","Clearance","Robotics/Physical AI"}, K620)))&gt;0, "Purple Chip", "")</f>
        <v/>
      </c>
      <c r="G620" t="str">
        <f>IF(AND(Sheet_1__2[[#This Row],[Estimated Annualized Value Range]]&lt;&gt;"4: High = &gt; $10M", OR(Sheet_1__2[[#This Row],[T-Shirt Size]]="4: L", Sheet_1__2[[#This Row],[T-Shirt Size]]="5: XL")), "Stop Work", "")</f>
        <v/>
      </c>
      <c r="H620" t="str">
        <f>IF(AND(Sheet_1__2[[#This Row],[Bus. Continuity]]="", Sheet_1__2[[#This Row],[Purple Chip]]="", Sheet_1__2[[#This Row],[Stop Work]]="", OR(Sheet_1__2[[#This Row],[T-Shirt Size]]="4: L", Sheet_1__2[[#This Row],[T-Shirt Size]]="5: XL")), "Disc - Investment", "")</f>
        <v/>
      </c>
      <c r="I620" t="str">
        <f>IF(AND(Sheet_1__2[[#This Row],[Bus. Continuity]]="", Sheet_1__2[[#This Row],[Purple Chip]]="", Sheet_1__2[[#This Row],[Stop Work]]="", Sheet_1__2[[#This Row],[T-Shirt Size]]&lt;&gt;"4: L", Sheet_1__2[[#This Row],[T-Shirt Size]]&lt;&gt;"5: XL"), "Disc - Other", "")</f>
        <v/>
      </c>
      <c r="K620" t="s">
        <v>1862</v>
      </c>
      <c r="L620" t="s">
        <v>1873</v>
      </c>
      <c r="M620" t="s">
        <v>2904</v>
      </c>
      <c r="N620" t="s">
        <v>1864</v>
      </c>
      <c r="O620" t="s">
        <v>1865</v>
      </c>
      <c r="P620" t="s">
        <v>1241</v>
      </c>
      <c r="Q620" t="s">
        <v>125</v>
      </c>
      <c r="R620" t="s">
        <v>1320</v>
      </c>
      <c r="S620" t="s">
        <v>20</v>
      </c>
      <c r="T620" t="s">
        <v>10</v>
      </c>
      <c r="U620" t="s">
        <v>1875</v>
      </c>
      <c r="V620" t="s">
        <v>11</v>
      </c>
      <c r="W620" t="s">
        <v>1875</v>
      </c>
      <c r="X620" t="s">
        <v>1875</v>
      </c>
      <c r="Y620" t="s">
        <v>1875</v>
      </c>
      <c r="AA620" t="s">
        <v>1866</v>
      </c>
      <c r="AC620" t="s">
        <v>1867</v>
      </c>
      <c r="AD620" t="s">
        <v>2637</v>
      </c>
      <c r="AE620" t="s">
        <v>1877</v>
      </c>
      <c r="AF620">
        <v>45748</v>
      </c>
      <c r="AG620">
        <v>46478</v>
      </c>
      <c r="AL620">
        <v>0</v>
      </c>
      <c r="AP620">
        <v>0</v>
      </c>
      <c r="AQ620">
        <v>76800</v>
      </c>
      <c r="AR620">
        <v>76800</v>
      </c>
      <c r="AT620" t="s">
        <v>1875</v>
      </c>
    </row>
    <row r="621" spans="1:46" x14ac:dyDescent="0.3">
      <c r="A621" t="s">
        <v>1860</v>
      </c>
      <c r="B621">
        <v>188579</v>
      </c>
      <c r="C621" t="s">
        <v>1321</v>
      </c>
      <c r="D62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21" t="str">
        <f>IF(Sheet_1__2[[#This Row],[Is this request vital to business continuity?]]="Yes","BC","")</f>
        <v/>
      </c>
      <c r="F621" t="str" cm="1">
        <f t="array" ref="F621">IF(SUMPRODUCT(--ISNUMBER(SEARCH({"Revenue Growth","Network 2.0","Tricolor","Europe","Global Capabilities Strategy","Clearance","Robotics/Physical AI"}, K621)))&gt;0, "Purple Chip", "")</f>
        <v>Purple Chip</v>
      </c>
      <c r="G621" t="str">
        <f>IF(AND(Sheet_1__2[[#This Row],[Estimated Annualized Value Range]]&lt;&gt;"4: High = &gt; $10M", OR(Sheet_1__2[[#This Row],[T-Shirt Size]]="4: L", Sheet_1__2[[#This Row],[T-Shirt Size]]="5: XL")), "Stop Work", "")</f>
        <v/>
      </c>
      <c r="H621" t="str">
        <f>IF(AND(Sheet_1__2[[#This Row],[Bus. Continuity]]="", Sheet_1__2[[#This Row],[Purple Chip]]="", Sheet_1__2[[#This Row],[Stop Work]]="", OR(Sheet_1__2[[#This Row],[T-Shirt Size]]="4: L", Sheet_1__2[[#This Row],[T-Shirt Size]]="5: XL")), "Disc - Investment", "")</f>
        <v/>
      </c>
      <c r="I621" t="str">
        <f>IF(AND(Sheet_1__2[[#This Row],[Bus. Continuity]]="", Sheet_1__2[[#This Row],[Purple Chip]]="", Sheet_1__2[[#This Row],[Stop Work]]="", Sheet_1__2[[#This Row],[T-Shirt Size]]&lt;&gt;"4: L", Sheet_1__2[[#This Row],[T-Shirt Size]]&lt;&gt;"5: XL"), "Disc - Other", "")</f>
        <v/>
      </c>
      <c r="K621" t="s">
        <v>236</v>
      </c>
      <c r="L621" t="s">
        <v>1897</v>
      </c>
      <c r="N621" t="s">
        <v>1864</v>
      </c>
      <c r="O621" t="s">
        <v>1865</v>
      </c>
      <c r="P621" t="s">
        <v>1169</v>
      </c>
      <c r="Q621" t="s">
        <v>236</v>
      </c>
      <c r="R621" t="s">
        <v>1299</v>
      </c>
      <c r="S621" t="s">
        <v>16</v>
      </c>
      <c r="T621" t="s">
        <v>10</v>
      </c>
      <c r="AA621" t="s">
        <v>1866</v>
      </c>
      <c r="AC621" t="s">
        <v>1867</v>
      </c>
      <c r="AD621" t="s">
        <v>1867</v>
      </c>
      <c r="AE621" t="s">
        <v>1949</v>
      </c>
      <c r="AL621">
        <v>0</v>
      </c>
      <c r="AT621" t="s">
        <v>11</v>
      </c>
    </row>
    <row r="622" spans="1:46" x14ac:dyDescent="0.3">
      <c r="A622" t="s">
        <v>1860</v>
      </c>
      <c r="B622">
        <v>126003</v>
      </c>
      <c r="C622" t="s">
        <v>1322</v>
      </c>
      <c r="D62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22" t="str">
        <f>IF(Sheet_1__2[[#This Row],[Is this request vital to business continuity?]]="Yes","BC","")</f>
        <v/>
      </c>
      <c r="F622" t="str" cm="1">
        <f t="array" ref="F622">IF(SUMPRODUCT(--ISNUMBER(SEARCH({"Revenue Growth","Network 2.0","Tricolor","Europe","Global Capabilities Strategy","Clearance","Robotics/Physical AI"}, K622)))&gt;0, "Purple Chip", "")</f>
        <v/>
      </c>
      <c r="G622" t="str">
        <f>IF(AND(Sheet_1__2[[#This Row],[Estimated Annualized Value Range]]&lt;&gt;"4: High = &gt; $10M", OR(Sheet_1__2[[#This Row],[T-Shirt Size]]="4: L", Sheet_1__2[[#This Row],[T-Shirt Size]]="5: XL")), "Stop Work", "")</f>
        <v/>
      </c>
      <c r="H622" t="str">
        <f>IF(AND(Sheet_1__2[[#This Row],[Bus. Continuity]]="", Sheet_1__2[[#This Row],[Purple Chip]]="", Sheet_1__2[[#This Row],[Stop Work]]="", OR(Sheet_1__2[[#This Row],[T-Shirt Size]]="4: L", Sheet_1__2[[#This Row],[T-Shirt Size]]="5: XL")), "Disc - Investment", "")</f>
        <v/>
      </c>
      <c r="I622" t="str">
        <f>IF(AND(Sheet_1__2[[#This Row],[Bus. Continuity]]="", Sheet_1__2[[#This Row],[Purple Chip]]="", Sheet_1__2[[#This Row],[Stop Work]]="", Sheet_1__2[[#This Row],[T-Shirt Size]]&lt;&gt;"4: L", Sheet_1__2[[#This Row],[T-Shirt Size]]&lt;&gt;"5: XL"), "Disc - Other", "")</f>
        <v>Disc - Other</v>
      </c>
      <c r="K622" t="s">
        <v>1895</v>
      </c>
      <c r="L622" t="s">
        <v>1890</v>
      </c>
      <c r="M622" t="s">
        <v>2904</v>
      </c>
      <c r="N622" t="s">
        <v>1864</v>
      </c>
      <c r="O622" t="s">
        <v>1865</v>
      </c>
      <c r="P622" t="s">
        <v>537</v>
      </c>
      <c r="Q622" t="s">
        <v>44</v>
      </c>
      <c r="R622" t="s">
        <v>1323</v>
      </c>
      <c r="S622" t="s">
        <v>9</v>
      </c>
      <c r="T622" t="s">
        <v>10</v>
      </c>
      <c r="U622" t="s">
        <v>1875</v>
      </c>
      <c r="V622" t="s">
        <v>1875</v>
      </c>
      <c r="W622" t="s">
        <v>11</v>
      </c>
      <c r="X622" t="s">
        <v>1875</v>
      </c>
      <c r="Y622" t="s">
        <v>1875</v>
      </c>
      <c r="AA622" t="s">
        <v>1866</v>
      </c>
      <c r="AC622" t="s">
        <v>1867</v>
      </c>
      <c r="AD622" t="s">
        <v>2638</v>
      </c>
      <c r="AE622" t="s">
        <v>2073</v>
      </c>
      <c r="AL622">
        <v>0</v>
      </c>
      <c r="AQ622">
        <v>3000000</v>
      </c>
      <c r="AR622">
        <v>3000000</v>
      </c>
      <c r="AT622" t="s">
        <v>11</v>
      </c>
    </row>
    <row r="623" spans="1:46" x14ac:dyDescent="0.3">
      <c r="A623" t="s">
        <v>1860</v>
      </c>
      <c r="B623">
        <v>152250</v>
      </c>
      <c r="C623" t="s">
        <v>1324</v>
      </c>
      <c r="D62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23" t="str">
        <f>IF(Sheet_1__2[[#This Row],[Is this request vital to business continuity?]]="Yes","BC","")</f>
        <v>BC</v>
      </c>
      <c r="F623" t="str" cm="1">
        <f t="array" ref="F623">IF(SUMPRODUCT(--ISNUMBER(SEARCH({"Revenue Growth","Network 2.0","Tricolor","Europe","Global Capabilities Strategy","Clearance","Robotics/Physical AI"}, K623)))&gt;0, "Purple Chip", "")</f>
        <v>Purple Chip</v>
      </c>
      <c r="G623" t="str">
        <f>IF(AND(Sheet_1__2[[#This Row],[Estimated Annualized Value Range]]&lt;&gt;"4: High = &gt; $10M", OR(Sheet_1__2[[#This Row],[T-Shirt Size]]="4: L", Sheet_1__2[[#This Row],[T-Shirt Size]]="5: XL")), "Stop Work", "")</f>
        <v/>
      </c>
      <c r="H623" t="str">
        <f>IF(AND(Sheet_1__2[[#This Row],[Bus. Continuity]]="", Sheet_1__2[[#This Row],[Purple Chip]]="", Sheet_1__2[[#This Row],[Stop Work]]="", OR(Sheet_1__2[[#This Row],[T-Shirt Size]]="4: L", Sheet_1__2[[#This Row],[T-Shirt Size]]="5: XL")), "Disc - Investment", "")</f>
        <v/>
      </c>
      <c r="I623" t="str">
        <f>IF(AND(Sheet_1__2[[#This Row],[Bus. Continuity]]="", Sheet_1__2[[#This Row],[Purple Chip]]="", Sheet_1__2[[#This Row],[Stop Work]]="", Sheet_1__2[[#This Row],[T-Shirt Size]]&lt;&gt;"4: L", Sheet_1__2[[#This Row],[T-Shirt Size]]&lt;&gt;"5: XL"), "Disc - Other", "")</f>
        <v/>
      </c>
      <c r="K623" t="s">
        <v>44</v>
      </c>
      <c r="L623" t="s">
        <v>1890</v>
      </c>
      <c r="M623" t="s">
        <v>2901</v>
      </c>
      <c r="N623" t="s">
        <v>1864</v>
      </c>
      <c r="O623" t="s">
        <v>1874</v>
      </c>
      <c r="P623" t="s">
        <v>392</v>
      </c>
      <c r="Q623" t="s">
        <v>278</v>
      </c>
      <c r="R623" t="s">
        <v>1325</v>
      </c>
      <c r="S623" t="s">
        <v>83</v>
      </c>
      <c r="T623" t="s">
        <v>10</v>
      </c>
      <c r="U623" t="s">
        <v>1875</v>
      </c>
      <c r="V623" t="s">
        <v>11</v>
      </c>
      <c r="W623" t="s">
        <v>11</v>
      </c>
      <c r="X623" t="s">
        <v>1875</v>
      </c>
      <c r="Y623" t="s">
        <v>1875</v>
      </c>
      <c r="Z623" t="s">
        <v>1878</v>
      </c>
      <c r="AA623" t="s">
        <v>1866</v>
      </c>
      <c r="AB623" t="s">
        <v>2639</v>
      </c>
      <c r="AC623" t="s">
        <v>1867</v>
      </c>
      <c r="AD623" t="s">
        <v>2640</v>
      </c>
      <c r="AE623" t="s">
        <v>1907</v>
      </c>
      <c r="AF623">
        <v>46076</v>
      </c>
      <c r="AG623">
        <v>46477</v>
      </c>
      <c r="AL623">
        <v>0</v>
      </c>
      <c r="AQ623">
        <v>0</v>
      </c>
      <c r="AT623" t="s">
        <v>1875</v>
      </c>
    </row>
    <row r="624" spans="1:46" x14ac:dyDescent="0.3">
      <c r="A624" t="s">
        <v>1860</v>
      </c>
      <c r="B624">
        <v>188588</v>
      </c>
      <c r="C624" t="s">
        <v>1326</v>
      </c>
      <c r="D62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24" t="str">
        <f>IF(Sheet_1__2[[#This Row],[Is this request vital to business continuity?]]="Yes","BC","")</f>
        <v/>
      </c>
      <c r="F624" t="str" cm="1">
        <f t="array" ref="F624">IF(SUMPRODUCT(--ISNUMBER(SEARCH({"Revenue Growth","Network 2.0","Tricolor","Europe","Global Capabilities Strategy","Clearance","Robotics/Physical AI"}, K624)))&gt;0, "Purple Chip", "")</f>
        <v>Purple Chip</v>
      </c>
      <c r="G624" t="str">
        <f>IF(AND(Sheet_1__2[[#This Row],[Estimated Annualized Value Range]]&lt;&gt;"4: High = &gt; $10M", OR(Sheet_1__2[[#This Row],[T-Shirt Size]]="4: L", Sheet_1__2[[#This Row],[T-Shirt Size]]="5: XL")), "Stop Work", "")</f>
        <v/>
      </c>
      <c r="H624" t="str">
        <f>IF(AND(Sheet_1__2[[#This Row],[Bus. Continuity]]="", Sheet_1__2[[#This Row],[Purple Chip]]="", Sheet_1__2[[#This Row],[Stop Work]]="", OR(Sheet_1__2[[#This Row],[T-Shirt Size]]="4: L", Sheet_1__2[[#This Row],[T-Shirt Size]]="5: XL")), "Disc - Investment", "")</f>
        <v/>
      </c>
      <c r="I624" t="str">
        <f>IF(AND(Sheet_1__2[[#This Row],[Bus. Continuity]]="", Sheet_1__2[[#This Row],[Purple Chip]]="", Sheet_1__2[[#This Row],[Stop Work]]="", Sheet_1__2[[#This Row],[T-Shirt Size]]&lt;&gt;"4: L", Sheet_1__2[[#This Row],[T-Shirt Size]]&lt;&gt;"5: XL"), "Disc - Other", "")</f>
        <v/>
      </c>
      <c r="K624" t="s">
        <v>236</v>
      </c>
      <c r="L624" t="s">
        <v>1897</v>
      </c>
      <c r="N624" t="s">
        <v>1864</v>
      </c>
      <c r="O624" t="s">
        <v>1865</v>
      </c>
      <c r="P624" t="s">
        <v>1169</v>
      </c>
      <c r="Q624" t="s">
        <v>236</v>
      </c>
      <c r="R624" t="s">
        <v>1299</v>
      </c>
      <c r="S624" t="s">
        <v>16</v>
      </c>
      <c r="T624" t="s">
        <v>10</v>
      </c>
      <c r="AA624" t="s">
        <v>1866</v>
      </c>
      <c r="AC624" t="s">
        <v>1867</v>
      </c>
      <c r="AD624" t="s">
        <v>1867</v>
      </c>
      <c r="AE624" t="s">
        <v>1949</v>
      </c>
      <c r="AL624">
        <v>0</v>
      </c>
      <c r="AT624" t="s">
        <v>11</v>
      </c>
    </row>
    <row r="625" spans="1:46" x14ac:dyDescent="0.3">
      <c r="A625" t="s">
        <v>1860</v>
      </c>
      <c r="B625">
        <v>9457</v>
      </c>
      <c r="C625" t="s">
        <v>1327</v>
      </c>
      <c r="D62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25" t="str">
        <f>IF(Sheet_1__2[[#This Row],[Is this request vital to business continuity?]]="Yes","BC","")</f>
        <v/>
      </c>
      <c r="F625" t="str" cm="1">
        <f t="array" ref="F625">IF(SUMPRODUCT(--ISNUMBER(SEARCH({"Revenue Growth","Network 2.0","Tricolor","Europe","Global Capabilities Strategy","Clearance","Robotics/Physical AI"}, K625)))&gt;0, "Purple Chip", "")</f>
        <v/>
      </c>
      <c r="G625" t="str">
        <f>IF(AND(Sheet_1__2[[#This Row],[Estimated Annualized Value Range]]&lt;&gt;"4: High = &gt; $10M", OR(Sheet_1__2[[#This Row],[T-Shirt Size]]="4: L", Sheet_1__2[[#This Row],[T-Shirt Size]]="5: XL")), "Stop Work", "")</f>
        <v/>
      </c>
      <c r="H625" t="str">
        <f>IF(AND(Sheet_1__2[[#This Row],[Bus. Continuity]]="", Sheet_1__2[[#This Row],[Purple Chip]]="", Sheet_1__2[[#This Row],[Stop Work]]="", OR(Sheet_1__2[[#This Row],[T-Shirt Size]]="4: L", Sheet_1__2[[#This Row],[T-Shirt Size]]="5: XL")), "Disc - Investment", "")</f>
        <v/>
      </c>
      <c r="I625" t="str">
        <f>IF(AND(Sheet_1__2[[#This Row],[Bus. Continuity]]="", Sheet_1__2[[#This Row],[Purple Chip]]="", Sheet_1__2[[#This Row],[Stop Work]]="", Sheet_1__2[[#This Row],[T-Shirt Size]]&lt;&gt;"4: L", Sheet_1__2[[#This Row],[T-Shirt Size]]&lt;&gt;"5: XL"), "Disc - Other", "")</f>
        <v>Disc - Other</v>
      </c>
      <c r="L625" t="s">
        <v>1873</v>
      </c>
      <c r="N625" t="s">
        <v>1864</v>
      </c>
      <c r="P625" t="s">
        <v>441</v>
      </c>
      <c r="Q625" t="s">
        <v>32</v>
      </c>
      <c r="R625" t="s">
        <v>1328</v>
      </c>
      <c r="S625" t="s">
        <v>20</v>
      </c>
      <c r="T625" t="s">
        <v>10</v>
      </c>
      <c r="U625" t="s">
        <v>11</v>
      </c>
      <c r="V625" t="s">
        <v>1875</v>
      </c>
      <c r="W625" t="s">
        <v>1875</v>
      </c>
      <c r="X625" t="s">
        <v>11</v>
      </c>
      <c r="Y625" t="s">
        <v>11</v>
      </c>
      <c r="Z625" t="s">
        <v>1878</v>
      </c>
      <c r="AA625" t="s">
        <v>1866</v>
      </c>
      <c r="AC625" t="s">
        <v>1867</v>
      </c>
      <c r="AD625" t="s">
        <v>2641</v>
      </c>
      <c r="AE625" t="s">
        <v>1880</v>
      </c>
      <c r="AF625">
        <v>45580</v>
      </c>
      <c r="AG625">
        <v>46387</v>
      </c>
      <c r="AK625">
        <v>-600000</v>
      </c>
      <c r="AL625">
        <v>0</v>
      </c>
      <c r="AM625">
        <v>-600000</v>
      </c>
      <c r="AN625">
        <v>-600000</v>
      </c>
      <c r="AP625">
        <v>0</v>
      </c>
      <c r="AQ625">
        <v>0</v>
      </c>
      <c r="AR625">
        <v>-600000</v>
      </c>
    </row>
    <row r="626" spans="1:46" x14ac:dyDescent="0.3">
      <c r="A626" t="s">
        <v>1860</v>
      </c>
      <c r="B626">
        <v>154878</v>
      </c>
      <c r="C626" t="s">
        <v>1329</v>
      </c>
      <c r="D62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26" t="str">
        <f>IF(Sheet_1__2[[#This Row],[Is this request vital to business continuity?]]="Yes","BC","")</f>
        <v/>
      </c>
      <c r="F626" t="str" cm="1">
        <f t="array" ref="F626">IF(SUMPRODUCT(--ISNUMBER(SEARCH({"Revenue Growth","Network 2.0","Tricolor","Europe","Global Capabilities Strategy","Clearance","Robotics/Physical AI"}, K626)))&gt;0, "Purple Chip", "")</f>
        <v>Purple Chip</v>
      </c>
      <c r="G626" t="str">
        <f>IF(AND(Sheet_1__2[[#This Row],[Estimated Annualized Value Range]]&lt;&gt;"4: High = &gt; $10M", OR(Sheet_1__2[[#This Row],[T-Shirt Size]]="4: L", Sheet_1__2[[#This Row],[T-Shirt Size]]="5: XL")), "Stop Work", "")</f>
        <v/>
      </c>
      <c r="H626" t="str">
        <f>IF(AND(Sheet_1__2[[#This Row],[Bus. Continuity]]="", Sheet_1__2[[#This Row],[Purple Chip]]="", Sheet_1__2[[#This Row],[Stop Work]]="", OR(Sheet_1__2[[#This Row],[T-Shirt Size]]="4: L", Sheet_1__2[[#This Row],[T-Shirt Size]]="5: XL")), "Disc - Investment", "")</f>
        <v/>
      </c>
      <c r="I626" t="str">
        <f>IF(AND(Sheet_1__2[[#This Row],[Bus. Continuity]]="", Sheet_1__2[[#This Row],[Purple Chip]]="", Sheet_1__2[[#This Row],[Stop Work]]="", Sheet_1__2[[#This Row],[T-Shirt Size]]&lt;&gt;"4: L", Sheet_1__2[[#This Row],[T-Shirt Size]]&lt;&gt;"5: XL"), "Disc - Other", "")</f>
        <v/>
      </c>
      <c r="K626" t="s">
        <v>278</v>
      </c>
      <c r="L626" t="s">
        <v>1873</v>
      </c>
      <c r="M626" t="s">
        <v>2901</v>
      </c>
      <c r="N626" t="s">
        <v>1864</v>
      </c>
      <c r="O626" t="s">
        <v>1887</v>
      </c>
      <c r="P626" t="s">
        <v>392</v>
      </c>
      <c r="Q626" t="s">
        <v>278</v>
      </c>
      <c r="R626" t="s">
        <v>1330</v>
      </c>
      <c r="S626" t="s">
        <v>20</v>
      </c>
      <c r="T626" t="s">
        <v>10</v>
      </c>
      <c r="U626" t="s">
        <v>1875</v>
      </c>
      <c r="V626" t="s">
        <v>11</v>
      </c>
      <c r="W626" t="s">
        <v>11</v>
      </c>
      <c r="X626" t="s">
        <v>11</v>
      </c>
      <c r="Y626" t="s">
        <v>1875</v>
      </c>
      <c r="Z626" t="s">
        <v>1878</v>
      </c>
      <c r="AA626" t="s">
        <v>1866</v>
      </c>
      <c r="AB626" t="s">
        <v>2642</v>
      </c>
      <c r="AC626" t="s">
        <v>1867</v>
      </c>
      <c r="AD626" t="s">
        <v>2643</v>
      </c>
      <c r="AE626" t="s">
        <v>1877</v>
      </c>
      <c r="AF626">
        <v>46022</v>
      </c>
      <c r="AG626">
        <v>46189</v>
      </c>
      <c r="AK626">
        <v>211736</v>
      </c>
      <c r="AL626">
        <v>407336</v>
      </c>
      <c r="AM626">
        <v>211736</v>
      </c>
      <c r="AN626">
        <v>211736</v>
      </c>
      <c r="AP626">
        <v>211736</v>
      </c>
      <c r="AQ626">
        <v>0</v>
      </c>
      <c r="AR626">
        <v>211736</v>
      </c>
      <c r="AT626" t="s">
        <v>11</v>
      </c>
    </row>
    <row r="627" spans="1:46" x14ac:dyDescent="0.3">
      <c r="A627" t="s">
        <v>1860</v>
      </c>
      <c r="B627">
        <v>189966</v>
      </c>
      <c r="C627" t="s">
        <v>1331</v>
      </c>
      <c r="D62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27" t="str">
        <f>IF(Sheet_1__2[[#This Row],[Is this request vital to business continuity?]]="Yes","BC","")</f>
        <v/>
      </c>
      <c r="F627" t="str" cm="1">
        <f t="array" ref="F627">IF(SUMPRODUCT(--ISNUMBER(SEARCH({"Revenue Growth","Network 2.0","Tricolor","Europe","Global Capabilities Strategy","Clearance","Robotics/Physical AI"}, K627)))&gt;0, "Purple Chip", "")</f>
        <v>Purple Chip</v>
      </c>
      <c r="G627" t="str">
        <f>IF(AND(Sheet_1__2[[#This Row],[Estimated Annualized Value Range]]&lt;&gt;"4: High = &gt; $10M", OR(Sheet_1__2[[#This Row],[T-Shirt Size]]="4: L", Sheet_1__2[[#This Row],[T-Shirt Size]]="5: XL")), "Stop Work", "")</f>
        <v/>
      </c>
      <c r="H627" t="str">
        <f>IF(AND(Sheet_1__2[[#This Row],[Bus. Continuity]]="", Sheet_1__2[[#This Row],[Purple Chip]]="", Sheet_1__2[[#This Row],[Stop Work]]="", OR(Sheet_1__2[[#This Row],[T-Shirt Size]]="4: L", Sheet_1__2[[#This Row],[T-Shirt Size]]="5: XL")), "Disc - Investment", "")</f>
        <v/>
      </c>
      <c r="I627" t="str">
        <f>IF(AND(Sheet_1__2[[#This Row],[Bus. Continuity]]="", Sheet_1__2[[#This Row],[Purple Chip]]="", Sheet_1__2[[#This Row],[Stop Work]]="", Sheet_1__2[[#This Row],[T-Shirt Size]]&lt;&gt;"4: L", Sheet_1__2[[#This Row],[T-Shirt Size]]&lt;&gt;"5: XL"), "Disc - Other", "")</f>
        <v/>
      </c>
      <c r="K627" t="s">
        <v>236</v>
      </c>
      <c r="L627" t="s">
        <v>1897</v>
      </c>
      <c r="N627" t="s">
        <v>1864</v>
      </c>
      <c r="O627" t="s">
        <v>1865</v>
      </c>
      <c r="P627" t="s">
        <v>1169</v>
      </c>
      <c r="Q627" t="s">
        <v>236</v>
      </c>
      <c r="R627" t="s">
        <v>1315</v>
      </c>
      <c r="S627" t="s">
        <v>16</v>
      </c>
      <c r="T627" t="s">
        <v>10</v>
      </c>
      <c r="AA627" t="s">
        <v>1866</v>
      </c>
      <c r="AC627" t="s">
        <v>1867</v>
      </c>
      <c r="AD627" t="s">
        <v>1867</v>
      </c>
      <c r="AE627" t="s">
        <v>1949</v>
      </c>
      <c r="AL627">
        <v>0</v>
      </c>
      <c r="AT627" t="s">
        <v>11</v>
      </c>
    </row>
    <row r="628" spans="1:46" x14ac:dyDescent="0.3">
      <c r="A628" t="s">
        <v>1860</v>
      </c>
      <c r="B628">
        <v>166096</v>
      </c>
      <c r="C628" t="s">
        <v>1332</v>
      </c>
      <c r="D62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28" t="str">
        <f>IF(Sheet_1__2[[#This Row],[Is this request vital to business continuity?]]="Yes","BC","")</f>
        <v/>
      </c>
      <c r="F628" t="str" cm="1">
        <f t="array" ref="F628">IF(SUMPRODUCT(--ISNUMBER(SEARCH({"Revenue Growth","Network 2.0","Tricolor","Europe","Global Capabilities Strategy","Clearance","Robotics/Physical AI"}, K628)))&gt;0, "Purple Chip", "")</f>
        <v/>
      </c>
      <c r="G628" t="str">
        <f>IF(AND(Sheet_1__2[[#This Row],[Estimated Annualized Value Range]]&lt;&gt;"4: High = &gt; $10M", OR(Sheet_1__2[[#This Row],[T-Shirt Size]]="4: L", Sheet_1__2[[#This Row],[T-Shirt Size]]="5: XL")), "Stop Work", "")</f>
        <v/>
      </c>
      <c r="H628" t="str">
        <f>IF(AND(Sheet_1__2[[#This Row],[Bus. Continuity]]="", Sheet_1__2[[#This Row],[Purple Chip]]="", Sheet_1__2[[#This Row],[Stop Work]]="", OR(Sheet_1__2[[#This Row],[T-Shirt Size]]="4: L", Sheet_1__2[[#This Row],[T-Shirt Size]]="5: XL")), "Disc - Investment", "")</f>
        <v/>
      </c>
      <c r="I628" t="str">
        <f>IF(AND(Sheet_1__2[[#This Row],[Bus. Continuity]]="", Sheet_1__2[[#This Row],[Purple Chip]]="", Sheet_1__2[[#This Row],[Stop Work]]="", Sheet_1__2[[#This Row],[T-Shirt Size]]&lt;&gt;"4: L", Sheet_1__2[[#This Row],[T-Shirt Size]]&lt;&gt;"5: XL"), "Disc - Other", "")</f>
        <v>Disc - Other</v>
      </c>
      <c r="K628" t="s">
        <v>1862</v>
      </c>
      <c r="L628" t="s">
        <v>1863</v>
      </c>
      <c r="M628" t="s">
        <v>2901</v>
      </c>
      <c r="N628" t="s">
        <v>1864</v>
      </c>
      <c r="O628" t="s">
        <v>1865</v>
      </c>
      <c r="P628" t="s">
        <v>650</v>
      </c>
      <c r="Q628" t="s">
        <v>25</v>
      </c>
      <c r="R628" t="s">
        <v>1333</v>
      </c>
      <c r="S628" t="s">
        <v>16</v>
      </c>
      <c r="T628" t="s">
        <v>10</v>
      </c>
      <c r="U628" t="s">
        <v>1875</v>
      </c>
      <c r="V628" t="s">
        <v>11</v>
      </c>
      <c r="W628" t="s">
        <v>11</v>
      </c>
      <c r="X628" t="s">
        <v>1875</v>
      </c>
      <c r="Y628" t="s">
        <v>11</v>
      </c>
      <c r="AA628" t="s">
        <v>1866</v>
      </c>
      <c r="AC628" t="s">
        <v>1867</v>
      </c>
      <c r="AD628" t="s">
        <v>2644</v>
      </c>
      <c r="AE628" t="s">
        <v>1951</v>
      </c>
      <c r="AL628">
        <v>0</v>
      </c>
      <c r="AT628" t="s">
        <v>11</v>
      </c>
    </row>
    <row r="629" spans="1:46" x14ac:dyDescent="0.3">
      <c r="A629" t="s">
        <v>1860</v>
      </c>
      <c r="B629">
        <v>168950</v>
      </c>
      <c r="C629" t="s">
        <v>1334</v>
      </c>
      <c r="D62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29" t="str">
        <f>IF(Sheet_1__2[[#This Row],[Is this request vital to business continuity?]]="Yes","BC","")</f>
        <v/>
      </c>
      <c r="F629" t="str" cm="1">
        <f t="array" ref="F629">IF(SUMPRODUCT(--ISNUMBER(SEARCH({"Revenue Growth","Network 2.0","Tricolor","Europe","Global Capabilities Strategy","Clearance","Robotics/Physical AI"}, K629)))&gt;0, "Purple Chip", "")</f>
        <v/>
      </c>
      <c r="G629" t="str">
        <f>IF(AND(Sheet_1__2[[#This Row],[Estimated Annualized Value Range]]&lt;&gt;"4: High = &gt; $10M", OR(Sheet_1__2[[#This Row],[T-Shirt Size]]="4: L", Sheet_1__2[[#This Row],[T-Shirt Size]]="5: XL")), "Stop Work", "")</f>
        <v/>
      </c>
      <c r="H629" t="str">
        <f>IF(AND(Sheet_1__2[[#This Row],[Bus. Continuity]]="", Sheet_1__2[[#This Row],[Purple Chip]]="", Sheet_1__2[[#This Row],[Stop Work]]="", OR(Sheet_1__2[[#This Row],[T-Shirt Size]]="4: L", Sheet_1__2[[#This Row],[T-Shirt Size]]="5: XL")), "Disc - Investment", "")</f>
        <v/>
      </c>
      <c r="I629" t="str">
        <f>IF(AND(Sheet_1__2[[#This Row],[Bus. Continuity]]="", Sheet_1__2[[#This Row],[Purple Chip]]="", Sheet_1__2[[#This Row],[Stop Work]]="", Sheet_1__2[[#This Row],[T-Shirt Size]]&lt;&gt;"4: L", Sheet_1__2[[#This Row],[T-Shirt Size]]&lt;&gt;"5: XL"), "Disc - Other", "")</f>
        <v>Disc - Other</v>
      </c>
      <c r="K629" t="s">
        <v>1862</v>
      </c>
      <c r="L629" t="s">
        <v>1873</v>
      </c>
      <c r="M629" t="s">
        <v>2901</v>
      </c>
      <c r="N629" t="s">
        <v>1864</v>
      </c>
      <c r="O629" t="s">
        <v>2477</v>
      </c>
      <c r="P629" t="s">
        <v>251</v>
      </c>
      <c r="Q629" t="s">
        <v>32</v>
      </c>
      <c r="R629" t="s">
        <v>1335</v>
      </c>
      <c r="S629" t="s">
        <v>9</v>
      </c>
      <c r="T629" t="s">
        <v>10</v>
      </c>
      <c r="U629" t="s">
        <v>11</v>
      </c>
      <c r="V629" t="s">
        <v>11</v>
      </c>
      <c r="W629" t="s">
        <v>1875</v>
      </c>
      <c r="X629" t="s">
        <v>11</v>
      </c>
      <c r="Y629" t="s">
        <v>11</v>
      </c>
      <c r="AA629" t="s">
        <v>1866</v>
      </c>
      <c r="AC629" t="s">
        <v>1867</v>
      </c>
      <c r="AD629" t="s">
        <v>2645</v>
      </c>
      <c r="AE629" t="s">
        <v>1885</v>
      </c>
      <c r="AH629">
        <v>510984</v>
      </c>
      <c r="AI629">
        <v>510984</v>
      </c>
      <c r="AK629">
        <v>510984</v>
      </c>
      <c r="AL629">
        <v>510984</v>
      </c>
      <c r="AM629">
        <v>510984</v>
      </c>
      <c r="AN629">
        <v>510984</v>
      </c>
      <c r="AO629">
        <v>510984</v>
      </c>
      <c r="AQ629">
        <v>0</v>
      </c>
      <c r="AR629">
        <v>510984</v>
      </c>
      <c r="AT629" t="s">
        <v>11</v>
      </c>
    </row>
    <row r="630" spans="1:46" x14ac:dyDescent="0.3">
      <c r="A630" t="s">
        <v>1860</v>
      </c>
      <c r="B630">
        <v>154881</v>
      </c>
      <c r="C630" t="s">
        <v>1336</v>
      </c>
      <c r="D63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30" t="str">
        <f>IF(Sheet_1__2[[#This Row],[Is this request vital to business continuity?]]="Yes","BC","")</f>
        <v/>
      </c>
      <c r="F630" t="str" cm="1">
        <f t="array" ref="F630">IF(SUMPRODUCT(--ISNUMBER(SEARCH({"Revenue Growth","Network 2.0","Tricolor","Europe","Global Capabilities Strategy","Clearance","Robotics/Physical AI"}, K630)))&gt;0, "Purple Chip", "")</f>
        <v>Purple Chip</v>
      </c>
      <c r="G630" t="str">
        <f>IF(AND(Sheet_1__2[[#This Row],[Estimated Annualized Value Range]]&lt;&gt;"4: High = &gt; $10M", OR(Sheet_1__2[[#This Row],[T-Shirt Size]]="4: L", Sheet_1__2[[#This Row],[T-Shirt Size]]="5: XL")), "Stop Work", "")</f>
        <v/>
      </c>
      <c r="H630" t="str">
        <f>IF(AND(Sheet_1__2[[#This Row],[Bus. Continuity]]="", Sheet_1__2[[#This Row],[Purple Chip]]="", Sheet_1__2[[#This Row],[Stop Work]]="", OR(Sheet_1__2[[#This Row],[T-Shirt Size]]="4: L", Sheet_1__2[[#This Row],[T-Shirt Size]]="5: XL")), "Disc - Investment", "")</f>
        <v/>
      </c>
      <c r="I630" t="str">
        <f>IF(AND(Sheet_1__2[[#This Row],[Bus. Continuity]]="", Sheet_1__2[[#This Row],[Purple Chip]]="", Sheet_1__2[[#This Row],[Stop Work]]="", Sheet_1__2[[#This Row],[T-Shirt Size]]&lt;&gt;"4: L", Sheet_1__2[[#This Row],[T-Shirt Size]]&lt;&gt;"5: XL"), "Disc - Other", "")</f>
        <v/>
      </c>
      <c r="K630" t="s">
        <v>278</v>
      </c>
      <c r="L630" t="s">
        <v>1890</v>
      </c>
      <c r="M630" t="s">
        <v>2904</v>
      </c>
      <c r="N630" t="s">
        <v>1864</v>
      </c>
      <c r="O630" t="s">
        <v>1865</v>
      </c>
      <c r="P630" t="s">
        <v>392</v>
      </c>
      <c r="Q630" t="s">
        <v>278</v>
      </c>
      <c r="R630" t="s">
        <v>1337</v>
      </c>
      <c r="S630" t="s">
        <v>20</v>
      </c>
      <c r="T630" t="s">
        <v>10</v>
      </c>
      <c r="U630" t="s">
        <v>1875</v>
      </c>
      <c r="V630" t="s">
        <v>11</v>
      </c>
      <c r="W630" t="s">
        <v>11</v>
      </c>
      <c r="X630" t="s">
        <v>11</v>
      </c>
      <c r="Y630" t="s">
        <v>1875</v>
      </c>
      <c r="Z630" t="s">
        <v>1878</v>
      </c>
      <c r="AA630" t="s">
        <v>1866</v>
      </c>
      <c r="AB630" t="s">
        <v>2646</v>
      </c>
      <c r="AC630" t="s">
        <v>1883</v>
      </c>
      <c r="AD630" t="s">
        <v>2647</v>
      </c>
      <c r="AE630" t="s">
        <v>1880</v>
      </c>
      <c r="AF630">
        <v>45985</v>
      </c>
      <c r="AG630">
        <v>46356</v>
      </c>
      <c r="AJ630">
        <v>1008000</v>
      </c>
      <c r="AK630">
        <v>1008000</v>
      </c>
      <c r="AL630">
        <v>1000000</v>
      </c>
      <c r="AM630">
        <v>1008000</v>
      </c>
      <c r="AN630">
        <v>1008000</v>
      </c>
      <c r="AP630">
        <v>1008000</v>
      </c>
      <c r="AQ630">
        <v>0</v>
      </c>
      <c r="AR630">
        <v>1008000</v>
      </c>
      <c r="AT630" t="s">
        <v>11</v>
      </c>
    </row>
    <row r="631" spans="1:46" x14ac:dyDescent="0.3">
      <c r="A631" t="s">
        <v>1860</v>
      </c>
      <c r="B631">
        <v>190731</v>
      </c>
      <c r="C631" t="s">
        <v>1338</v>
      </c>
      <c r="D63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31" t="str">
        <f>IF(Sheet_1__2[[#This Row],[Is this request vital to business continuity?]]="Yes","BC","")</f>
        <v/>
      </c>
      <c r="F631" t="str" cm="1">
        <f t="array" ref="F631">IF(SUMPRODUCT(--ISNUMBER(SEARCH({"Revenue Growth","Network 2.0","Tricolor","Europe","Global Capabilities Strategy","Clearance","Robotics/Physical AI"}, K631)))&gt;0, "Purple Chip", "")</f>
        <v>Purple Chip</v>
      </c>
      <c r="G631" t="str">
        <f>IF(AND(Sheet_1__2[[#This Row],[Estimated Annualized Value Range]]&lt;&gt;"4: High = &gt; $10M", OR(Sheet_1__2[[#This Row],[T-Shirt Size]]="4: L", Sheet_1__2[[#This Row],[T-Shirt Size]]="5: XL")), "Stop Work", "")</f>
        <v/>
      </c>
      <c r="H631" t="str">
        <f>IF(AND(Sheet_1__2[[#This Row],[Bus. Continuity]]="", Sheet_1__2[[#This Row],[Purple Chip]]="", Sheet_1__2[[#This Row],[Stop Work]]="", OR(Sheet_1__2[[#This Row],[T-Shirt Size]]="4: L", Sheet_1__2[[#This Row],[T-Shirt Size]]="5: XL")), "Disc - Investment", "")</f>
        <v/>
      </c>
      <c r="I631" t="str">
        <f>IF(AND(Sheet_1__2[[#This Row],[Bus. Continuity]]="", Sheet_1__2[[#This Row],[Purple Chip]]="", Sheet_1__2[[#This Row],[Stop Work]]="", Sheet_1__2[[#This Row],[T-Shirt Size]]&lt;&gt;"4: L", Sheet_1__2[[#This Row],[T-Shirt Size]]&lt;&gt;"5: XL"), "Disc - Other", "")</f>
        <v/>
      </c>
      <c r="K631" t="s">
        <v>236</v>
      </c>
      <c r="L631" t="s">
        <v>1863</v>
      </c>
      <c r="N631" t="s">
        <v>1864</v>
      </c>
      <c r="O631" t="s">
        <v>1865</v>
      </c>
      <c r="P631" t="s">
        <v>1169</v>
      </c>
      <c r="Q631" t="s">
        <v>236</v>
      </c>
      <c r="R631" t="s">
        <v>1339</v>
      </c>
      <c r="S631" t="s">
        <v>16</v>
      </c>
      <c r="T631" t="s">
        <v>10</v>
      </c>
      <c r="AA631" t="s">
        <v>1866</v>
      </c>
      <c r="AC631" t="s">
        <v>1867</v>
      </c>
      <c r="AD631" t="s">
        <v>1867</v>
      </c>
      <c r="AE631" t="s">
        <v>1949</v>
      </c>
      <c r="AL631">
        <v>0</v>
      </c>
      <c r="AT631" t="s">
        <v>11</v>
      </c>
    </row>
    <row r="632" spans="1:46" x14ac:dyDescent="0.3">
      <c r="A632" t="s">
        <v>1860</v>
      </c>
      <c r="B632">
        <v>171044</v>
      </c>
      <c r="C632" t="s">
        <v>1340</v>
      </c>
      <c r="D63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32" t="str">
        <f>IF(Sheet_1__2[[#This Row],[Is this request vital to business continuity?]]="Yes","BC","")</f>
        <v/>
      </c>
      <c r="F632" t="str" cm="1">
        <f t="array" ref="F632">IF(SUMPRODUCT(--ISNUMBER(SEARCH({"Revenue Growth","Network 2.0","Tricolor","Europe","Global Capabilities Strategy","Clearance","Robotics/Physical AI"}, K632)))&gt;0, "Purple Chip", "")</f>
        <v>Purple Chip</v>
      </c>
      <c r="G632" t="str">
        <f>IF(AND(Sheet_1__2[[#This Row],[Estimated Annualized Value Range]]&lt;&gt;"4: High = &gt; $10M", OR(Sheet_1__2[[#This Row],[T-Shirt Size]]="4: L", Sheet_1__2[[#This Row],[T-Shirt Size]]="5: XL")), "Stop Work", "")</f>
        <v/>
      </c>
      <c r="H632" t="str">
        <f>IF(AND(Sheet_1__2[[#This Row],[Bus. Continuity]]="", Sheet_1__2[[#This Row],[Purple Chip]]="", Sheet_1__2[[#This Row],[Stop Work]]="", OR(Sheet_1__2[[#This Row],[T-Shirt Size]]="4: L", Sheet_1__2[[#This Row],[T-Shirt Size]]="5: XL")), "Disc - Investment", "")</f>
        <v/>
      </c>
      <c r="I632" t="str">
        <f>IF(AND(Sheet_1__2[[#This Row],[Bus. Continuity]]="", Sheet_1__2[[#This Row],[Purple Chip]]="", Sheet_1__2[[#This Row],[Stop Work]]="", Sheet_1__2[[#This Row],[T-Shirt Size]]&lt;&gt;"4: L", Sheet_1__2[[#This Row],[T-Shirt Size]]&lt;&gt;"5: XL"), "Disc - Other", "")</f>
        <v/>
      </c>
      <c r="K632" t="s">
        <v>1925</v>
      </c>
      <c r="L632" t="s">
        <v>1897</v>
      </c>
      <c r="M632" t="s">
        <v>2904</v>
      </c>
      <c r="N632" t="s">
        <v>1864</v>
      </c>
      <c r="O632" t="s">
        <v>1865</v>
      </c>
      <c r="P632" t="s">
        <v>650</v>
      </c>
      <c r="Q632" t="s">
        <v>25</v>
      </c>
      <c r="R632" t="s">
        <v>1341</v>
      </c>
      <c r="S632" t="s">
        <v>16</v>
      </c>
      <c r="T632" t="s">
        <v>10</v>
      </c>
      <c r="U632" t="s">
        <v>1875</v>
      </c>
      <c r="V632" t="s">
        <v>11</v>
      </c>
      <c r="W632" t="s">
        <v>11</v>
      </c>
      <c r="X632" t="s">
        <v>11</v>
      </c>
      <c r="Y632" t="s">
        <v>11</v>
      </c>
      <c r="AA632" t="s">
        <v>1866</v>
      </c>
      <c r="AC632" t="s">
        <v>1867</v>
      </c>
      <c r="AD632" t="s">
        <v>2648</v>
      </c>
      <c r="AE632" t="s">
        <v>1872</v>
      </c>
      <c r="AL632">
        <v>28559755</v>
      </c>
      <c r="AT632" t="s">
        <v>11</v>
      </c>
    </row>
    <row r="633" spans="1:46" x14ac:dyDescent="0.3">
      <c r="A633" t="s">
        <v>1860</v>
      </c>
      <c r="B633">
        <v>9316</v>
      </c>
      <c r="C633" t="s">
        <v>1342</v>
      </c>
      <c r="D63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633" t="str">
        <f>IF(Sheet_1__2[[#This Row],[Is this request vital to business continuity?]]="Yes","BC","")</f>
        <v/>
      </c>
      <c r="F633" t="str" cm="1">
        <f t="array" ref="F633">IF(SUMPRODUCT(--ISNUMBER(SEARCH({"Revenue Growth","Network 2.0","Tricolor","Europe","Global Capabilities Strategy","Clearance","Robotics/Physical AI"}, K633)))&gt;0, "Purple Chip", "")</f>
        <v/>
      </c>
      <c r="G633" t="str">
        <f>IF(AND(Sheet_1__2[[#This Row],[Estimated Annualized Value Range]]&lt;&gt;"4: High = &gt; $10M", OR(Sheet_1__2[[#This Row],[T-Shirt Size]]="4: L", Sheet_1__2[[#This Row],[T-Shirt Size]]="5: XL")), "Stop Work", "")</f>
        <v>Stop Work</v>
      </c>
      <c r="H633" t="str">
        <f>IF(AND(Sheet_1__2[[#This Row],[Bus. Continuity]]="", Sheet_1__2[[#This Row],[Purple Chip]]="", Sheet_1__2[[#This Row],[Stop Work]]="", OR(Sheet_1__2[[#This Row],[T-Shirt Size]]="4: L", Sheet_1__2[[#This Row],[T-Shirt Size]]="5: XL")), "Disc - Investment", "")</f>
        <v/>
      </c>
      <c r="I633" t="str">
        <f>IF(AND(Sheet_1__2[[#This Row],[Bus. Continuity]]="", Sheet_1__2[[#This Row],[Purple Chip]]="", Sheet_1__2[[#This Row],[Stop Work]]="", Sheet_1__2[[#This Row],[T-Shirt Size]]&lt;&gt;"4: L", Sheet_1__2[[#This Row],[T-Shirt Size]]&lt;&gt;"5: XL"), "Disc - Other", "")</f>
        <v/>
      </c>
      <c r="K633" t="s">
        <v>1909</v>
      </c>
      <c r="L633" t="s">
        <v>1890</v>
      </c>
      <c r="M633" t="s">
        <v>2903</v>
      </c>
      <c r="N633" t="s">
        <v>1864</v>
      </c>
      <c r="P633" t="s">
        <v>769</v>
      </c>
      <c r="Q633" t="s">
        <v>125</v>
      </c>
      <c r="R633" t="s">
        <v>1343</v>
      </c>
      <c r="S633" t="s">
        <v>20</v>
      </c>
      <c r="T633" t="s">
        <v>10</v>
      </c>
      <c r="U633" t="s">
        <v>11</v>
      </c>
      <c r="V633" t="s">
        <v>11</v>
      </c>
      <c r="W633" t="s">
        <v>1875</v>
      </c>
      <c r="X633" t="s">
        <v>11</v>
      </c>
      <c r="Y633" t="s">
        <v>11</v>
      </c>
      <c r="AA633" t="s">
        <v>1866</v>
      </c>
      <c r="AC633" t="s">
        <v>1867</v>
      </c>
      <c r="AD633" t="s">
        <v>2649</v>
      </c>
      <c r="AE633" t="s">
        <v>1880</v>
      </c>
      <c r="AF633">
        <v>45566</v>
      </c>
      <c r="AG633">
        <v>46965</v>
      </c>
      <c r="AJ633">
        <v>4517854.92</v>
      </c>
      <c r="AK633">
        <v>4517854.92</v>
      </c>
      <c r="AL633">
        <v>4517855</v>
      </c>
      <c r="AM633">
        <v>4517854.92</v>
      </c>
      <c r="AN633">
        <v>4517854.92</v>
      </c>
      <c r="AP633">
        <v>4517855</v>
      </c>
      <c r="AQ633">
        <v>0</v>
      </c>
      <c r="AR633">
        <v>4517854.92</v>
      </c>
    </row>
    <row r="634" spans="1:46" x14ac:dyDescent="0.3">
      <c r="A634" t="s">
        <v>1860</v>
      </c>
      <c r="B634">
        <v>168954</v>
      </c>
      <c r="C634" t="s">
        <v>1344</v>
      </c>
      <c r="D63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634" t="str">
        <f>IF(Sheet_1__2[[#This Row],[Is this request vital to business continuity?]]="Yes","BC","")</f>
        <v>BC</v>
      </c>
      <c r="F634" t="str" cm="1">
        <f t="array" ref="F634">IF(SUMPRODUCT(--ISNUMBER(SEARCH({"Revenue Growth","Network 2.0","Tricolor","Europe","Global Capabilities Strategy","Clearance","Robotics/Physical AI"}, K634)))&gt;0, "Purple Chip", "")</f>
        <v/>
      </c>
      <c r="G634" t="str">
        <f>IF(AND(Sheet_1__2[[#This Row],[Estimated Annualized Value Range]]&lt;&gt;"4: High = &gt; $10M", OR(Sheet_1__2[[#This Row],[T-Shirt Size]]="4: L", Sheet_1__2[[#This Row],[T-Shirt Size]]="5: XL")), "Stop Work", "")</f>
        <v/>
      </c>
      <c r="H634" t="str">
        <f>IF(AND(Sheet_1__2[[#This Row],[Bus. Continuity]]="", Sheet_1__2[[#This Row],[Purple Chip]]="", Sheet_1__2[[#This Row],[Stop Work]]="", OR(Sheet_1__2[[#This Row],[T-Shirt Size]]="4: L", Sheet_1__2[[#This Row],[T-Shirt Size]]="5: XL")), "Disc - Investment", "")</f>
        <v/>
      </c>
      <c r="I634" t="str">
        <f>IF(AND(Sheet_1__2[[#This Row],[Bus. Continuity]]="", Sheet_1__2[[#This Row],[Purple Chip]]="", Sheet_1__2[[#This Row],[Stop Work]]="", Sheet_1__2[[#This Row],[T-Shirt Size]]&lt;&gt;"4: L", Sheet_1__2[[#This Row],[T-Shirt Size]]&lt;&gt;"5: XL"), "Disc - Other", "")</f>
        <v/>
      </c>
      <c r="K634" t="s">
        <v>1862</v>
      </c>
      <c r="L634" t="s">
        <v>1863</v>
      </c>
      <c r="M634" t="s">
        <v>2901</v>
      </c>
      <c r="N634" t="s">
        <v>1864</v>
      </c>
      <c r="O634" t="s">
        <v>2477</v>
      </c>
      <c r="P634" t="s">
        <v>251</v>
      </c>
      <c r="Q634" t="s">
        <v>32</v>
      </c>
      <c r="R634" t="s">
        <v>1345</v>
      </c>
      <c r="S634" t="s">
        <v>9</v>
      </c>
      <c r="T634" t="s">
        <v>10</v>
      </c>
      <c r="U634" t="s">
        <v>11</v>
      </c>
      <c r="V634" t="s">
        <v>11</v>
      </c>
      <c r="W634" t="s">
        <v>1875</v>
      </c>
      <c r="X634" t="s">
        <v>11</v>
      </c>
      <c r="Y634" t="s">
        <v>11</v>
      </c>
      <c r="AA634" t="s">
        <v>1866</v>
      </c>
      <c r="AC634" t="s">
        <v>1867</v>
      </c>
      <c r="AD634" t="s">
        <v>2650</v>
      </c>
      <c r="AE634" t="s">
        <v>1885</v>
      </c>
      <c r="AL634">
        <v>-487318</v>
      </c>
      <c r="AQ634">
        <v>1662192</v>
      </c>
      <c r="AR634">
        <v>1662192</v>
      </c>
      <c r="AT634" t="s">
        <v>1875</v>
      </c>
    </row>
    <row r="635" spans="1:46" x14ac:dyDescent="0.3">
      <c r="A635" t="s">
        <v>1860</v>
      </c>
      <c r="B635">
        <v>177439</v>
      </c>
      <c r="C635" t="s">
        <v>1346</v>
      </c>
      <c r="D63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35" t="str">
        <f>IF(Sheet_1__2[[#This Row],[Is this request vital to business continuity?]]="Yes","BC","")</f>
        <v/>
      </c>
      <c r="F635" t="str" cm="1">
        <f t="array" ref="F635">IF(SUMPRODUCT(--ISNUMBER(SEARCH({"Revenue Growth","Network 2.0","Tricolor","Europe","Global Capabilities Strategy","Clearance","Robotics/Physical AI"}, K635)))&gt;0, "Purple Chip", "")</f>
        <v/>
      </c>
      <c r="G635" t="str">
        <f>IF(AND(Sheet_1__2[[#This Row],[Estimated Annualized Value Range]]&lt;&gt;"4: High = &gt; $10M", OR(Sheet_1__2[[#This Row],[T-Shirt Size]]="4: L", Sheet_1__2[[#This Row],[T-Shirt Size]]="5: XL")), "Stop Work", "")</f>
        <v/>
      </c>
      <c r="H635" t="str">
        <f>IF(AND(Sheet_1__2[[#This Row],[Bus. Continuity]]="", Sheet_1__2[[#This Row],[Purple Chip]]="", Sheet_1__2[[#This Row],[Stop Work]]="", OR(Sheet_1__2[[#This Row],[T-Shirt Size]]="4: L", Sheet_1__2[[#This Row],[T-Shirt Size]]="5: XL")), "Disc - Investment", "")</f>
        <v/>
      </c>
      <c r="I635" t="str">
        <f>IF(AND(Sheet_1__2[[#This Row],[Bus. Continuity]]="", Sheet_1__2[[#This Row],[Purple Chip]]="", Sheet_1__2[[#This Row],[Stop Work]]="", Sheet_1__2[[#This Row],[T-Shirt Size]]&lt;&gt;"4: L", Sheet_1__2[[#This Row],[T-Shirt Size]]&lt;&gt;"5: XL"), "Disc - Other", "")</f>
        <v>Disc - Other</v>
      </c>
      <c r="K635" t="s">
        <v>1895</v>
      </c>
      <c r="L635" t="s">
        <v>1873</v>
      </c>
      <c r="M635" t="s">
        <v>2904</v>
      </c>
      <c r="N635" t="s">
        <v>1864</v>
      </c>
      <c r="O635" t="s">
        <v>1865</v>
      </c>
      <c r="P635" t="s">
        <v>650</v>
      </c>
      <c r="Q635" t="s">
        <v>25</v>
      </c>
      <c r="R635" t="s">
        <v>1347</v>
      </c>
      <c r="S635" t="s">
        <v>16</v>
      </c>
      <c r="T635" t="s">
        <v>10</v>
      </c>
      <c r="U635" t="s">
        <v>1875</v>
      </c>
      <c r="V635" t="s">
        <v>11</v>
      </c>
      <c r="W635" t="s">
        <v>11</v>
      </c>
      <c r="X635" t="s">
        <v>1875</v>
      </c>
      <c r="Y635" t="s">
        <v>1875</v>
      </c>
      <c r="AA635" t="s">
        <v>1866</v>
      </c>
      <c r="AC635" t="s">
        <v>1867</v>
      </c>
      <c r="AD635" t="s">
        <v>1867</v>
      </c>
      <c r="AE635" t="s">
        <v>1951</v>
      </c>
      <c r="AL635">
        <v>4308765</v>
      </c>
      <c r="AT635" t="s">
        <v>11</v>
      </c>
    </row>
    <row r="636" spans="1:46" x14ac:dyDescent="0.3">
      <c r="A636" t="s">
        <v>1860</v>
      </c>
      <c r="B636">
        <v>108080</v>
      </c>
      <c r="C636" t="s">
        <v>1348</v>
      </c>
      <c r="D63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36" t="str">
        <f>IF(Sheet_1__2[[#This Row],[Is this request vital to business continuity?]]="Yes","BC","")</f>
        <v/>
      </c>
      <c r="F636" t="str" cm="1">
        <f t="array" ref="F636">IF(SUMPRODUCT(--ISNUMBER(SEARCH({"Revenue Growth","Network 2.0","Tricolor","Europe","Global Capabilities Strategy","Clearance","Robotics/Physical AI"}, K636)))&gt;0, "Purple Chip", "")</f>
        <v/>
      </c>
      <c r="G636" t="str">
        <f>IF(AND(Sheet_1__2[[#This Row],[Estimated Annualized Value Range]]&lt;&gt;"4: High = &gt; $10M", OR(Sheet_1__2[[#This Row],[T-Shirt Size]]="4: L", Sheet_1__2[[#This Row],[T-Shirt Size]]="5: XL")), "Stop Work", "")</f>
        <v/>
      </c>
      <c r="H636" t="str">
        <f>IF(AND(Sheet_1__2[[#This Row],[Bus. Continuity]]="", Sheet_1__2[[#This Row],[Purple Chip]]="", Sheet_1__2[[#This Row],[Stop Work]]="", OR(Sheet_1__2[[#This Row],[T-Shirt Size]]="4: L", Sheet_1__2[[#This Row],[T-Shirt Size]]="5: XL")), "Disc - Investment", "")</f>
        <v/>
      </c>
      <c r="I636" t="str">
        <f>IF(AND(Sheet_1__2[[#This Row],[Bus. Continuity]]="", Sheet_1__2[[#This Row],[Purple Chip]]="", Sheet_1__2[[#This Row],[Stop Work]]="", Sheet_1__2[[#This Row],[T-Shirt Size]]&lt;&gt;"4: L", Sheet_1__2[[#This Row],[T-Shirt Size]]&lt;&gt;"5: XL"), "Disc - Other", "")</f>
        <v>Disc - Other</v>
      </c>
      <c r="J636" t="s">
        <v>2651</v>
      </c>
      <c r="K636" t="s">
        <v>1862</v>
      </c>
      <c r="L636" t="s">
        <v>1863</v>
      </c>
      <c r="M636" t="s">
        <v>2904</v>
      </c>
      <c r="N636" t="s">
        <v>1864</v>
      </c>
      <c r="O636" t="s">
        <v>1874</v>
      </c>
      <c r="P636" t="s">
        <v>26</v>
      </c>
      <c r="Q636" t="s">
        <v>25</v>
      </c>
      <c r="R636" t="s">
        <v>1349</v>
      </c>
      <c r="S636" t="s">
        <v>20</v>
      </c>
      <c r="T636" t="s">
        <v>10</v>
      </c>
      <c r="U636" t="s">
        <v>1875</v>
      </c>
      <c r="V636" t="s">
        <v>1875</v>
      </c>
      <c r="W636" t="s">
        <v>11</v>
      </c>
      <c r="X636" t="s">
        <v>11</v>
      </c>
      <c r="Y636" t="s">
        <v>11</v>
      </c>
      <c r="Z636" t="s">
        <v>1878</v>
      </c>
      <c r="AA636" t="s">
        <v>1866</v>
      </c>
      <c r="AB636" t="s">
        <v>2652</v>
      </c>
      <c r="AC636" t="s">
        <v>1867</v>
      </c>
      <c r="AD636" t="s">
        <v>2653</v>
      </c>
      <c r="AE636" t="s">
        <v>1880</v>
      </c>
      <c r="AF636">
        <v>45979</v>
      </c>
      <c r="AG636">
        <v>46171</v>
      </c>
      <c r="AK636">
        <v>-60000</v>
      </c>
      <c r="AL636">
        <v>0</v>
      </c>
      <c r="AM636">
        <v>-60000</v>
      </c>
      <c r="AN636">
        <v>-60000</v>
      </c>
      <c r="AP636">
        <v>0</v>
      </c>
      <c r="AQ636">
        <v>0</v>
      </c>
      <c r="AR636">
        <v>-60000</v>
      </c>
      <c r="AS636">
        <v>-60000</v>
      </c>
    </row>
    <row r="637" spans="1:46" x14ac:dyDescent="0.3">
      <c r="A637" t="s">
        <v>1860</v>
      </c>
      <c r="B637">
        <v>141555</v>
      </c>
      <c r="C637" t="s">
        <v>1350</v>
      </c>
      <c r="D63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37" t="str">
        <f>IF(Sheet_1__2[[#This Row],[Is this request vital to business continuity?]]="Yes","BC","")</f>
        <v/>
      </c>
      <c r="F637" t="str" cm="1">
        <f t="array" ref="F637">IF(SUMPRODUCT(--ISNUMBER(SEARCH({"Revenue Growth","Network 2.0","Tricolor","Europe","Global Capabilities Strategy","Clearance","Robotics/Physical AI"}, K637)))&gt;0, "Purple Chip", "")</f>
        <v/>
      </c>
      <c r="G637" t="str">
        <f>IF(AND(Sheet_1__2[[#This Row],[Estimated Annualized Value Range]]&lt;&gt;"4: High = &gt; $10M", OR(Sheet_1__2[[#This Row],[T-Shirt Size]]="4: L", Sheet_1__2[[#This Row],[T-Shirt Size]]="5: XL")), "Stop Work", "")</f>
        <v/>
      </c>
      <c r="H637" t="str">
        <f>IF(AND(Sheet_1__2[[#This Row],[Bus. Continuity]]="", Sheet_1__2[[#This Row],[Purple Chip]]="", Sheet_1__2[[#This Row],[Stop Work]]="", OR(Sheet_1__2[[#This Row],[T-Shirt Size]]="4: L", Sheet_1__2[[#This Row],[T-Shirt Size]]="5: XL")), "Disc - Investment", "")</f>
        <v/>
      </c>
      <c r="I637" t="str">
        <f>IF(AND(Sheet_1__2[[#This Row],[Bus. Continuity]]="", Sheet_1__2[[#This Row],[Purple Chip]]="", Sheet_1__2[[#This Row],[Stop Work]]="", Sheet_1__2[[#This Row],[T-Shirt Size]]&lt;&gt;"4: L", Sheet_1__2[[#This Row],[T-Shirt Size]]&lt;&gt;"5: XL"), "Disc - Other", "")</f>
        <v>Disc - Other</v>
      </c>
      <c r="K637" t="s">
        <v>1909</v>
      </c>
      <c r="L637" t="s">
        <v>1873</v>
      </c>
      <c r="M637" t="s">
        <v>2904</v>
      </c>
      <c r="N637" t="s">
        <v>1864</v>
      </c>
      <c r="O637" t="s">
        <v>1865</v>
      </c>
      <c r="P637" t="s">
        <v>769</v>
      </c>
      <c r="Q637" t="s">
        <v>125</v>
      </c>
      <c r="R637" t="s">
        <v>1351</v>
      </c>
      <c r="S637" t="s">
        <v>16</v>
      </c>
      <c r="T637" t="s">
        <v>10</v>
      </c>
      <c r="U637" t="s">
        <v>11</v>
      </c>
      <c r="V637" t="s">
        <v>1875</v>
      </c>
      <c r="W637" t="s">
        <v>11</v>
      </c>
      <c r="X637" t="s">
        <v>1875</v>
      </c>
      <c r="Y637" t="s">
        <v>1875</v>
      </c>
      <c r="AA637" t="s">
        <v>1866</v>
      </c>
      <c r="AC637" t="s">
        <v>1867</v>
      </c>
      <c r="AD637" t="s">
        <v>2654</v>
      </c>
      <c r="AE637" t="s">
        <v>1951</v>
      </c>
      <c r="AL637">
        <v>1</v>
      </c>
      <c r="AT637" t="s">
        <v>11</v>
      </c>
    </row>
    <row r="638" spans="1:46" x14ac:dyDescent="0.3">
      <c r="A638" t="s">
        <v>1860</v>
      </c>
      <c r="B638">
        <v>9442</v>
      </c>
      <c r="C638" t="s">
        <v>1352</v>
      </c>
      <c r="D63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38" t="str">
        <f>IF(Sheet_1__2[[#This Row],[Is this request vital to business continuity?]]="Yes","BC","")</f>
        <v/>
      </c>
      <c r="F638" t="str" cm="1">
        <f t="array" ref="F638">IF(SUMPRODUCT(--ISNUMBER(SEARCH({"Revenue Growth","Network 2.0","Tricolor","Europe","Global Capabilities Strategy","Clearance","Robotics/Physical AI"}, K638)))&gt;0, "Purple Chip", "")</f>
        <v>Purple Chip</v>
      </c>
      <c r="G638" t="str">
        <f>IF(AND(Sheet_1__2[[#This Row],[Estimated Annualized Value Range]]&lt;&gt;"4: High = &gt; $10M", OR(Sheet_1__2[[#This Row],[T-Shirt Size]]="4: L", Sheet_1__2[[#This Row],[T-Shirt Size]]="5: XL")), "Stop Work", "")</f>
        <v>Stop Work</v>
      </c>
      <c r="H638" t="str">
        <f>IF(AND(Sheet_1__2[[#This Row],[Bus. Continuity]]="", Sheet_1__2[[#This Row],[Purple Chip]]="", Sheet_1__2[[#This Row],[Stop Work]]="", OR(Sheet_1__2[[#This Row],[T-Shirt Size]]="4: L", Sheet_1__2[[#This Row],[T-Shirt Size]]="5: XL")), "Disc - Investment", "")</f>
        <v/>
      </c>
      <c r="I638" t="str">
        <f>IF(AND(Sheet_1__2[[#This Row],[Bus. Continuity]]="", Sheet_1__2[[#This Row],[Purple Chip]]="", Sheet_1__2[[#This Row],[Stop Work]]="", Sheet_1__2[[#This Row],[T-Shirt Size]]&lt;&gt;"4: L", Sheet_1__2[[#This Row],[T-Shirt Size]]&lt;&gt;"5: XL"), "Disc - Other", "")</f>
        <v/>
      </c>
      <c r="J638" t="s">
        <v>2655</v>
      </c>
      <c r="K638" t="s">
        <v>1870</v>
      </c>
      <c r="L638" t="s">
        <v>1873</v>
      </c>
      <c r="M638" t="s">
        <v>2903</v>
      </c>
      <c r="N638" t="s">
        <v>1864</v>
      </c>
      <c r="P638" t="s">
        <v>622</v>
      </c>
      <c r="Q638" t="s">
        <v>12</v>
      </c>
      <c r="R638" t="s">
        <v>1353</v>
      </c>
      <c r="S638" t="s">
        <v>20</v>
      </c>
      <c r="T638" t="s">
        <v>10</v>
      </c>
      <c r="U638" t="s">
        <v>11</v>
      </c>
      <c r="V638" t="s">
        <v>1875</v>
      </c>
      <c r="W638" t="s">
        <v>1875</v>
      </c>
      <c r="X638" t="s">
        <v>11</v>
      </c>
      <c r="Y638" t="s">
        <v>11</v>
      </c>
      <c r="AA638" t="s">
        <v>1866</v>
      </c>
      <c r="AC638" t="s">
        <v>1867</v>
      </c>
      <c r="AD638" t="s">
        <v>2656</v>
      </c>
      <c r="AE638" t="s">
        <v>1880</v>
      </c>
      <c r="AF638">
        <v>45785</v>
      </c>
      <c r="AG638">
        <v>46325</v>
      </c>
      <c r="AJ638">
        <v>-1545600</v>
      </c>
      <c r="AK638">
        <v>-1545600</v>
      </c>
      <c r="AL638">
        <v>-1545600</v>
      </c>
      <c r="AM638">
        <v>-1545600</v>
      </c>
      <c r="AN638">
        <v>-1545600</v>
      </c>
      <c r="AP638">
        <v>-1545600</v>
      </c>
      <c r="AQ638">
        <v>0</v>
      </c>
      <c r="AR638">
        <v>-1545600</v>
      </c>
    </row>
    <row r="639" spans="1:46" x14ac:dyDescent="0.3">
      <c r="A639" t="s">
        <v>1860</v>
      </c>
      <c r="B639">
        <v>170420</v>
      </c>
      <c r="C639" t="s">
        <v>1354</v>
      </c>
      <c r="D63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39" t="str">
        <f>IF(Sheet_1__2[[#This Row],[Is this request vital to business continuity?]]="Yes","BC","")</f>
        <v/>
      </c>
      <c r="F639" t="str" cm="1">
        <f t="array" ref="F639">IF(SUMPRODUCT(--ISNUMBER(SEARCH({"Revenue Growth","Network 2.0","Tricolor","Europe","Global Capabilities Strategy","Clearance","Robotics/Physical AI"}, K639)))&gt;0, "Purple Chip", "")</f>
        <v/>
      </c>
      <c r="G639" t="str">
        <f>IF(AND(Sheet_1__2[[#This Row],[Estimated Annualized Value Range]]&lt;&gt;"4: High = &gt; $10M", OR(Sheet_1__2[[#This Row],[T-Shirt Size]]="4: L", Sheet_1__2[[#This Row],[T-Shirt Size]]="5: XL")), "Stop Work", "")</f>
        <v/>
      </c>
      <c r="H639" t="str">
        <f>IF(AND(Sheet_1__2[[#This Row],[Bus. Continuity]]="", Sheet_1__2[[#This Row],[Purple Chip]]="", Sheet_1__2[[#This Row],[Stop Work]]="", OR(Sheet_1__2[[#This Row],[T-Shirt Size]]="4: L", Sheet_1__2[[#This Row],[T-Shirt Size]]="5: XL")), "Disc - Investment", "")</f>
        <v/>
      </c>
      <c r="I639" t="str">
        <f>IF(AND(Sheet_1__2[[#This Row],[Bus. Continuity]]="", Sheet_1__2[[#This Row],[Purple Chip]]="", Sheet_1__2[[#This Row],[Stop Work]]="", Sheet_1__2[[#This Row],[T-Shirt Size]]&lt;&gt;"4: L", Sheet_1__2[[#This Row],[T-Shirt Size]]&lt;&gt;"5: XL"), "Disc - Other", "")</f>
        <v>Disc - Other</v>
      </c>
      <c r="K639" t="s">
        <v>1862</v>
      </c>
      <c r="L639" t="s">
        <v>1873</v>
      </c>
      <c r="M639" t="s">
        <v>2901</v>
      </c>
      <c r="N639" t="s">
        <v>1864</v>
      </c>
      <c r="O639" t="s">
        <v>1865</v>
      </c>
      <c r="P639" t="s">
        <v>341</v>
      </c>
      <c r="Q639" t="s">
        <v>340</v>
      </c>
      <c r="R639" t="s">
        <v>1355</v>
      </c>
      <c r="S639" t="s">
        <v>16</v>
      </c>
      <c r="T639" t="s">
        <v>10</v>
      </c>
      <c r="U639" t="s">
        <v>11</v>
      </c>
      <c r="V639" t="s">
        <v>11</v>
      </c>
      <c r="W639" t="s">
        <v>11</v>
      </c>
      <c r="X639" t="s">
        <v>1875</v>
      </c>
      <c r="Y639" t="s">
        <v>1875</v>
      </c>
      <c r="AA639" t="s">
        <v>1866</v>
      </c>
      <c r="AC639" t="s">
        <v>1867</v>
      </c>
      <c r="AD639" t="s">
        <v>1867</v>
      </c>
      <c r="AE639" t="s">
        <v>1951</v>
      </c>
      <c r="AL639">
        <v>350000</v>
      </c>
      <c r="AT639" t="s">
        <v>11</v>
      </c>
    </row>
    <row r="640" spans="1:46" x14ac:dyDescent="0.3">
      <c r="A640" t="s">
        <v>1860</v>
      </c>
      <c r="B640">
        <v>109411</v>
      </c>
      <c r="C640" t="s">
        <v>1356</v>
      </c>
      <c r="D64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640" t="str">
        <f>IF(Sheet_1__2[[#This Row],[Is this request vital to business continuity?]]="Yes","BC","")</f>
        <v>BC</v>
      </c>
      <c r="F640" t="str" cm="1">
        <f t="array" ref="F640">IF(SUMPRODUCT(--ISNUMBER(SEARCH({"Revenue Growth","Network 2.0","Tricolor","Europe","Global Capabilities Strategy","Clearance","Robotics/Physical AI"}, K640)))&gt;0, "Purple Chip", "")</f>
        <v/>
      </c>
      <c r="G640" t="str">
        <f>IF(AND(Sheet_1__2[[#This Row],[Estimated Annualized Value Range]]&lt;&gt;"4: High = &gt; $10M", OR(Sheet_1__2[[#This Row],[T-Shirt Size]]="4: L", Sheet_1__2[[#This Row],[T-Shirt Size]]="5: XL")), "Stop Work", "")</f>
        <v/>
      </c>
      <c r="H640" t="str">
        <f>IF(AND(Sheet_1__2[[#This Row],[Bus. Continuity]]="", Sheet_1__2[[#This Row],[Purple Chip]]="", Sheet_1__2[[#This Row],[Stop Work]]="", OR(Sheet_1__2[[#This Row],[T-Shirt Size]]="4: L", Sheet_1__2[[#This Row],[T-Shirt Size]]="5: XL")), "Disc - Investment", "")</f>
        <v/>
      </c>
      <c r="I640" t="str">
        <f>IF(AND(Sheet_1__2[[#This Row],[Bus. Continuity]]="", Sheet_1__2[[#This Row],[Purple Chip]]="", Sheet_1__2[[#This Row],[Stop Work]]="", Sheet_1__2[[#This Row],[T-Shirt Size]]&lt;&gt;"4: L", Sheet_1__2[[#This Row],[T-Shirt Size]]&lt;&gt;"5: XL"), "Disc - Other", "")</f>
        <v/>
      </c>
      <c r="K640" t="s">
        <v>1862</v>
      </c>
      <c r="L640" t="s">
        <v>1863</v>
      </c>
      <c r="M640" t="s">
        <v>2904</v>
      </c>
      <c r="N640" t="s">
        <v>1864</v>
      </c>
      <c r="O640" t="s">
        <v>1874</v>
      </c>
      <c r="P640" t="s">
        <v>26</v>
      </c>
      <c r="Q640" t="s">
        <v>25</v>
      </c>
      <c r="R640" t="s">
        <v>1357</v>
      </c>
      <c r="S640" t="s">
        <v>9</v>
      </c>
      <c r="T640" t="s">
        <v>10</v>
      </c>
      <c r="U640" t="s">
        <v>1875</v>
      </c>
      <c r="V640" t="s">
        <v>1875</v>
      </c>
      <c r="W640" t="s">
        <v>11</v>
      </c>
      <c r="X640" t="s">
        <v>11</v>
      </c>
      <c r="Y640" t="s">
        <v>1875</v>
      </c>
      <c r="AA640" t="s">
        <v>1866</v>
      </c>
      <c r="AC640" t="s">
        <v>1867</v>
      </c>
      <c r="AD640" t="s">
        <v>2657</v>
      </c>
      <c r="AE640" t="s">
        <v>1885</v>
      </c>
      <c r="AF640">
        <v>46360</v>
      </c>
      <c r="AG640">
        <v>46360</v>
      </c>
      <c r="AL640">
        <v>0</v>
      </c>
      <c r="AQ640">
        <v>6627238</v>
      </c>
      <c r="AR640">
        <v>6627238</v>
      </c>
      <c r="AT640" t="s">
        <v>1875</v>
      </c>
    </row>
    <row r="641" spans="1:46" x14ac:dyDescent="0.3">
      <c r="A641" t="s">
        <v>1860</v>
      </c>
      <c r="B641">
        <v>131844</v>
      </c>
      <c r="C641" t="s">
        <v>1358</v>
      </c>
      <c r="D64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41" t="str">
        <f>IF(Sheet_1__2[[#This Row],[Is this request vital to business continuity?]]="Yes","BC","")</f>
        <v/>
      </c>
      <c r="F641" t="str" cm="1">
        <f t="array" ref="F641">IF(SUMPRODUCT(--ISNUMBER(SEARCH({"Revenue Growth","Network 2.0","Tricolor","Europe","Global Capabilities Strategy","Clearance","Robotics/Physical AI"}, K641)))&gt;0, "Purple Chip", "")</f>
        <v/>
      </c>
      <c r="G641" t="str">
        <f>IF(AND(Sheet_1__2[[#This Row],[Estimated Annualized Value Range]]&lt;&gt;"4: High = &gt; $10M", OR(Sheet_1__2[[#This Row],[T-Shirt Size]]="4: L", Sheet_1__2[[#This Row],[T-Shirt Size]]="5: XL")), "Stop Work", "")</f>
        <v/>
      </c>
      <c r="H641" t="str">
        <f>IF(AND(Sheet_1__2[[#This Row],[Bus. Continuity]]="", Sheet_1__2[[#This Row],[Purple Chip]]="", Sheet_1__2[[#This Row],[Stop Work]]="", OR(Sheet_1__2[[#This Row],[T-Shirt Size]]="4: L", Sheet_1__2[[#This Row],[T-Shirt Size]]="5: XL")), "Disc - Investment", "")</f>
        <v/>
      </c>
      <c r="I641" t="str">
        <f>IF(AND(Sheet_1__2[[#This Row],[Bus. Continuity]]="", Sheet_1__2[[#This Row],[Purple Chip]]="", Sheet_1__2[[#This Row],[Stop Work]]="", Sheet_1__2[[#This Row],[T-Shirt Size]]&lt;&gt;"4: L", Sheet_1__2[[#This Row],[T-Shirt Size]]&lt;&gt;"5: XL"), "Disc - Other", "")</f>
        <v>Disc - Other</v>
      </c>
      <c r="K641" t="s">
        <v>1862</v>
      </c>
      <c r="L641" t="s">
        <v>1873</v>
      </c>
      <c r="N641" t="s">
        <v>1864</v>
      </c>
      <c r="O641" t="s">
        <v>1887</v>
      </c>
      <c r="P641" t="s">
        <v>1241</v>
      </c>
      <c r="Q641" t="s">
        <v>125</v>
      </c>
      <c r="R641" t="s">
        <v>1359</v>
      </c>
      <c r="S641" t="s">
        <v>16</v>
      </c>
      <c r="T641" t="s">
        <v>10</v>
      </c>
      <c r="AA641" t="s">
        <v>1866</v>
      </c>
      <c r="AC641" t="s">
        <v>1867</v>
      </c>
      <c r="AD641" t="s">
        <v>2658</v>
      </c>
      <c r="AE641" t="s">
        <v>1872</v>
      </c>
      <c r="AL641">
        <v>0</v>
      </c>
    </row>
    <row r="642" spans="1:46" x14ac:dyDescent="0.3">
      <c r="A642" t="s">
        <v>1860</v>
      </c>
      <c r="B642">
        <v>170387</v>
      </c>
      <c r="C642" t="s">
        <v>1360</v>
      </c>
      <c r="D64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642" t="str">
        <f>IF(Sheet_1__2[[#This Row],[Is this request vital to business continuity?]]="Yes","BC","")</f>
        <v>BC</v>
      </c>
      <c r="F642" t="str" cm="1">
        <f t="array" ref="F642">IF(SUMPRODUCT(--ISNUMBER(SEARCH({"Revenue Growth","Network 2.0","Tricolor","Europe","Global Capabilities Strategy","Clearance","Robotics/Physical AI"}, K642)))&gt;0, "Purple Chip", "")</f>
        <v/>
      </c>
      <c r="G642" t="str">
        <f>IF(AND(Sheet_1__2[[#This Row],[Estimated Annualized Value Range]]&lt;&gt;"4: High = &gt; $10M", OR(Sheet_1__2[[#This Row],[T-Shirt Size]]="4: L", Sheet_1__2[[#This Row],[T-Shirt Size]]="5: XL")), "Stop Work", "")</f>
        <v/>
      </c>
      <c r="H642" t="str">
        <f>IF(AND(Sheet_1__2[[#This Row],[Bus. Continuity]]="", Sheet_1__2[[#This Row],[Purple Chip]]="", Sheet_1__2[[#This Row],[Stop Work]]="", OR(Sheet_1__2[[#This Row],[T-Shirt Size]]="4: L", Sheet_1__2[[#This Row],[T-Shirt Size]]="5: XL")), "Disc - Investment", "")</f>
        <v/>
      </c>
      <c r="I642" t="str">
        <f>IF(AND(Sheet_1__2[[#This Row],[Bus. Continuity]]="", Sheet_1__2[[#This Row],[Purple Chip]]="", Sheet_1__2[[#This Row],[Stop Work]]="", Sheet_1__2[[#This Row],[T-Shirt Size]]&lt;&gt;"4: L", Sheet_1__2[[#This Row],[T-Shirt Size]]&lt;&gt;"5: XL"), "Disc - Other", "")</f>
        <v/>
      </c>
      <c r="J642" t="s">
        <v>2659</v>
      </c>
      <c r="K642" t="s">
        <v>1862</v>
      </c>
      <c r="L642" t="s">
        <v>1873</v>
      </c>
      <c r="M642" t="s">
        <v>2901</v>
      </c>
      <c r="N642" t="s">
        <v>1864</v>
      </c>
      <c r="O642" t="s">
        <v>2477</v>
      </c>
      <c r="P642" t="s">
        <v>251</v>
      </c>
      <c r="Q642" t="s">
        <v>32</v>
      </c>
      <c r="R642" t="s">
        <v>1361</v>
      </c>
      <c r="S642" t="s">
        <v>9</v>
      </c>
      <c r="T642" t="s">
        <v>10</v>
      </c>
      <c r="U642" t="s">
        <v>11</v>
      </c>
      <c r="V642" t="s">
        <v>1875</v>
      </c>
      <c r="W642" t="s">
        <v>1875</v>
      </c>
      <c r="X642" t="s">
        <v>1875</v>
      </c>
      <c r="Y642" t="s">
        <v>1875</v>
      </c>
      <c r="AA642" t="s">
        <v>1866</v>
      </c>
      <c r="AC642" t="s">
        <v>1867</v>
      </c>
      <c r="AD642" t="s">
        <v>2660</v>
      </c>
      <c r="AE642" t="s">
        <v>1907</v>
      </c>
      <c r="AF642">
        <v>46099</v>
      </c>
      <c r="AG642">
        <v>46325</v>
      </c>
      <c r="AK642">
        <v>-396324</v>
      </c>
      <c r="AL642">
        <v>-361030</v>
      </c>
      <c r="AM642">
        <v>-396324</v>
      </c>
      <c r="AN642">
        <v>-396324</v>
      </c>
      <c r="AQ642">
        <v>0</v>
      </c>
      <c r="AR642">
        <v>-396324</v>
      </c>
      <c r="AT642" t="s">
        <v>1875</v>
      </c>
    </row>
    <row r="643" spans="1:46" x14ac:dyDescent="0.3">
      <c r="A643" t="s">
        <v>1860</v>
      </c>
      <c r="B643">
        <v>6748</v>
      </c>
      <c r="C643" t="s">
        <v>1362</v>
      </c>
      <c r="D64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43" t="str">
        <f>IF(Sheet_1__2[[#This Row],[Is this request vital to business continuity?]]="Yes","BC","")</f>
        <v/>
      </c>
      <c r="F643" t="str" cm="1">
        <f t="array" ref="F643">IF(SUMPRODUCT(--ISNUMBER(SEARCH({"Revenue Growth","Network 2.0","Tricolor","Europe","Global Capabilities Strategy","Clearance","Robotics/Physical AI"}, K643)))&gt;0, "Purple Chip", "")</f>
        <v/>
      </c>
      <c r="G643" t="str">
        <f>IF(AND(Sheet_1__2[[#This Row],[Estimated Annualized Value Range]]&lt;&gt;"4: High = &gt; $10M", OR(Sheet_1__2[[#This Row],[T-Shirt Size]]="4: L", Sheet_1__2[[#This Row],[T-Shirt Size]]="5: XL")), "Stop Work", "")</f>
        <v/>
      </c>
      <c r="H643" t="str">
        <f>IF(AND(Sheet_1__2[[#This Row],[Bus. Continuity]]="", Sheet_1__2[[#This Row],[Purple Chip]]="", Sheet_1__2[[#This Row],[Stop Work]]="", OR(Sheet_1__2[[#This Row],[T-Shirt Size]]="4: L", Sheet_1__2[[#This Row],[T-Shirt Size]]="5: XL")), "Disc - Investment", "")</f>
        <v/>
      </c>
      <c r="I643" t="str">
        <f>IF(AND(Sheet_1__2[[#This Row],[Bus. Continuity]]="", Sheet_1__2[[#This Row],[Purple Chip]]="", Sheet_1__2[[#This Row],[Stop Work]]="", Sheet_1__2[[#This Row],[T-Shirt Size]]&lt;&gt;"4: L", Sheet_1__2[[#This Row],[T-Shirt Size]]&lt;&gt;"5: XL"), "Disc - Other", "")</f>
        <v>Disc - Other</v>
      </c>
      <c r="L643" t="s">
        <v>1890</v>
      </c>
      <c r="N643" t="s">
        <v>1864</v>
      </c>
      <c r="P643" t="s">
        <v>769</v>
      </c>
      <c r="Q643" t="s">
        <v>125</v>
      </c>
      <c r="R643" t="s">
        <v>1363</v>
      </c>
      <c r="S643" t="s">
        <v>20</v>
      </c>
      <c r="T643" t="s">
        <v>10</v>
      </c>
      <c r="U643" t="s">
        <v>1875</v>
      </c>
      <c r="V643" t="s">
        <v>11</v>
      </c>
      <c r="W643" t="s">
        <v>11</v>
      </c>
      <c r="X643" t="s">
        <v>11</v>
      </c>
      <c r="Y643" t="s">
        <v>11</v>
      </c>
      <c r="Z643" t="s">
        <v>1878</v>
      </c>
      <c r="AA643" t="s">
        <v>1866</v>
      </c>
      <c r="AC643" t="s">
        <v>1867</v>
      </c>
      <c r="AD643" t="s">
        <v>2661</v>
      </c>
      <c r="AE643" t="s">
        <v>1880</v>
      </c>
      <c r="AF643">
        <v>44713</v>
      </c>
      <c r="AG643">
        <v>46265</v>
      </c>
      <c r="AK643">
        <v>3780000</v>
      </c>
      <c r="AL643">
        <v>1072000</v>
      </c>
      <c r="AM643">
        <v>3780000</v>
      </c>
      <c r="AN643">
        <v>3780000</v>
      </c>
      <c r="AR643">
        <v>3780000</v>
      </c>
    </row>
    <row r="644" spans="1:46" x14ac:dyDescent="0.3">
      <c r="A644" t="s">
        <v>1860</v>
      </c>
      <c r="B644">
        <v>87392</v>
      </c>
      <c r="C644" t="s">
        <v>1364</v>
      </c>
      <c r="D64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44" t="str">
        <f>IF(Sheet_1__2[[#This Row],[Is this request vital to business continuity?]]="Yes","BC","")</f>
        <v/>
      </c>
      <c r="F644" t="str" cm="1">
        <f t="array" ref="F644">IF(SUMPRODUCT(--ISNUMBER(SEARCH({"Revenue Growth","Network 2.0","Tricolor","Europe","Global Capabilities Strategy","Clearance","Robotics/Physical AI"}, K644)))&gt;0, "Purple Chip", "")</f>
        <v/>
      </c>
      <c r="G644" t="str">
        <f>IF(AND(Sheet_1__2[[#This Row],[Estimated Annualized Value Range]]&lt;&gt;"4: High = &gt; $10M", OR(Sheet_1__2[[#This Row],[T-Shirt Size]]="4: L", Sheet_1__2[[#This Row],[T-Shirt Size]]="5: XL")), "Stop Work", "")</f>
        <v/>
      </c>
      <c r="H644" t="str">
        <f>IF(AND(Sheet_1__2[[#This Row],[Bus. Continuity]]="", Sheet_1__2[[#This Row],[Purple Chip]]="", Sheet_1__2[[#This Row],[Stop Work]]="", OR(Sheet_1__2[[#This Row],[T-Shirt Size]]="4: L", Sheet_1__2[[#This Row],[T-Shirt Size]]="5: XL")), "Disc - Investment", "")</f>
        <v/>
      </c>
      <c r="I644" t="str">
        <f>IF(AND(Sheet_1__2[[#This Row],[Bus. Continuity]]="", Sheet_1__2[[#This Row],[Purple Chip]]="", Sheet_1__2[[#This Row],[Stop Work]]="", Sheet_1__2[[#This Row],[T-Shirt Size]]&lt;&gt;"4: L", Sheet_1__2[[#This Row],[T-Shirt Size]]&lt;&gt;"5: XL"), "Disc - Other", "")</f>
        <v>Disc - Other</v>
      </c>
      <c r="K644" t="s">
        <v>1862</v>
      </c>
      <c r="L644" t="s">
        <v>1873</v>
      </c>
      <c r="M644" t="s">
        <v>2904</v>
      </c>
      <c r="N644" t="s">
        <v>1864</v>
      </c>
      <c r="O644" t="s">
        <v>1865</v>
      </c>
      <c r="P644" t="s">
        <v>441</v>
      </c>
      <c r="Q644" t="s">
        <v>32</v>
      </c>
      <c r="R644" t="s">
        <v>1365</v>
      </c>
      <c r="S644" t="s">
        <v>20</v>
      </c>
      <c r="T644" t="s">
        <v>10</v>
      </c>
      <c r="U644" t="s">
        <v>11</v>
      </c>
      <c r="V644" t="s">
        <v>1875</v>
      </c>
      <c r="W644" t="s">
        <v>11</v>
      </c>
      <c r="X644" t="s">
        <v>11</v>
      </c>
      <c r="Y644" t="s">
        <v>11</v>
      </c>
      <c r="AA644" t="s">
        <v>1866</v>
      </c>
      <c r="AC644" t="s">
        <v>1867</v>
      </c>
      <c r="AD644" t="s">
        <v>2662</v>
      </c>
      <c r="AE644" t="s">
        <v>1880</v>
      </c>
      <c r="AF644">
        <v>46118</v>
      </c>
      <c r="AG644">
        <v>46265</v>
      </c>
      <c r="AJ644">
        <v>-150000</v>
      </c>
      <c r="AK644">
        <v>-150000</v>
      </c>
      <c r="AL644">
        <v>0</v>
      </c>
      <c r="AM644">
        <v>-150000</v>
      </c>
      <c r="AN644">
        <v>-150000</v>
      </c>
      <c r="AP644">
        <v>-150000</v>
      </c>
      <c r="AQ644">
        <v>0</v>
      </c>
      <c r="AR644">
        <v>-150000</v>
      </c>
    </row>
    <row r="645" spans="1:46" x14ac:dyDescent="0.3">
      <c r="A645" t="s">
        <v>1860</v>
      </c>
      <c r="B645">
        <v>188738</v>
      </c>
      <c r="C645" t="s">
        <v>1366</v>
      </c>
      <c r="D64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45" t="str">
        <f>IF(Sheet_1__2[[#This Row],[Is this request vital to business continuity?]]="Yes","BC","")</f>
        <v/>
      </c>
      <c r="F645" t="str" cm="1">
        <f t="array" ref="F645">IF(SUMPRODUCT(--ISNUMBER(SEARCH({"Revenue Growth","Network 2.0","Tricolor","Europe","Global Capabilities Strategy","Clearance","Robotics/Physical AI"}, K645)))&gt;0, "Purple Chip", "")</f>
        <v/>
      </c>
      <c r="G645" t="str">
        <f>IF(AND(Sheet_1__2[[#This Row],[Estimated Annualized Value Range]]&lt;&gt;"4: High = &gt; $10M", OR(Sheet_1__2[[#This Row],[T-Shirt Size]]="4: L", Sheet_1__2[[#This Row],[T-Shirt Size]]="5: XL")), "Stop Work", "")</f>
        <v/>
      </c>
      <c r="H645" t="str">
        <f>IF(AND(Sheet_1__2[[#This Row],[Bus. Continuity]]="", Sheet_1__2[[#This Row],[Purple Chip]]="", Sheet_1__2[[#This Row],[Stop Work]]="", OR(Sheet_1__2[[#This Row],[T-Shirt Size]]="4: L", Sheet_1__2[[#This Row],[T-Shirt Size]]="5: XL")), "Disc - Investment", "")</f>
        <v/>
      </c>
      <c r="I645" t="str">
        <f>IF(AND(Sheet_1__2[[#This Row],[Bus. Continuity]]="", Sheet_1__2[[#This Row],[Purple Chip]]="", Sheet_1__2[[#This Row],[Stop Work]]="", Sheet_1__2[[#This Row],[T-Shirt Size]]&lt;&gt;"4: L", Sheet_1__2[[#This Row],[T-Shirt Size]]&lt;&gt;"5: XL"), "Disc - Other", "")</f>
        <v>Disc - Other</v>
      </c>
      <c r="K645" t="s">
        <v>1862</v>
      </c>
      <c r="L645" t="s">
        <v>1863</v>
      </c>
      <c r="N645" t="s">
        <v>1864</v>
      </c>
      <c r="O645" t="s">
        <v>1865</v>
      </c>
      <c r="P645" t="s">
        <v>650</v>
      </c>
      <c r="Q645" t="s">
        <v>25</v>
      </c>
      <c r="R645" t="s">
        <v>1367</v>
      </c>
      <c r="S645" t="s">
        <v>16</v>
      </c>
      <c r="T645" t="s">
        <v>10</v>
      </c>
      <c r="AA645" t="s">
        <v>1866</v>
      </c>
      <c r="AC645" t="s">
        <v>1867</v>
      </c>
      <c r="AD645" t="s">
        <v>1867</v>
      </c>
      <c r="AE645" t="s">
        <v>1951</v>
      </c>
      <c r="AL645">
        <v>14543188</v>
      </c>
      <c r="AT645" t="s">
        <v>11</v>
      </c>
    </row>
    <row r="646" spans="1:46" x14ac:dyDescent="0.3">
      <c r="A646" t="s">
        <v>1860</v>
      </c>
      <c r="B646">
        <v>143378</v>
      </c>
      <c r="C646" t="s">
        <v>1368</v>
      </c>
      <c r="D64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646" t="str">
        <f>IF(Sheet_1__2[[#This Row],[Is this request vital to business continuity?]]="Yes","BC","")</f>
        <v>BC</v>
      </c>
      <c r="F646" t="str" cm="1">
        <f t="array" ref="F646">IF(SUMPRODUCT(--ISNUMBER(SEARCH({"Revenue Growth","Network 2.0","Tricolor","Europe","Global Capabilities Strategy","Clearance","Robotics/Physical AI"}, K646)))&gt;0, "Purple Chip", "")</f>
        <v/>
      </c>
      <c r="G646" t="str">
        <f>IF(AND(Sheet_1__2[[#This Row],[Estimated Annualized Value Range]]&lt;&gt;"4: High = &gt; $10M", OR(Sheet_1__2[[#This Row],[T-Shirt Size]]="4: L", Sheet_1__2[[#This Row],[T-Shirt Size]]="5: XL")), "Stop Work", "")</f>
        <v/>
      </c>
      <c r="H646" t="str">
        <f>IF(AND(Sheet_1__2[[#This Row],[Bus. Continuity]]="", Sheet_1__2[[#This Row],[Purple Chip]]="", Sheet_1__2[[#This Row],[Stop Work]]="", OR(Sheet_1__2[[#This Row],[T-Shirt Size]]="4: L", Sheet_1__2[[#This Row],[T-Shirt Size]]="5: XL")), "Disc - Investment", "")</f>
        <v/>
      </c>
      <c r="I646" t="str">
        <f>IF(AND(Sheet_1__2[[#This Row],[Bus. Continuity]]="", Sheet_1__2[[#This Row],[Purple Chip]]="", Sheet_1__2[[#This Row],[Stop Work]]="", Sheet_1__2[[#This Row],[T-Shirt Size]]&lt;&gt;"4: L", Sheet_1__2[[#This Row],[T-Shirt Size]]&lt;&gt;"5: XL"), "Disc - Other", "")</f>
        <v/>
      </c>
      <c r="K646" t="s">
        <v>1862</v>
      </c>
      <c r="L646" t="s">
        <v>1890</v>
      </c>
      <c r="M646" t="s">
        <v>2901</v>
      </c>
      <c r="N646" t="s">
        <v>1864</v>
      </c>
      <c r="O646" t="s">
        <v>1887</v>
      </c>
      <c r="P646" t="s">
        <v>1241</v>
      </c>
      <c r="Q646" t="s">
        <v>125</v>
      </c>
      <c r="R646" t="s">
        <v>1369</v>
      </c>
      <c r="S646" t="s">
        <v>9</v>
      </c>
      <c r="T646" t="s">
        <v>10</v>
      </c>
      <c r="U646" t="s">
        <v>11</v>
      </c>
      <c r="V646" t="s">
        <v>11</v>
      </c>
      <c r="W646" t="s">
        <v>11</v>
      </c>
      <c r="X646" t="s">
        <v>1875</v>
      </c>
      <c r="Y646" t="s">
        <v>11</v>
      </c>
      <c r="AA646" t="s">
        <v>1866</v>
      </c>
      <c r="AC646" t="s">
        <v>1867</v>
      </c>
      <c r="AD646" t="s">
        <v>2663</v>
      </c>
      <c r="AE646" t="s">
        <v>1885</v>
      </c>
      <c r="AK646">
        <v>407513</v>
      </c>
      <c r="AL646">
        <v>150000</v>
      </c>
      <c r="AM646">
        <v>407513</v>
      </c>
      <c r="AN646">
        <v>407513</v>
      </c>
      <c r="AQ646">
        <v>0</v>
      </c>
      <c r="AR646">
        <v>407513</v>
      </c>
      <c r="AT646" t="s">
        <v>1875</v>
      </c>
    </row>
    <row r="647" spans="1:46" x14ac:dyDescent="0.3">
      <c r="A647" t="s">
        <v>1860</v>
      </c>
      <c r="B647">
        <v>87396</v>
      </c>
      <c r="C647" t="s">
        <v>1370</v>
      </c>
      <c r="D64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47" t="str">
        <f>IF(Sheet_1__2[[#This Row],[Is this request vital to business continuity?]]="Yes","BC","")</f>
        <v/>
      </c>
      <c r="F647" t="str" cm="1">
        <f t="array" ref="F647">IF(SUMPRODUCT(--ISNUMBER(SEARCH({"Revenue Growth","Network 2.0","Tricolor","Europe","Global Capabilities Strategy","Clearance","Robotics/Physical AI"}, K647)))&gt;0, "Purple Chip", "")</f>
        <v/>
      </c>
      <c r="G647" t="str">
        <f>IF(AND(Sheet_1__2[[#This Row],[Estimated Annualized Value Range]]&lt;&gt;"4: High = &gt; $10M", OR(Sheet_1__2[[#This Row],[T-Shirt Size]]="4: L", Sheet_1__2[[#This Row],[T-Shirt Size]]="5: XL")), "Stop Work", "")</f>
        <v/>
      </c>
      <c r="H647" t="str">
        <f>IF(AND(Sheet_1__2[[#This Row],[Bus. Continuity]]="", Sheet_1__2[[#This Row],[Purple Chip]]="", Sheet_1__2[[#This Row],[Stop Work]]="", OR(Sheet_1__2[[#This Row],[T-Shirt Size]]="4: L", Sheet_1__2[[#This Row],[T-Shirt Size]]="5: XL")), "Disc - Investment", "")</f>
        <v/>
      </c>
      <c r="I647" t="str">
        <f>IF(AND(Sheet_1__2[[#This Row],[Bus. Continuity]]="", Sheet_1__2[[#This Row],[Purple Chip]]="", Sheet_1__2[[#This Row],[Stop Work]]="", Sheet_1__2[[#This Row],[T-Shirt Size]]&lt;&gt;"4: L", Sheet_1__2[[#This Row],[T-Shirt Size]]&lt;&gt;"5: XL"), "Disc - Other", "")</f>
        <v>Disc - Other</v>
      </c>
      <c r="K647" t="s">
        <v>1862</v>
      </c>
      <c r="L647" t="s">
        <v>1873</v>
      </c>
      <c r="M647" t="s">
        <v>2904</v>
      </c>
      <c r="N647" t="s">
        <v>1864</v>
      </c>
      <c r="O647" t="s">
        <v>1865</v>
      </c>
      <c r="P647" t="s">
        <v>441</v>
      </c>
      <c r="Q647" t="s">
        <v>32</v>
      </c>
      <c r="R647" t="s">
        <v>1371</v>
      </c>
      <c r="S647" t="s">
        <v>20</v>
      </c>
      <c r="T647" t="s">
        <v>10</v>
      </c>
      <c r="U647" t="s">
        <v>11</v>
      </c>
      <c r="V647" t="s">
        <v>1875</v>
      </c>
      <c r="W647" t="s">
        <v>11</v>
      </c>
      <c r="X647" t="s">
        <v>11</v>
      </c>
      <c r="Y647" t="s">
        <v>11</v>
      </c>
      <c r="AA647" t="s">
        <v>1866</v>
      </c>
      <c r="AC647" t="s">
        <v>1867</v>
      </c>
      <c r="AD647" t="s">
        <v>2664</v>
      </c>
      <c r="AE647" t="s">
        <v>1880</v>
      </c>
      <c r="AF647">
        <v>46367</v>
      </c>
      <c r="AG647">
        <v>46415</v>
      </c>
      <c r="AJ647">
        <v>-150000</v>
      </c>
      <c r="AK647">
        <v>-150000</v>
      </c>
      <c r="AL647">
        <v>0</v>
      </c>
      <c r="AM647">
        <v>-150000</v>
      </c>
      <c r="AN647">
        <v>-150000</v>
      </c>
      <c r="AP647">
        <v>-150000</v>
      </c>
      <c r="AQ647">
        <v>0</v>
      </c>
      <c r="AR647">
        <v>-150000</v>
      </c>
    </row>
    <row r="648" spans="1:46" x14ac:dyDescent="0.3">
      <c r="A648" t="s">
        <v>1860</v>
      </c>
      <c r="B648">
        <v>170686</v>
      </c>
      <c r="C648" t="s">
        <v>1372</v>
      </c>
      <c r="D64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48" t="str">
        <f>IF(Sheet_1__2[[#This Row],[Is this request vital to business continuity?]]="Yes","BC","")</f>
        <v/>
      </c>
      <c r="F648" t="str" cm="1">
        <f t="array" ref="F648">IF(SUMPRODUCT(--ISNUMBER(SEARCH({"Revenue Growth","Network 2.0","Tricolor","Europe","Global Capabilities Strategy","Clearance","Robotics/Physical AI"}, K648)))&gt;0, "Purple Chip", "")</f>
        <v/>
      </c>
      <c r="G648" t="str">
        <f>IF(AND(Sheet_1__2[[#This Row],[Estimated Annualized Value Range]]&lt;&gt;"4: High = &gt; $10M", OR(Sheet_1__2[[#This Row],[T-Shirt Size]]="4: L", Sheet_1__2[[#This Row],[T-Shirt Size]]="5: XL")), "Stop Work", "")</f>
        <v/>
      </c>
      <c r="H648" t="str">
        <f>IF(AND(Sheet_1__2[[#This Row],[Bus. Continuity]]="", Sheet_1__2[[#This Row],[Purple Chip]]="", Sheet_1__2[[#This Row],[Stop Work]]="", OR(Sheet_1__2[[#This Row],[T-Shirt Size]]="4: L", Sheet_1__2[[#This Row],[T-Shirt Size]]="5: XL")), "Disc - Investment", "")</f>
        <v/>
      </c>
      <c r="I648" t="str">
        <f>IF(AND(Sheet_1__2[[#This Row],[Bus. Continuity]]="", Sheet_1__2[[#This Row],[Purple Chip]]="", Sheet_1__2[[#This Row],[Stop Work]]="", Sheet_1__2[[#This Row],[T-Shirt Size]]&lt;&gt;"4: L", Sheet_1__2[[#This Row],[T-Shirt Size]]&lt;&gt;"5: XL"), "Disc - Other", "")</f>
        <v>Disc - Other</v>
      </c>
      <c r="K648" t="s">
        <v>1862</v>
      </c>
      <c r="L648" t="s">
        <v>1890</v>
      </c>
      <c r="N648" t="s">
        <v>1864</v>
      </c>
      <c r="O648" t="s">
        <v>1865</v>
      </c>
      <c r="P648" t="s">
        <v>341</v>
      </c>
      <c r="Q648" t="s">
        <v>340</v>
      </c>
      <c r="R648" t="s">
        <v>1373</v>
      </c>
      <c r="S648" t="s">
        <v>16</v>
      </c>
      <c r="T648" t="s">
        <v>10</v>
      </c>
      <c r="AA648" t="s">
        <v>1866</v>
      </c>
      <c r="AC648" t="s">
        <v>1867</v>
      </c>
      <c r="AD648" t="s">
        <v>1867</v>
      </c>
      <c r="AE648" t="s">
        <v>1872</v>
      </c>
      <c r="AL648">
        <v>0</v>
      </c>
      <c r="AT648" t="s">
        <v>11</v>
      </c>
    </row>
    <row r="649" spans="1:46" x14ac:dyDescent="0.3">
      <c r="A649" t="s">
        <v>1860</v>
      </c>
      <c r="B649">
        <v>164326</v>
      </c>
      <c r="C649" t="s">
        <v>1374</v>
      </c>
      <c r="D64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49" t="str">
        <f>IF(Sheet_1__2[[#This Row],[Is this request vital to business continuity?]]="Yes","BC","")</f>
        <v/>
      </c>
      <c r="F649" t="str" cm="1">
        <f t="array" ref="F649">IF(SUMPRODUCT(--ISNUMBER(SEARCH({"Revenue Growth","Network 2.0","Tricolor","Europe","Global Capabilities Strategy","Clearance","Robotics/Physical AI"}, K649)))&gt;0, "Purple Chip", "")</f>
        <v/>
      </c>
      <c r="G649" t="str">
        <f>IF(AND(Sheet_1__2[[#This Row],[Estimated Annualized Value Range]]&lt;&gt;"4: High = &gt; $10M", OR(Sheet_1__2[[#This Row],[T-Shirt Size]]="4: L", Sheet_1__2[[#This Row],[T-Shirt Size]]="5: XL")), "Stop Work", "")</f>
        <v/>
      </c>
      <c r="H649" t="str">
        <f>IF(AND(Sheet_1__2[[#This Row],[Bus. Continuity]]="", Sheet_1__2[[#This Row],[Purple Chip]]="", Sheet_1__2[[#This Row],[Stop Work]]="", OR(Sheet_1__2[[#This Row],[T-Shirt Size]]="4: L", Sheet_1__2[[#This Row],[T-Shirt Size]]="5: XL")), "Disc - Investment", "")</f>
        <v/>
      </c>
      <c r="I649" t="str">
        <f>IF(AND(Sheet_1__2[[#This Row],[Bus. Continuity]]="", Sheet_1__2[[#This Row],[Purple Chip]]="", Sheet_1__2[[#This Row],[Stop Work]]="", Sheet_1__2[[#This Row],[T-Shirt Size]]&lt;&gt;"4: L", Sheet_1__2[[#This Row],[T-Shirt Size]]&lt;&gt;"5: XL"), "Disc - Other", "")</f>
        <v>Disc - Other</v>
      </c>
      <c r="K649" t="s">
        <v>1895</v>
      </c>
      <c r="L649" t="s">
        <v>1873</v>
      </c>
      <c r="M649" t="s">
        <v>2904</v>
      </c>
      <c r="N649" t="s">
        <v>1864</v>
      </c>
      <c r="O649" t="s">
        <v>1887</v>
      </c>
      <c r="P649" t="s">
        <v>180</v>
      </c>
      <c r="Q649" t="s">
        <v>12</v>
      </c>
      <c r="R649" t="s">
        <v>1375</v>
      </c>
      <c r="S649" t="s">
        <v>16</v>
      </c>
      <c r="T649" t="s">
        <v>10</v>
      </c>
      <c r="U649" t="s">
        <v>11</v>
      </c>
      <c r="V649" t="s">
        <v>11</v>
      </c>
      <c r="W649" t="s">
        <v>11</v>
      </c>
      <c r="X649" t="s">
        <v>11</v>
      </c>
      <c r="Y649" t="s">
        <v>1875</v>
      </c>
      <c r="AA649" t="s">
        <v>1866</v>
      </c>
      <c r="AC649" t="s">
        <v>1867</v>
      </c>
      <c r="AD649" t="s">
        <v>2665</v>
      </c>
      <c r="AE649" t="s">
        <v>1951</v>
      </c>
      <c r="AL649">
        <v>0</v>
      </c>
      <c r="AT649" t="s">
        <v>11</v>
      </c>
    </row>
    <row r="650" spans="1:46" x14ac:dyDescent="0.3">
      <c r="A650" t="s">
        <v>1860</v>
      </c>
      <c r="B650">
        <v>190635</v>
      </c>
      <c r="C650" t="s">
        <v>1376</v>
      </c>
      <c r="D65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50" t="str">
        <f>IF(Sheet_1__2[[#This Row],[Is this request vital to business continuity?]]="Yes","BC","")</f>
        <v/>
      </c>
      <c r="F650" t="str" cm="1">
        <f t="array" ref="F650">IF(SUMPRODUCT(--ISNUMBER(SEARCH({"Revenue Growth","Network 2.0","Tricolor","Europe","Global Capabilities Strategy","Clearance","Robotics/Physical AI"}, K650)))&gt;0, "Purple Chip", "")</f>
        <v/>
      </c>
      <c r="G650" t="str">
        <f>IF(AND(Sheet_1__2[[#This Row],[Estimated Annualized Value Range]]&lt;&gt;"4: High = &gt; $10M", OR(Sheet_1__2[[#This Row],[T-Shirt Size]]="4: L", Sheet_1__2[[#This Row],[T-Shirt Size]]="5: XL")), "Stop Work", "")</f>
        <v/>
      </c>
      <c r="H650" t="str">
        <f>IF(AND(Sheet_1__2[[#This Row],[Bus. Continuity]]="", Sheet_1__2[[#This Row],[Purple Chip]]="", Sheet_1__2[[#This Row],[Stop Work]]="", OR(Sheet_1__2[[#This Row],[T-Shirt Size]]="4: L", Sheet_1__2[[#This Row],[T-Shirt Size]]="5: XL")), "Disc - Investment", "")</f>
        <v/>
      </c>
      <c r="I650" t="str">
        <f>IF(AND(Sheet_1__2[[#This Row],[Bus. Continuity]]="", Sheet_1__2[[#This Row],[Purple Chip]]="", Sheet_1__2[[#This Row],[Stop Work]]="", Sheet_1__2[[#This Row],[T-Shirt Size]]&lt;&gt;"4: L", Sheet_1__2[[#This Row],[T-Shirt Size]]&lt;&gt;"5: XL"), "Disc - Other", "")</f>
        <v>Disc - Other</v>
      </c>
      <c r="K650" t="s">
        <v>1862</v>
      </c>
      <c r="L650" t="s">
        <v>1873</v>
      </c>
      <c r="N650" t="s">
        <v>1864</v>
      </c>
      <c r="O650" t="s">
        <v>1865</v>
      </c>
      <c r="P650" t="s">
        <v>650</v>
      </c>
      <c r="Q650" t="s">
        <v>25</v>
      </c>
      <c r="R650" t="s">
        <v>1377</v>
      </c>
      <c r="S650" t="s">
        <v>16</v>
      </c>
      <c r="T650" t="s">
        <v>10</v>
      </c>
      <c r="AA650" t="s">
        <v>1866</v>
      </c>
      <c r="AC650" t="s">
        <v>1867</v>
      </c>
      <c r="AD650" t="s">
        <v>1867</v>
      </c>
      <c r="AE650" t="s">
        <v>1949</v>
      </c>
      <c r="AL650">
        <v>0</v>
      </c>
      <c r="AT650" t="s">
        <v>11</v>
      </c>
    </row>
    <row r="651" spans="1:46" x14ac:dyDescent="0.3">
      <c r="A651" t="s">
        <v>1860</v>
      </c>
      <c r="B651">
        <v>188793</v>
      </c>
      <c r="C651" t="s">
        <v>1378</v>
      </c>
      <c r="D65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51" t="str">
        <f>IF(Sheet_1__2[[#This Row],[Is this request vital to business continuity?]]="Yes","BC","")</f>
        <v/>
      </c>
      <c r="F651" t="str" cm="1">
        <f t="array" ref="F651">IF(SUMPRODUCT(--ISNUMBER(SEARCH({"Revenue Growth","Network 2.0","Tricolor","Europe","Global Capabilities Strategy","Clearance","Robotics/Physical AI"}, K651)))&gt;0, "Purple Chip", "")</f>
        <v>Purple Chip</v>
      </c>
      <c r="G651" t="str">
        <f>IF(AND(Sheet_1__2[[#This Row],[Estimated Annualized Value Range]]&lt;&gt;"4: High = &gt; $10M", OR(Sheet_1__2[[#This Row],[T-Shirt Size]]="4: L", Sheet_1__2[[#This Row],[T-Shirt Size]]="5: XL")), "Stop Work", "")</f>
        <v/>
      </c>
      <c r="H651" t="str">
        <f>IF(AND(Sheet_1__2[[#This Row],[Bus. Continuity]]="", Sheet_1__2[[#This Row],[Purple Chip]]="", Sheet_1__2[[#This Row],[Stop Work]]="", OR(Sheet_1__2[[#This Row],[T-Shirt Size]]="4: L", Sheet_1__2[[#This Row],[T-Shirt Size]]="5: XL")), "Disc - Investment", "")</f>
        <v/>
      </c>
      <c r="I651" t="str">
        <f>IF(AND(Sheet_1__2[[#This Row],[Bus. Continuity]]="", Sheet_1__2[[#This Row],[Purple Chip]]="", Sheet_1__2[[#This Row],[Stop Work]]="", Sheet_1__2[[#This Row],[T-Shirt Size]]&lt;&gt;"4: L", Sheet_1__2[[#This Row],[T-Shirt Size]]&lt;&gt;"5: XL"), "Disc - Other", "")</f>
        <v/>
      </c>
      <c r="K651" t="s">
        <v>44</v>
      </c>
      <c r="L651" t="s">
        <v>1873</v>
      </c>
      <c r="M651" t="s">
        <v>2904</v>
      </c>
      <c r="N651" t="s">
        <v>1864</v>
      </c>
      <c r="O651" t="s">
        <v>1865</v>
      </c>
      <c r="P651" t="s">
        <v>537</v>
      </c>
      <c r="Q651" t="s">
        <v>44</v>
      </c>
      <c r="R651" t="s">
        <v>1379</v>
      </c>
      <c r="S651" t="s">
        <v>16</v>
      </c>
      <c r="T651" t="s">
        <v>10</v>
      </c>
      <c r="U651" t="s">
        <v>11</v>
      </c>
      <c r="V651" t="s">
        <v>1875</v>
      </c>
      <c r="W651" t="s">
        <v>11</v>
      </c>
      <c r="X651" t="s">
        <v>1875</v>
      </c>
      <c r="Y651" t="s">
        <v>1875</v>
      </c>
      <c r="AA651" t="s">
        <v>1866</v>
      </c>
      <c r="AC651" t="s">
        <v>1867</v>
      </c>
      <c r="AD651" t="s">
        <v>1867</v>
      </c>
      <c r="AE651" t="s">
        <v>1949</v>
      </c>
      <c r="AL651">
        <v>1400000</v>
      </c>
      <c r="AT651" t="s">
        <v>11</v>
      </c>
    </row>
    <row r="652" spans="1:46" x14ac:dyDescent="0.3">
      <c r="A652" t="s">
        <v>1860</v>
      </c>
      <c r="B652">
        <v>88689</v>
      </c>
      <c r="C652" t="s">
        <v>1380</v>
      </c>
      <c r="D65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52" t="str">
        <f>IF(Sheet_1__2[[#This Row],[Is this request vital to business continuity?]]="Yes","BC","")</f>
        <v/>
      </c>
      <c r="F652" t="str" cm="1">
        <f t="array" ref="F652">IF(SUMPRODUCT(--ISNUMBER(SEARCH({"Revenue Growth","Network 2.0","Tricolor","Europe","Global Capabilities Strategy","Clearance","Robotics/Physical AI"}, K652)))&gt;0, "Purple Chip", "")</f>
        <v/>
      </c>
      <c r="G652" t="str">
        <f>IF(AND(Sheet_1__2[[#This Row],[Estimated Annualized Value Range]]&lt;&gt;"4: High = &gt; $10M", OR(Sheet_1__2[[#This Row],[T-Shirt Size]]="4: L", Sheet_1__2[[#This Row],[T-Shirt Size]]="5: XL")), "Stop Work", "")</f>
        <v/>
      </c>
      <c r="H652" t="str">
        <f>IF(AND(Sheet_1__2[[#This Row],[Bus. Continuity]]="", Sheet_1__2[[#This Row],[Purple Chip]]="", Sheet_1__2[[#This Row],[Stop Work]]="", OR(Sheet_1__2[[#This Row],[T-Shirt Size]]="4: L", Sheet_1__2[[#This Row],[T-Shirt Size]]="5: XL")), "Disc - Investment", "")</f>
        <v/>
      </c>
      <c r="I652" t="str">
        <f>IF(AND(Sheet_1__2[[#This Row],[Bus. Continuity]]="", Sheet_1__2[[#This Row],[Purple Chip]]="", Sheet_1__2[[#This Row],[Stop Work]]="", Sheet_1__2[[#This Row],[T-Shirt Size]]&lt;&gt;"4: L", Sheet_1__2[[#This Row],[T-Shirt Size]]&lt;&gt;"5: XL"), "Disc - Other", "")</f>
        <v>Disc - Other</v>
      </c>
      <c r="K652" t="s">
        <v>1862</v>
      </c>
      <c r="L652" t="s">
        <v>1873</v>
      </c>
      <c r="M652" t="s">
        <v>2901</v>
      </c>
      <c r="N652" t="s">
        <v>1864</v>
      </c>
      <c r="O652" t="s">
        <v>1874</v>
      </c>
      <c r="P652" t="s">
        <v>441</v>
      </c>
      <c r="Q652" t="s">
        <v>32</v>
      </c>
      <c r="R652" t="s">
        <v>1381</v>
      </c>
      <c r="S652" t="s">
        <v>9</v>
      </c>
      <c r="T652" t="s">
        <v>10</v>
      </c>
      <c r="U652" t="s">
        <v>11</v>
      </c>
      <c r="V652" t="s">
        <v>1875</v>
      </c>
      <c r="W652" t="s">
        <v>1875</v>
      </c>
      <c r="X652" t="s">
        <v>11</v>
      </c>
      <c r="Y652" t="s">
        <v>11</v>
      </c>
      <c r="AA652" t="s">
        <v>1866</v>
      </c>
      <c r="AC652" t="s">
        <v>1867</v>
      </c>
      <c r="AD652" t="s">
        <v>2666</v>
      </c>
      <c r="AE652" t="s">
        <v>1869</v>
      </c>
      <c r="AF652">
        <v>46476</v>
      </c>
      <c r="AG652">
        <v>46476</v>
      </c>
      <c r="AL652">
        <v>0</v>
      </c>
      <c r="AQ652">
        <v>155488</v>
      </c>
      <c r="AR652">
        <v>155488</v>
      </c>
    </row>
    <row r="653" spans="1:46" x14ac:dyDescent="0.3">
      <c r="A653" t="s">
        <v>1860</v>
      </c>
      <c r="B653">
        <v>189847</v>
      </c>
      <c r="C653" t="s">
        <v>1382</v>
      </c>
      <c r="D65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53" t="str">
        <f>IF(Sheet_1__2[[#This Row],[Is this request vital to business continuity?]]="Yes","BC","")</f>
        <v/>
      </c>
      <c r="F653" t="str" cm="1">
        <f t="array" ref="F653">IF(SUMPRODUCT(--ISNUMBER(SEARCH({"Revenue Growth","Network 2.0","Tricolor","Europe","Global Capabilities Strategy","Clearance","Robotics/Physical AI"}, K653)))&gt;0, "Purple Chip", "")</f>
        <v>Purple Chip</v>
      </c>
      <c r="G653" t="str">
        <f>IF(AND(Sheet_1__2[[#This Row],[Estimated Annualized Value Range]]&lt;&gt;"4: High = &gt; $10M", OR(Sheet_1__2[[#This Row],[T-Shirt Size]]="4: L", Sheet_1__2[[#This Row],[T-Shirt Size]]="5: XL")), "Stop Work", "")</f>
        <v/>
      </c>
      <c r="H653" t="str">
        <f>IF(AND(Sheet_1__2[[#This Row],[Bus. Continuity]]="", Sheet_1__2[[#This Row],[Purple Chip]]="", Sheet_1__2[[#This Row],[Stop Work]]="", OR(Sheet_1__2[[#This Row],[T-Shirt Size]]="4: L", Sheet_1__2[[#This Row],[T-Shirt Size]]="5: XL")), "Disc - Investment", "")</f>
        <v/>
      </c>
      <c r="I653" t="str">
        <f>IF(AND(Sheet_1__2[[#This Row],[Bus. Continuity]]="", Sheet_1__2[[#This Row],[Purple Chip]]="", Sheet_1__2[[#This Row],[Stop Work]]="", Sheet_1__2[[#This Row],[T-Shirt Size]]&lt;&gt;"4: L", Sheet_1__2[[#This Row],[T-Shirt Size]]&lt;&gt;"5: XL"), "Disc - Other", "")</f>
        <v/>
      </c>
      <c r="K653" t="s">
        <v>44</v>
      </c>
      <c r="L653" t="s">
        <v>1863</v>
      </c>
      <c r="N653" t="s">
        <v>1864</v>
      </c>
      <c r="O653" t="s">
        <v>1865</v>
      </c>
      <c r="P653" t="s">
        <v>537</v>
      </c>
      <c r="Q653" t="s">
        <v>44</v>
      </c>
      <c r="R653" t="s">
        <v>1383</v>
      </c>
      <c r="S653" t="s">
        <v>16</v>
      </c>
      <c r="T653" t="s">
        <v>10</v>
      </c>
      <c r="AA653" t="s">
        <v>1866</v>
      </c>
      <c r="AC653" t="s">
        <v>1867</v>
      </c>
      <c r="AD653" t="s">
        <v>1867</v>
      </c>
      <c r="AE653" t="s">
        <v>1949</v>
      </c>
      <c r="AL653">
        <v>0</v>
      </c>
      <c r="AT653" t="s">
        <v>11</v>
      </c>
    </row>
    <row r="654" spans="1:46" x14ac:dyDescent="0.3">
      <c r="A654" t="s">
        <v>1860</v>
      </c>
      <c r="B654">
        <v>163479</v>
      </c>
      <c r="C654" t="s">
        <v>1384</v>
      </c>
      <c r="D65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54" t="str">
        <f>IF(Sheet_1__2[[#This Row],[Is this request vital to business continuity?]]="Yes","BC","")</f>
        <v/>
      </c>
      <c r="F654" t="str" cm="1">
        <f t="array" ref="F654">IF(SUMPRODUCT(--ISNUMBER(SEARCH({"Revenue Growth","Network 2.0","Tricolor","Europe","Global Capabilities Strategy","Clearance","Robotics/Physical AI"}, K654)))&gt;0, "Purple Chip", "")</f>
        <v/>
      </c>
      <c r="G654" t="str">
        <f>IF(AND(Sheet_1__2[[#This Row],[Estimated Annualized Value Range]]&lt;&gt;"4: High = &gt; $10M", OR(Sheet_1__2[[#This Row],[T-Shirt Size]]="4: L", Sheet_1__2[[#This Row],[T-Shirt Size]]="5: XL")), "Stop Work", "")</f>
        <v/>
      </c>
      <c r="H654" t="str">
        <f>IF(AND(Sheet_1__2[[#This Row],[Bus. Continuity]]="", Sheet_1__2[[#This Row],[Purple Chip]]="", Sheet_1__2[[#This Row],[Stop Work]]="", OR(Sheet_1__2[[#This Row],[T-Shirt Size]]="4: L", Sheet_1__2[[#This Row],[T-Shirt Size]]="5: XL")), "Disc - Investment", "")</f>
        <v/>
      </c>
      <c r="I654" t="str">
        <f>IF(AND(Sheet_1__2[[#This Row],[Bus. Continuity]]="", Sheet_1__2[[#This Row],[Purple Chip]]="", Sheet_1__2[[#This Row],[Stop Work]]="", Sheet_1__2[[#This Row],[T-Shirt Size]]&lt;&gt;"4: L", Sheet_1__2[[#This Row],[T-Shirt Size]]&lt;&gt;"5: XL"), "Disc - Other", "")</f>
        <v>Disc - Other</v>
      </c>
      <c r="K654" t="s">
        <v>1862</v>
      </c>
      <c r="L654" t="s">
        <v>1863</v>
      </c>
      <c r="M654" t="s">
        <v>2904</v>
      </c>
      <c r="N654" t="s">
        <v>1864</v>
      </c>
      <c r="O654" t="s">
        <v>1887</v>
      </c>
      <c r="P654" t="s">
        <v>180</v>
      </c>
      <c r="Q654" t="s">
        <v>12</v>
      </c>
      <c r="R654" t="s">
        <v>1385</v>
      </c>
      <c r="S654" t="s">
        <v>16</v>
      </c>
      <c r="T654" t="s">
        <v>10</v>
      </c>
      <c r="U654" t="s">
        <v>11</v>
      </c>
      <c r="V654" t="s">
        <v>11</v>
      </c>
      <c r="W654" t="s">
        <v>11</v>
      </c>
      <c r="X654" t="s">
        <v>11</v>
      </c>
      <c r="Y654" t="s">
        <v>1875</v>
      </c>
      <c r="AA654" t="s">
        <v>1866</v>
      </c>
      <c r="AC654" t="s">
        <v>1867</v>
      </c>
      <c r="AD654" t="s">
        <v>2667</v>
      </c>
      <c r="AE654" t="s">
        <v>1951</v>
      </c>
      <c r="AL654">
        <v>0</v>
      </c>
      <c r="AT654" t="s">
        <v>11</v>
      </c>
    </row>
    <row r="655" spans="1:46" x14ac:dyDescent="0.3">
      <c r="A655" t="s">
        <v>1860</v>
      </c>
      <c r="B655">
        <v>97873</v>
      </c>
      <c r="C655" t="s">
        <v>1386</v>
      </c>
      <c r="D65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55" t="str">
        <f>IF(Sheet_1__2[[#This Row],[Is this request vital to business continuity?]]="Yes","BC","")</f>
        <v/>
      </c>
      <c r="F655" t="str" cm="1">
        <f t="array" ref="F655">IF(SUMPRODUCT(--ISNUMBER(SEARCH({"Revenue Growth","Network 2.0","Tricolor","Europe","Global Capabilities Strategy","Clearance","Robotics/Physical AI"}, K655)))&gt;0, "Purple Chip", "")</f>
        <v/>
      </c>
      <c r="G655" t="str">
        <f>IF(AND(Sheet_1__2[[#This Row],[Estimated Annualized Value Range]]&lt;&gt;"4: High = &gt; $10M", OR(Sheet_1__2[[#This Row],[T-Shirt Size]]="4: L", Sheet_1__2[[#This Row],[T-Shirt Size]]="5: XL")), "Stop Work", "")</f>
        <v/>
      </c>
      <c r="H655" t="str">
        <f>IF(AND(Sheet_1__2[[#This Row],[Bus. Continuity]]="", Sheet_1__2[[#This Row],[Purple Chip]]="", Sheet_1__2[[#This Row],[Stop Work]]="", OR(Sheet_1__2[[#This Row],[T-Shirt Size]]="4: L", Sheet_1__2[[#This Row],[T-Shirt Size]]="5: XL")), "Disc - Investment", "")</f>
        <v/>
      </c>
      <c r="I655" t="str">
        <f>IF(AND(Sheet_1__2[[#This Row],[Bus. Continuity]]="", Sheet_1__2[[#This Row],[Purple Chip]]="", Sheet_1__2[[#This Row],[Stop Work]]="", Sheet_1__2[[#This Row],[T-Shirt Size]]&lt;&gt;"4: L", Sheet_1__2[[#This Row],[T-Shirt Size]]&lt;&gt;"5: XL"), "Disc - Other", "")</f>
        <v>Disc - Other</v>
      </c>
      <c r="K655" t="s">
        <v>1862</v>
      </c>
      <c r="L655" t="s">
        <v>1873</v>
      </c>
      <c r="M655" t="s">
        <v>2901</v>
      </c>
      <c r="N655" t="s">
        <v>1864</v>
      </c>
      <c r="O655" t="s">
        <v>1865</v>
      </c>
      <c r="P655" t="s">
        <v>26</v>
      </c>
      <c r="Q655" t="s">
        <v>25</v>
      </c>
      <c r="R655" t="s">
        <v>1387</v>
      </c>
      <c r="S655" t="s">
        <v>20</v>
      </c>
      <c r="T655" t="s">
        <v>10</v>
      </c>
      <c r="U655" t="s">
        <v>1875</v>
      </c>
      <c r="V655" t="s">
        <v>11</v>
      </c>
      <c r="W655" t="s">
        <v>11</v>
      </c>
      <c r="X655" t="s">
        <v>11</v>
      </c>
      <c r="Y655" t="s">
        <v>11</v>
      </c>
      <c r="Z655" t="s">
        <v>1878</v>
      </c>
      <c r="AA655" t="s">
        <v>1866</v>
      </c>
      <c r="AB655" t="s">
        <v>2668</v>
      </c>
      <c r="AC655" t="s">
        <v>1867</v>
      </c>
      <c r="AD655" t="s">
        <v>2669</v>
      </c>
      <c r="AE655" t="s">
        <v>1880</v>
      </c>
      <c r="AF655">
        <v>45810</v>
      </c>
      <c r="AG655">
        <v>47042</v>
      </c>
      <c r="AL655">
        <v>0</v>
      </c>
      <c r="AP655">
        <v>0</v>
      </c>
      <c r="AQ655">
        <v>12523</v>
      </c>
      <c r="AR655">
        <v>12523</v>
      </c>
    </row>
    <row r="656" spans="1:46" x14ac:dyDescent="0.3">
      <c r="A656" t="s">
        <v>1860</v>
      </c>
      <c r="B656">
        <v>191323</v>
      </c>
      <c r="C656" t="s">
        <v>1388</v>
      </c>
      <c r="D65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56" t="str">
        <f>IF(Sheet_1__2[[#This Row],[Is this request vital to business continuity?]]="Yes","BC","")</f>
        <v/>
      </c>
      <c r="F656" t="str" cm="1">
        <f t="array" ref="F656">IF(SUMPRODUCT(--ISNUMBER(SEARCH({"Revenue Growth","Network 2.0","Tricolor","Europe","Global Capabilities Strategy","Clearance","Robotics/Physical AI"}, K656)))&gt;0, "Purple Chip", "")</f>
        <v/>
      </c>
      <c r="G656" t="str">
        <f>IF(AND(Sheet_1__2[[#This Row],[Estimated Annualized Value Range]]&lt;&gt;"4: High = &gt; $10M", OR(Sheet_1__2[[#This Row],[T-Shirt Size]]="4: L", Sheet_1__2[[#This Row],[T-Shirt Size]]="5: XL")), "Stop Work", "")</f>
        <v/>
      </c>
      <c r="H656" t="str">
        <f>IF(AND(Sheet_1__2[[#This Row],[Bus. Continuity]]="", Sheet_1__2[[#This Row],[Purple Chip]]="", Sheet_1__2[[#This Row],[Stop Work]]="", OR(Sheet_1__2[[#This Row],[T-Shirt Size]]="4: L", Sheet_1__2[[#This Row],[T-Shirt Size]]="5: XL")), "Disc - Investment", "")</f>
        <v/>
      </c>
      <c r="I656" t="str">
        <f>IF(AND(Sheet_1__2[[#This Row],[Bus. Continuity]]="", Sheet_1__2[[#This Row],[Purple Chip]]="", Sheet_1__2[[#This Row],[Stop Work]]="", Sheet_1__2[[#This Row],[T-Shirt Size]]&lt;&gt;"4: L", Sheet_1__2[[#This Row],[T-Shirt Size]]&lt;&gt;"5: XL"), "Disc - Other", "")</f>
        <v>Disc - Other</v>
      </c>
      <c r="K656" t="s">
        <v>1862</v>
      </c>
      <c r="L656" t="s">
        <v>1863</v>
      </c>
      <c r="N656" t="s">
        <v>1864</v>
      </c>
      <c r="O656" t="s">
        <v>1865</v>
      </c>
      <c r="P656" t="s">
        <v>341</v>
      </c>
      <c r="Q656" t="s">
        <v>340</v>
      </c>
      <c r="R656" t="s">
        <v>1389</v>
      </c>
      <c r="S656" t="s">
        <v>16</v>
      </c>
      <c r="T656" t="s">
        <v>10</v>
      </c>
      <c r="AA656" t="s">
        <v>1866</v>
      </c>
      <c r="AC656" t="s">
        <v>1867</v>
      </c>
      <c r="AD656" t="s">
        <v>1867</v>
      </c>
      <c r="AE656" t="s">
        <v>1949</v>
      </c>
      <c r="AL656">
        <v>0</v>
      </c>
      <c r="AT656" t="s">
        <v>11</v>
      </c>
    </row>
    <row r="657" spans="1:46" x14ac:dyDescent="0.3">
      <c r="A657" t="s">
        <v>1860</v>
      </c>
      <c r="B657">
        <v>189927</v>
      </c>
      <c r="C657" t="s">
        <v>1390</v>
      </c>
      <c r="D65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57" t="str">
        <f>IF(Sheet_1__2[[#This Row],[Is this request vital to business continuity?]]="Yes","BC","")</f>
        <v/>
      </c>
      <c r="F657" t="str" cm="1">
        <f t="array" ref="F657">IF(SUMPRODUCT(--ISNUMBER(SEARCH({"Revenue Growth","Network 2.0","Tricolor","Europe","Global Capabilities Strategy","Clearance","Robotics/Physical AI"}, K657)))&gt;0, "Purple Chip", "")</f>
        <v>Purple Chip</v>
      </c>
      <c r="G657" t="str">
        <f>IF(AND(Sheet_1__2[[#This Row],[Estimated Annualized Value Range]]&lt;&gt;"4: High = &gt; $10M", OR(Sheet_1__2[[#This Row],[T-Shirt Size]]="4: L", Sheet_1__2[[#This Row],[T-Shirt Size]]="5: XL")), "Stop Work", "")</f>
        <v/>
      </c>
      <c r="H657" t="str">
        <f>IF(AND(Sheet_1__2[[#This Row],[Bus. Continuity]]="", Sheet_1__2[[#This Row],[Purple Chip]]="", Sheet_1__2[[#This Row],[Stop Work]]="", OR(Sheet_1__2[[#This Row],[T-Shirt Size]]="4: L", Sheet_1__2[[#This Row],[T-Shirt Size]]="5: XL")), "Disc - Investment", "")</f>
        <v/>
      </c>
      <c r="I657" t="str">
        <f>IF(AND(Sheet_1__2[[#This Row],[Bus. Continuity]]="", Sheet_1__2[[#This Row],[Purple Chip]]="", Sheet_1__2[[#This Row],[Stop Work]]="", Sheet_1__2[[#This Row],[T-Shirt Size]]&lt;&gt;"4: L", Sheet_1__2[[#This Row],[T-Shirt Size]]&lt;&gt;"5: XL"), "Disc - Other", "")</f>
        <v/>
      </c>
      <c r="K657" t="s">
        <v>44</v>
      </c>
      <c r="L657" t="s">
        <v>1873</v>
      </c>
      <c r="N657" t="s">
        <v>1864</v>
      </c>
      <c r="O657" t="s">
        <v>1865</v>
      </c>
      <c r="P657" t="s">
        <v>537</v>
      </c>
      <c r="Q657" t="s">
        <v>44</v>
      </c>
      <c r="R657" t="s">
        <v>1391</v>
      </c>
      <c r="S657" t="s">
        <v>16</v>
      </c>
      <c r="T657" t="s">
        <v>10</v>
      </c>
      <c r="AA657" t="s">
        <v>1866</v>
      </c>
      <c r="AC657" t="s">
        <v>1867</v>
      </c>
      <c r="AD657" t="s">
        <v>1867</v>
      </c>
      <c r="AE657" t="s">
        <v>1949</v>
      </c>
      <c r="AL657">
        <v>0</v>
      </c>
      <c r="AT657" t="s">
        <v>11</v>
      </c>
    </row>
    <row r="658" spans="1:46" x14ac:dyDescent="0.3">
      <c r="A658" t="s">
        <v>1860</v>
      </c>
      <c r="B658">
        <v>9159</v>
      </c>
      <c r="C658" t="s">
        <v>1392</v>
      </c>
      <c r="D65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58" t="str">
        <f>IF(Sheet_1__2[[#This Row],[Is this request vital to business continuity?]]="Yes","BC","")</f>
        <v/>
      </c>
      <c r="F658" t="str" cm="1">
        <f t="array" ref="F658">IF(SUMPRODUCT(--ISNUMBER(SEARCH({"Revenue Growth","Network 2.0","Tricolor","Europe","Global Capabilities Strategy","Clearance","Robotics/Physical AI"}, K658)))&gt;0, "Purple Chip", "")</f>
        <v>Purple Chip</v>
      </c>
      <c r="G658" t="str">
        <f>IF(AND(Sheet_1__2[[#This Row],[Estimated Annualized Value Range]]&lt;&gt;"4: High = &gt; $10M", OR(Sheet_1__2[[#This Row],[T-Shirt Size]]="4: L", Sheet_1__2[[#This Row],[T-Shirt Size]]="5: XL")), "Stop Work", "")</f>
        <v/>
      </c>
      <c r="H658" t="str">
        <f>IF(AND(Sheet_1__2[[#This Row],[Bus. Continuity]]="", Sheet_1__2[[#This Row],[Purple Chip]]="", Sheet_1__2[[#This Row],[Stop Work]]="", OR(Sheet_1__2[[#This Row],[T-Shirt Size]]="4: L", Sheet_1__2[[#This Row],[T-Shirt Size]]="5: XL")), "Disc - Investment", "")</f>
        <v/>
      </c>
      <c r="I658" t="str">
        <f>IF(AND(Sheet_1__2[[#This Row],[Bus. Continuity]]="", Sheet_1__2[[#This Row],[Purple Chip]]="", Sheet_1__2[[#This Row],[Stop Work]]="", Sheet_1__2[[#This Row],[T-Shirt Size]]&lt;&gt;"4: L", Sheet_1__2[[#This Row],[T-Shirt Size]]&lt;&gt;"5: XL"), "Disc - Other", "")</f>
        <v/>
      </c>
      <c r="J658" t="s">
        <v>2670</v>
      </c>
      <c r="K658" t="s">
        <v>278</v>
      </c>
      <c r="L658" t="s">
        <v>1890</v>
      </c>
      <c r="M658" t="s">
        <v>2904</v>
      </c>
      <c r="N658" t="s">
        <v>1864</v>
      </c>
      <c r="P658" t="s">
        <v>392</v>
      </c>
      <c r="Q658" t="s">
        <v>278</v>
      </c>
      <c r="R658" t="s">
        <v>1393</v>
      </c>
      <c r="S658" t="s">
        <v>9</v>
      </c>
      <c r="T658" t="s">
        <v>10</v>
      </c>
      <c r="U658" t="s">
        <v>1875</v>
      </c>
      <c r="V658" t="s">
        <v>11</v>
      </c>
      <c r="W658" t="s">
        <v>11</v>
      </c>
      <c r="X658" t="s">
        <v>11</v>
      </c>
      <c r="Y658" t="s">
        <v>1875</v>
      </c>
      <c r="Z658" t="s">
        <v>1878</v>
      </c>
      <c r="AA658" t="s">
        <v>1866</v>
      </c>
      <c r="AB658" t="s">
        <v>2671</v>
      </c>
      <c r="AC658" t="s">
        <v>1867</v>
      </c>
      <c r="AD658" t="s">
        <v>2672</v>
      </c>
      <c r="AE658" t="s">
        <v>1917</v>
      </c>
      <c r="AF658">
        <v>45139</v>
      </c>
      <c r="AG658">
        <v>46402</v>
      </c>
      <c r="AK658">
        <v>3887724</v>
      </c>
      <c r="AL658">
        <v>3887724</v>
      </c>
      <c r="AM658">
        <v>3887724</v>
      </c>
      <c r="AN658">
        <v>3887724</v>
      </c>
      <c r="AQ658">
        <v>0</v>
      </c>
      <c r="AR658">
        <v>3887724</v>
      </c>
    </row>
    <row r="659" spans="1:46" x14ac:dyDescent="0.3">
      <c r="A659" t="s">
        <v>1860</v>
      </c>
      <c r="B659">
        <v>154396</v>
      </c>
      <c r="C659" t="s">
        <v>1394</v>
      </c>
      <c r="D65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59" t="str">
        <f>IF(Sheet_1__2[[#This Row],[Is this request vital to business continuity?]]="Yes","BC","")</f>
        <v/>
      </c>
      <c r="F659" t="str" cm="1">
        <f t="array" ref="F659">IF(SUMPRODUCT(--ISNUMBER(SEARCH({"Revenue Growth","Network 2.0","Tricolor","Europe","Global Capabilities Strategy","Clearance","Robotics/Physical AI"}, K659)))&gt;0, "Purple Chip", "")</f>
        <v/>
      </c>
      <c r="G659" t="str">
        <f>IF(AND(Sheet_1__2[[#This Row],[Estimated Annualized Value Range]]&lt;&gt;"4: High = &gt; $10M", OR(Sheet_1__2[[#This Row],[T-Shirt Size]]="4: L", Sheet_1__2[[#This Row],[T-Shirt Size]]="5: XL")), "Stop Work", "")</f>
        <v/>
      </c>
      <c r="H659" t="str">
        <f>IF(AND(Sheet_1__2[[#This Row],[Bus. Continuity]]="", Sheet_1__2[[#This Row],[Purple Chip]]="", Sheet_1__2[[#This Row],[Stop Work]]="", OR(Sheet_1__2[[#This Row],[T-Shirt Size]]="4: L", Sheet_1__2[[#This Row],[T-Shirt Size]]="5: XL")), "Disc - Investment", "")</f>
        <v/>
      </c>
      <c r="I659" t="str">
        <f>IF(AND(Sheet_1__2[[#This Row],[Bus. Continuity]]="", Sheet_1__2[[#This Row],[Purple Chip]]="", Sheet_1__2[[#This Row],[Stop Work]]="", Sheet_1__2[[#This Row],[T-Shirt Size]]&lt;&gt;"4: L", Sheet_1__2[[#This Row],[T-Shirt Size]]&lt;&gt;"5: XL"), "Disc - Other", "")</f>
        <v>Disc - Other</v>
      </c>
      <c r="K659" t="s">
        <v>1862</v>
      </c>
      <c r="L659" t="s">
        <v>1863</v>
      </c>
      <c r="N659" t="s">
        <v>1864</v>
      </c>
      <c r="O659" t="s">
        <v>1865</v>
      </c>
      <c r="P659" t="s">
        <v>1241</v>
      </c>
      <c r="Q659" t="s">
        <v>125</v>
      </c>
      <c r="R659" t="s">
        <v>1090</v>
      </c>
      <c r="S659" t="s">
        <v>16</v>
      </c>
      <c r="T659" t="s">
        <v>10</v>
      </c>
      <c r="AA659" t="s">
        <v>1866</v>
      </c>
      <c r="AC659" t="s">
        <v>1867</v>
      </c>
      <c r="AE659" t="s">
        <v>1872</v>
      </c>
      <c r="AT659" t="s">
        <v>11</v>
      </c>
    </row>
    <row r="660" spans="1:46" x14ac:dyDescent="0.3">
      <c r="A660" t="s">
        <v>1860</v>
      </c>
      <c r="B660">
        <v>189930</v>
      </c>
      <c r="C660" t="s">
        <v>1395</v>
      </c>
      <c r="D66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60" t="str">
        <f>IF(Sheet_1__2[[#This Row],[Is this request vital to business continuity?]]="Yes","BC","")</f>
        <v/>
      </c>
      <c r="F660" t="str" cm="1">
        <f t="array" ref="F660">IF(SUMPRODUCT(--ISNUMBER(SEARCH({"Revenue Growth","Network 2.0","Tricolor","Europe","Global Capabilities Strategy","Clearance","Robotics/Physical AI"}, K660)))&gt;0, "Purple Chip", "")</f>
        <v>Purple Chip</v>
      </c>
      <c r="G660" t="str">
        <f>IF(AND(Sheet_1__2[[#This Row],[Estimated Annualized Value Range]]&lt;&gt;"4: High = &gt; $10M", OR(Sheet_1__2[[#This Row],[T-Shirt Size]]="4: L", Sheet_1__2[[#This Row],[T-Shirt Size]]="5: XL")), "Stop Work", "")</f>
        <v/>
      </c>
      <c r="H660" t="str">
        <f>IF(AND(Sheet_1__2[[#This Row],[Bus. Continuity]]="", Sheet_1__2[[#This Row],[Purple Chip]]="", Sheet_1__2[[#This Row],[Stop Work]]="", OR(Sheet_1__2[[#This Row],[T-Shirt Size]]="4: L", Sheet_1__2[[#This Row],[T-Shirt Size]]="5: XL")), "Disc - Investment", "")</f>
        <v/>
      </c>
      <c r="I660" t="str">
        <f>IF(AND(Sheet_1__2[[#This Row],[Bus. Continuity]]="", Sheet_1__2[[#This Row],[Purple Chip]]="", Sheet_1__2[[#This Row],[Stop Work]]="", Sheet_1__2[[#This Row],[T-Shirt Size]]&lt;&gt;"4: L", Sheet_1__2[[#This Row],[T-Shirt Size]]&lt;&gt;"5: XL"), "Disc - Other", "")</f>
        <v/>
      </c>
      <c r="K660" t="s">
        <v>44</v>
      </c>
      <c r="L660" t="s">
        <v>1863</v>
      </c>
      <c r="N660" t="s">
        <v>1864</v>
      </c>
      <c r="O660" t="s">
        <v>1865</v>
      </c>
      <c r="P660" t="s">
        <v>537</v>
      </c>
      <c r="Q660" t="s">
        <v>44</v>
      </c>
      <c r="R660" t="s">
        <v>1396</v>
      </c>
      <c r="S660" t="s">
        <v>16</v>
      </c>
      <c r="T660" t="s">
        <v>10</v>
      </c>
      <c r="AA660" t="s">
        <v>1866</v>
      </c>
      <c r="AC660" t="s">
        <v>1867</v>
      </c>
      <c r="AD660" t="s">
        <v>1867</v>
      </c>
      <c r="AE660" t="s">
        <v>1949</v>
      </c>
      <c r="AL660">
        <v>0</v>
      </c>
      <c r="AT660" t="s">
        <v>11</v>
      </c>
    </row>
    <row r="661" spans="1:46" x14ac:dyDescent="0.3">
      <c r="A661" t="s">
        <v>1860</v>
      </c>
      <c r="B661">
        <v>155194</v>
      </c>
      <c r="C661" t="s">
        <v>1397</v>
      </c>
      <c r="D66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61" t="str">
        <f>IF(Sheet_1__2[[#This Row],[Is this request vital to business continuity?]]="Yes","BC","")</f>
        <v/>
      </c>
      <c r="F661" t="str" cm="1">
        <f t="array" ref="F661">IF(SUMPRODUCT(--ISNUMBER(SEARCH({"Revenue Growth","Network 2.0","Tricolor","Europe","Global Capabilities Strategy","Clearance","Robotics/Physical AI"}, K661)))&gt;0, "Purple Chip", "")</f>
        <v/>
      </c>
      <c r="G661" t="str">
        <f>IF(AND(Sheet_1__2[[#This Row],[Estimated Annualized Value Range]]&lt;&gt;"4: High = &gt; $10M", OR(Sheet_1__2[[#This Row],[T-Shirt Size]]="4: L", Sheet_1__2[[#This Row],[T-Shirt Size]]="5: XL")), "Stop Work", "")</f>
        <v/>
      </c>
      <c r="H661" t="str">
        <f>IF(AND(Sheet_1__2[[#This Row],[Bus. Continuity]]="", Sheet_1__2[[#This Row],[Purple Chip]]="", Sheet_1__2[[#This Row],[Stop Work]]="", OR(Sheet_1__2[[#This Row],[T-Shirt Size]]="4: L", Sheet_1__2[[#This Row],[T-Shirt Size]]="5: XL")), "Disc - Investment", "")</f>
        <v/>
      </c>
      <c r="I661" t="str">
        <f>IF(AND(Sheet_1__2[[#This Row],[Bus. Continuity]]="", Sheet_1__2[[#This Row],[Purple Chip]]="", Sheet_1__2[[#This Row],[Stop Work]]="", Sheet_1__2[[#This Row],[T-Shirt Size]]&lt;&gt;"4: L", Sheet_1__2[[#This Row],[T-Shirt Size]]&lt;&gt;"5: XL"), "Disc - Other", "")</f>
        <v>Disc - Other</v>
      </c>
      <c r="K661" t="s">
        <v>1862</v>
      </c>
      <c r="L661" t="s">
        <v>1863</v>
      </c>
      <c r="N661" t="s">
        <v>1864</v>
      </c>
      <c r="O661" t="s">
        <v>1865</v>
      </c>
      <c r="P661" t="s">
        <v>622</v>
      </c>
      <c r="Q661" t="s">
        <v>12</v>
      </c>
      <c r="R661" t="s">
        <v>1398</v>
      </c>
      <c r="S661" t="s">
        <v>16</v>
      </c>
      <c r="T661" t="s">
        <v>10</v>
      </c>
      <c r="U661" t="s">
        <v>11</v>
      </c>
      <c r="V661" t="s">
        <v>11</v>
      </c>
      <c r="W661" t="s">
        <v>1875</v>
      </c>
      <c r="X661" t="s">
        <v>1875</v>
      </c>
      <c r="Y661" t="s">
        <v>11</v>
      </c>
      <c r="AA661" t="s">
        <v>1866</v>
      </c>
      <c r="AC661" t="s">
        <v>1867</v>
      </c>
      <c r="AD661" t="s">
        <v>2673</v>
      </c>
      <c r="AE661" t="s">
        <v>1872</v>
      </c>
      <c r="AL661">
        <v>0</v>
      </c>
      <c r="AT661" t="s">
        <v>11</v>
      </c>
    </row>
    <row r="662" spans="1:46" x14ac:dyDescent="0.3">
      <c r="A662" t="s">
        <v>1860</v>
      </c>
      <c r="B662">
        <v>154402</v>
      </c>
      <c r="C662" t="s">
        <v>1399</v>
      </c>
      <c r="D66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62" t="str">
        <f>IF(Sheet_1__2[[#This Row],[Is this request vital to business continuity?]]="Yes","BC","")</f>
        <v/>
      </c>
      <c r="F662" t="str" cm="1">
        <f t="array" ref="F662">IF(SUMPRODUCT(--ISNUMBER(SEARCH({"Revenue Growth","Network 2.0","Tricolor","Europe","Global Capabilities Strategy","Clearance","Robotics/Physical AI"}, K662)))&gt;0, "Purple Chip", "")</f>
        <v/>
      </c>
      <c r="G662" t="str">
        <f>IF(AND(Sheet_1__2[[#This Row],[Estimated Annualized Value Range]]&lt;&gt;"4: High = &gt; $10M", OR(Sheet_1__2[[#This Row],[T-Shirt Size]]="4: L", Sheet_1__2[[#This Row],[T-Shirt Size]]="5: XL")), "Stop Work", "")</f>
        <v/>
      </c>
      <c r="H662" t="str">
        <f>IF(AND(Sheet_1__2[[#This Row],[Bus. Continuity]]="", Sheet_1__2[[#This Row],[Purple Chip]]="", Sheet_1__2[[#This Row],[Stop Work]]="", OR(Sheet_1__2[[#This Row],[T-Shirt Size]]="4: L", Sheet_1__2[[#This Row],[T-Shirt Size]]="5: XL")), "Disc - Investment", "")</f>
        <v/>
      </c>
      <c r="I662" t="str">
        <f>IF(AND(Sheet_1__2[[#This Row],[Bus. Continuity]]="", Sheet_1__2[[#This Row],[Purple Chip]]="", Sheet_1__2[[#This Row],[Stop Work]]="", Sheet_1__2[[#This Row],[T-Shirt Size]]&lt;&gt;"4: L", Sheet_1__2[[#This Row],[T-Shirt Size]]&lt;&gt;"5: XL"), "Disc - Other", "")</f>
        <v>Disc - Other</v>
      </c>
      <c r="K662" t="s">
        <v>1862</v>
      </c>
      <c r="L662" t="s">
        <v>1863</v>
      </c>
      <c r="N662" t="s">
        <v>1864</v>
      </c>
      <c r="O662" t="s">
        <v>1865</v>
      </c>
      <c r="P662" t="s">
        <v>1241</v>
      </c>
      <c r="Q662" t="s">
        <v>125</v>
      </c>
      <c r="R662" t="s">
        <v>1090</v>
      </c>
      <c r="S662" t="s">
        <v>16</v>
      </c>
      <c r="T662" t="s">
        <v>10</v>
      </c>
      <c r="AA662" t="s">
        <v>1866</v>
      </c>
      <c r="AC662" t="s">
        <v>1867</v>
      </c>
      <c r="AE662" t="s">
        <v>1872</v>
      </c>
      <c r="AT662" t="s">
        <v>11</v>
      </c>
    </row>
    <row r="663" spans="1:46" x14ac:dyDescent="0.3">
      <c r="A663" t="s">
        <v>1860</v>
      </c>
      <c r="B663">
        <v>185501</v>
      </c>
      <c r="C663" t="s">
        <v>1400</v>
      </c>
      <c r="D66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63" t="str">
        <f>IF(Sheet_1__2[[#This Row],[Is this request vital to business continuity?]]="Yes","BC","")</f>
        <v/>
      </c>
      <c r="F663" t="str" cm="1">
        <f t="array" ref="F663">IF(SUMPRODUCT(--ISNUMBER(SEARCH({"Revenue Growth","Network 2.0","Tricolor","Europe","Global Capabilities Strategy","Clearance","Robotics/Physical AI"}, K663)))&gt;0, "Purple Chip", "")</f>
        <v/>
      </c>
      <c r="G663" t="str">
        <f>IF(AND(Sheet_1__2[[#This Row],[Estimated Annualized Value Range]]&lt;&gt;"4: High = &gt; $10M", OR(Sheet_1__2[[#This Row],[T-Shirt Size]]="4: L", Sheet_1__2[[#This Row],[T-Shirt Size]]="5: XL")), "Stop Work", "")</f>
        <v/>
      </c>
      <c r="H663" t="str">
        <f>IF(AND(Sheet_1__2[[#This Row],[Bus. Continuity]]="", Sheet_1__2[[#This Row],[Purple Chip]]="", Sheet_1__2[[#This Row],[Stop Work]]="", OR(Sheet_1__2[[#This Row],[T-Shirt Size]]="4: L", Sheet_1__2[[#This Row],[T-Shirt Size]]="5: XL")), "Disc - Investment", "")</f>
        <v/>
      </c>
      <c r="I663" t="str">
        <f>IF(AND(Sheet_1__2[[#This Row],[Bus. Continuity]]="", Sheet_1__2[[#This Row],[Purple Chip]]="", Sheet_1__2[[#This Row],[Stop Work]]="", Sheet_1__2[[#This Row],[T-Shirt Size]]&lt;&gt;"4: L", Sheet_1__2[[#This Row],[T-Shirt Size]]&lt;&gt;"5: XL"), "Disc - Other", "")</f>
        <v>Disc - Other</v>
      </c>
      <c r="K663" t="s">
        <v>1862</v>
      </c>
      <c r="L663" t="s">
        <v>1873</v>
      </c>
      <c r="N663" t="s">
        <v>1864</v>
      </c>
      <c r="O663" t="s">
        <v>1865</v>
      </c>
      <c r="P663" t="s">
        <v>134</v>
      </c>
      <c r="Q663" t="s">
        <v>32</v>
      </c>
      <c r="R663" t="s">
        <v>1401</v>
      </c>
      <c r="S663" t="s">
        <v>16</v>
      </c>
      <c r="T663" t="s">
        <v>10</v>
      </c>
      <c r="AA663" t="s">
        <v>1866</v>
      </c>
      <c r="AC663" t="s">
        <v>1867</v>
      </c>
      <c r="AD663" t="s">
        <v>2674</v>
      </c>
      <c r="AE663" t="s">
        <v>1949</v>
      </c>
      <c r="AL663">
        <v>0</v>
      </c>
      <c r="AT663" t="s">
        <v>11</v>
      </c>
    </row>
    <row r="664" spans="1:46" x14ac:dyDescent="0.3">
      <c r="A664" t="s">
        <v>1860</v>
      </c>
      <c r="B664">
        <v>113087</v>
      </c>
      <c r="C664" t="s">
        <v>1402</v>
      </c>
      <c r="D66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64" t="str">
        <f>IF(Sheet_1__2[[#This Row],[Is this request vital to business continuity?]]="Yes","BC","")</f>
        <v/>
      </c>
      <c r="F664" t="str" cm="1">
        <f t="array" ref="F664">IF(SUMPRODUCT(--ISNUMBER(SEARCH({"Revenue Growth","Network 2.0","Tricolor","Europe","Global Capabilities Strategy","Clearance","Robotics/Physical AI"}, K664)))&gt;0, "Purple Chip", "")</f>
        <v>Purple Chip</v>
      </c>
      <c r="G664" t="str">
        <f>IF(AND(Sheet_1__2[[#This Row],[Estimated Annualized Value Range]]&lt;&gt;"4: High = &gt; $10M", OR(Sheet_1__2[[#This Row],[T-Shirt Size]]="4: L", Sheet_1__2[[#This Row],[T-Shirt Size]]="5: XL")), "Stop Work", "")</f>
        <v/>
      </c>
      <c r="H664" t="str">
        <f>IF(AND(Sheet_1__2[[#This Row],[Bus. Continuity]]="", Sheet_1__2[[#This Row],[Purple Chip]]="", Sheet_1__2[[#This Row],[Stop Work]]="", OR(Sheet_1__2[[#This Row],[T-Shirt Size]]="4: L", Sheet_1__2[[#This Row],[T-Shirt Size]]="5: XL")), "Disc - Investment", "")</f>
        <v/>
      </c>
      <c r="I664" t="str">
        <f>IF(AND(Sheet_1__2[[#This Row],[Bus. Continuity]]="", Sheet_1__2[[#This Row],[Purple Chip]]="", Sheet_1__2[[#This Row],[Stop Work]]="", Sheet_1__2[[#This Row],[T-Shirt Size]]&lt;&gt;"4: L", Sheet_1__2[[#This Row],[T-Shirt Size]]&lt;&gt;"5: XL"), "Disc - Other", "")</f>
        <v/>
      </c>
      <c r="K664" t="s">
        <v>1925</v>
      </c>
      <c r="L664" t="s">
        <v>1897</v>
      </c>
      <c r="M664" t="s">
        <v>2901</v>
      </c>
      <c r="N664" t="s">
        <v>1864</v>
      </c>
      <c r="O664" t="s">
        <v>1865</v>
      </c>
      <c r="P664" t="s">
        <v>26</v>
      </c>
      <c r="Q664" t="s">
        <v>25</v>
      </c>
      <c r="R664" t="s">
        <v>1403</v>
      </c>
      <c r="S664" t="s">
        <v>9</v>
      </c>
      <c r="T664" t="s">
        <v>10</v>
      </c>
      <c r="U664" t="s">
        <v>1875</v>
      </c>
      <c r="V664" t="s">
        <v>1875</v>
      </c>
      <c r="W664" t="s">
        <v>11</v>
      </c>
      <c r="X664" t="s">
        <v>11</v>
      </c>
      <c r="Y664" t="s">
        <v>11</v>
      </c>
      <c r="Z664" t="s">
        <v>1914</v>
      </c>
      <c r="AA664" t="s">
        <v>1866</v>
      </c>
      <c r="AB664" t="s">
        <v>2675</v>
      </c>
      <c r="AC664" t="s">
        <v>1867</v>
      </c>
      <c r="AD664" t="s">
        <v>2676</v>
      </c>
      <c r="AE664" t="s">
        <v>1917</v>
      </c>
      <c r="AF664">
        <v>46023</v>
      </c>
      <c r="AG664">
        <v>46752</v>
      </c>
      <c r="AK664">
        <v>8581679</v>
      </c>
      <c r="AL664">
        <v>5061905</v>
      </c>
      <c r="AM664">
        <v>8581679</v>
      </c>
      <c r="AN664">
        <v>8581679</v>
      </c>
      <c r="AQ664">
        <v>0</v>
      </c>
      <c r="AR664">
        <v>8581679</v>
      </c>
      <c r="AT664" t="s">
        <v>11</v>
      </c>
    </row>
    <row r="665" spans="1:46" x14ac:dyDescent="0.3">
      <c r="A665" t="s">
        <v>1860</v>
      </c>
      <c r="B665">
        <v>154810</v>
      </c>
      <c r="C665" t="s">
        <v>1404</v>
      </c>
      <c r="D66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665" t="str">
        <f>IF(Sheet_1__2[[#This Row],[Is this request vital to business continuity?]]="Yes","BC","")</f>
        <v>BC</v>
      </c>
      <c r="F665" t="str" cm="1">
        <f t="array" ref="F665">IF(SUMPRODUCT(--ISNUMBER(SEARCH({"Revenue Growth","Network 2.0","Tricolor","Europe","Global Capabilities Strategy","Clearance","Robotics/Physical AI"}, K665)))&gt;0, "Purple Chip", "")</f>
        <v/>
      </c>
      <c r="G665" t="str">
        <f>IF(AND(Sheet_1__2[[#This Row],[Estimated Annualized Value Range]]&lt;&gt;"4: High = &gt; $10M", OR(Sheet_1__2[[#This Row],[T-Shirt Size]]="4: L", Sheet_1__2[[#This Row],[T-Shirt Size]]="5: XL")), "Stop Work", "")</f>
        <v>Stop Work</v>
      </c>
      <c r="H665" t="str">
        <f>IF(AND(Sheet_1__2[[#This Row],[Bus. Continuity]]="", Sheet_1__2[[#This Row],[Purple Chip]]="", Sheet_1__2[[#This Row],[Stop Work]]="", OR(Sheet_1__2[[#This Row],[T-Shirt Size]]="4: L", Sheet_1__2[[#This Row],[T-Shirt Size]]="5: XL")), "Disc - Investment", "")</f>
        <v/>
      </c>
      <c r="I665" t="str">
        <f>IF(AND(Sheet_1__2[[#This Row],[Bus. Continuity]]="", Sheet_1__2[[#This Row],[Purple Chip]]="", Sheet_1__2[[#This Row],[Stop Work]]="", Sheet_1__2[[#This Row],[T-Shirt Size]]&lt;&gt;"4: L", Sheet_1__2[[#This Row],[T-Shirt Size]]&lt;&gt;"5: XL"), "Disc - Other", "")</f>
        <v/>
      </c>
      <c r="K665" t="s">
        <v>1862</v>
      </c>
      <c r="L665" t="s">
        <v>1863</v>
      </c>
      <c r="M665" t="s">
        <v>2903</v>
      </c>
      <c r="N665" t="s">
        <v>1864</v>
      </c>
      <c r="O665" t="s">
        <v>1887</v>
      </c>
      <c r="P665" t="s">
        <v>1241</v>
      </c>
      <c r="Q665" t="s">
        <v>125</v>
      </c>
      <c r="R665" t="s">
        <v>1405</v>
      </c>
      <c r="S665" t="s">
        <v>20</v>
      </c>
      <c r="T665" t="s">
        <v>10</v>
      </c>
      <c r="U665" t="s">
        <v>11</v>
      </c>
      <c r="V665" t="s">
        <v>11</v>
      </c>
      <c r="W665" t="s">
        <v>11</v>
      </c>
      <c r="X665" t="s">
        <v>1875</v>
      </c>
      <c r="Y665" t="s">
        <v>11</v>
      </c>
      <c r="AA665" t="s">
        <v>1866</v>
      </c>
      <c r="AC665" t="s">
        <v>1867</v>
      </c>
      <c r="AD665" t="s">
        <v>2677</v>
      </c>
      <c r="AE665" t="s">
        <v>1877</v>
      </c>
      <c r="AF665">
        <v>46083</v>
      </c>
      <c r="AG665">
        <v>46752</v>
      </c>
      <c r="AL665">
        <v>0</v>
      </c>
      <c r="AP665">
        <v>0</v>
      </c>
      <c r="AQ665">
        <v>0</v>
      </c>
      <c r="AT665" t="s">
        <v>1875</v>
      </c>
    </row>
    <row r="666" spans="1:46" x14ac:dyDescent="0.3">
      <c r="A666" t="s">
        <v>1860</v>
      </c>
      <c r="B666">
        <v>161478</v>
      </c>
      <c r="C666" t="s">
        <v>1406</v>
      </c>
      <c r="D66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66" t="str">
        <f>IF(Sheet_1__2[[#This Row],[Is this request vital to business continuity?]]="Yes","BC","")</f>
        <v/>
      </c>
      <c r="F666" t="str" cm="1">
        <f t="array" ref="F666">IF(SUMPRODUCT(--ISNUMBER(SEARCH({"Revenue Growth","Network 2.0","Tricolor","Europe","Global Capabilities Strategy","Clearance","Robotics/Physical AI"}, K666)))&gt;0, "Purple Chip", "")</f>
        <v/>
      </c>
      <c r="G666" t="str">
        <f>IF(AND(Sheet_1__2[[#This Row],[Estimated Annualized Value Range]]&lt;&gt;"4: High = &gt; $10M", OR(Sheet_1__2[[#This Row],[T-Shirt Size]]="4: L", Sheet_1__2[[#This Row],[T-Shirt Size]]="5: XL")), "Stop Work", "")</f>
        <v/>
      </c>
      <c r="H666" t="str">
        <f>IF(AND(Sheet_1__2[[#This Row],[Bus. Continuity]]="", Sheet_1__2[[#This Row],[Purple Chip]]="", Sheet_1__2[[#This Row],[Stop Work]]="", OR(Sheet_1__2[[#This Row],[T-Shirt Size]]="4: L", Sheet_1__2[[#This Row],[T-Shirt Size]]="5: XL")), "Disc - Investment", "")</f>
        <v/>
      </c>
      <c r="I666" t="str">
        <f>IF(AND(Sheet_1__2[[#This Row],[Bus. Continuity]]="", Sheet_1__2[[#This Row],[Purple Chip]]="", Sheet_1__2[[#This Row],[Stop Work]]="", Sheet_1__2[[#This Row],[T-Shirt Size]]&lt;&gt;"4: L", Sheet_1__2[[#This Row],[T-Shirt Size]]&lt;&gt;"5: XL"), "Disc - Other", "")</f>
        <v>Disc - Other</v>
      </c>
      <c r="K666" t="s">
        <v>1862</v>
      </c>
      <c r="L666" t="s">
        <v>1863</v>
      </c>
      <c r="M666" t="s">
        <v>2905</v>
      </c>
      <c r="N666" t="s">
        <v>1864</v>
      </c>
      <c r="O666" t="s">
        <v>1865</v>
      </c>
      <c r="P666" t="s">
        <v>622</v>
      </c>
      <c r="Q666" t="s">
        <v>12</v>
      </c>
      <c r="R666" t="s">
        <v>1407</v>
      </c>
      <c r="S666" t="s">
        <v>16</v>
      </c>
      <c r="T666" t="s">
        <v>10</v>
      </c>
      <c r="U666" t="s">
        <v>1875</v>
      </c>
      <c r="V666" t="s">
        <v>11</v>
      </c>
      <c r="W666" t="s">
        <v>11</v>
      </c>
      <c r="X666" t="s">
        <v>1875</v>
      </c>
      <c r="Y666" t="s">
        <v>1875</v>
      </c>
      <c r="AA666" t="s">
        <v>1866</v>
      </c>
      <c r="AC666" t="s">
        <v>1867</v>
      </c>
      <c r="AD666" t="s">
        <v>2678</v>
      </c>
      <c r="AE666" t="s">
        <v>1872</v>
      </c>
      <c r="AL666">
        <v>0</v>
      </c>
      <c r="AT666" t="s">
        <v>11</v>
      </c>
    </row>
    <row r="667" spans="1:46" x14ac:dyDescent="0.3">
      <c r="A667" t="s">
        <v>1860</v>
      </c>
      <c r="B667">
        <v>88686</v>
      </c>
      <c r="C667" t="s">
        <v>1408</v>
      </c>
      <c r="D66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67" t="str">
        <f>IF(Sheet_1__2[[#This Row],[Is this request vital to business continuity?]]="Yes","BC","")</f>
        <v/>
      </c>
      <c r="F667" t="str" cm="1">
        <f t="array" ref="F667">IF(SUMPRODUCT(--ISNUMBER(SEARCH({"Revenue Growth","Network 2.0","Tricolor","Europe","Global Capabilities Strategy","Clearance","Robotics/Physical AI"}, K667)))&gt;0, "Purple Chip", "")</f>
        <v/>
      </c>
      <c r="G667" t="str">
        <f>IF(AND(Sheet_1__2[[#This Row],[Estimated Annualized Value Range]]&lt;&gt;"4: High = &gt; $10M", OR(Sheet_1__2[[#This Row],[T-Shirt Size]]="4: L", Sheet_1__2[[#This Row],[T-Shirt Size]]="5: XL")), "Stop Work", "")</f>
        <v/>
      </c>
      <c r="H667" t="str">
        <f>IF(AND(Sheet_1__2[[#This Row],[Bus. Continuity]]="", Sheet_1__2[[#This Row],[Purple Chip]]="", Sheet_1__2[[#This Row],[Stop Work]]="", OR(Sheet_1__2[[#This Row],[T-Shirt Size]]="4: L", Sheet_1__2[[#This Row],[T-Shirt Size]]="5: XL")), "Disc - Investment", "")</f>
        <v/>
      </c>
      <c r="I667" t="str">
        <f>IF(AND(Sheet_1__2[[#This Row],[Bus. Continuity]]="", Sheet_1__2[[#This Row],[Purple Chip]]="", Sheet_1__2[[#This Row],[Stop Work]]="", Sheet_1__2[[#This Row],[T-Shirt Size]]&lt;&gt;"4: L", Sheet_1__2[[#This Row],[T-Shirt Size]]&lt;&gt;"5: XL"), "Disc - Other", "")</f>
        <v>Disc - Other</v>
      </c>
      <c r="K667" t="s">
        <v>1909</v>
      </c>
      <c r="L667" t="s">
        <v>1873</v>
      </c>
      <c r="M667" t="s">
        <v>2901</v>
      </c>
      <c r="N667" t="s">
        <v>1864</v>
      </c>
      <c r="O667" t="s">
        <v>1865</v>
      </c>
      <c r="P667" t="s">
        <v>769</v>
      </c>
      <c r="Q667" t="s">
        <v>125</v>
      </c>
      <c r="R667" t="s">
        <v>1409</v>
      </c>
      <c r="S667" t="s">
        <v>16</v>
      </c>
      <c r="T667" t="s">
        <v>10</v>
      </c>
      <c r="U667" t="s">
        <v>11</v>
      </c>
      <c r="V667" t="s">
        <v>1875</v>
      </c>
      <c r="W667" t="s">
        <v>1875</v>
      </c>
      <c r="X667" t="s">
        <v>1875</v>
      </c>
      <c r="Y667" t="s">
        <v>11</v>
      </c>
      <c r="AA667" t="s">
        <v>1866</v>
      </c>
      <c r="AC667" t="s">
        <v>1867</v>
      </c>
      <c r="AD667" t="s">
        <v>2679</v>
      </c>
      <c r="AE667" t="s">
        <v>1951</v>
      </c>
      <c r="AK667">
        <v>-68026</v>
      </c>
      <c r="AL667">
        <v>-94747</v>
      </c>
      <c r="AM667">
        <v>-68026</v>
      </c>
      <c r="AN667">
        <v>-68026</v>
      </c>
      <c r="AR667">
        <v>-68026</v>
      </c>
    </row>
    <row r="668" spans="1:46" x14ac:dyDescent="0.3">
      <c r="A668" t="s">
        <v>1860</v>
      </c>
      <c r="B668">
        <v>168394</v>
      </c>
      <c r="C668" t="s">
        <v>1410</v>
      </c>
      <c r="D66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68" t="str">
        <f>IF(Sheet_1__2[[#This Row],[Is this request vital to business continuity?]]="Yes","BC","")</f>
        <v/>
      </c>
      <c r="F668" t="str" cm="1">
        <f t="array" ref="F668">IF(SUMPRODUCT(--ISNUMBER(SEARCH({"Revenue Growth","Network 2.0","Tricolor","Europe","Global Capabilities Strategy","Clearance","Robotics/Physical AI"}, K668)))&gt;0, "Purple Chip", "")</f>
        <v/>
      </c>
      <c r="G668" t="str">
        <f>IF(AND(Sheet_1__2[[#This Row],[Estimated Annualized Value Range]]&lt;&gt;"4: High = &gt; $10M", OR(Sheet_1__2[[#This Row],[T-Shirt Size]]="4: L", Sheet_1__2[[#This Row],[T-Shirt Size]]="5: XL")), "Stop Work", "")</f>
        <v/>
      </c>
      <c r="H668" t="str">
        <f>IF(AND(Sheet_1__2[[#This Row],[Bus. Continuity]]="", Sheet_1__2[[#This Row],[Purple Chip]]="", Sheet_1__2[[#This Row],[Stop Work]]="", OR(Sheet_1__2[[#This Row],[T-Shirt Size]]="4: L", Sheet_1__2[[#This Row],[T-Shirt Size]]="5: XL")), "Disc - Investment", "")</f>
        <v/>
      </c>
      <c r="I668" t="str">
        <f>IF(AND(Sheet_1__2[[#This Row],[Bus. Continuity]]="", Sheet_1__2[[#This Row],[Purple Chip]]="", Sheet_1__2[[#This Row],[Stop Work]]="", Sheet_1__2[[#This Row],[T-Shirt Size]]&lt;&gt;"4: L", Sheet_1__2[[#This Row],[T-Shirt Size]]&lt;&gt;"5: XL"), "Disc - Other", "")</f>
        <v>Disc - Other</v>
      </c>
      <c r="K668" t="s">
        <v>1862</v>
      </c>
      <c r="L668" t="s">
        <v>1863</v>
      </c>
      <c r="M668" t="s">
        <v>2901</v>
      </c>
      <c r="N668" t="s">
        <v>1864</v>
      </c>
      <c r="O668" t="s">
        <v>1865</v>
      </c>
      <c r="P668" t="s">
        <v>180</v>
      </c>
      <c r="Q668" t="s">
        <v>12</v>
      </c>
      <c r="R668" t="s">
        <v>1411</v>
      </c>
      <c r="S668" t="s">
        <v>16</v>
      </c>
      <c r="T668" t="s">
        <v>10</v>
      </c>
      <c r="U668" t="s">
        <v>11</v>
      </c>
      <c r="V668" t="s">
        <v>1875</v>
      </c>
      <c r="W668" t="s">
        <v>11</v>
      </c>
      <c r="X668" t="s">
        <v>11</v>
      </c>
      <c r="Y668" t="s">
        <v>11</v>
      </c>
      <c r="AA668" t="s">
        <v>1866</v>
      </c>
      <c r="AC668" t="s">
        <v>1867</v>
      </c>
      <c r="AD668" t="s">
        <v>1867</v>
      </c>
      <c r="AE668" t="s">
        <v>1872</v>
      </c>
      <c r="AL668">
        <v>0</v>
      </c>
      <c r="AT668" t="s">
        <v>11</v>
      </c>
    </row>
    <row r="669" spans="1:46" x14ac:dyDescent="0.3">
      <c r="A669" t="s">
        <v>1860</v>
      </c>
      <c r="B669">
        <v>187352</v>
      </c>
      <c r="C669" t="s">
        <v>1412</v>
      </c>
      <c r="D66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69" t="str">
        <f>IF(Sheet_1__2[[#This Row],[Is this request vital to business continuity?]]="Yes","BC","")</f>
        <v/>
      </c>
      <c r="F669" t="str" cm="1">
        <f t="array" ref="F669">IF(SUMPRODUCT(--ISNUMBER(SEARCH({"Revenue Growth","Network 2.0","Tricolor","Europe","Global Capabilities Strategy","Clearance","Robotics/Physical AI"}, K669)))&gt;0, "Purple Chip", "")</f>
        <v/>
      </c>
      <c r="G669" t="str">
        <f>IF(AND(Sheet_1__2[[#This Row],[Estimated Annualized Value Range]]&lt;&gt;"4: High = &gt; $10M", OR(Sheet_1__2[[#This Row],[T-Shirt Size]]="4: L", Sheet_1__2[[#This Row],[T-Shirt Size]]="5: XL")), "Stop Work", "")</f>
        <v/>
      </c>
      <c r="H669" t="str">
        <f>IF(AND(Sheet_1__2[[#This Row],[Bus. Continuity]]="", Sheet_1__2[[#This Row],[Purple Chip]]="", Sheet_1__2[[#This Row],[Stop Work]]="", OR(Sheet_1__2[[#This Row],[T-Shirt Size]]="4: L", Sheet_1__2[[#This Row],[T-Shirt Size]]="5: XL")), "Disc - Investment", "")</f>
        <v/>
      </c>
      <c r="I669" t="str">
        <f>IF(AND(Sheet_1__2[[#This Row],[Bus. Continuity]]="", Sheet_1__2[[#This Row],[Purple Chip]]="", Sheet_1__2[[#This Row],[Stop Work]]="", Sheet_1__2[[#This Row],[T-Shirt Size]]&lt;&gt;"4: L", Sheet_1__2[[#This Row],[T-Shirt Size]]&lt;&gt;"5: XL"), "Disc - Other", "")</f>
        <v>Disc - Other</v>
      </c>
      <c r="K669" t="s">
        <v>1862</v>
      </c>
      <c r="L669" t="s">
        <v>1890</v>
      </c>
      <c r="N669" t="s">
        <v>1864</v>
      </c>
      <c r="O669" t="s">
        <v>1865</v>
      </c>
      <c r="P669" t="s">
        <v>392</v>
      </c>
      <c r="Q669" t="s">
        <v>278</v>
      </c>
      <c r="R669" t="s">
        <v>1413</v>
      </c>
      <c r="S669" t="s">
        <v>16</v>
      </c>
      <c r="T669" t="s">
        <v>10</v>
      </c>
      <c r="AA669" t="s">
        <v>1866</v>
      </c>
      <c r="AC669" t="s">
        <v>1867</v>
      </c>
      <c r="AD669" t="s">
        <v>2680</v>
      </c>
      <c r="AE669" t="s">
        <v>1949</v>
      </c>
      <c r="AL669">
        <v>0</v>
      </c>
      <c r="AT669" t="s">
        <v>11</v>
      </c>
    </row>
    <row r="670" spans="1:46" x14ac:dyDescent="0.3">
      <c r="A670" t="s">
        <v>1860</v>
      </c>
      <c r="B670">
        <v>142637</v>
      </c>
      <c r="C670" t="s">
        <v>1414</v>
      </c>
      <c r="D67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670" t="str">
        <f>IF(Sheet_1__2[[#This Row],[Is this request vital to business continuity?]]="Yes","BC","")</f>
        <v/>
      </c>
      <c r="F670" t="str" cm="1">
        <f t="array" ref="F670">IF(SUMPRODUCT(--ISNUMBER(SEARCH({"Revenue Growth","Network 2.0","Tricolor","Europe","Global Capabilities Strategy","Clearance","Robotics/Physical AI"}, K670)))&gt;0, "Purple Chip", "")</f>
        <v/>
      </c>
      <c r="G670" t="str">
        <f>IF(AND(Sheet_1__2[[#This Row],[Estimated Annualized Value Range]]&lt;&gt;"4: High = &gt; $10M", OR(Sheet_1__2[[#This Row],[T-Shirt Size]]="4: L", Sheet_1__2[[#This Row],[T-Shirt Size]]="5: XL")), "Stop Work", "")</f>
        <v>Stop Work</v>
      </c>
      <c r="H670" t="str">
        <f>IF(AND(Sheet_1__2[[#This Row],[Bus. Continuity]]="", Sheet_1__2[[#This Row],[Purple Chip]]="", Sheet_1__2[[#This Row],[Stop Work]]="", OR(Sheet_1__2[[#This Row],[T-Shirt Size]]="4: L", Sheet_1__2[[#This Row],[T-Shirt Size]]="5: XL")), "Disc - Investment", "")</f>
        <v/>
      </c>
      <c r="I670" t="str">
        <f>IF(AND(Sheet_1__2[[#This Row],[Bus. Continuity]]="", Sheet_1__2[[#This Row],[Purple Chip]]="", Sheet_1__2[[#This Row],[Stop Work]]="", Sheet_1__2[[#This Row],[T-Shirt Size]]&lt;&gt;"4: L", Sheet_1__2[[#This Row],[T-Shirt Size]]&lt;&gt;"5: XL"), "Disc - Other", "")</f>
        <v/>
      </c>
      <c r="K670" t="s">
        <v>1909</v>
      </c>
      <c r="L670" t="s">
        <v>1890</v>
      </c>
      <c r="M670" t="s">
        <v>2902</v>
      </c>
      <c r="N670" t="s">
        <v>1864</v>
      </c>
      <c r="O670" t="s">
        <v>1865</v>
      </c>
      <c r="P670" t="s">
        <v>769</v>
      </c>
      <c r="Q670" t="s">
        <v>125</v>
      </c>
      <c r="R670" t="s">
        <v>1415</v>
      </c>
      <c r="S670" t="s">
        <v>16</v>
      </c>
      <c r="T670" t="s">
        <v>10</v>
      </c>
      <c r="U670" t="s">
        <v>1875</v>
      </c>
      <c r="V670" t="s">
        <v>1875</v>
      </c>
      <c r="W670" t="s">
        <v>1875</v>
      </c>
      <c r="X670" t="s">
        <v>1875</v>
      </c>
      <c r="Y670" t="s">
        <v>1875</v>
      </c>
      <c r="AA670" t="s">
        <v>1866</v>
      </c>
      <c r="AC670" t="s">
        <v>1867</v>
      </c>
      <c r="AD670" t="s">
        <v>2681</v>
      </c>
      <c r="AE670" t="s">
        <v>1872</v>
      </c>
      <c r="AL670">
        <v>0</v>
      </c>
      <c r="AT670" t="s">
        <v>11</v>
      </c>
    </row>
    <row r="671" spans="1:46" x14ac:dyDescent="0.3">
      <c r="A671" t="s">
        <v>1860</v>
      </c>
      <c r="B671">
        <v>94153</v>
      </c>
      <c r="C671" t="s">
        <v>1416</v>
      </c>
      <c r="D67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71" t="str">
        <f>IF(Sheet_1__2[[#This Row],[Is this request vital to business continuity?]]="Yes","BC","")</f>
        <v/>
      </c>
      <c r="F671" t="str" cm="1">
        <f t="array" ref="F671">IF(SUMPRODUCT(--ISNUMBER(SEARCH({"Revenue Growth","Network 2.0","Tricolor","Europe","Global Capabilities Strategy","Clearance","Robotics/Physical AI"}, K671)))&gt;0, "Purple Chip", "")</f>
        <v/>
      </c>
      <c r="G671" t="str">
        <f>IF(AND(Sheet_1__2[[#This Row],[Estimated Annualized Value Range]]&lt;&gt;"4: High = &gt; $10M", OR(Sheet_1__2[[#This Row],[T-Shirt Size]]="4: L", Sheet_1__2[[#This Row],[T-Shirt Size]]="5: XL")), "Stop Work", "")</f>
        <v/>
      </c>
      <c r="H671" t="str">
        <f>IF(AND(Sheet_1__2[[#This Row],[Bus. Continuity]]="", Sheet_1__2[[#This Row],[Purple Chip]]="", Sheet_1__2[[#This Row],[Stop Work]]="", OR(Sheet_1__2[[#This Row],[T-Shirt Size]]="4: L", Sheet_1__2[[#This Row],[T-Shirt Size]]="5: XL")), "Disc - Investment", "")</f>
        <v/>
      </c>
      <c r="I671" t="str">
        <f>IF(AND(Sheet_1__2[[#This Row],[Bus. Continuity]]="", Sheet_1__2[[#This Row],[Purple Chip]]="", Sheet_1__2[[#This Row],[Stop Work]]="", Sheet_1__2[[#This Row],[T-Shirt Size]]&lt;&gt;"4: L", Sheet_1__2[[#This Row],[T-Shirt Size]]&lt;&gt;"5: XL"), "Disc - Other", "")</f>
        <v>Disc - Other</v>
      </c>
      <c r="K671" t="s">
        <v>1862</v>
      </c>
      <c r="L671" t="s">
        <v>1873</v>
      </c>
      <c r="M671" t="s">
        <v>2901</v>
      </c>
      <c r="N671" t="s">
        <v>1864</v>
      </c>
      <c r="O671" t="s">
        <v>1865</v>
      </c>
      <c r="P671" t="s">
        <v>441</v>
      </c>
      <c r="Q671" t="s">
        <v>32</v>
      </c>
      <c r="R671" t="s">
        <v>1417</v>
      </c>
      <c r="S671" t="s">
        <v>9</v>
      </c>
      <c r="T671" t="s">
        <v>10</v>
      </c>
      <c r="U671" t="s">
        <v>11</v>
      </c>
      <c r="V671" t="s">
        <v>11</v>
      </c>
      <c r="W671" t="s">
        <v>1875</v>
      </c>
      <c r="X671" t="s">
        <v>1875</v>
      </c>
      <c r="Y671" t="s">
        <v>1875</v>
      </c>
      <c r="AA671" t="s">
        <v>1866</v>
      </c>
      <c r="AC671" t="s">
        <v>1867</v>
      </c>
      <c r="AD671" t="s">
        <v>2682</v>
      </c>
      <c r="AE671" t="s">
        <v>1869</v>
      </c>
      <c r="AF671">
        <v>45931</v>
      </c>
      <c r="AG671">
        <v>46111</v>
      </c>
      <c r="AK671">
        <v>456953</v>
      </c>
      <c r="AL671">
        <v>456953</v>
      </c>
      <c r="AM671">
        <v>456953</v>
      </c>
      <c r="AN671">
        <v>456953</v>
      </c>
      <c r="AQ671">
        <v>0</v>
      </c>
      <c r="AR671">
        <v>456953</v>
      </c>
    </row>
    <row r="672" spans="1:46" x14ac:dyDescent="0.3">
      <c r="A672" t="s">
        <v>1860</v>
      </c>
      <c r="B672">
        <v>9137</v>
      </c>
      <c r="C672" t="s">
        <v>1418</v>
      </c>
      <c r="D67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72" t="str">
        <f>IF(Sheet_1__2[[#This Row],[Is this request vital to business continuity?]]="Yes","BC","")</f>
        <v/>
      </c>
      <c r="F672" t="str" cm="1">
        <f t="array" ref="F672">IF(SUMPRODUCT(--ISNUMBER(SEARCH({"Revenue Growth","Network 2.0","Tricolor","Europe","Global Capabilities Strategy","Clearance","Robotics/Physical AI"}, K672)))&gt;0, "Purple Chip", "")</f>
        <v/>
      </c>
      <c r="G672" t="str">
        <f>IF(AND(Sheet_1__2[[#This Row],[Estimated Annualized Value Range]]&lt;&gt;"4: High = &gt; $10M", OR(Sheet_1__2[[#This Row],[T-Shirt Size]]="4: L", Sheet_1__2[[#This Row],[T-Shirt Size]]="5: XL")), "Stop Work", "")</f>
        <v/>
      </c>
      <c r="H672" t="str">
        <f>IF(AND(Sheet_1__2[[#This Row],[Bus. Continuity]]="", Sheet_1__2[[#This Row],[Purple Chip]]="", Sheet_1__2[[#This Row],[Stop Work]]="", OR(Sheet_1__2[[#This Row],[T-Shirt Size]]="4: L", Sheet_1__2[[#This Row],[T-Shirt Size]]="5: XL")), "Disc - Investment", "")</f>
        <v/>
      </c>
      <c r="I672" t="str">
        <f>IF(AND(Sheet_1__2[[#This Row],[Bus. Continuity]]="", Sheet_1__2[[#This Row],[Purple Chip]]="", Sheet_1__2[[#This Row],[Stop Work]]="", Sheet_1__2[[#This Row],[T-Shirt Size]]&lt;&gt;"4: L", Sheet_1__2[[#This Row],[T-Shirt Size]]&lt;&gt;"5: XL"), "Disc - Other", "")</f>
        <v>Disc - Other</v>
      </c>
      <c r="L672" t="s">
        <v>1873</v>
      </c>
      <c r="N672" t="s">
        <v>1864</v>
      </c>
      <c r="P672" t="s">
        <v>126</v>
      </c>
      <c r="Q672" t="s">
        <v>125</v>
      </c>
      <c r="R672" t="s">
        <v>1419</v>
      </c>
      <c r="S672" t="s">
        <v>16</v>
      </c>
      <c r="T672" t="s">
        <v>10</v>
      </c>
      <c r="U672" t="s">
        <v>11</v>
      </c>
      <c r="V672" t="s">
        <v>11</v>
      </c>
      <c r="W672" t="s">
        <v>11</v>
      </c>
      <c r="X672" t="s">
        <v>11</v>
      </c>
      <c r="Y672" t="s">
        <v>11</v>
      </c>
      <c r="Z672" t="s">
        <v>1878</v>
      </c>
      <c r="AA672" t="s">
        <v>1866</v>
      </c>
      <c r="AC672" t="s">
        <v>1867</v>
      </c>
      <c r="AD672" t="s">
        <v>2683</v>
      </c>
      <c r="AE672" t="s">
        <v>1872</v>
      </c>
      <c r="AF672">
        <v>45201</v>
      </c>
      <c r="AG672">
        <v>45663</v>
      </c>
      <c r="AL672">
        <v>0</v>
      </c>
    </row>
    <row r="673" spans="1:46" x14ac:dyDescent="0.3">
      <c r="A673" t="s">
        <v>1860</v>
      </c>
      <c r="B673">
        <v>8848</v>
      </c>
      <c r="C673" t="s">
        <v>1420</v>
      </c>
      <c r="D67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673" t="str">
        <f>IF(Sheet_1__2[[#This Row],[Is this request vital to business continuity?]]="Yes","BC","")</f>
        <v>BC</v>
      </c>
      <c r="F673" t="str" cm="1">
        <f t="array" ref="F673">IF(SUMPRODUCT(--ISNUMBER(SEARCH({"Revenue Growth","Network 2.0","Tricolor","Europe","Global Capabilities Strategy","Clearance","Robotics/Physical AI"}, K673)))&gt;0, "Purple Chip", "")</f>
        <v/>
      </c>
      <c r="G673" t="str">
        <f>IF(AND(Sheet_1__2[[#This Row],[Estimated Annualized Value Range]]&lt;&gt;"4: High = &gt; $10M", OR(Sheet_1__2[[#This Row],[T-Shirt Size]]="4: L", Sheet_1__2[[#This Row],[T-Shirt Size]]="5: XL")), "Stop Work", "")</f>
        <v/>
      </c>
      <c r="H673" t="str">
        <f>IF(AND(Sheet_1__2[[#This Row],[Bus. Continuity]]="", Sheet_1__2[[#This Row],[Purple Chip]]="", Sheet_1__2[[#This Row],[Stop Work]]="", OR(Sheet_1__2[[#This Row],[T-Shirt Size]]="4: L", Sheet_1__2[[#This Row],[T-Shirt Size]]="5: XL")), "Disc - Investment", "")</f>
        <v/>
      </c>
      <c r="I673" t="str">
        <f>IF(AND(Sheet_1__2[[#This Row],[Bus. Continuity]]="", Sheet_1__2[[#This Row],[Purple Chip]]="", Sheet_1__2[[#This Row],[Stop Work]]="", Sheet_1__2[[#This Row],[T-Shirt Size]]&lt;&gt;"4: L", Sheet_1__2[[#This Row],[T-Shirt Size]]&lt;&gt;"5: XL"), "Disc - Other", "")</f>
        <v/>
      </c>
      <c r="J673" t="s">
        <v>2684</v>
      </c>
      <c r="L673" t="s">
        <v>1873</v>
      </c>
      <c r="N673" t="s">
        <v>1864</v>
      </c>
      <c r="P673" t="s">
        <v>392</v>
      </c>
      <c r="Q673" t="s">
        <v>278</v>
      </c>
      <c r="R673" t="s">
        <v>1421</v>
      </c>
      <c r="S673" t="s">
        <v>9</v>
      </c>
      <c r="T673" t="s">
        <v>10</v>
      </c>
      <c r="U673" t="s">
        <v>11</v>
      </c>
      <c r="V673" t="s">
        <v>11</v>
      </c>
      <c r="W673" t="s">
        <v>11</v>
      </c>
      <c r="X673" t="s">
        <v>11</v>
      </c>
      <c r="Y673" t="s">
        <v>1875</v>
      </c>
      <c r="Z673" t="s">
        <v>1878</v>
      </c>
      <c r="AA673" t="s">
        <v>1866</v>
      </c>
      <c r="AC673" t="s">
        <v>1867</v>
      </c>
      <c r="AD673" t="s">
        <v>2685</v>
      </c>
      <c r="AE673" t="s">
        <v>1869</v>
      </c>
      <c r="AF673">
        <v>46023</v>
      </c>
      <c r="AG673">
        <v>46395</v>
      </c>
      <c r="AL673">
        <v>0</v>
      </c>
      <c r="AQ673">
        <v>0</v>
      </c>
      <c r="AT673" t="s">
        <v>1875</v>
      </c>
    </row>
    <row r="674" spans="1:46" x14ac:dyDescent="0.3">
      <c r="A674" t="s">
        <v>1860</v>
      </c>
      <c r="B674">
        <v>163524</v>
      </c>
      <c r="C674" t="s">
        <v>1422</v>
      </c>
      <c r="D67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74" t="str">
        <f>IF(Sheet_1__2[[#This Row],[Is this request vital to business continuity?]]="Yes","BC","")</f>
        <v/>
      </c>
      <c r="F674" t="str" cm="1">
        <f t="array" ref="F674">IF(SUMPRODUCT(--ISNUMBER(SEARCH({"Revenue Growth","Network 2.0","Tricolor","Europe","Global Capabilities Strategy","Clearance","Robotics/Physical AI"}, K674)))&gt;0, "Purple Chip", "")</f>
        <v/>
      </c>
      <c r="G674" t="str">
        <f>IF(AND(Sheet_1__2[[#This Row],[Estimated Annualized Value Range]]&lt;&gt;"4: High = &gt; $10M", OR(Sheet_1__2[[#This Row],[T-Shirt Size]]="4: L", Sheet_1__2[[#This Row],[T-Shirt Size]]="5: XL")), "Stop Work", "")</f>
        <v/>
      </c>
      <c r="H674" t="str">
        <f>IF(AND(Sheet_1__2[[#This Row],[Bus. Continuity]]="", Sheet_1__2[[#This Row],[Purple Chip]]="", Sheet_1__2[[#This Row],[Stop Work]]="", OR(Sheet_1__2[[#This Row],[T-Shirt Size]]="4: L", Sheet_1__2[[#This Row],[T-Shirt Size]]="5: XL")), "Disc - Investment", "")</f>
        <v/>
      </c>
      <c r="I674" t="str">
        <f>IF(AND(Sheet_1__2[[#This Row],[Bus. Continuity]]="", Sheet_1__2[[#This Row],[Purple Chip]]="", Sheet_1__2[[#This Row],[Stop Work]]="", Sheet_1__2[[#This Row],[T-Shirt Size]]&lt;&gt;"4: L", Sheet_1__2[[#This Row],[T-Shirt Size]]&lt;&gt;"5: XL"), "Disc - Other", "")</f>
        <v>Disc - Other</v>
      </c>
      <c r="K674" t="s">
        <v>1862</v>
      </c>
      <c r="L674" t="s">
        <v>1890</v>
      </c>
      <c r="N674" t="s">
        <v>1864</v>
      </c>
      <c r="O674" t="s">
        <v>1865</v>
      </c>
      <c r="P674" t="s">
        <v>1241</v>
      </c>
      <c r="Q674" t="s">
        <v>125</v>
      </c>
      <c r="R674" t="s">
        <v>1090</v>
      </c>
      <c r="S674" t="s">
        <v>16</v>
      </c>
      <c r="T674" t="s">
        <v>10</v>
      </c>
      <c r="AA674" t="s">
        <v>1866</v>
      </c>
      <c r="AC674" t="s">
        <v>1867</v>
      </c>
      <c r="AE674" t="s">
        <v>1872</v>
      </c>
      <c r="AT674" t="s">
        <v>11</v>
      </c>
    </row>
    <row r="675" spans="1:46" x14ac:dyDescent="0.3">
      <c r="A675" t="s">
        <v>1860</v>
      </c>
      <c r="B675">
        <v>192353</v>
      </c>
      <c r="C675" t="s">
        <v>1423</v>
      </c>
      <c r="D67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75" t="str">
        <f>IF(Sheet_1__2[[#This Row],[Is this request vital to business continuity?]]="Yes","BC","")</f>
        <v/>
      </c>
      <c r="F675" t="str" cm="1">
        <f t="array" ref="F675">IF(SUMPRODUCT(--ISNUMBER(SEARCH({"Revenue Growth","Network 2.0","Tricolor","Europe","Global Capabilities Strategy","Clearance","Robotics/Physical AI"}, K675)))&gt;0, "Purple Chip", "")</f>
        <v/>
      </c>
      <c r="G675" t="str">
        <f>IF(AND(Sheet_1__2[[#This Row],[Estimated Annualized Value Range]]&lt;&gt;"4: High = &gt; $10M", OR(Sheet_1__2[[#This Row],[T-Shirt Size]]="4: L", Sheet_1__2[[#This Row],[T-Shirt Size]]="5: XL")), "Stop Work", "")</f>
        <v/>
      </c>
      <c r="H675" t="str">
        <f>IF(AND(Sheet_1__2[[#This Row],[Bus. Continuity]]="", Sheet_1__2[[#This Row],[Purple Chip]]="", Sheet_1__2[[#This Row],[Stop Work]]="", OR(Sheet_1__2[[#This Row],[T-Shirt Size]]="4: L", Sheet_1__2[[#This Row],[T-Shirt Size]]="5: XL")), "Disc - Investment", "")</f>
        <v/>
      </c>
      <c r="I675" t="str">
        <f>IF(AND(Sheet_1__2[[#This Row],[Bus. Continuity]]="", Sheet_1__2[[#This Row],[Purple Chip]]="", Sheet_1__2[[#This Row],[Stop Work]]="", Sheet_1__2[[#This Row],[T-Shirt Size]]&lt;&gt;"4: L", Sheet_1__2[[#This Row],[T-Shirt Size]]&lt;&gt;"5: XL"), "Disc - Other", "")</f>
        <v>Disc - Other</v>
      </c>
      <c r="K675" t="s">
        <v>1862</v>
      </c>
      <c r="L675" t="s">
        <v>1863</v>
      </c>
      <c r="N675" t="s">
        <v>1864</v>
      </c>
      <c r="O675" t="s">
        <v>1865</v>
      </c>
      <c r="P675" t="s">
        <v>392</v>
      </c>
      <c r="Q675" t="s">
        <v>278</v>
      </c>
      <c r="R675" t="s">
        <v>1424</v>
      </c>
      <c r="S675" t="s">
        <v>16</v>
      </c>
      <c r="T675" t="s">
        <v>10</v>
      </c>
      <c r="AA675" t="s">
        <v>1866</v>
      </c>
      <c r="AC675" t="s">
        <v>1867</v>
      </c>
      <c r="AD675" t="s">
        <v>1867</v>
      </c>
      <c r="AE675" t="s">
        <v>1949</v>
      </c>
      <c r="AL675">
        <v>0</v>
      </c>
      <c r="AT675" t="s">
        <v>11</v>
      </c>
    </row>
    <row r="676" spans="1:46" x14ac:dyDescent="0.3">
      <c r="A676" t="s">
        <v>1860</v>
      </c>
      <c r="B676">
        <v>159995</v>
      </c>
      <c r="C676" t="s">
        <v>1425</v>
      </c>
      <c r="D67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76" t="str">
        <f>IF(Sheet_1__2[[#This Row],[Is this request vital to business continuity?]]="Yes","BC","")</f>
        <v/>
      </c>
      <c r="F676" t="str" cm="1">
        <f t="array" ref="F676">IF(SUMPRODUCT(--ISNUMBER(SEARCH({"Revenue Growth","Network 2.0","Tricolor","Europe","Global Capabilities Strategy","Clearance","Robotics/Physical AI"}, K676)))&gt;0, "Purple Chip", "")</f>
        <v/>
      </c>
      <c r="G676" t="str">
        <f>IF(AND(Sheet_1__2[[#This Row],[Estimated Annualized Value Range]]&lt;&gt;"4: High = &gt; $10M", OR(Sheet_1__2[[#This Row],[T-Shirt Size]]="4: L", Sheet_1__2[[#This Row],[T-Shirt Size]]="5: XL")), "Stop Work", "")</f>
        <v/>
      </c>
      <c r="H676" t="str">
        <f>IF(AND(Sheet_1__2[[#This Row],[Bus. Continuity]]="", Sheet_1__2[[#This Row],[Purple Chip]]="", Sheet_1__2[[#This Row],[Stop Work]]="", OR(Sheet_1__2[[#This Row],[T-Shirt Size]]="4: L", Sheet_1__2[[#This Row],[T-Shirt Size]]="5: XL")), "Disc - Investment", "")</f>
        <v/>
      </c>
      <c r="I676" t="str">
        <f>IF(AND(Sheet_1__2[[#This Row],[Bus. Continuity]]="", Sheet_1__2[[#This Row],[Purple Chip]]="", Sheet_1__2[[#This Row],[Stop Work]]="", Sheet_1__2[[#This Row],[T-Shirt Size]]&lt;&gt;"4: L", Sheet_1__2[[#This Row],[T-Shirt Size]]&lt;&gt;"5: XL"), "Disc - Other", "")</f>
        <v>Disc - Other</v>
      </c>
      <c r="K676" t="s">
        <v>1909</v>
      </c>
      <c r="L676" t="s">
        <v>1890</v>
      </c>
      <c r="M676" t="s">
        <v>2904</v>
      </c>
      <c r="N676" t="s">
        <v>1864</v>
      </c>
      <c r="O676" t="s">
        <v>1865</v>
      </c>
      <c r="P676" t="s">
        <v>1241</v>
      </c>
      <c r="Q676" t="s">
        <v>125</v>
      </c>
      <c r="R676" t="s">
        <v>1426</v>
      </c>
      <c r="S676" t="s">
        <v>16</v>
      </c>
      <c r="T676" t="s">
        <v>10</v>
      </c>
      <c r="U676" t="s">
        <v>11</v>
      </c>
      <c r="V676" t="s">
        <v>11</v>
      </c>
      <c r="W676" t="s">
        <v>11</v>
      </c>
      <c r="X676" t="s">
        <v>1875</v>
      </c>
      <c r="Y676" t="s">
        <v>11</v>
      </c>
      <c r="AA676" t="s">
        <v>1866</v>
      </c>
      <c r="AC676" t="s">
        <v>1867</v>
      </c>
      <c r="AD676" t="s">
        <v>2686</v>
      </c>
      <c r="AE676" t="s">
        <v>1951</v>
      </c>
      <c r="AL676">
        <v>0</v>
      </c>
      <c r="AT676" t="s">
        <v>11</v>
      </c>
    </row>
    <row r="677" spans="1:46" x14ac:dyDescent="0.3">
      <c r="A677" t="s">
        <v>1860</v>
      </c>
      <c r="B677">
        <v>156562</v>
      </c>
      <c r="C677" t="s">
        <v>1427</v>
      </c>
      <c r="D67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77" t="str">
        <f>IF(Sheet_1__2[[#This Row],[Is this request vital to business continuity?]]="Yes","BC","")</f>
        <v>BC</v>
      </c>
      <c r="F677" t="str" cm="1">
        <f t="array" ref="F677">IF(SUMPRODUCT(--ISNUMBER(SEARCH({"Revenue Growth","Network 2.0","Tricolor","Europe","Global Capabilities Strategy","Clearance","Robotics/Physical AI"}, K677)))&gt;0, "Purple Chip", "")</f>
        <v>Purple Chip</v>
      </c>
      <c r="G677" t="str">
        <f>IF(AND(Sheet_1__2[[#This Row],[Estimated Annualized Value Range]]&lt;&gt;"4: High = &gt; $10M", OR(Sheet_1__2[[#This Row],[T-Shirt Size]]="4: L", Sheet_1__2[[#This Row],[T-Shirt Size]]="5: XL")), "Stop Work", "")</f>
        <v>Stop Work</v>
      </c>
      <c r="H677" t="str">
        <f>IF(AND(Sheet_1__2[[#This Row],[Bus. Continuity]]="", Sheet_1__2[[#This Row],[Purple Chip]]="", Sheet_1__2[[#This Row],[Stop Work]]="", OR(Sheet_1__2[[#This Row],[T-Shirt Size]]="4: L", Sheet_1__2[[#This Row],[T-Shirt Size]]="5: XL")), "Disc - Investment", "")</f>
        <v/>
      </c>
      <c r="I677" t="str">
        <f>IF(AND(Sheet_1__2[[#This Row],[Bus. Continuity]]="", Sheet_1__2[[#This Row],[Purple Chip]]="", Sheet_1__2[[#This Row],[Stop Work]]="", Sheet_1__2[[#This Row],[T-Shirt Size]]&lt;&gt;"4: L", Sheet_1__2[[#This Row],[T-Shirt Size]]&lt;&gt;"5: XL"), "Disc - Other", "")</f>
        <v/>
      </c>
      <c r="J677" t="s">
        <v>2687</v>
      </c>
      <c r="K677" t="s">
        <v>1870</v>
      </c>
      <c r="L677" t="s">
        <v>1873</v>
      </c>
      <c r="M677" t="s">
        <v>2903</v>
      </c>
      <c r="N677" t="s">
        <v>1864</v>
      </c>
      <c r="O677" t="s">
        <v>1874</v>
      </c>
      <c r="P677" t="s">
        <v>1429</v>
      </c>
      <c r="Q677" t="s">
        <v>32</v>
      </c>
      <c r="R677" t="s">
        <v>1428</v>
      </c>
      <c r="S677" t="s">
        <v>9</v>
      </c>
      <c r="T677" t="s">
        <v>10</v>
      </c>
      <c r="U677" t="s">
        <v>1875</v>
      </c>
      <c r="V677" t="s">
        <v>1875</v>
      </c>
      <c r="W677" t="s">
        <v>1875</v>
      </c>
      <c r="X677" t="s">
        <v>1875</v>
      </c>
      <c r="Y677" t="s">
        <v>1875</v>
      </c>
      <c r="AA677" t="s">
        <v>1866</v>
      </c>
      <c r="AC677" t="s">
        <v>1867</v>
      </c>
      <c r="AD677" t="s">
        <v>2688</v>
      </c>
      <c r="AE677" t="s">
        <v>1889</v>
      </c>
      <c r="AL677">
        <v>0</v>
      </c>
      <c r="AQ677">
        <v>0</v>
      </c>
      <c r="AT677" t="s">
        <v>1875</v>
      </c>
    </row>
    <row r="678" spans="1:46" x14ac:dyDescent="0.3">
      <c r="A678" t="s">
        <v>1860</v>
      </c>
      <c r="B678">
        <v>106783</v>
      </c>
      <c r="C678" t="s">
        <v>1430</v>
      </c>
      <c r="D67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678" t="str">
        <f>IF(Sheet_1__2[[#This Row],[Is this request vital to business continuity?]]="Yes","BC","")</f>
        <v>BC</v>
      </c>
      <c r="F678" t="str" cm="1">
        <f t="array" ref="F678">IF(SUMPRODUCT(--ISNUMBER(SEARCH({"Revenue Growth","Network 2.0","Tricolor","Europe","Global Capabilities Strategy","Clearance","Robotics/Physical AI"}, K678)))&gt;0, "Purple Chip", "")</f>
        <v/>
      </c>
      <c r="G678" t="str">
        <f>IF(AND(Sheet_1__2[[#This Row],[Estimated Annualized Value Range]]&lt;&gt;"4: High = &gt; $10M", OR(Sheet_1__2[[#This Row],[T-Shirt Size]]="4: L", Sheet_1__2[[#This Row],[T-Shirt Size]]="5: XL")), "Stop Work", "")</f>
        <v/>
      </c>
      <c r="H678" t="str">
        <f>IF(AND(Sheet_1__2[[#This Row],[Bus. Continuity]]="", Sheet_1__2[[#This Row],[Purple Chip]]="", Sheet_1__2[[#This Row],[Stop Work]]="", OR(Sheet_1__2[[#This Row],[T-Shirt Size]]="4: L", Sheet_1__2[[#This Row],[T-Shirt Size]]="5: XL")), "Disc - Investment", "")</f>
        <v/>
      </c>
      <c r="I678" t="str">
        <f>IF(AND(Sheet_1__2[[#This Row],[Bus. Continuity]]="", Sheet_1__2[[#This Row],[Purple Chip]]="", Sheet_1__2[[#This Row],[Stop Work]]="", Sheet_1__2[[#This Row],[T-Shirt Size]]&lt;&gt;"4: L", Sheet_1__2[[#This Row],[T-Shirt Size]]&lt;&gt;"5: XL"), "Disc - Other", "")</f>
        <v/>
      </c>
      <c r="K678" t="s">
        <v>1862</v>
      </c>
      <c r="L678" t="s">
        <v>1863</v>
      </c>
      <c r="M678" t="s">
        <v>2904</v>
      </c>
      <c r="N678" t="s">
        <v>1864</v>
      </c>
      <c r="O678" t="s">
        <v>1874</v>
      </c>
      <c r="P678" t="s">
        <v>441</v>
      </c>
      <c r="Q678" t="s">
        <v>32</v>
      </c>
      <c r="R678" t="s">
        <v>1431</v>
      </c>
      <c r="S678" t="s">
        <v>20</v>
      </c>
      <c r="T678" t="s">
        <v>10</v>
      </c>
      <c r="U678" t="s">
        <v>1875</v>
      </c>
      <c r="V678" t="s">
        <v>11</v>
      </c>
      <c r="W678" t="s">
        <v>1875</v>
      </c>
      <c r="X678" t="s">
        <v>1875</v>
      </c>
      <c r="Y678" t="s">
        <v>1875</v>
      </c>
      <c r="Z678" t="s">
        <v>1878</v>
      </c>
      <c r="AA678" t="s">
        <v>1866</v>
      </c>
      <c r="AB678" t="s">
        <v>2689</v>
      </c>
      <c r="AC678" t="s">
        <v>1867</v>
      </c>
      <c r="AD678" t="s">
        <v>2690</v>
      </c>
      <c r="AE678" t="s">
        <v>1880</v>
      </c>
      <c r="AF678">
        <v>46125</v>
      </c>
      <c r="AG678">
        <v>46231</v>
      </c>
      <c r="AL678">
        <v>0</v>
      </c>
      <c r="AP678">
        <v>0</v>
      </c>
      <c r="AQ678">
        <v>1826532</v>
      </c>
      <c r="AR678">
        <v>1826532</v>
      </c>
      <c r="AT678" t="s">
        <v>1875</v>
      </c>
    </row>
    <row r="679" spans="1:46" x14ac:dyDescent="0.3">
      <c r="A679" t="s">
        <v>1860</v>
      </c>
      <c r="B679">
        <v>167031</v>
      </c>
      <c r="C679" t="s">
        <v>1432</v>
      </c>
      <c r="D67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79" t="str">
        <f>IF(Sheet_1__2[[#This Row],[Is this request vital to business continuity?]]="Yes","BC","")</f>
        <v/>
      </c>
      <c r="F679" t="str" cm="1">
        <f t="array" ref="F679">IF(SUMPRODUCT(--ISNUMBER(SEARCH({"Revenue Growth","Network 2.0","Tricolor","Europe","Global Capabilities Strategy","Clearance","Robotics/Physical AI"}, K679)))&gt;0, "Purple Chip", "")</f>
        <v/>
      </c>
      <c r="G679" t="str">
        <f>IF(AND(Sheet_1__2[[#This Row],[Estimated Annualized Value Range]]&lt;&gt;"4: High = &gt; $10M", OR(Sheet_1__2[[#This Row],[T-Shirt Size]]="4: L", Sheet_1__2[[#This Row],[T-Shirt Size]]="5: XL")), "Stop Work", "")</f>
        <v/>
      </c>
      <c r="H679" t="str">
        <f>IF(AND(Sheet_1__2[[#This Row],[Bus. Continuity]]="", Sheet_1__2[[#This Row],[Purple Chip]]="", Sheet_1__2[[#This Row],[Stop Work]]="", OR(Sheet_1__2[[#This Row],[T-Shirt Size]]="4: L", Sheet_1__2[[#This Row],[T-Shirt Size]]="5: XL")), "Disc - Investment", "")</f>
        <v/>
      </c>
      <c r="I679" t="str">
        <f>IF(AND(Sheet_1__2[[#This Row],[Bus. Continuity]]="", Sheet_1__2[[#This Row],[Purple Chip]]="", Sheet_1__2[[#This Row],[Stop Work]]="", Sheet_1__2[[#This Row],[T-Shirt Size]]&lt;&gt;"4: L", Sheet_1__2[[#This Row],[T-Shirt Size]]&lt;&gt;"5: XL"), "Disc - Other", "")</f>
        <v>Disc - Other</v>
      </c>
      <c r="K679" t="s">
        <v>1862</v>
      </c>
      <c r="L679" t="s">
        <v>1863</v>
      </c>
      <c r="N679" t="s">
        <v>1864</v>
      </c>
      <c r="O679" t="s">
        <v>1887</v>
      </c>
      <c r="P679" t="s">
        <v>1241</v>
      </c>
      <c r="Q679" t="s">
        <v>125</v>
      </c>
      <c r="R679" t="s">
        <v>1433</v>
      </c>
      <c r="S679" t="s">
        <v>16</v>
      </c>
      <c r="T679" t="s">
        <v>10</v>
      </c>
      <c r="AA679" t="s">
        <v>1866</v>
      </c>
      <c r="AC679" t="s">
        <v>1867</v>
      </c>
      <c r="AD679" t="s">
        <v>1867</v>
      </c>
      <c r="AE679" t="s">
        <v>1872</v>
      </c>
      <c r="AL679">
        <v>0</v>
      </c>
      <c r="AT679" t="s">
        <v>11</v>
      </c>
    </row>
    <row r="680" spans="1:46" x14ac:dyDescent="0.3">
      <c r="A680" t="s">
        <v>1860</v>
      </c>
      <c r="B680">
        <v>130557</v>
      </c>
      <c r="C680" t="s">
        <v>1434</v>
      </c>
      <c r="D68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680" t="str">
        <f>IF(Sheet_1__2[[#This Row],[Is this request vital to business continuity?]]="Yes","BC","")</f>
        <v/>
      </c>
      <c r="F680" t="str" cm="1">
        <f t="array" ref="F680">IF(SUMPRODUCT(--ISNUMBER(SEARCH({"Revenue Growth","Network 2.0","Tricolor","Europe","Global Capabilities Strategy","Clearance","Robotics/Physical AI"}, K680)))&gt;0, "Purple Chip", "")</f>
        <v/>
      </c>
      <c r="G680" t="str">
        <f>IF(AND(Sheet_1__2[[#This Row],[Estimated Annualized Value Range]]&lt;&gt;"4: High = &gt; $10M", OR(Sheet_1__2[[#This Row],[T-Shirt Size]]="4: L", Sheet_1__2[[#This Row],[T-Shirt Size]]="5: XL")), "Stop Work", "")</f>
        <v>Stop Work</v>
      </c>
      <c r="H680" t="str">
        <f>IF(AND(Sheet_1__2[[#This Row],[Bus. Continuity]]="", Sheet_1__2[[#This Row],[Purple Chip]]="", Sheet_1__2[[#This Row],[Stop Work]]="", OR(Sheet_1__2[[#This Row],[T-Shirt Size]]="4: L", Sheet_1__2[[#This Row],[T-Shirt Size]]="5: XL")), "Disc - Investment", "")</f>
        <v/>
      </c>
      <c r="I680" t="str">
        <f>IF(AND(Sheet_1__2[[#This Row],[Bus. Continuity]]="", Sheet_1__2[[#This Row],[Purple Chip]]="", Sheet_1__2[[#This Row],[Stop Work]]="", Sheet_1__2[[#This Row],[T-Shirt Size]]&lt;&gt;"4: L", Sheet_1__2[[#This Row],[T-Shirt Size]]&lt;&gt;"5: XL"), "Disc - Other", "")</f>
        <v/>
      </c>
      <c r="L680" t="s">
        <v>1863</v>
      </c>
      <c r="M680" t="s">
        <v>2902</v>
      </c>
      <c r="N680" t="s">
        <v>1864</v>
      </c>
      <c r="O680" t="s">
        <v>2477</v>
      </c>
      <c r="P680" t="s">
        <v>668</v>
      </c>
      <c r="Q680" t="s">
        <v>563</v>
      </c>
      <c r="R680" t="s">
        <v>1435</v>
      </c>
      <c r="S680" t="s">
        <v>9</v>
      </c>
      <c r="T680" t="s">
        <v>10</v>
      </c>
      <c r="U680" t="s">
        <v>1875</v>
      </c>
      <c r="V680" t="s">
        <v>1875</v>
      </c>
      <c r="W680" t="s">
        <v>1875</v>
      </c>
      <c r="X680" t="s">
        <v>1875</v>
      </c>
      <c r="Y680" t="s">
        <v>1875</v>
      </c>
      <c r="AA680" t="s">
        <v>1866</v>
      </c>
      <c r="AC680" t="s">
        <v>1867</v>
      </c>
      <c r="AD680" t="s">
        <v>2691</v>
      </c>
      <c r="AE680" t="s">
        <v>1885</v>
      </c>
      <c r="AL680">
        <v>0</v>
      </c>
      <c r="AQ680">
        <v>4244</v>
      </c>
      <c r="AR680">
        <v>4244</v>
      </c>
      <c r="AT680" t="s">
        <v>11</v>
      </c>
    </row>
    <row r="681" spans="1:46" x14ac:dyDescent="0.3">
      <c r="A681" t="s">
        <v>1860</v>
      </c>
      <c r="B681">
        <v>180001</v>
      </c>
      <c r="C681" t="s">
        <v>1436</v>
      </c>
      <c r="D68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81" t="str">
        <f>IF(Sheet_1__2[[#This Row],[Is this request vital to business continuity?]]="Yes","BC","")</f>
        <v/>
      </c>
      <c r="F681" t="str" cm="1">
        <f t="array" ref="F681">IF(SUMPRODUCT(--ISNUMBER(SEARCH({"Revenue Growth","Network 2.0","Tricolor","Europe","Global Capabilities Strategy","Clearance","Robotics/Physical AI"}, K681)))&gt;0, "Purple Chip", "")</f>
        <v/>
      </c>
      <c r="G681" t="str">
        <f>IF(AND(Sheet_1__2[[#This Row],[Estimated Annualized Value Range]]&lt;&gt;"4: High = &gt; $10M", OR(Sheet_1__2[[#This Row],[T-Shirt Size]]="4: L", Sheet_1__2[[#This Row],[T-Shirt Size]]="5: XL")), "Stop Work", "")</f>
        <v/>
      </c>
      <c r="H681" t="str">
        <f>IF(AND(Sheet_1__2[[#This Row],[Bus. Continuity]]="", Sheet_1__2[[#This Row],[Purple Chip]]="", Sheet_1__2[[#This Row],[Stop Work]]="", OR(Sheet_1__2[[#This Row],[T-Shirt Size]]="4: L", Sheet_1__2[[#This Row],[T-Shirt Size]]="5: XL")), "Disc - Investment", "")</f>
        <v/>
      </c>
      <c r="I681" t="str">
        <f>IF(AND(Sheet_1__2[[#This Row],[Bus. Continuity]]="", Sheet_1__2[[#This Row],[Purple Chip]]="", Sheet_1__2[[#This Row],[Stop Work]]="", Sheet_1__2[[#This Row],[T-Shirt Size]]&lt;&gt;"4: L", Sheet_1__2[[#This Row],[T-Shirt Size]]&lt;&gt;"5: XL"), "Disc - Other", "")</f>
        <v>Disc - Other</v>
      </c>
      <c r="K681" t="s">
        <v>1862</v>
      </c>
      <c r="L681" t="s">
        <v>1890</v>
      </c>
      <c r="N681" t="s">
        <v>1864</v>
      </c>
      <c r="O681" t="s">
        <v>1874</v>
      </c>
      <c r="P681" t="s">
        <v>180</v>
      </c>
      <c r="Q681" t="s">
        <v>12</v>
      </c>
      <c r="R681" t="s">
        <v>1437</v>
      </c>
      <c r="S681" t="s">
        <v>16</v>
      </c>
      <c r="T681" t="s">
        <v>10</v>
      </c>
      <c r="AA681" t="s">
        <v>1866</v>
      </c>
      <c r="AC681" t="s">
        <v>1867</v>
      </c>
      <c r="AD681" t="s">
        <v>1867</v>
      </c>
      <c r="AE681" t="s">
        <v>1872</v>
      </c>
      <c r="AL681">
        <v>0</v>
      </c>
      <c r="AT681" t="s">
        <v>11</v>
      </c>
    </row>
    <row r="682" spans="1:46" x14ac:dyDescent="0.3">
      <c r="A682" t="s">
        <v>1860</v>
      </c>
      <c r="B682">
        <v>170917</v>
      </c>
      <c r="C682" t="s">
        <v>1438</v>
      </c>
      <c r="D68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682" t="str">
        <f>IF(Sheet_1__2[[#This Row],[Is this request vital to business continuity?]]="Yes","BC","")</f>
        <v>BC</v>
      </c>
      <c r="F682" t="str" cm="1">
        <f t="array" ref="F682">IF(SUMPRODUCT(--ISNUMBER(SEARCH({"Revenue Growth","Network 2.0","Tricolor","Europe","Global Capabilities Strategy","Clearance","Robotics/Physical AI"}, K682)))&gt;0, "Purple Chip", "")</f>
        <v/>
      </c>
      <c r="G682" t="str">
        <f>IF(AND(Sheet_1__2[[#This Row],[Estimated Annualized Value Range]]&lt;&gt;"4: High = &gt; $10M", OR(Sheet_1__2[[#This Row],[T-Shirt Size]]="4: L", Sheet_1__2[[#This Row],[T-Shirt Size]]="5: XL")), "Stop Work", "")</f>
        <v>Stop Work</v>
      </c>
      <c r="H682" t="str">
        <f>IF(AND(Sheet_1__2[[#This Row],[Bus. Continuity]]="", Sheet_1__2[[#This Row],[Purple Chip]]="", Sheet_1__2[[#This Row],[Stop Work]]="", OR(Sheet_1__2[[#This Row],[T-Shirt Size]]="4: L", Sheet_1__2[[#This Row],[T-Shirt Size]]="5: XL")), "Disc - Investment", "")</f>
        <v/>
      </c>
      <c r="I682" t="str">
        <f>IF(AND(Sheet_1__2[[#This Row],[Bus. Continuity]]="", Sheet_1__2[[#This Row],[Purple Chip]]="", Sheet_1__2[[#This Row],[Stop Work]]="", Sheet_1__2[[#This Row],[T-Shirt Size]]&lt;&gt;"4: L", Sheet_1__2[[#This Row],[T-Shirt Size]]&lt;&gt;"5: XL"), "Disc - Other", "")</f>
        <v/>
      </c>
      <c r="K682" t="s">
        <v>1862</v>
      </c>
      <c r="L682" t="s">
        <v>1863</v>
      </c>
      <c r="M682" t="s">
        <v>2903</v>
      </c>
      <c r="N682" t="s">
        <v>1864</v>
      </c>
      <c r="O682" t="s">
        <v>1887</v>
      </c>
      <c r="P682" t="s">
        <v>1241</v>
      </c>
      <c r="Q682" t="s">
        <v>125</v>
      </c>
      <c r="R682" t="s">
        <v>1439</v>
      </c>
      <c r="S682" t="s">
        <v>9</v>
      </c>
      <c r="T682" t="s">
        <v>10</v>
      </c>
      <c r="U682" t="s">
        <v>1875</v>
      </c>
      <c r="V682" t="s">
        <v>11</v>
      </c>
      <c r="W682" t="s">
        <v>1875</v>
      </c>
      <c r="X682" t="s">
        <v>1875</v>
      </c>
      <c r="Y682" t="s">
        <v>1875</v>
      </c>
      <c r="AA682" t="s">
        <v>1866</v>
      </c>
      <c r="AC682" t="s">
        <v>1883</v>
      </c>
      <c r="AD682" t="s">
        <v>2692</v>
      </c>
      <c r="AE682" t="s">
        <v>1885</v>
      </c>
      <c r="AF682">
        <v>46118</v>
      </c>
      <c r="AG682">
        <v>46752</v>
      </c>
      <c r="AK682">
        <v>382500</v>
      </c>
      <c r="AL682">
        <v>0</v>
      </c>
      <c r="AM682">
        <v>382500</v>
      </c>
      <c r="AN682">
        <v>382500</v>
      </c>
      <c r="AQ682">
        <v>0</v>
      </c>
      <c r="AR682">
        <v>382500</v>
      </c>
      <c r="AT682" t="s">
        <v>1875</v>
      </c>
    </row>
    <row r="683" spans="1:46" x14ac:dyDescent="0.3">
      <c r="A683" t="s">
        <v>1860</v>
      </c>
      <c r="B683">
        <v>164243</v>
      </c>
      <c r="C683" t="s">
        <v>1440</v>
      </c>
      <c r="D68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83" t="str">
        <f>IF(Sheet_1__2[[#This Row],[Is this request vital to business continuity?]]="Yes","BC","")</f>
        <v/>
      </c>
      <c r="F683" t="str" cm="1">
        <f t="array" ref="F683">IF(SUMPRODUCT(--ISNUMBER(SEARCH({"Revenue Growth","Network 2.0","Tricolor","Europe","Global Capabilities Strategy","Clearance","Robotics/Physical AI"}, K683)))&gt;0, "Purple Chip", "")</f>
        <v>Purple Chip</v>
      </c>
      <c r="G683" t="str">
        <f>IF(AND(Sheet_1__2[[#This Row],[Estimated Annualized Value Range]]&lt;&gt;"4: High = &gt; $10M", OR(Sheet_1__2[[#This Row],[T-Shirt Size]]="4: L", Sheet_1__2[[#This Row],[T-Shirt Size]]="5: XL")), "Stop Work", "")</f>
        <v/>
      </c>
      <c r="H683" t="str">
        <f>IF(AND(Sheet_1__2[[#This Row],[Bus. Continuity]]="", Sheet_1__2[[#This Row],[Purple Chip]]="", Sheet_1__2[[#This Row],[Stop Work]]="", OR(Sheet_1__2[[#This Row],[T-Shirt Size]]="4: L", Sheet_1__2[[#This Row],[T-Shirt Size]]="5: XL")), "Disc - Investment", "")</f>
        <v/>
      </c>
      <c r="I683" t="str">
        <f>IF(AND(Sheet_1__2[[#This Row],[Bus. Continuity]]="", Sheet_1__2[[#This Row],[Purple Chip]]="", Sheet_1__2[[#This Row],[Stop Work]]="", Sheet_1__2[[#This Row],[T-Shirt Size]]&lt;&gt;"4: L", Sheet_1__2[[#This Row],[T-Shirt Size]]&lt;&gt;"5: XL"), "Disc - Other", "")</f>
        <v/>
      </c>
      <c r="K683" t="s">
        <v>1870</v>
      </c>
      <c r="L683" t="s">
        <v>1873</v>
      </c>
      <c r="M683" t="s">
        <v>2905</v>
      </c>
      <c r="N683" t="s">
        <v>1864</v>
      </c>
      <c r="O683" t="s">
        <v>1865</v>
      </c>
      <c r="P683" t="s">
        <v>1429</v>
      </c>
      <c r="Q683" t="s">
        <v>32</v>
      </c>
      <c r="R683" t="s">
        <v>1441</v>
      </c>
      <c r="S683" t="s">
        <v>20</v>
      </c>
      <c r="T683" t="s">
        <v>10</v>
      </c>
      <c r="U683" t="s">
        <v>1875</v>
      </c>
      <c r="V683" t="s">
        <v>11</v>
      </c>
      <c r="W683" t="s">
        <v>11</v>
      </c>
      <c r="X683" t="s">
        <v>11</v>
      </c>
      <c r="Y683" t="s">
        <v>11</v>
      </c>
      <c r="AA683" t="s">
        <v>1866</v>
      </c>
      <c r="AC683" t="s">
        <v>1867</v>
      </c>
      <c r="AD683" t="s">
        <v>2693</v>
      </c>
      <c r="AE683" t="s">
        <v>1877</v>
      </c>
      <c r="AF683">
        <v>45940</v>
      </c>
      <c r="AG683">
        <v>46174</v>
      </c>
      <c r="AL683">
        <v>0</v>
      </c>
      <c r="AP683">
        <v>0</v>
      </c>
      <c r="AQ683">
        <v>492000</v>
      </c>
      <c r="AR683">
        <v>492000</v>
      </c>
      <c r="AT683" t="s">
        <v>11</v>
      </c>
    </row>
    <row r="684" spans="1:46" x14ac:dyDescent="0.3">
      <c r="A684" t="s">
        <v>1860</v>
      </c>
      <c r="B684">
        <v>130738</v>
      </c>
      <c r="C684" t="s">
        <v>1442</v>
      </c>
      <c r="D68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684" t="str">
        <f>IF(Sheet_1__2[[#This Row],[Is this request vital to business continuity?]]="Yes","BC","")</f>
        <v>BC</v>
      </c>
      <c r="F684" t="str" cm="1">
        <f t="array" ref="F684">IF(SUMPRODUCT(--ISNUMBER(SEARCH({"Revenue Growth","Network 2.0","Tricolor","Europe","Global Capabilities Strategy","Clearance","Robotics/Physical AI"}, K684)))&gt;0, "Purple Chip", "")</f>
        <v/>
      </c>
      <c r="G684" t="str">
        <f>IF(AND(Sheet_1__2[[#This Row],[Estimated Annualized Value Range]]&lt;&gt;"4: High = &gt; $10M", OR(Sheet_1__2[[#This Row],[T-Shirt Size]]="4: L", Sheet_1__2[[#This Row],[T-Shirt Size]]="5: XL")), "Stop Work", "")</f>
        <v>Stop Work</v>
      </c>
      <c r="H684" t="str">
        <f>IF(AND(Sheet_1__2[[#This Row],[Bus. Continuity]]="", Sheet_1__2[[#This Row],[Purple Chip]]="", Sheet_1__2[[#This Row],[Stop Work]]="", OR(Sheet_1__2[[#This Row],[T-Shirt Size]]="4: L", Sheet_1__2[[#This Row],[T-Shirt Size]]="5: XL")), "Disc - Investment", "")</f>
        <v/>
      </c>
      <c r="I684" t="str">
        <f>IF(AND(Sheet_1__2[[#This Row],[Bus. Continuity]]="", Sheet_1__2[[#This Row],[Purple Chip]]="", Sheet_1__2[[#This Row],[Stop Work]]="", Sheet_1__2[[#This Row],[T-Shirt Size]]&lt;&gt;"4: L", Sheet_1__2[[#This Row],[T-Shirt Size]]&lt;&gt;"5: XL"), "Disc - Other", "")</f>
        <v/>
      </c>
      <c r="K684" t="s">
        <v>1862</v>
      </c>
      <c r="L684" t="s">
        <v>1863</v>
      </c>
      <c r="M684" t="s">
        <v>2903</v>
      </c>
      <c r="N684" t="s">
        <v>1864</v>
      </c>
      <c r="O684" t="s">
        <v>1874</v>
      </c>
      <c r="P684" t="s">
        <v>668</v>
      </c>
      <c r="Q684" t="s">
        <v>563</v>
      </c>
      <c r="R684" t="s">
        <v>1443</v>
      </c>
      <c r="S684" t="s">
        <v>9</v>
      </c>
      <c r="T684" t="s">
        <v>10</v>
      </c>
      <c r="U684" t="s">
        <v>1875</v>
      </c>
      <c r="V684" t="s">
        <v>11</v>
      </c>
      <c r="W684" t="s">
        <v>11</v>
      </c>
      <c r="X684" t="s">
        <v>1875</v>
      </c>
      <c r="Y684" t="s">
        <v>1875</v>
      </c>
      <c r="AA684" t="s">
        <v>1866</v>
      </c>
      <c r="AC684" t="s">
        <v>1867</v>
      </c>
      <c r="AD684" t="s">
        <v>2694</v>
      </c>
      <c r="AE684" t="s">
        <v>1869</v>
      </c>
      <c r="AF684">
        <v>46015</v>
      </c>
      <c r="AG684">
        <v>46022</v>
      </c>
      <c r="AL684">
        <v>0</v>
      </c>
      <c r="AQ684">
        <v>0</v>
      </c>
      <c r="AT684" t="s">
        <v>1875</v>
      </c>
    </row>
    <row r="685" spans="1:46" x14ac:dyDescent="0.3">
      <c r="A685" t="s">
        <v>1860</v>
      </c>
      <c r="B685">
        <v>187286</v>
      </c>
      <c r="C685" t="s">
        <v>1444</v>
      </c>
      <c r="D68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85" t="str">
        <f>IF(Sheet_1__2[[#This Row],[Is this request vital to business continuity?]]="Yes","BC","")</f>
        <v/>
      </c>
      <c r="F685" t="str" cm="1">
        <f t="array" ref="F685">IF(SUMPRODUCT(--ISNUMBER(SEARCH({"Revenue Growth","Network 2.0","Tricolor","Europe","Global Capabilities Strategy","Clearance","Robotics/Physical AI"}, K685)))&gt;0, "Purple Chip", "")</f>
        <v/>
      </c>
      <c r="G685" t="str">
        <f>IF(AND(Sheet_1__2[[#This Row],[Estimated Annualized Value Range]]&lt;&gt;"4: High = &gt; $10M", OR(Sheet_1__2[[#This Row],[T-Shirt Size]]="4: L", Sheet_1__2[[#This Row],[T-Shirt Size]]="5: XL")), "Stop Work", "")</f>
        <v/>
      </c>
      <c r="H685" t="str">
        <f>IF(AND(Sheet_1__2[[#This Row],[Bus. Continuity]]="", Sheet_1__2[[#This Row],[Purple Chip]]="", Sheet_1__2[[#This Row],[Stop Work]]="", OR(Sheet_1__2[[#This Row],[T-Shirt Size]]="4: L", Sheet_1__2[[#This Row],[T-Shirt Size]]="5: XL")), "Disc - Investment", "")</f>
        <v/>
      </c>
      <c r="I685" t="str">
        <f>IF(AND(Sheet_1__2[[#This Row],[Bus. Continuity]]="", Sheet_1__2[[#This Row],[Purple Chip]]="", Sheet_1__2[[#This Row],[Stop Work]]="", Sheet_1__2[[#This Row],[T-Shirt Size]]&lt;&gt;"4: L", Sheet_1__2[[#This Row],[T-Shirt Size]]&lt;&gt;"5: XL"), "Disc - Other", "")</f>
        <v>Disc - Other</v>
      </c>
      <c r="K685" t="s">
        <v>1862</v>
      </c>
      <c r="L685" t="s">
        <v>1873</v>
      </c>
      <c r="N685" t="s">
        <v>1864</v>
      </c>
      <c r="O685" t="s">
        <v>1865</v>
      </c>
      <c r="P685" t="s">
        <v>622</v>
      </c>
      <c r="Q685" t="s">
        <v>12</v>
      </c>
      <c r="R685" t="s">
        <v>1445</v>
      </c>
      <c r="S685" t="s">
        <v>16</v>
      </c>
      <c r="T685" t="s">
        <v>10</v>
      </c>
      <c r="AA685" t="s">
        <v>1866</v>
      </c>
      <c r="AC685" t="s">
        <v>1867</v>
      </c>
      <c r="AD685" t="s">
        <v>1867</v>
      </c>
      <c r="AE685" t="s">
        <v>1951</v>
      </c>
      <c r="AL685">
        <v>1532560</v>
      </c>
      <c r="AT685" t="s">
        <v>11</v>
      </c>
    </row>
    <row r="686" spans="1:46" x14ac:dyDescent="0.3">
      <c r="A686" t="s">
        <v>1860</v>
      </c>
      <c r="B686">
        <v>148173</v>
      </c>
      <c r="C686" t="s">
        <v>2695</v>
      </c>
      <c r="D68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86" t="str">
        <f>IF(Sheet_1__2[[#This Row],[Is this request vital to business continuity?]]="Yes","BC","")</f>
        <v/>
      </c>
      <c r="F686" t="str" cm="1">
        <f t="array" ref="F686">IF(SUMPRODUCT(--ISNUMBER(SEARCH({"Revenue Growth","Network 2.0","Tricolor","Europe","Global Capabilities Strategy","Clearance","Robotics/Physical AI"}, K686)))&gt;0, "Purple Chip", "")</f>
        <v>Purple Chip</v>
      </c>
      <c r="G686" t="str">
        <f>IF(AND(Sheet_1__2[[#This Row],[Estimated Annualized Value Range]]&lt;&gt;"4: High = &gt; $10M", OR(Sheet_1__2[[#This Row],[T-Shirt Size]]="4: L", Sheet_1__2[[#This Row],[T-Shirt Size]]="5: XL")), "Stop Work", "")</f>
        <v/>
      </c>
      <c r="H686" t="str">
        <f>IF(AND(Sheet_1__2[[#This Row],[Bus. Continuity]]="", Sheet_1__2[[#This Row],[Purple Chip]]="", Sheet_1__2[[#This Row],[Stop Work]]="", OR(Sheet_1__2[[#This Row],[T-Shirt Size]]="4: L", Sheet_1__2[[#This Row],[T-Shirt Size]]="5: XL")), "Disc - Investment", "")</f>
        <v/>
      </c>
      <c r="I686" t="str">
        <f>IF(AND(Sheet_1__2[[#This Row],[Bus. Continuity]]="", Sheet_1__2[[#This Row],[Purple Chip]]="", Sheet_1__2[[#This Row],[Stop Work]]="", Sheet_1__2[[#This Row],[T-Shirt Size]]&lt;&gt;"4: L", Sheet_1__2[[#This Row],[T-Shirt Size]]&lt;&gt;"5: XL"), "Disc - Other", "")</f>
        <v/>
      </c>
      <c r="J686" t="s">
        <v>2696</v>
      </c>
      <c r="K686" t="s">
        <v>1925</v>
      </c>
      <c r="L686" t="s">
        <v>1897</v>
      </c>
      <c r="M686" t="s">
        <v>2901</v>
      </c>
      <c r="N686" t="s">
        <v>1864</v>
      </c>
      <c r="O686" t="s">
        <v>1865</v>
      </c>
      <c r="P686" t="s">
        <v>26</v>
      </c>
      <c r="Q686" t="s">
        <v>25</v>
      </c>
      <c r="R686" t="s">
        <v>2697</v>
      </c>
      <c r="S686" t="s">
        <v>2077</v>
      </c>
      <c r="T686" t="s">
        <v>10</v>
      </c>
      <c r="U686" t="s">
        <v>1875</v>
      </c>
      <c r="V686" t="s">
        <v>11</v>
      </c>
      <c r="W686" t="s">
        <v>11</v>
      </c>
      <c r="X686" t="s">
        <v>11</v>
      </c>
      <c r="Y686" t="s">
        <v>11</v>
      </c>
      <c r="Z686" t="s">
        <v>1878</v>
      </c>
      <c r="AA686" t="s">
        <v>1866</v>
      </c>
      <c r="AB686" t="s">
        <v>2698</v>
      </c>
      <c r="AC686" t="s">
        <v>1867</v>
      </c>
      <c r="AD686" t="s">
        <v>2699</v>
      </c>
      <c r="AE686" t="s">
        <v>2079</v>
      </c>
      <c r="AF686">
        <v>45931</v>
      </c>
      <c r="AG686">
        <v>46031</v>
      </c>
      <c r="AJ686">
        <v>211840289</v>
      </c>
      <c r="AK686">
        <v>211840289</v>
      </c>
      <c r="AL686">
        <v>212100000</v>
      </c>
      <c r="AM686">
        <v>211840289</v>
      </c>
      <c r="AN686">
        <v>211840289</v>
      </c>
      <c r="AP686">
        <v>211840289</v>
      </c>
      <c r="AQ686">
        <v>0</v>
      </c>
      <c r="AR686">
        <v>211840289</v>
      </c>
      <c r="AT686" t="s">
        <v>11</v>
      </c>
    </row>
    <row r="687" spans="1:46" x14ac:dyDescent="0.3">
      <c r="A687" t="s">
        <v>1860</v>
      </c>
      <c r="B687">
        <v>171060</v>
      </c>
      <c r="C687" t="s">
        <v>1446</v>
      </c>
      <c r="D68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87" t="str">
        <f>IF(Sheet_1__2[[#This Row],[Is this request vital to business continuity?]]="Yes","BC","")</f>
        <v/>
      </c>
      <c r="F687" t="str" cm="1">
        <f t="array" ref="F687">IF(SUMPRODUCT(--ISNUMBER(SEARCH({"Revenue Growth","Network 2.0","Tricolor","Europe","Global Capabilities Strategy","Clearance","Robotics/Physical AI"}, K687)))&gt;0, "Purple Chip", "")</f>
        <v/>
      </c>
      <c r="G687" t="str">
        <f>IF(AND(Sheet_1__2[[#This Row],[Estimated Annualized Value Range]]&lt;&gt;"4: High = &gt; $10M", OR(Sheet_1__2[[#This Row],[T-Shirt Size]]="4: L", Sheet_1__2[[#This Row],[T-Shirt Size]]="5: XL")), "Stop Work", "")</f>
        <v/>
      </c>
      <c r="H687" t="str">
        <f>IF(AND(Sheet_1__2[[#This Row],[Bus. Continuity]]="", Sheet_1__2[[#This Row],[Purple Chip]]="", Sheet_1__2[[#This Row],[Stop Work]]="", OR(Sheet_1__2[[#This Row],[T-Shirt Size]]="4: L", Sheet_1__2[[#This Row],[T-Shirt Size]]="5: XL")), "Disc - Investment", "")</f>
        <v/>
      </c>
      <c r="I687" t="str">
        <f>IF(AND(Sheet_1__2[[#This Row],[Bus. Continuity]]="", Sheet_1__2[[#This Row],[Purple Chip]]="", Sheet_1__2[[#This Row],[Stop Work]]="", Sheet_1__2[[#This Row],[T-Shirt Size]]&lt;&gt;"4: L", Sheet_1__2[[#This Row],[T-Shirt Size]]&lt;&gt;"5: XL"), "Disc - Other", "")</f>
        <v>Disc - Other</v>
      </c>
      <c r="K687" t="s">
        <v>1862</v>
      </c>
      <c r="L687" t="s">
        <v>1863</v>
      </c>
      <c r="M687" t="s">
        <v>2904</v>
      </c>
      <c r="N687" t="s">
        <v>1864</v>
      </c>
      <c r="O687" t="s">
        <v>1865</v>
      </c>
      <c r="P687" t="s">
        <v>1241</v>
      </c>
      <c r="Q687" t="s">
        <v>125</v>
      </c>
      <c r="R687" t="s">
        <v>1447</v>
      </c>
      <c r="S687" t="s">
        <v>16</v>
      </c>
      <c r="T687" t="s">
        <v>10</v>
      </c>
      <c r="U687" t="s">
        <v>11</v>
      </c>
      <c r="V687" t="s">
        <v>11</v>
      </c>
      <c r="W687" t="s">
        <v>11</v>
      </c>
      <c r="X687" t="s">
        <v>11</v>
      </c>
      <c r="Y687" t="s">
        <v>11</v>
      </c>
      <c r="AA687" t="s">
        <v>1866</v>
      </c>
      <c r="AC687" t="s">
        <v>1867</v>
      </c>
      <c r="AD687" t="s">
        <v>1867</v>
      </c>
      <c r="AE687" t="s">
        <v>1951</v>
      </c>
      <c r="AL687">
        <v>0</v>
      </c>
      <c r="AT687" t="s">
        <v>11</v>
      </c>
    </row>
    <row r="688" spans="1:46" x14ac:dyDescent="0.3">
      <c r="A688" t="s">
        <v>1860</v>
      </c>
      <c r="B688">
        <v>187359</v>
      </c>
      <c r="C688" t="s">
        <v>1448</v>
      </c>
      <c r="D68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88" t="str">
        <f>IF(Sheet_1__2[[#This Row],[Is this request vital to business continuity?]]="Yes","BC","")</f>
        <v/>
      </c>
      <c r="F688" t="str" cm="1">
        <f t="array" ref="F688">IF(SUMPRODUCT(--ISNUMBER(SEARCH({"Revenue Growth","Network 2.0","Tricolor","Europe","Global Capabilities Strategy","Clearance","Robotics/Physical AI"}, K688)))&gt;0, "Purple Chip", "")</f>
        <v/>
      </c>
      <c r="G688" t="str">
        <f>IF(AND(Sheet_1__2[[#This Row],[Estimated Annualized Value Range]]&lt;&gt;"4: High = &gt; $10M", OR(Sheet_1__2[[#This Row],[T-Shirt Size]]="4: L", Sheet_1__2[[#This Row],[T-Shirt Size]]="5: XL")), "Stop Work", "")</f>
        <v/>
      </c>
      <c r="H688" t="str">
        <f>IF(AND(Sheet_1__2[[#This Row],[Bus. Continuity]]="", Sheet_1__2[[#This Row],[Purple Chip]]="", Sheet_1__2[[#This Row],[Stop Work]]="", OR(Sheet_1__2[[#This Row],[T-Shirt Size]]="4: L", Sheet_1__2[[#This Row],[T-Shirt Size]]="5: XL")), "Disc - Investment", "")</f>
        <v/>
      </c>
      <c r="I688" t="str">
        <f>IF(AND(Sheet_1__2[[#This Row],[Bus. Continuity]]="", Sheet_1__2[[#This Row],[Purple Chip]]="", Sheet_1__2[[#This Row],[Stop Work]]="", Sheet_1__2[[#This Row],[T-Shirt Size]]&lt;&gt;"4: L", Sheet_1__2[[#This Row],[T-Shirt Size]]&lt;&gt;"5: XL"), "Disc - Other", "")</f>
        <v>Disc - Other</v>
      </c>
      <c r="K688" t="s">
        <v>1862</v>
      </c>
      <c r="L688" t="s">
        <v>1863</v>
      </c>
      <c r="N688" t="s">
        <v>1864</v>
      </c>
      <c r="O688" t="s">
        <v>1874</v>
      </c>
      <c r="P688" t="s">
        <v>180</v>
      </c>
      <c r="Q688" t="s">
        <v>12</v>
      </c>
      <c r="R688" t="s">
        <v>1449</v>
      </c>
      <c r="S688" t="s">
        <v>16</v>
      </c>
      <c r="T688" t="s">
        <v>10</v>
      </c>
      <c r="AA688" t="s">
        <v>1866</v>
      </c>
      <c r="AC688" t="s">
        <v>1867</v>
      </c>
      <c r="AD688" t="s">
        <v>1867</v>
      </c>
      <c r="AE688" t="s">
        <v>1951</v>
      </c>
      <c r="AL688">
        <v>0</v>
      </c>
      <c r="AT688" t="s">
        <v>11</v>
      </c>
    </row>
    <row r="689" spans="1:46" x14ac:dyDescent="0.3">
      <c r="A689" t="s">
        <v>1860</v>
      </c>
      <c r="B689">
        <v>154446</v>
      </c>
      <c r="C689" t="s">
        <v>1450</v>
      </c>
      <c r="D68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89" t="str">
        <f>IF(Sheet_1__2[[#This Row],[Is this request vital to business continuity?]]="Yes","BC","")</f>
        <v/>
      </c>
      <c r="F689" t="str" cm="1">
        <f t="array" ref="F689">IF(SUMPRODUCT(--ISNUMBER(SEARCH({"Revenue Growth","Network 2.0","Tricolor","Europe","Global Capabilities Strategy","Clearance","Robotics/Physical AI"}, K689)))&gt;0, "Purple Chip", "")</f>
        <v/>
      </c>
      <c r="G689" t="str">
        <f>IF(AND(Sheet_1__2[[#This Row],[Estimated Annualized Value Range]]&lt;&gt;"4: High = &gt; $10M", OR(Sheet_1__2[[#This Row],[T-Shirt Size]]="4: L", Sheet_1__2[[#This Row],[T-Shirt Size]]="5: XL")), "Stop Work", "")</f>
        <v/>
      </c>
      <c r="H689" t="str">
        <f>IF(AND(Sheet_1__2[[#This Row],[Bus. Continuity]]="", Sheet_1__2[[#This Row],[Purple Chip]]="", Sheet_1__2[[#This Row],[Stop Work]]="", OR(Sheet_1__2[[#This Row],[T-Shirt Size]]="4: L", Sheet_1__2[[#This Row],[T-Shirt Size]]="5: XL")), "Disc - Investment", "")</f>
        <v/>
      </c>
      <c r="I689" t="str">
        <f>IF(AND(Sheet_1__2[[#This Row],[Bus. Continuity]]="", Sheet_1__2[[#This Row],[Purple Chip]]="", Sheet_1__2[[#This Row],[Stop Work]]="", Sheet_1__2[[#This Row],[T-Shirt Size]]&lt;&gt;"4: L", Sheet_1__2[[#This Row],[T-Shirt Size]]&lt;&gt;"5: XL"), "Disc - Other", "")</f>
        <v>Disc - Other</v>
      </c>
      <c r="J689" t="s">
        <v>2700</v>
      </c>
      <c r="L689" t="s">
        <v>1863</v>
      </c>
      <c r="M689" t="s">
        <v>2901</v>
      </c>
      <c r="N689" t="s">
        <v>1864</v>
      </c>
      <c r="O689" t="s">
        <v>1887</v>
      </c>
      <c r="P689" t="s">
        <v>26</v>
      </c>
      <c r="Q689" t="s">
        <v>25</v>
      </c>
      <c r="R689" t="s">
        <v>1451</v>
      </c>
      <c r="S689" t="s">
        <v>20</v>
      </c>
      <c r="T689" t="s">
        <v>10</v>
      </c>
      <c r="U689" t="s">
        <v>1875</v>
      </c>
      <c r="V689" t="s">
        <v>11</v>
      </c>
      <c r="W689" t="s">
        <v>11</v>
      </c>
      <c r="X689" t="s">
        <v>11</v>
      </c>
      <c r="Y689" t="s">
        <v>11</v>
      </c>
      <c r="AA689" t="s">
        <v>1866</v>
      </c>
      <c r="AC689" t="s">
        <v>1867</v>
      </c>
      <c r="AD689" t="s">
        <v>2701</v>
      </c>
      <c r="AE689" t="s">
        <v>1877</v>
      </c>
      <c r="AF689">
        <v>46027</v>
      </c>
      <c r="AG689">
        <v>46598</v>
      </c>
      <c r="AL689">
        <v>0</v>
      </c>
      <c r="AP689">
        <v>0</v>
      </c>
      <c r="AQ689">
        <v>0</v>
      </c>
      <c r="AT689" t="s">
        <v>11</v>
      </c>
    </row>
    <row r="690" spans="1:46" x14ac:dyDescent="0.3">
      <c r="A690" t="s">
        <v>1860</v>
      </c>
      <c r="B690">
        <v>186162</v>
      </c>
      <c r="C690" t="s">
        <v>1452</v>
      </c>
      <c r="D69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90" t="str">
        <f>IF(Sheet_1__2[[#This Row],[Is this request vital to business continuity?]]="Yes","BC","")</f>
        <v/>
      </c>
      <c r="F690" t="str" cm="1">
        <f t="array" ref="F690">IF(SUMPRODUCT(--ISNUMBER(SEARCH({"Revenue Growth","Network 2.0","Tricolor","Europe","Global Capabilities Strategy","Clearance","Robotics/Physical AI"}, K690)))&gt;0, "Purple Chip", "")</f>
        <v/>
      </c>
      <c r="G690" t="str">
        <f>IF(AND(Sheet_1__2[[#This Row],[Estimated Annualized Value Range]]&lt;&gt;"4: High = &gt; $10M", OR(Sheet_1__2[[#This Row],[T-Shirt Size]]="4: L", Sheet_1__2[[#This Row],[T-Shirt Size]]="5: XL")), "Stop Work", "")</f>
        <v/>
      </c>
      <c r="H690" t="str">
        <f>IF(AND(Sheet_1__2[[#This Row],[Bus. Continuity]]="", Sheet_1__2[[#This Row],[Purple Chip]]="", Sheet_1__2[[#This Row],[Stop Work]]="", OR(Sheet_1__2[[#This Row],[T-Shirt Size]]="4: L", Sheet_1__2[[#This Row],[T-Shirt Size]]="5: XL")), "Disc - Investment", "")</f>
        <v/>
      </c>
      <c r="I690" t="str">
        <f>IF(AND(Sheet_1__2[[#This Row],[Bus. Continuity]]="", Sheet_1__2[[#This Row],[Purple Chip]]="", Sheet_1__2[[#This Row],[Stop Work]]="", Sheet_1__2[[#This Row],[T-Shirt Size]]&lt;&gt;"4: L", Sheet_1__2[[#This Row],[T-Shirt Size]]&lt;&gt;"5: XL"), "Disc - Other", "")</f>
        <v>Disc - Other</v>
      </c>
      <c r="J690" t="s">
        <v>2702</v>
      </c>
      <c r="K690" t="s">
        <v>1862</v>
      </c>
      <c r="L690" t="s">
        <v>1863</v>
      </c>
      <c r="N690" t="s">
        <v>1864</v>
      </c>
      <c r="O690" t="s">
        <v>1887</v>
      </c>
      <c r="P690" t="s">
        <v>1241</v>
      </c>
      <c r="Q690" t="s">
        <v>125</v>
      </c>
      <c r="R690" t="s">
        <v>1453</v>
      </c>
      <c r="S690" t="s">
        <v>16</v>
      </c>
      <c r="T690" t="s">
        <v>10</v>
      </c>
      <c r="AA690" t="s">
        <v>1866</v>
      </c>
      <c r="AC690" t="s">
        <v>1867</v>
      </c>
      <c r="AD690" t="s">
        <v>1867</v>
      </c>
      <c r="AE690" t="s">
        <v>1949</v>
      </c>
      <c r="AL690">
        <v>0</v>
      </c>
      <c r="AT690" t="s">
        <v>11</v>
      </c>
    </row>
    <row r="691" spans="1:46" x14ac:dyDescent="0.3">
      <c r="A691" t="s">
        <v>1860</v>
      </c>
      <c r="B691">
        <v>166707</v>
      </c>
      <c r="C691" t="s">
        <v>1454</v>
      </c>
      <c r="D69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91" t="str">
        <f>IF(Sheet_1__2[[#This Row],[Is this request vital to business continuity?]]="Yes","BC","")</f>
        <v/>
      </c>
      <c r="F691" t="str" cm="1">
        <f t="array" ref="F691">IF(SUMPRODUCT(--ISNUMBER(SEARCH({"Revenue Growth","Network 2.0","Tricolor","Europe","Global Capabilities Strategy","Clearance","Robotics/Physical AI"}, K691)))&gt;0, "Purple Chip", "")</f>
        <v>Purple Chip</v>
      </c>
      <c r="G691" t="str">
        <f>IF(AND(Sheet_1__2[[#This Row],[Estimated Annualized Value Range]]&lt;&gt;"4: High = &gt; $10M", OR(Sheet_1__2[[#This Row],[T-Shirt Size]]="4: L", Sheet_1__2[[#This Row],[T-Shirt Size]]="5: XL")), "Stop Work", "")</f>
        <v/>
      </c>
      <c r="H691" t="str">
        <f>IF(AND(Sheet_1__2[[#This Row],[Bus. Continuity]]="", Sheet_1__2[[#This Row],[Purple Chip]]="", Sheet_1__2[[#This Row],[Stop Work]]="", OR(Sheet_1__2[[#This Row],[T-Shirt Size]]="4: L", Sheet_1__2[[#This Row],[T-Shirt Size]]="5: XL")), "Disc - Investment", "")</f>
        <v/>
      </c>
      <c r="I691" t="str">
        <f>IF(AND(Sheet_1__2[[#This Row],[Bus. Continuity]]="", Sheet_1__2[[#This Row],[Purple Chip]]="", Sheet_1__2[[#This Row],[Stop Work]]="", Sheet_1__2[[#This Row],[T-Shirt Size]]&lt;&gt;"4: L", Sheet_1__2[[#This Row],[T-Shirt Size]]&lt;&gt;"5: XL"), "Disc - Other", "")</f>
        <v/>
      </c>
      <c r="K691" t="s">
        <v>1870</v>
      </c>
      <c r="L691" t="s">
        <v>1897</v>
      </c>
      <c r="M691" t="s">
        <v>2904</v>
      </c>
      <c r="N691" t="s">
        <v>1864</v>
      </c>
      <c r="O691" t="s">
        <v>1865</v>
      </c>
      <c r="P691" t="s">
        <v>1429</v>
      </c>
      <c r="Q691" t="s">
        <v>32</v>
      </c>
      <c r="R691" t="s">
        <v>1455</v>
      </c>
      <c r="S691" t="s">
        <v>16</v>
      </c>
      <c r="T691" t="s">
        <v>10</v>
      </c>
      <c r="U691" t="s">
        <v>1875</v>
      </c>
      <c r="V691" t="s">
        <v>11</v>
      </c>
      <c r="W691" t="s">
        <v>11</v>
      </c>
      <c r="X691" t="s">
        <v>1875</v>
      </c>
      <c r="Y691" t="s">
        <v>11</v>
      </c>
      <c r="AA691" t="s">
        <v>1866</v>
      </c>
      <c r="AC691" t="s">
        <v>1867</v>
      </c>
      <c r="AD691" t="s">
        <v>2703</v>
      </c>
      <c r="AE691" t="s">
        <v>1951</v>
      </c>
      <c r="AL691">
        <v>23200000</v>
      </c>
      <c r="AT691" t="s">
        <v>11</v>
      </c>
    </row>
    <row r="692" spans="1:46" x14ac:dyDescent="0.3">
      <c r="A692" t="s">
        <v>1860</v>
      </c>
      <c r="B692">
        <v>154753</v>
      </c>
      <c r="C692" t="s">
        <v>1456</v>
      </c>
      <c r="D69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92" t="str">
        <f>IF(Sheet_1__2[[#This Row],[Is this request vital to business continuity?]]="Yes","BC","")</f>
        <v/>
      </c>
      <c r="F692" t="str" cm="1">
        <f t="array" ref="F692">IF(SUMPRODUCT(--ISNUMBER(SEARCH({"Revenue Growth","Network 2.0","Tricolor","Europe","Global Capabilities Strategy","Clearance","Robotics/Physical AI"}, K692)))&gt;0, "Purple Chip", "")</f>
        <v>Purple Chip</v>
      </c>
      <c r="G692" t="str">
        <f>IF(AND(Sheet_1__2[[#This Row],[Estimated Annualized Value Range]]&lt;&gt;"4: High = &gt; $10M", OR(Sheet_1__2[[#This Row],[T-Shirt Size]]="4: L", Sheet_1__2[[#This Row],[T-Shirt Size]]="5: XL")), "Stop Work", "")</f>
        <v/>
      </c>
      <c r="H692" t="str">
        <f>IF(AND(Sheet_1__2[[#This Row],[Bus. Continuity]]="", Sheet_1__2[[#This Row],[Purple Chip]]="", Sheet_1__2[[#This Row],[Stop Work]]="", OR(Sheet_1__2[[#This Row],[T-Shirt Size]]="4: L", Sheet_1__2[[#This Row],[T-Shirt Size]]="5: XL")), "Disc - Investment", "")</f>
        <v/>
      </c>
      <c r="I692" t="str">
        <f>IF(AND(Sheet_1__2[[#This Row],[Bus. Continuity]]="", Sheet_1__2[[#This Row],[Purple Chip]]="", Sheet_1__2[[#This Row],[Stop Work]]="", Sheet_1__2[[#This Row],[T-Shirt Size]]&lt;&gt;"4: L", Sheet_1__2[[#This Row],[T-Shirt Size]]&lt;&gt;"5: XL"), "Disc - Other", "")</f>
        <v/>
      </c>
      <c r="K692" t="s">
        <v>1925</v>
      </c>
      <c r="L692" t="s">
        <v>1897</v>
      </c>
      <c r="M692" t="s">
        <v>2904</v>
      </c>
      <c r="N692" t="s">
        <v>1864</v>
      </c>
      <c r="O692" t="s">
        <v>1865</v>
      </c>
      <c r="P692" t="s">
        <v>26</v>
      </c>
      <c r="Q692" t="s">
        <v>25</v>
      </c>
      <c r="R692" t="s">
        <v>1287</v>
      </c>
      <c r="S692" t="s">
        <v>9</v>
      </c>
      <c r="T692" t="s">
        <v>10</v>
      </c>
      <c r="U692" t="s">
        <v>11</v>
      </c>
      <c r="V692" t="s">
        <v>1875</v>
      </c>
      <c r="W692" t="s">
        <v>11</v>
      </c>
      <c r="X692" t="s">
        <v>11</v>
      </c>
      <c r="Y692" t="s">
        <v>1875</v>
      </c>
      <c r="AA692" t="s">
        <v>1866</v>
      </c>
      <c r="AC692" t="s">
        <v>1867</v>
      </c>
      <c r="AD692" t="s">
        <v>2704</v>
      </c>
      <c r="AE692" t="s">
        <v>1885</v>
      </c>
      <c r="AL692">
        <v>6659344</v>
      </c>
      <c r="AQ692">
        <v>0</v>
      </c>
      <c r="AT692" t="s">
        <v>11</v>
      </c>
    </row>
    <row r="693" spans="1:46" x14ac:dyDescent="0.3">
      <c r="A693" t="s">
        <v>1860</v>
      </c>
      <c r="B693">
        <v>188140</v>
      </c>
      <c r="C693" t="s">
        <v>1457</v>
      </c>
      <c r="D69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93" t="str">
        <f>IF(Sheet_1__2[[#This Row],[Is this request vital to business continuity?]]="Yes","BC","")</f>
        <v/>
      </c>
      <c r="F693" t="str" cm="1">
        <f t="array" ref="F693">IF(SUMPRODUCT(--ISNUMBER(SEARCH({"Revenue Growth","Network 2.0","Tricolor","Europe","Global Capabilities Strategy","Clearance","Robotics/Physical AI"}, K693)))&gt;0, "Purple Chip", "")</f>
        <v/>
      </c>
      <c r="G693" t="str">
        <f>IF(AND(Sheet_1__2[[#This Row],[Estimated Annualized Value Range]]&lt;&gt;"4: High = &gt; $10M", OR(Sheet_1__2[[#This Row],[T-Shirt Size]]="4: L", Sheet_1__2[[#This Row],[T-Shirt Size]]="5: XL")), "Stop Work", "")</f>
        <v/>
      </c>
      <c r="H693" t="str">
        <f>IF(AND(Sheet_1__2[[#This Row],[Bus. Continuity]]="", Sheet_1__2[[#This Row],[Purple Chip]]="", Sheet_1__2[[#This Row],[Stop Work]]="", OR(Sheet_1__2[[#This Row],[T-Shirt Size]]="4: L", Sheet_1__2[[#This Row],[T-Shirt Size]]="5: XL")), "Disc - Investment", "")</f>
        <v/>
      </c>
      <c r="I693" t="str">
        <f>IF(AND(Sheet_1__2[[#This Row],[Bus. Continuity]]="", Sheet_1__2[[#This Row],[Purple Chip]]="", Sheet_1__2[[#This Row],[Stop Work]]="", Sheet_1__2[[#This Row],[T-Shirt Size]]&lt;&gt;"4: L", Sheet_1__2[[#This Row],[T-Shirt Size]]&lt;&gt;"5: XL"), "Disc - Other", "")</f>
        <v>Disc - Other</v>
      </c>
      <c r="K693" t="s">
        <v>1862</v>
      </c>
      <c r="L693" t="s">
        <v>1863</v>
      </c>
      <c r="M693" t="s">
        <v>2905</v>
      </c>
      <c r="N693" t="s">
        <v>1864</v>
      </c>
      <c r="O693" t="s">
        <v>1865</v>
      </c>
      <c r="P693" t="s">
        <v>1241</v>
      </c>
      <c r="Q693" t="s">
        <v>125</v>
      </c>
      <c r="R693" t="s">
        <v>1458</v>
      </c>
      <c r="S693" t="s">
        <v>16</v>
      </c>
      <c r="T693" t="s">
        <v>10</v>
      </c>
      <c r="U693" t="s">
        <v>11</v>
      </c>
      <c r="V693" t="s">
        <v>11</v>
      </c>
      <c r="W693" t="s">
        <v>11</v>
      </c>
      <c r="X693" t="s">
        <v>1875</v>
      </c>
      <c r="Y693" t="s">
        <v>11</v>
      </c>
      <c r="AA693" t="s">
        <v>1866</v>
      </c>
      <c r="AC693" t="s">
        <v>1867</v>
      </c>
      <c r="AD693" t="s">
        <v>1867</v>
      </c>
      <c r="AE693" t="s">
        <v>1949</v>
      </c>
      <c r="AL693">
        <v>0</v>
      </c>
      <c r="AT693" t="s">
        <v>11</v>
      </c>
    </row>
    <row r="694" spans="1:46" x14ac:dyDescent="0.3">
      <c r="A694" t="s">
        <v>1860</v>
      </c>
      <c r="B694">
        <v>169177</v>
      </c>
      <c r="C694" t="s">
        <v>1459</v>
      </c>
      <c r="D69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94" t="str">
        <f>IF(Sheet_1__2[[#This Row],[Is this request vital to business continuity?]]="Yes","BC","")</f>
        <v/>
      </c>
      <c r="F694" t="str" cm="1">
        <f t="array" ref="F694">IF(SUMPRODUCT(--ISNUMBER(SEARCH({"Revenue Growth","Network 2.0","Tricolor","Europe","Global Capabilities Strategy","Clearance","Robotics/Physical AI"}, K694)))&gt;0, "Purple Chip", "")</f>
        <v/>
      </c>
      <c r="G694" t="str">
        <f>IF(AND(Sheet_1__2[[#This Row],[Estimated Annualized Value Range]]&lt;&gt;"4: High = &gt; $10M", OR(Sheet_1__2[[#This Row],[T-Shirt Size]]="4: L", Sheet_1__2[[#This Row],[T-Shirt Size]]="5: XL")), "Stop Work", "")</f>
        <v/>
      </c>
      <c r="H694" t="str">
        <f>IF(AND(Sheet_1__2[[#This Row],[Bus. Continuity]]="", Sheet_1__2[[#This Row],[Purple Chip]]="", Sheet_1__2[[#This Row],[Stop Work]]="", OR(Sheet_1__2[[#This Row],[T-Shirt Size]]="4: L", Sheet_1__2[[#This Row],[T-Shirt Size]]="5: XL")), "Disc - Investment", "")</f>
        <v/>
      </c>
      <c r="I694" t="str">
        <f>IF(AND(Sheet_1__2[[#This Row],[Bus. Continuity]]="", Sheet_1__2[[#This Row],[Purple Chip]]="", Sheet_1__2[[#This Row],[Stop Work]]="", Sheet_1__2[[#This Row],[T-Shirt Size]]&lt;&gt;"4: L", Sheet_1__2[[#This Row],[T-Shirt Size]]&lt;&gt;"5: XL"), "Disc - Other", "")</f>
        <v>Disc - Other</v>
      </c>
      <c r="K694" t="s">
        <v>1895</v>
      </c>
      <c r="L694" t="s">
        <v>1863</v>
      </c>
      <c r="M694" t="s">
        <v>2901</v>
      </c>
      <c r="N694" t="s">
        <v>1864</v>
      </c>
      <c r="O694" t="s">
        <v>1865</v>
      </c>
      <c r="P694" t="s">
        <v>1429</v>
      </c>
      <c r="Q694" t="s">
        <v>32</v>
      </c>
      <c r="R694" t="s">
        <v>1460</v>
      </c>
      <c r="S694" t="s">
        <v>16</v>
      </c>
      <c r="T694" t="s">
        <v>10</v>
      </c>
      <c r="U694" t="s">
        <v>1875</v>
      </c>
      <c r="V694" t="s">
        <v>1875</v>
      </c>
      <c r="AA694" t="s">
        <v>1866</v>
      </c>
      <c r="AC694" t="s">
        <v>1867</v>
      </c>
      <c r="AD694" t="s">
        <v>1867</v>
      </c>
      <c r="AE694" t="s">
        <v>1872</v>
      </c>
      <c r="AL694">
        <v>0</v>
      </c>
      <c r="AT694" t="s">
        <v>11</v>
      </c>
    </row>
    <row r="695" spans="1:46" x14ac:dyDescent="0.3">
      <c r="A695" t="s">
        <v>1860</v>
      </c>
      <c r="B695">
        <v>153194</v>
      </c>
      <c r="C695" t="s">
        <v>1461</v>
      </c>
      <c r="D69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95" t="str">
        <f>IF(Sheet_1__2[[#This Row],[Is this request vital to business continuity?]]="Yes","BC","")</f>
        <v/>
      </c>
      <c r="F695" t="str" cm="1">
        <f t="array" ref="F695">IF(SUMPRODUCT(--ISNUMBER(SEARCH({"Revenue Growth","Network 2.0","Tricolor","Europe","Global Capabilities Strategy","Clearance","Robotics/Physical AI"}, K695)))&gt;0, "Purple Chip", "")</f>
        <v/>
      </c>
      <c r="G695" t="str">
        <f>IF(AND(Sheet_1__2[[#This Row],[Estimated Annualized Value Range]]&lt;&gt;"4: High = &gt; $10M", OR(Sheet_1__2[[#This Row],[T-Shirt Size]]="4: L", Sheet_1__2[[#This Row],[T-Shirt Size]]="5: XL")), "Stop Work", "")</f>
        <v/>
      </c>
      <c r="H695" t="str">
        <f>IF(AND(Sheet_1__2[[#This Row],[Bus. Continuity]]="", Sheet_1__2[[#This Row],[Purple Chip]]="", Sheet_1__2[[#This Row],[Stop Work]]="", OR(Sheet_1__2[[#This Row],[T-Shirt Size]]="4: L", Sheet_1__2[[#This Row],[T-Shirt Size]]="5: XL")), "Disc - Investment", "")</f>
        <v/>
      </c>
      <c r="I695" t="str">
        <f>IF(AND(Sheet_1__2[[#This Row],[Bus. Continuity]]="", Sheet_1__2[[#This Row],[Purple Chip]]="", Sheet_1__2[[#This Row],[Stop Work]]="", Sheet_1__2[[#This Row],[T-Shirt Size]]&lt;&gt;"4: L", Sheet_1__2[[#This Row],[T-Shirt Size]]&lt;&gt;"5: XL"), "Disc - Other", "")</f>
        <v>Disc - Other</v>
      </c>
      <c r="K695" t="s">
        <v>1862</v>
      </c>
      <c r="L695" t="s">
        <v>1863</v>
      </c>
      <c r="N695" t="s">
        <v>1864</v>
      </c>
      <c r="O695" t="s">
        <v>1865</v>
      </c>
      <c r="P695" t="s">
        <v>1463</v>
      </c>
      <c r="Q695" t="s">
        <v>32</v>
      </c>
      <c r="R695" t="s">
        <v>1462</v>
      </c>
      <c r="S695" t="s">
        <v>16</v>
      </c>
      <c r="T695" t="s">
        <v>10</v>
      </c>
      <c r="AA695" t="s">
        <v>1866</v>
      </c>
      <c r="AC695" t="s">
        <v>1867</v>
      </c>
      <c r="AD695" t="s">
        <v>2705</v>
      </c>
      <c r="AE695" t="s">
        <v>1872</v>
      </c>
      <c r="AL695">
        <v>0</v>
      </c>
      <c r="AT695" t="s">
        <v>11</v>
      </c>
    </row>
    <row r="696" spans="1:46" x14ac:dyDescent="0.3">
      <c r="A696" t="s">
        <v>1860</v>
      </c>
      <c r="B696">
        <v>114432</v>
      </c>
      <c r="C696" t="s">
        <v>1464</v>
      </c>
      <c r="D69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96" t="str">
        <f>IF(Sheet_1__2[[#This Row],[Is this request vital to business continuity?]]="Yes","BC","")</f>
        <v/>
      </c>
      <c r="F696" t="str" cm="1">
        <f t="array" ref="F696">IF(SUMPRODUCT(--ISNUMBER(SEARCH({"Revenue Growth","Network 2.0","Tricolor","Europe","Global Capabilities Strategy","Clearance","Robotics/Physical AI"}, K696)))&gt;0, "Purple Chip", "")</f>
        <v/>
      </c>
      <c r="G696" t="str">
        <f>IF(AND(Sheet_1__2[[#This Row],[Estimated Annualized Value Range]]&lt;&gt;"4: High = &gt; $10M", OR(Sheet_1__2[[#This Row],[T-Shirt Size]]="4: L", Sheet_1__2[[#This Row],[T-Shirt Size]]="5: XL")), "Stop Work", "")</f>
        <v/>
      </c>
      <c r="H696" t="str">
        <f>IF(AND(Sheet_1__2[[#This Row],[Bus. Continuity]]="", Sheet_1__2[[#This Row],[Purple Chip]]="", Sheet_1__2[[#This Row],[Stop Work]]="", OR(Sheet_1__2[[#This Row],[T-Shirt Size]]="4: L", Sheet_1__2[[#This Row],[T-Shirt Size]]="5: XL")), "Disc - Investment", "")</f>
        <v/>
      </c>
      <c r="I696" t="str">
        <f>IF(AND(Sheet_1__2[[#This Row],[Bus. Continuity]]="", Sheet_1__2[[#This Row],[Purple Chip]]="", Sheet_1__2[[#This Row],[Stop Work]]="", Sheet_1__2[[#This Row],[T-Shirt Size]]&lt;&gt;"4: L", Sheet_1__2[[#This Row],[T-Shirt Size]]&lt;&gt;"5: XL"), "Disc - Other", "")</f>
        <v>Disc - Other</v>
      </c>
      <c r="J696" t="s">
        <v>2706</v>
      </c>
      <c r="K696" t="s">
        <v>1895</v>
      </c>
      <c r="L696" t="s">
        <v>1897</v>
      </c>
      <c r="M696" t="s">
        <v>2904</v>
      </c>
      <c r="N696" t="s">
        <v>1864</v>
      </c>
      <c r="O696" t="s">
        <v>1865</v>
      </c>
      <c r="P696" t="s">
        <v>1466</v>
      </c>
      <c r="Q696" t="s">
        <v>32</v>
      </c>
      <c r="R696" t="s">
        <v>1465</v>
      </c>
      <c r="S696" t="s">
        <v>83</v>
      </c>
      <c r="T696" t="s">
        <v>10</v>
      </c>
      <c r="U696" t="s">
        <v>1875</v>
      </c>
      <c r="V696" t="s">
        <v>11</v>
      </c>
      <c r="W696" t="s">
        <v>11</v>
      </c>
      <c r="X696" t="s">
        <v>11</v>
      </c>
      <c r="Y696" t="s">
        <v>11</v>
      </c>
      <c r="Z696" t="s">
        <v>1878</v>
      </c>
      <c r="AA696" t="s">
        <v>1866</v>
      </c>
      <c r="AB696" t="s">
        <v>2707</v>
      </c>
      <c r="AC696" t="s">
        <v>1867</v>
      </c>
      <c r="AD696" t="s">
        <v>2708</v>
      </c>
      <c r="AE696" t="s">
        <v>1907</v>
      </c>
      <c r="AF696">
        <v>46141</v>
      </c>
      <c r="AG696">
        <v>46444</v>
      </c>
      <c r="AK696">
        <v>18018684</v>
      </c>
      <c r="AL696">
        <v>27000000</v>
      </c>
      <c r="AM696">
        <v>18018684</v>
      </c>
      <c r="AN696">
        <v>18018684</v>
      </c>
      <c r="AQ696">
        <v>0</v>
      </c>
      <c r="AR696">
        <v>18018684</v>
      </c>
    </row>
    <row r="697" spans="1:46" x14ac:dyDescent="0.3">
      <c r="A697" t="s">
        <v>1860</v>
      </c>
      <c r="B697">
        <v>185790</v>
      </c>
      <c r="C697" t="s">
        <v>1467</v>
      </c>
      <c r="D69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97" t="str">
        <f>IF(Sheet_1__2[[#This Row],[Is this request vital to business continuity?]]="Yes","BC","")</f>
        <v/>
      </c>
      <c r="F697" t="str" cm="1">
        <f t="array" ref="F697">IF(SUMPRODUCT(--ISNUMBER(SEARCH({"Revenue Growth","Network 2.0","Tricolor","Europe","Global Capabilities Strategy","Clearance","Robotics/Physical AI"}, K697)))&gt;0, "Purple Chip", "")</f>
        <v/>
      </c>
      <c r="G697" t="str">
        <f>IF(AND(Sheet_1__2[[#This Row],[Estimated Annualized Value Range]]&lt;&gt;"4: High = &gt; $10M", OR(Sheet_1__2[[#This Row],[T-Shirt Size]]="4: L", Sheet_1__2[[#This Row],[T-Shirt Size]]="5: XL")), "Stop Work", "")</f>
        <v/>
      </c>
      <c r="H697" t="str">
        <f>IF(AND(Sheet_1__2[[#This Row],[Bus. Continuity]]="", Sheet_1__2[[#This Row],[Purple Chip]]="", Sheet_1__2[[#This Row],[Stop Work]]="", OR(Sheet_1__2[[#This Row],[T-Shirt Size]]="4: L", Sheet_1__2[[#This Row],[T-Shirt Size]]="5: XL")), "Disc - Investment", "")</f>
        <v/>
      </c>
      <c r="I697" t="str">
        <f>IF(AND(Sheet_1__2[[#This Row],[Bus. Continuity]]="", Sheet_1__2[[#This Row],[Purple Chip]]="", Sheet_1__2[[#This Row],[Stop Work]]="", Sheet_1__2[[#This Row],[T-Shirt Size]]&lt;&gt;"4: L", Sheet_1__2[[#This Row],[T-Shirt Size]]&lt;&gt;"5: XL"), "Disc - Other", "")</f>
        <v>Disc - Other</v>
      </c>
      <c r="K697" t="s">
        <v>1862</v>
      </c>
      <c r="L697" t="s">
        <v>1863</v>
      </c>
      <c r="N697" t="s">
        <v>1864</v>
      </c>
      <c r="O697" t="s">
        <v>1865</v>
      </c>
      <c r="P697" t="s">
        <v>622</v>
      </c>
      <c r="Q697" t="s">
        <v>12</v>
      </c>
      <c r="R697" t="s">
        <v>1468</v>
      </c>
      <c r="S697" t="s">
        <v>16</v>
      </c>
      <c r="T697" t="s">
        <v>10</v>
      </c>
      <c r="AA697" t="s">
        <v>1866</v>
      </c>
      <c r="AC697" t="s">
        <v>1867</v>
      </c>
      <c r="AD697" t="s">
        <v>1867</v>
      </c>
      <c r="AE697" t="s">
        <v>1949</v>
      </c>
      <c r="AL697">
        <v>0</v>
      </c>
      <c r="AT697" t="s">
        <v>11</v>
      </c>
    </row>
    <row r="698" spans="1:46" x14ac:dyDescent="0.3">
      <c r="A698" t="s">
        <v>1860</v>
      </c>
      <c r="B698">
        <v>186310</v>
      </c>
      <c r="C698" t="s">
        <v>1469</v>
      </c>
      <c r="D69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698" t="str">
        <f>IF(Sheet_1__2[[#This Row],[Is this request vital to business continuity?]]="Yes","BC","")</f>
        <v/>
      </c>
      <c r="F698" t="str" cm="1">
        <f t="array" ref="F698">IF(SUMPRODUCT(--ISNUMBER(SEARCH({"Revenue Growth","Network 2.0","Tricolor","Europe","Global Capabilities Strategy","Clearance","Robotics/Physical AI"}, K698)))&gt;0, "Purple Chip", "")</f>
        <v/>
      </c>
      <c r="G698" t="str">
        <f>IF(AND(Sheet_1__2[[#This Row],[Estimated Annualized Value Range]]&lt;&gt;"4: High = &gt; $10M", OR(Sheet_1__2[[#This Row],[T-Shirt Size]]="4: L", Sheet_1__2[[#This Row],[T-Shirt Size]]="5: XL")), "Stop Work", "")</f>
        <v/>
      </c>
      <c r="H698" t="str">
        <f>IF(AND(Sheet_1__2[[#This Row],[Bus. Continuity]]="", Sheet_1__2[[#This Row],[Purple Chip]]="", Sheet_1__2[[#This Row],[Stop Work]]="", OR(Sheet_1__2[[#This Row],[T-Shirt Size]]="4: L", Sheet_1__2[[#This Row],[T-Shirt Size]]="5: XL")), "Disc - Investment", "")</f>
        <v/>
      </c>
      <c r="I698" t="str">
        <f>IF(AND(Sheet_1__2[[#This Row],[Bus. Continuity]]="", Sheet_1__2[[#This Row],[Purple Chip]]="", Sheet_1__2[[#This Row],[Stop Work]]="", Sheet_1__2[[#This Row],[T-Shirt Size]]&lt;&gt;"4: L", Sheet_1__2[[#This Row],[T-Shirt Size]]&lt;&gt;"5: XL"), "Disc - Other", "")</f>
        <v>Disc - Other</v>
      </c>
      <c r="K698" t="s">
        <v>1862</v>
      </c>
      <c r="L698" t="s">
        <v>1890</v>
      </c>
      <c r="M698" t="s">
        <v>2904</v>
      </c>
      <c r="N698" t="s">
        <v>1864</v>
      </c>
      <c r="O698" t="s">
        <v>1887</v>
      </c>
      <c r="P698" t="s">
        <v>408</v>
      </c>
      <c r="Q698" t="s">
        <v>340</v>
      </c>
      <c r="R698" t="s">
        <v>1470</v>
      </c>
      <c r="S698" t="s">
        <v>9</v>
      </c>
      <c r="T698" t="s">
        <v>10</v>
      </c>
      <c r="U698" t="s">
        <v>1875</v>
      </c>
      <c r="V698" t="s">
        <v>11</v>
      </c>
      <c r="W698" t="s">
        <v>11</v>
      </c>
      <c r="X698" t="s">
        <v>11</v>
      </c>
      <c r="Y698" t="s">
        <v>11</v>
      </c>
      <c r="AA698" t="s">
        <v>1866</v>
      </c>
      <c r="AC698" t="s">
        <v>1867</v>
      </c>
      <c r="AD698" t="s">
        <v>1867</v>
      </c>
      <c r="AE698" t="s">
        <v>1885</v>
      </c>
      <c r="AL698">
        <v>2782600</v>
      </c>
      <c r="AQ698">
        <v>0</v>
      </c>
      <c r="AT698" t="s">
        <v>11</v>
      </c>
    </row>
    <row r="699" spans="1:46" x14ac:dyDescent="0.3">
      <c r="A699" t="s">
        <v>1860</v>
      </c>
      <c r="B699">
        <v>157387</v>
      </c>
      <c r="C699" t="s">
        <v>1471</v>
      </c>
      <c r="D69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699" t="str">
        <f>IF(Sheet_1__2[[#This Row],[Is this request vital to business continuity?]]="Yes","BC","")</f>
        <v/>
      </c>
      <c r="F699" t="str" cm="1">
        <f t="array" ref="F699">IF(SUMPRODUCT(--ISNUMBER(SEARCH({"Revenue Growth","Network 2.0","Tricolor","Europe","Global Capabilities Strategy","Clearance","Robotics/Physical AI"}, K699)))&gt;0, "Purple Chip", "")</f>
        <v>Purple Chip</v>
      </c>
      <c r="G699" t="str">
        <f>IF(AND(Sheet_1__2[[#This Row],[Estimated Annualized Value Range]]&lt;&gt;"4: High = &gt; $10M", OR(Sheet_1__2[[#This Row],[T-Shirt Size]]="4: L", Sheet_1__2[[#This Row],[T-Shirt Size]]="5: XL")), "Stop Work", "")</f>
        <v/>
      </c>
      <c r="H699" t="str">
        <f>IF(AND(Sheet_1__2[[#This Row],[Bus. Continuity]]="", Sheet_1__2[[#This Row],[Purple Chip]]="", Sheet_1__2[[#This Row],[Stop Work]]="", OR(Sheet_1__2[[#This Row],[T-Shirt Size]]="4: L", Sheet_1__2[[#This Row],[T-Shirt Size]]="5: XL")), "Disc - Investment", "")</f>
        <v/>
      </c>
      <c r="I699" t="str">
        <f>IF(AND(Sheet_1__2[[#This Row],[Bus. Continuity]]="", Sheet_1__2[[#This Row],[Purple Chip]]="", Sheet_1__2[[#This Row],[Stop Work]]="", Sheet_1__2[[#This Row],[T-Shirt Size]]&lt;&gt;"4: L", Sheet_1__2[[#This Row],[T-Shirt Size]]&lt;&gt;"5: XL"), "Disc - Other", "")</f>
        <v/>
      </c>
      <c r="K699" t="s">
        <v>1870</v>
      </c>
      <c r="L699" t="s">
        <v>1890</v>
      </c>
      <c r="N699" t="s">
        <v>1864</v>
      </c>
      <c r="O699" t="s">
        <v>1865</v>
      </c>
      <c r="P699" t="s">
        <v>1429</v>
      </c>
      <c r="Q699" t="s">
        <v>32</v>
      </c>
      <c r="R699" t="s">
        <v>1472</v>
      </c>
      <c r="S699" t="s">
        <v>16</v>
      </c>
      <c r="T699" t="s">
        <v>10</v>
      </c>
      <c r="AA699" t="s">
        <v>1866</v>
      </c>
      <c r="AC699" t="s">
        <v>1883</v>
      </c>
      <c r="AD699" t="s">
        <v>2709</v>
      </c>
      <c r="AE699" t="s">
        <v>1872</v>
      </c>
      <c r="AL699">
        <v>1</v>
      </c>
      <c r="AT699" t="s">
        <v>11</v>
      </c>
    </row>
    <row r="700" spans="1:46" x14ac:dyDescent="0.3">
      <c r="A700" t="s">
        <v>1860</v>
      </c>
      <c r="B700">
        <v>157603</v>
      </c>
      <c r="C700" t="s">
        <v>1473</v>
      </c>
      <c r="D70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00" t="str">
        <f>IF(Sheet_1__2[[#This Row],[Is this request vital to business continuity?]]="Yes","BC","")</f>
        <v/>
      </c>
      <c r="F700" t="str" cm="1">
        <f t="array" ref="F700">IF(SUMPRODUCT(--ISNUMBER(SEARCH({"Revenue Growth","Network 2.0","Tricolor","Europe","Global Capabilities Strategy","Clearance","Robotics/Physical AI"}, K700)))&gt;0, "Purple Chip", "")</f>
        <v>Purple Chip</v>
      </c>
      <c r="G700" t="str">
        <f>IF(AND(Sheet_1__2[[#This Row],[Estimated Annualized Value Range]]&lt;&gt;"4: High = &gt; $10M", OR(Sheet_1__2[[#This Row],[T-Shirt Size]]="4: L", Sheet_1__2[[#This Row],[T-Shirt Size]]="5: XL")), "Stop Work", "")</f>
        <v/>
      </c>
      <c r="H700" t="str">
        <f>IF(AND(Sheet_1__2[[#This Row],[Bus. Continuity]]="", Sheet_1__2[[#This Row],[Purple Chip]]="", Sheet_1__2[[#This Row],[Stop Work]]="", OR(Sheet_1__2[[#This Row],[T-Shirt Size]]="4: L", Sheet_1__2[[#This Row],[T-Shirt Size]]="5: XL")), "Disc - Investment", "")</f>
        <v/>
      </c>
      <c r="I700" t="str">
        <f>IF(AND(Sheet_1__2[[#This Row],[Bus. Continuity]]="", Sheet_1__2[[#This Row],[Purple Chip]]="", Sheet_1__2[[#This Row],[Stop Work]]="", Sheet_1__2[[#This Row],[T-Shirt Size]]&lt;&gt;"4: L", Sheet_1__2[[#This Row],[T-Shirt Size]]&lt;&gt;"5: XL"), "Disc - Other", "")</f>
        <v/>
      </c>
      <c r="K700" t="s">
        <v>1925</v>
      </c>
      <c r="L700" t="s">
        <v>1897</v>
      </c>
      <c r="M700" t="s">
        <v>2901</v>
      </c>
      <c r="N700" t="s">
        <v>1864</v>
      </c>
      <c r="O700" t="s">
        <v>1887</v>
      </c>
      <c r="P700" t="s">
        <v>26</v>
      </c>
      <c r="Q700" t="s">
        <v>25</v>
      </c>
      <c r="R700" t="s">
        <v>1474</v>
      </c>
      <c r="S700" t="s">
        <v>16</v>
      </c>
      <c r="T700" t="s">
        <v>10</v>
      </c>
      <c r="U700" t="s">
        <v>1875</v>
      </c>
      <c r="V700" t="s">
        <v>11</v>
      </c>
      <c r="W700" t="s">
        <v>11</v>
      </c>
      <c r="X700" t="s">
        <v>11</v>
      </c>
      <c r="Y700" t="s">
        <v>11</v>
      </c>
      <c r="AA700" t="s">
        <v>1866</v>
      </c>
      <c r="AC700" t="s">
        <v>1867</v>
      </c>
      <c r="AD700" t="s">
        <v>2710</v>
      </c>
      <c r="AE700" t="s">
        <v>1951</v>
      </c>
      <c r="AF700">
        <v>46211</v>
      </c>
      <c r="AG700">
        <v>46211</v>
      </c>
      <c r="AL700">
        <v>4719169</v>
      </c>
      <c r="AT700" t="s">
        <v>11</v>
      </c>
    </row>
    <row r="701" spans="1:46" x14ac:dyDescent="0.3">
      <c r="A701" t="s">
        <v>1860</v>
      </c>
      <c r="B701">
        <v>113092</v>
      </c>
      <c r="C701" t="s">
        <v>1475</v>
      </c>
      <c r="D70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01" t="str">
        <f>IF(Sheet_1__2[[#This Row],[Is this request vital to business continuity?]]="Yes","BC","")</f>
        <v/>
      </c>
      <c r="F701" t="str" cm="1">
        <f t="array" ref="F701">IF(SUMPRODUCT(--ISNUMBER(SEARCH({"Revenue Growth","Network 2.0","Tricolor","Europe","Global Capabilities Strategy","Clearance","Robotics/Physical AI"}, K701)))&gt;0, "Purple Chip", "")</f>
        <v>Purple Chip</v>
      </c>
      <c r="G701" t="str">
        <f>IF(AND(Sheet_1__2[[#This Row],[Estimated Annualized Value Range]]&lt;&gt;"4: High = &gt; $10M", OR(Sheet_1__2[[#This Row],[T-Shirt Size]]="4: L", Sheet_1__2[[#This Row],[T-Shirt Size]]="5: XL")), "Stop Work", "")</f>
        <v/>
      </c>
      <c r="H701" t="str">
        <f>IF(AND(Sheet_1__2[[#This Row],[Bus. Continuity]]="", Sheet_1__2[[#This Row],[Purple Chip]]="", Sheet_1__2[[#This Row],[Stop Work]]="", OR(Sheet_1__2[[#This Row],[T-Shirt Size]]="4: L", Sheet_1__2[[#This Row],[T-Shirt Size]]="5: XL")), "Disc - Investment", "")</f>
        <v/>
      </c>
      <c r="I701" t="str">
        <f>IF(AND(Sheet_1__2[[#This Row],[Bus. Continuity]]="", Sheet_1__2[[#This Row],[Purple Chip]]="", Sheet_1__2[[#This Row],[Stop Work]]="", Sheet_1__2[[#This Row],[T-Shirt Size]]&lt;&gt;"4: L", Sheet_1__2[[#This Row],[T-Shirt Size]]&lt;&gt;"5: XL"), "Disc - Other", "")</f>
        <v/>
      </c>
      <c r="K701" t="s">
        <v>1925</v>
      </c>
      <c r="L701" t="s">
        <v>1863</v>
      </c>
      <c r="M701" t="s">
        <v>2901</v>
      </c>
      <c r="N701" t="s">
        <v>1864</v>
      </c>
      <c r="O701" t="s">
        <v>1865</v>
      </c>
      <c r="P701" t="s">
        <v>26</v>
      </c>
      <c r="Q701" t="s">
        <v>25</v>
      </c>
      <c r="R701" t="s">
        <v>1476</v>
      </c>
      <c r="S701" t="s">
        <v>20</v>
      </c>
      <c r="T701" t="s">
        <v>10</v>
      </c>
      <c r="U701" t="s">
        <v>1875</v>
      </c>
      <c r="V701" t="s">
        <v>1875</v>
      </c>
      <c r="W701" t="s">
        <v>11</v>
      </c>
      <c r="X701" t="s">
        <v>11</v>
      </c>
      <c r="Y701" t="s">
        <v>11</v>
      </c>
      <c r="Z701" t="s">
        <v>1914</v>
      </c>
      <c r="AA701" t="s">
        <v>1866</v>
      </c>
      <c r="AB701" t="s">
        <v>2711</v>
      </c>
      <c r="AC701" t="s">
        <v>1867</v>
      </c>
      <c r="AD701" t="s">
        <v>2712</v>
      </c>
      <c r="AE701" t="s">
        <v>1877</v>
      </c>
      <c r="AF701">
        <v>46023</v>
      </c>
      <c r="AG701">
        <v>46387</v>
      </c>
      <c r="AK701">
        <v>34940000</v>
      </c>
      <c r="AL701">
        <v>0</v>
      </c>
      <c r="AM701">
        <v>34940000</v>
      </c>
      <c r="AN701">
        <v>34940000</v>
      </c>
      <c r="AP701">
        <v>34940000</v>
      </c>
      <c r="AQ701">
        <v>0</v>
      </c>
      <c r="AR701">
        <v>34940000</v>
      </c>
      <c r="AT701" t="s">
        <v>11</v>
      </c>
    </row>
    <row r="702" spans="1:46" x14ac:dyDescent="0.3">
      <c r="A702" t="s">
        <v>1860</v>
      </c>
      <c r="B702">
        <v>130972</v>
      </c>
      <c r="C702" t="s">
        <v>1477</v>
      </c>
      <c r="D70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02" t="str">
        <f>IF(Sheet_1__2[[#This Row],[Is this request vital to business continuity?]]="Yes","BC","")</f>
        <v/>
      </c>
      <c r="F702" t="str" cm="1">
        <f t="array" ref="F702">IF(SUMPRODUCT(--ISNUMBER(SEARCH({"Revenue Growth","Network 2.0","Tricolor","Europe","Global Capabilities Strategy","Clearance","Robotics/Physical AI"}, K702)))&gt;0, "Purple Chip", "")</f>
        <v/>
      </c>
      <c r="G702" t="str">
        <f>IF(AND(Sheet_1__2[[#This Row],[Estimated Annualized Value Range]]&lt;&gt;"4: High = &gt; $10M", OR(Sheet_1__2[[#This Row],[T-Shirt Size]]="4: L", Sheet_1__2[[#This Row],[T-Shirt Size]]="5: XL")), "Stop Work", "")</f>
        <v/>
      </c>
      <c r="H702" t="str">
        <f>IF(AND(Sheet_1__2[[#This Row],[Bus. Continuity]]="", Sheet_1__2[[#This Row],[Purple Chip]]="", Sheet_1__2[[#This Row],[Stop Work]]="", OR(Sheet_1__2[[#This Row],[T-Shirt Size]]="4: L", Sheet_1__2[[#This Row],[T-Shirt Size]]="5: XL")), "Disc - Investment", "")</f>
        <v/>
      </c>
      <c r="I702" t="str">
        <f>IF(AND(Sheet_1__2[[#This Row],[Bus. Continuity]]="", Sheet_1__2[[#This Row],[Purple Chip]]="", Sheet_1__2[[#This Row],[Stop Work]]="", Sheet_1__2[[#This Row],[T-Shirt Size]]&lt;&gt;"4: L", Sheet_1__2[[#This Row],[T-Shirt Size]]&lt;&gt;"5: XL"), "Disc - Other", "")</f>
        <v>Disc - Other</v>
      </c>
      <c r="K702" t="s">
        <v>2046</v>
      </c>
      <c r="L702" t="s">
        <v>1897</v>
      </c>
      <c r="M702" t="s">
        <v>2901</v>
      </c>
      <c r="N702" t="s">
        <v>1864</v>
      </c>
      <c r="O702" t="s">
        <v>1865</v>
      </c>
      <c r="P702" t="s">
        <v>1466</v>
      </c>
      <c r="Q702" t="s">
        <v>32</v>
      </c>
      <c r="R702" t="s">
        <v>1478</v>
      </c>
      <c r="S702" t="s">
        <v>9</v>
      </c>
      <c r="T702" t="s">
        <v>10</v>
      </c>
      <c r="U702" t="s">
        <v>1875</v>
      </c>
      <c r="V702" t="s">
        <v>11</v>
      </c>
      <c r="W702" t="s">
        <v>11</v>
      </c>
      <c r="X702" t="s">
        <v>11</v>
      </c>
      <c r="Y702" t="s">
        <v>1875</v>
      </c>
      <c r="Z702" t="s">
        <v>1878</v>
      </c>
      <c r="AA702" t="s">
        <v>1866</v>
      </c>
      <c r="AB702" t="s">
        <v>2713</v>
      </c>
      <c r="AC702" t="s">
        <v>1867</v>
      </c>
      <c r="AD702" t="s">
        <v>2714</v>
      </c>
      <c r="AE702" t="s">
        <v>1917</v>
      </c>
      <c r="AK702">
        <v>16022296</v>
      </c>
      <c r="AL702">
        <v>16022296</v>
      </c>
      <c r="AM702">
        <v>16022296</v>
      </c>
      <c r="AN702">
        <v>16022296</v>
      </c>
      <c r="AQ702">
        <v>0</v>
      </c>
      <c r="AR702">
        <v>16022296</v>
      </c>
      <c r="AT702" t="s">
        <v>11</v>
      </c>
    </row>
    <row r="703" spans="1:46" x14ac:dyDescent="0.3">
      <c r="A703" t="s">
        <v>1860</v>
      </c>
      <c r="B703">
        <v>109817</v>
      </c>
      <c r="C703" t="s">
        <v>1479</v>
      </c>
      <c r="D70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703" t="str">
        <f>IF(Sheet_1__2[[#This Row],[Is this request vital to business continuity?]]="Yes","BC","")</f>
        <v/>
      </c>
      <c r="F703" t="str" cm="1">
        <f t="array" ref="F703">IF(SUMPRODUCT(--ISNUMBER(SEARCH({"Revenue Growth","Network 2.0","Tricolor","Europe","Global Capabilities Strategy","Clearance","Robotics/Physical AI"}, K703)))&gt;0, "Purple Chip", "")</f>
        <v/>
      </c>
      <c r="G703" t="str">
        <f>IF(AND(Sheet_1__2[[#This Row],[Estimated Annualized Value Range]]&lt;&gt;"4: High = &gt; $10M", OR(Sheet_1__2[[#This Row],[T-Shirt Size]]="4: L", Sheet_1__2[[#This Row],[T-Shirt Size]]="5: XL")), "Stop Work", "")</f>
        <v/>
      </c>
      <c r="H703" t="str">
        <f>IF(AND(Sheet_1__2[[#This Row],[Bus. Continuity]]="", Sheet_1__2[[#This Row],[Purple Chip]]="", Sheet_1__2[[#This Row],[Stop Work]]="", OR(Sheet_1__2[[#This Row],[T-Shirt Size]]="4: L", Sheet_1__2[[#This Row],[T-Shirt Size]]="5: XL")), "Disc - Investment", "")</f>
        <v>Disc - Investment</v>
      </c>
      <c r="I703" t="str">
        <f>IF(AND(Sheet_1__2[[#This Row],[Bus. Continuity]]="", Sheet_1__2[[#This Row],[Purple Chip]]="", Sheet_1__2[[#This Row],[Stop Work]]="", Sheet_1__2[[#This Row],[T-Shirt Size]]&lt;&gt;"4: L", Sheet_1__2[[#This Row],[T-Shirt Size]]&lt;&gt;"5: XL"), "Disc - Other", "")</f>
        <v/>
      </c>
      <c r="K703" t="s">
        <v>1862</v>
      </c>
      <c r="L703" t="s">
        <v>1897</v>
      </c>
      <c r="M703" t="s">
        <v>2903</v>
      </c>
      <c r="N703" t="s">
        <v>1864</v>
      </c>
      <c r="O703" t="s">
        <v>1865</v>
      </c>
      <c r="P703" t="s">
        <v>26</v>
      </c>
      <c r="Q703" t="s">
        <v>25</v>
      </c>
      <c r="R703" t="s">
        <v>1480</v>
      </c>
      <c r="S703" t="s">
        <v>20</v>
      </c>
      <c r="T703" t="s">
        <v>10</v>
      </c>
      <c r="U703" t="s">
        <v>1875</v>
      </c>
      <c r="V703" t="s">
        <v>11</v>
      </c>
      <c r="W703" t="s">
        <v>11</v>
      </c>
      <c r="X703" t="s">
        <v>11</v>
      </c>
      <c r="Y703" t="s">
        <v>11</v>
      </c>
      <c r="Z703" t="s">
        <v>1878</v>
      </c>
      <c r="AA703" t="s">
        <v>1866</v>
      </c>
      <c r="AB703" t="s">
        <v>2715</v>
      </c>
      <c r="AC703" t="s">
        <v>1867</v>
      </c>
      <c r="AD703" t="s">
        <v>2716</v>
      </c>
      <c r="AE703" t="s">
        <v>1880</v>
      </c>
      <c r="AF703">
        <v>46083</v>
      </c>
      <c r="AG703">
        <v>46812</v>
      </c>
      <c r="AJ703">
        <v>583852</v>
      </c>
      <c r="AK703">
        <v>583852</v>
      </c>
      <c r="AL703">
        <v>661960</v>
      </c>
      <c r="AM703">
        <v>583852</v>
      </c>
      <c r="AN703">
        <v>583852</v>
      </c>
      <c r="AP703">
        <v>583852</v>
      </c>
      <c r="AQ703">
        <v>0</v>
      </c>
      <c r="AR703">
        <v>583852</v>
      </c>
    </row>
    <row r="704" spans="1:46" x14ac:dyDescent="0.3">
      <c r="A704" t="s">
        <v>1860</v>
      </c>
      <c r="B704">
        <v>6756</v>
      </c>
      <c r="C704" t="s">
        <v>1481</v>
      </c>
      <c r="D70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04" t="str">
        <f>IF(Sheet_1__2[[#This Row],[Is this request vital to business continuity?]]="Yes","BC","")</f>
        <v/>
      </c>
      <c r="F704" t="str" cm="1">
        <f t="array" ref="F704">IF(SUMPRODUCT(--ISNUMBER(SEARCH({"Revenue Growth","Network 2.0","Tricolor","Europe","Global Capabilities Strategy","Clearance","Robotics/Physical AI"}, K704)))&gt;0, "Purple Chip", "")</f>
        <v/>
      </c>
      <c r="G704" t="str">
        <f>IF(AND(Sheet_1__2[[#This Row],[Estimated Annualized Value Range]]&lt;&gt;"4: High = &gt; $10M", OR(Sheet_1__2[[#This Row],[T-Shirt Size]]="4: L", Sheet_1__2[[#This Row],[T-Shirt Size]]="5: XL")), "Stop Work", "")</f>
        <v/>
      </c>
      <c r="H704" t="str">
        <f>IF(AND(Sheet_1__2[[#This Row],[Bus. Continuity]]="", Sheet_1__2[[#This Row],[Purple Chip]]="", Sheet_1__2[[#This Row],[Stop Work]]="", OR(Sheet_1__2[[#This Row],[T-Shirt Size]]="4: L", Sheet_1__2[[#This Row],[T-Shirt Size]]="5: XL")), "Disc - Investment", "")</f>
        <v/>
      </c>
      <c r="I704" t="str">
        <f>IF(AND(Sheet_1__2[[#This Row],[Bus. Continuity]]="", Sheet_1__2[[#This Row],[Purple Chip]]="", Sheet_1__2[[#This Row],[Stop Work]]="", Sheet_1__2[[#This Row],[T-Shirt Size]]&lt;&gt;"4: L", Sheet_1__2[[#This Row],[T-Shirt Size]]&lt;&gt;"5: XL"), "Disc - Other", "")</f>
        <v>Disc - Other</v>
      </c>
      <c r="K704" t="s">
        <v>1909</v>
      </c>
      <c r="L704" t="s">
        <v>1890</v>
      </c>
      <c r="N704" t="s">
        <v>1864</v>
      </c>
      <c r="P704" t="s">
        <v>769</v>
      </c>
      <c r="Q704" t="s">
        <v>125</v>
      </c>
      <c r="R704" t="s">
        <v>1482</v>
      </c>
      <c r="S704" t="s">
        <v>20</v>
      </c>
      <c r="T704" t="s">
        <v>10</v>
      </c>
      <c r="U704" t="s">
        <v>11</v>
      </c>
      <c r="V704" t="s">
        <v>11</v>
      </c>
      <c r="W704" t="s">
        <v>11</v>
      </c>
      <c r="X704" t="s">
        <v>1875</v>
      </c>
      <c r="Y704" t="s">
        <v>11</v>
      </c>
      <c r="Z704" t="s">
        <v>1878</v>
      </c>
      <c r="AA704" t="s">
        <v>1866</v>
      </c>
      <c r="AC704" t="s">
        <v>1867</v>
      </c>
      <c r="AD704" t="s">
        <v>2717</v>
      </c>
      <c r="AE704" t="s">
        <v>1880</v>
      </c>
      <c r="AF704">
        <v>44973</v>
      </c>
      <c r="AG704">
        <v>46150</v>
      </c>
      <c r="AK704">
        <v>3491244</v>
      </c>
      <c r="AL704">
        <v>3337008</v>
      </c>
      <c r="AM704">
        <v>3491244</v>
      </c>
      <c r="AN704">
        <v>3491244</v>
      </c>
      <c r="AR704">
        <v>3491244</v>
      </c>
    </row>
    <row r="705" spans="1:46" x14ac:dyDescent="0.3">
      <c r="A705" t="s">
        <v>1860</v>
      </c>
      <c r="B705">
        <v>177893</v>
      </c>
      <c r="C705" t="s">
        <v>1483</v>
      </c>
      <c r="D70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05" t="str">
        <f>IF(Sheet_1__2[[#This Row],[Is this request vital to business continuity?]]="Yes","BC","")</f>
        <v/>
      </c>
      <c r="F705" t="str" cm="1">
        <f t="array" ref="F705">IF(SUMPRODUCT(--ISNUMBER(SEARCH({"Revenue Growth","Network 2.0","Tricolor","Europe","Global Capabilities Strategy","Clearance","Robotics/Physical AI"}, K705)))&gt;0, "Purple Chip", "")</f>
        <v>Purple Chip</v>
      </c>
      <c r="G705" t="str">
        <f>IF(AND(Sheet_1__2[[#This Row],[Estimated Annualized Value Range]]&lt;&gt;"4: High = &gt; $10M", OR(Sheet_1__2[[#This Row],[T-Shirt Size]]="4: L", Sheet_1__2[[#This Row],[T-Shirt Size]]="5: XL")), "Stop Work", "")</f>
        <v/>
      </c>
      <c r="H705" t="str">
        <f>IF(AND(Sheet_1__2[[#This Row],[Bus. Continuity]]="", Sheet_1__2[[#This Row],[Purple Chip]]="", Sheet_1__2[[#This Row],[Stop Work]]="", OR(Sheet_1__2[[#This Row],[T-Shirt Size]]="4: L", Sheet_1__2[[#This Row],[T-Shirt Size]]="5: XL")), "Disc - Investment", "")</f>
        <v/>
      </c>
      <c r="I705" t="str">
        <f>IF(AND(Sheet_1__2[[#This Row],[Bus. Continuity]]="", Sheet_1__2[[#This Row],[Purple Chip]]="", Sheet_1__2[[#This Row],[Stop Work]]="", Sheet_1__2[[#This Row],[T-Shirt Size]]&lt;&gt;"4: L", Sheet_1__2[[#This Row],[T-Shirt Size]]&lt;&gt;"5: XL"), "Disc - Other", "")</f>
        <v/>
      </c>
      <c r="K705" t="s">
        <v>1870</v>
      </c>
      <c r="L705" t="s">
        <v>1863</v>
      </c>
      <c r="M705" t="s">
        <v>2901</v>
      </c>
      <c r="N705" t="s">
        <v>1864</v>
      </c>
      <c r="O705" t="s">
        <v>1865</v>
      </c>
      <c r="P705" t="s">
        <v>1429</v>
      </c>
      <c r="Q705" t="s">
        <v>32</v>
      </c>
      <c r="R705" t="s">
        <v>1484</v>
      </c>
      <c r="S705" t="s">
        <v>9</v>
      </c>
      <c r="T705" t="s">
        <v>10</v>
      </c>
      <c r="U705" t="s">
        <v>1875</v>
      </c>
      <c r="V705" t="s">
        <v>11</v>
      </c>
      <c r="W705" t="s">
        <v>11</v>
      </c>
      <c r="X705" t="s">
        <v>11</v>
      </c>
      <c r="Y705" t="s">
        <v>11</v>
      </c>
      <c r="AA705" t="s">
        <v>1866</v>
      </c>
      <c r="AC705" t="s">
        <v>1867</v>
      </c>
      <c r="AD705" t="s">
        <v>1867</v>
      </c>
      <c r="AE705" t="s">
        <v>1885</v>
      </c>
      <c r="AF705">
        <v>46160</v>
      </c>
      <c r="AG705">
        <v>46276</v>
      </c>
      <c r="AL705">
        <v>0</v>
      </c>
      <c r="AQ705">
        <v>327303</v>
      </c>
      <c r="AR705">
        <v>327303</v>
      </c>
      <c r="AT705" t="s">
        <v>11</v>
      </c>
    </row>
    <row r="706" spans="1:46" x14ac:dyDescent="0.3">
      <c r="A706" t="s">
        <v>1860</v>
      </c>
      <c r="B706">
        <v>114223</v>
      </c>
      <c r="C706" t="s">
        <v>1485</v>
      </c>
      <c r="D70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06" t="str">
        <f>IF(Sheet_1__2[[#This Row],[Is this request vital to business continuity?]]="Yes","BC","")</f>
        <v/>
      </c>
      <c r="F706" t="str" cm="1">
        <f t="array" ref="F706">IF(SUMPRODUCT(--ISNUMBER(SEARCH({"Revenue Growth","Network 2.0","Tricolor","Europe","Global Capabilities Strategy","Clearance","Robotics/Physical AI"}, K706)))&gt;0, "Purple Chip", "")</f>
        <v/>
      </c>
      <c r="G706" t="str">
        <f>IF(AND(Sheet_1__2[[#This Row],[Estimated Annualized Value Range]]&lt;&gt;"4: High = &gt; $10M", OR(Sheet_1__2[[#This Row],[T-Shirt Size]]="4: L", Sheet_1__2[[#This Row],[T-Shirt Size]]="5: XL")), "Stop Work", "")</f>
        <v/>
      </c>
      <c r="H706" t="str">
        <f>IF(AND(Sheet_1__2[[#This Row],[Bus. Continuity]]="", Sheet_1__2[[#This Row],[Purple Chip]]="", Sheet_1__2[[#This Row],[Stop Work]]="", OR(Sheet_1__2[[#This Row],[T-Shirt Size]]="4: L", Sheet_1__2[[#This Row],[T-Shirt Size]]="5: XL")), "Disc - Investment", "")</f>
        <v/>
      </c>
      <c r="I706" t="str">
        <f>IF(AND(Sheet_1__2[[#This Row],[Bus. Continuity]]="", Sheet_1__2[[#This Row],[Purple Chip]]="", Sheet_1__2[[#This Row],[Stop Work]]="", Sheet_1__2[[#This Row],[T-Shirt Size]]&lt;&gt;"4: L", Sheet_1__2[[#This Row],[T-Shirt Size]]&lt;&gt;"5: XL"), "Disc - Other", "")</f>
        <v>Disc - Other</v>
      </c>
      <c r="K706" t="s">
        <v>1862</v>
      </c>
      <c r="L706" t="s">
        <v>1863</v>
      </c>
      <c r="M706" t="s">
        <v>2904</v>
      </c>
      <c r="N706" t="s">
        <v>1864</v>
      </c>
      <c r="O706" t="s">
        <v>1865</v>
      </c>
      <c r="P706" t="s">
        <v>441</v>
      </c>
      <c r="Q706" t="s">
        <v>32</v>
      </c>
      <c r="R706" t="s">
        <v>1486</v>
      </c>
      <c r="S706" t="s">
        <v>16</v>
      </c>
      <c r="T706" t="s">
        <v>10</v>
      </c>
      <c r="U706" t="s">
        <v>1875</v>
      </c>
      <c r="V706" t="s">
        <v>11</v>
      </c>
      <c r="W706" t="s">
        <v>1875</v>
      </c>
      <c r="X706" t="s">
        <v>11</v>
      </c>
      <c r="Y706" t="s">
        <v>11</v>
      </c>
      <c r="AA706" t="s">
        <v>1866</v>
      </c>
      <c r="AC706" t="s">
        <v>1867</v>
      </c>
      <c r="AD706" t="s">
        <v>2718</v>
      </c>
      <c r="AE706" t="s">
        <v>1872</v>
      </c>
      <c r="AL706">
        <v>0</v>
      </c>
      <c r="AT706" t="s">
        <v>11</v>
      </c>
    </row>
    <row r="707" spans="1:46" x14ac:dyDescent="0.3">
      <c r="A707" t="s">
        <v>1860</v>
      </c>
      <c r="B707">
        <v>163046</v>
      </c>
      <c r="C707" t="s">
        <v>1487</v>
      </c>
      <c r="D70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07" t="str">
        <f>IF(Sheet_1__2[[#This Row],[Is this request vital to business continuity?]]="Yes","BC","")</f>
        <v/>
      </c>
      <c r="F707" t="str" cm="1">
        <f t="array" ref="F707">IF(SUMPRODUCT(--ISNUMBER(SEARCH({"Revenue Growth","Network 2.0","Tricolor","Europe","Global Capabilities Strategy","Clearance","Robotics/Physical AI"}, K707)))&gt;0, "Purple Chip", "")</f>
        <v/>
      </c>
      <c r="G707" t="str">
        <f>IF(AND(Sheet_1__2[[#This Row],[Estimated Annualized Value Range]]&lt;&gt;"4: High = &gt; $10M", OR(Sheet_1__2[[#This Row],[T-Shirt Size]]="4: L", Sheet_1__2[[#This Row],[T-Shirt Size]]="5: XL")), "Stop Work", "")</f>
        <v/>
      </c>
      <c r="H707" t="str">
        <f>IF(AND(Sheet_1__2[[#This Row],[Bus. Continuity]]="", Sheet_1__2[[#This Row],[Purple Chip]]="", Sheet_1__2[[#This Row],[Stop Work]]="", OR(Sheet_1__2[[#This Row],[T-Shirt Size]]="4: L", Sheet_1__2[[#This Row],[T-Shirt Size]]="5: XL")), "Disc - Investment", "")</f>
        <v/>
      </c>
      <c r="I707" t="str">
        <f>IF(AND(Sheet_1__2[[#This Row],[Bus. Continuity]]="", Sheet_1__2[[#This Row],[Purple Chip]]="", Sheet_1__2[[#This Row],[Stop Work]]="", Sheet_1__2[[#This Row],[T-Shirt Size]]&lt;&gt;"4: L", Sheet_1__2[[#This Row],[T-Shirt Size]]&lt;&gt;"5: XL"), "Disc - Other", "")</f>
        <v>Disc - Other</v>
      </c>
      <c r="K707" t="s">
        <v>1895</v>
      </c>
      <c r="L707" t="s">
        <v>1890</v>
      </c>
      <c r="M707" t="s">
        <v>2901</v>
      </c>
      <c r="N707" t="s">
        <v>1864</v>
      </c>
      <c r="O707" t="s">
        <v>1865</v>
      </c>
      <c r="P707" t="s">
        <v>26</v>
      </c>
      <c r="Q707" t="s">
        <v>25</v>
      </c>
      <c r="R707" t="s">
        <v>1488</v>
      </c>
      <c r="S707" t="s">
        <v>16</v>
      </c>
      <c r="T707" t="s">
        <v>10</v>
      </c>
      <c r="U707" t="s">
        <v>1875</v>
      </c>
      <c r="V707" t="s">
        <v>11</v>
      </c>
      <c r="W707" t="s">
        <v>11</v>
      </c>
      <c r="X707" t="s">
        <v>11</v>
      </c>
      <c r="Y707" t="s">
        <v>11</v>
      </c>
      <c r="AA707" t="s">
        <v>1866</v>
      </c>
      <c r="AC707" t="s">
        <v>1867</v>
      </c>
      <c r="AD707" t="s">
        <v>2719</v>
      </c>
      <c r="AE707" t="s">
        <v>1951</v>
      </c>
      <c r="AL707">
        <v>0</v>
      </c>
      <c r="AT707" t="s">
        <v>11</v>
      </c>
    </row>
    <row r="708" spans="1:46" x14ac:dyDescent="0.3">
      <c r="A708" t="s">
        <v>1860</v>
      </c>
      <c r="B708">
        <v>6951</v>
      </c>
      <c r="C708" t="s">
        <v>1489</v>
      </c>
      <c r="D70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08" t="str">
        <f>IF(Sheet_1__2[[#This Row],[Is this request vital to business continuity?]]="Yes","BC","")</f>
        <v/>
      </c>
      <c r="F708" t="str" cm="1">
        <f t="array" ref="F708">IF(SUMPRODUCT(--ISNUMBER(SEARCH({"Revenue Growth","Network 2.0","Tricolor","Europe","Global Capabilities Strategy","Clearance","Robotics/Physical AI"}, K708)))&gt;0, "Purple Chip", "")</f>
        <v/>
      </c>
      <c r="G708" t="str">
        <f>IF(AND(Sheet_1__2[[#This Row],[Estimated Annualized Value Range]]&lt;&gt;"4: High = &gt; $10M", OR(Sheet_1__2[[#This Row],[T-Shirt Size]]="4: L", Sheet_1__2[[#This Row],[T-Shirt Size]]="5: XL")), "Stop Work", "")</f>
        <v/>
      </c>
      <c r="H708" t="str">
        <f>IF(AND(Sheet_1__2[[#This Row],[Bus. Continuity]]="", Sheet_1__2[[#This Row],[Purple Chip]]="", Sheet_1__2[[#This Row],[Stop Work]]="", OR(Sheet_1__2[[#This Row],[T-Shirt Size]]="4: L", Sheet_1__2[[#This Row],[T-Shirt Size]]="5: XL")), "Disc - Investment", "")</f>
        <v/>
      </c>
      <c r="I708" t="str">
        <f>IF(AND(Sheet_1__2[[#This Row],[Bus. Continuity]]="", Sheet_1__2[[#This Row],[Purple Chip]]="", Sheet_1__2[[#This Row],[Stop Work]]="", Sheet_1__2[[#This Row],[T-Shirt Size]]&lt;&gt;"4: L", Sheet_1__2[[#This Row],[T-Shirt Size]]&lt;&gt;"5: XL"), "Disc - Other", "")</f>
        <v>Disc - Other</v>
      </c>
      <c r="K708" t="s">
        <v>1909</v>
      </c>
      <c r="L708" t="s">
        <v>1873</v>
      </c>
      <c r="N708" t="s">
        <v>1864</v>
      </c>
      <c r="P708" t="s">
        <v>769</v>
      </c>
      <c r="Q708" t="s">
        <v>125</v>
      </c>
      <c r="R708" t="s">
        <v>1490</v>
      </c>
      <c r="S708" t="s">
        <v>20</v>
      </c>
      <c r="T708" t="s">
        <v>10</v>
      </c>
      <c r="U708" t="s">
        <v>1875</v>
      </c>
      <c r="V708" t="s">
        <v>1875</v>
      </c>
      <c r="W708" t="s">
        <v>1875</v>
      </c>
      <c r="X708" t="s">
        <v>1875</v>
      </c>
      <c r="Y708" t="s">
        <v>1875</v>
      </c>
      <c r="Z708" t="s">
        <v>1878</v>
      </c>
      <c r="AA708" t="s">
        <v>1866</v>
      </c>
      <c r="AC708" t="s">
        <v>1867</v>
      </c>
      <c r="AD708" t="s">
        <v>2720</v>
      </c>
      <c r="AE708" t="s">
        <v>1880</v>
      </c>
      <c r="AF708">
        <v>45427</v>
      </c>
      <c r="AG708">
        <v>46356</v>
      </c>
      <c r="AK708">
        <v>820537</v>
      </c>
      <c r="AL708">
        <v>850537</v>
      </c>
      <c r="AM708">
        <v>820537</v>
      </c>
      <c r="AN708">
        <v>820537</v>
      </c>
      <c r="AR708">
        <v>820537</v>
      </c>
    </row>
    <row r="709" spans="1:46" x14ac:dyDescent="0.3">
      <c r="A709" t="s">
        <v>1860</v>
      </c>
      <c r="B709">
        <v>127973</v>
      </c>
      <c r="C709" t="s">
        <v>1491</v>
      </c>
      <c r="D70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09" t="str">
        <f>IF(Sheet_1__2[[#This Row],[Is this request vital to business continuity?]]="Yes","BC","")</f>
        <v>BC</v>
      </c>
      <c r="F709" t="str" cm="1">
        <f t="array" ref="F709">IF(SUMPRODUCT(--ISNUMBER(SEARCH({"Revenue Growth","Network 2.0","Tricolor","Europe","Global Capabilities Strategy","Clearance","Robotics/Physical AI"}, K709)))&gt;0, "Purple Chip", "")</f>
        <v>Purple Chip</v>
      </c>
      <c r="G709" t="str">
        <f>IF(AND(Sheet_1__2[[#This Row],[Estimated Annualized Value Range]]&lt;&gt;"4: High = &gt; $10M", OR(Sheet_1__2[[#This Row],[T-Shirt Size]]="4: L", Sheet_1__2[[#This Row],[T-Shirt Size]]="5: XL")), "Stop Work", "")</f>
        <v>Stop Work</v>
      </c>
      <c r="H709" t="str">
        <f>IF(AND(Sheet_1__2[[#This Row],[Bus. Continuity]]="", Sheet_1__2[[#This Row],[Purple Chip]]="", Sheet_1__2[[#This Row],[Stop Work]]="", OR(Sheet_1__2[[#This Row],[T-Shirt Size]]="4: L", Sheet_1__2[[#This Row],[T-Shirt Size]]="5: XL")), "Disc - Investment", "")</f>
        <v/>
      </c>
      <c r="I709" t="str">
        <f>IF(AND(Sheet_1__2[[#This Row],[Bus. Continuity]]="", Sheet_1__2[[#This Row],[Purple Chip]]="", Sheet_1__2[[#This Row],[Stop Work]]="", Sheet_1__2[[#This Row],[T-Shirt Size]]&lt;&gt;"4: L", Sheet_1__2[[#This Row],[T-Shirt Size]]&lt;&gt;"5: XL"), "Disc - Other", "")</f>
        <v/>
      </c>
      <c r="K709" t="s">
        <v>1870</v>
      </c>
      <c r="L709" t="s">
        <v>1863</v>
      </c>
      <c r="M709" t="s">
        <v>2903</v>
      </c>
      <c r="N709" t="s">
        <v>1864</v>
      </c>
      <c r="O709" t="s">
        <v>1874</v>
      </c>
      <c r="P709" t="s">
        <v>441</v>
      </c>
      <c r="Q709" t="s">
        <v>32</v>
      </c>
      <c r="R709" t="s">
        <v>1492</v>
      </c>
      <c r="S709" t="s">
        <v>20</v>
      </c>
      <c r="T709" t="s">
        <v>10</v>
      </c>
      <c r="U709" t="s">
        <v>1875</v>
      </c>
      <c r="V709" t="s">
        <v>1875</v>
      </c>
      <c r="W709" t="s">
        <v>1875</v>
      </c>
      <c r="X709" t="s">
        <v>1875</v>
      </c>
      <c r="Y709" t="s">
        <v>1875</v>
      </c>
      <c r="AA709" t="s">
        <v>1866</v>
      </c>
      <c r="AC709" t="s">
        <v>1867</v>
      </c>
      <c r="AD709" t="s">
        <v>2721</v>
      </c>
      <c r="AE709" t="s">
        <v>1880</v>
      </c>
      <c r="AF709">
        <v>45870</v>
      </c>
      <c r="AG709">
        <v>46280</v>
      </c>
      <c r="AL709">
        <v>0</v>
      </c>
      <c r="AP709">
        <v>0</v>
      </c>
      <c r="AQ709">
        <v>0</v>
      </c>
      <c r="AT709" t="s">
        <v>1875</v>
      </c>
    </row>
    <row r="710" spans="1:46" x14ac:dyDescent="0.3">
      <c r="A710" t="s">
        <v>1860</v>
      </c>
      <c r="B710">
        <v>88566</v>
      </c>
      <c r="C710" t="s">
        <v>1493</v>
      </c>
      <c r="D71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10" t="str">
        <f>IF(Sheet_1__2[[#This Row],[Is this request vital to business continuity?]]="Yes","BC","")</f>
        <v/>
      </c>
      <c r="F710" t="str" cm="1">
        <f t="array" ref="F710">IF(SUMPRODUCT(--ISNUMBER(SEARCH({"Revenue Growth","Network 2.0","Tricolor","Europe","Global Capabilities Strategy","Clearance","Robotics/Physical AI"}, K710)))&gt;0, "Purple Chip", "")</f>
        <v/>
      </c>
      <c r="G710" t="str">
        <f>IF(AND(Sheet_1__2[[#This Row],[Estimated Annualized Value Range]]&lt;&gt;"4: High = &gt; $10M", OR(Sheet_1__2[[#This Row],[T-Shirt Size]]="4: L", Sheet_1__2[[#This Row],[T-Shirt Size]]="5: XL")), "Stop Work", "")</f>
        <v/>
      </c>
      <c r="H710" t="str">
        <f>IF(AND(Sheet_1__2[[#This Row],[Bus. Continuity]]="", Sheet_1__2[[#This Row],[Purple Chip]]="", Sheet_1__2[[#This Row],[Stop Work]]="", OR(Sheet_1__2[[#This Row],[T-Shirt Size]]="4: L", Sheet_1__2[[#This Row],[T-Shirt Size]]="5: XL")), "Disc - Investment", "")</f>
        <v/>
      </c>
      <c r="I710" t="str">
        <f>IF(AND(Sheet_1__2[[#This Row],[Bus. Continuity]]="", Sheet_1__2[[#This Row],[Purple Chip]]="", Sheet_1__2[[#This Row],[Stop Work]]="", Sheet_1__2[[#This Row],[T-Shirt Size]]&lt;&gt;"4: L", Sheet_1__2[[#This Row],[T-Shirt Size]]&lt;&gt;"5: XL"), "Disc - Other", "")</f>
        <v>Disc - Other</v>
      </c>
      <c r="K710" t="s">
        <v>1909</v>
      </c>
      <c r="L710" t="s">
        <v>1873</v>
      </c>
      <c r="N710" t="s">
        <v>1864</v>
      </c>
      <c r="O710" t="s">
        <v>1887</v>
      </c>
      <c r="P710" t="s">
        <v>769</v>
      </c>
      <c r="Q710" t="s">
        <v>125</v>
      </c>
      <c r="R710" t="s">
        <v>1494</v>
      </c>
      <c r="S710" t="s">
        <v>16</v>
      </c>
      <c r="T710" t="s">
        <v>10</v>
      </c>
      <c r="AA710" t="s">
        <v>1866</v>
      </c>
      <c r="AC710" t="s">
        <v>1867</v>
      </c>
      <c r="AE710" t="s">
        <v>1872</v>
      </c>
    </row>
    <row r="711" spans="1:46" x14ac:dyDescent="0.3">
      <c r="A711" t="s">
        <v>1860</v>
      </c>
      <c r="B711">
        <v>127976</v>
      </c>
      <c r="C711" t="s">
        <v>1495</v>
      </c>
      <c r="D71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11" t="str">
        <f>IF(Sheet_1__2[[#This Row],[Is this request vital to business continuity?]]="Yes","BC","")</f>
        <v>BC</v>
      </c>
      <c r="F711" t="str" cm="1">
        <f t="array" ref="F711">IF(SUMPRODUCT(--ISNUMBER(SEARCH({"Revenue Growth","Network 2.0","Tricolor","Europe","Global Capabilities Strategy","Clearance","Robotics/Physical AI"}, K711)))&gt;0, "Purple Chip", "")</f>
        <v>Purple Chip</v>
      </c>
      <c r="G711" t="str">
        <f>IF(AND(Sheet_1__2[[#This Row],[Estimated Annualized Value Range]]&lt;&gt;"4: High = &gt; $10M", OR(Sheet_1__2[[#This Row],[T-Shirt Size]]="4: L", Sheet_1__2[[#This Row],[T-Shirt Size]]="5: XL")), "Stop Work", "")</f>
        <v>Stop Work</v>
      </c>
      <c r="H711" t="str">
        <f>IF(AND(Sheet_1__2[[#This Row],[Bus. Continuity]]="", Sheet_1__2[[#This Row],[Purple Chip]]="", Sheet_1__2[[#This Row],[Stop Work]]="", OR(Sheet_1__2[[#This Row],[T-Shirt Size]]="4: L", Sheet_1__2[[#This Row],[T-Shirt Size]]="5: XL")), "Disc - Investment", "")</f>
        <v/>
      </c>
      <c r="I711" t="str">
        <f>IF(AND(Sheet_1__2[[#This Row],[Bus. Continuity]]="", Sheet_1__2[[#This Row],[Purple Chip]]="", Sheet_1__2[[#This Row],[Stop Work]]="", Sheet_1__2[[#This Row],[T-Shirt Size]]&lt;&gt;"4: L", Sheet_1__2[[#This Row],[T-Shirt Size]]&lt;&gt;"5: XL"), "Disc - Other", "")</f>
        <v/>
      </c>
      <c r="K711" t="s">
        <v>1870</v>
      </c>
      <c r="L711" t="s">
        <v>1863</v>
      </c>
      <c r="M711" t="s">
        <v>2903</v>
      </c>
      <c r="N711" t="s">
        <v>1864</v>
      </c>
      <c r="O711" t="s">
        <v>1874</v>
      </c>
      <c r="P711" t="s">
        <v>441</v>
      </c>
      <c r="Q711" t="s">
        <v>32</v>
      </c>
      <c r="R711" t="s">
        <v>1496</v>
      </c>
      <c r="S711" t="s">
        <v>20</v>
      </c>
      <c r="T711" t="s">
        <v>10</v>
      </c>
      <c r="U711" t="s">
        <v>1875</v>
      </c>
      <c r="V711" t="s">
        <v>1875</v>
      </c>
      <c r="W711" t="s">
        <v>1875</v>
      </c>
      <c r="X711" t="s">
        <v>1875</v>
      </c>
      <c r="Y711" t="s">
        <v>1875</v>
      </c>
      <c r="AA711" t="s">
        <v>1866</v>
      </c>
      <c r="AC711" t="s">
        <v>1867</v>
      </c>
      <c r="AD711" t="s">
        <v>2722</v>
      </c>
      <c r="AE711" t="s">
        <v>1880</v>
      </c>
      <c r="AF711">
        <v>45973</v>
      </c>
      <c r="AG711">
        <v>46387</v>
      </c>
      <c r="AL711">
        <v>0</v>
      </c>
      <c r="AP711">
        <v>0</v>
      </c>
      <c r="AQ711">
        <v>0</v>
      </c>
      <c r="AT711" t="s">
        <v>1875</v>
      </c>
    </row>
    <row r="712" spans="1:46" x14ac:dyDescent="0.3">
      <c r="A712" t="s">
        <v>1860</v>
      </c>
      <c r="B712">
        <v>8903</v>
      </c>
      <c r="C712" t="s">
        <v>1497</v>
      </c>
      <c r="D71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12" t="str">
        <f>IF(Sheet_1__2[[#This Row],[Is this request vital to business continuity?]]="Yes","BC","")</f>
        <v/>
      </c>
      <c r="F712" t="str" cm="1">
        <f t="array" ref="F712">IF(SUMPRODUCT(--ISNUMBER(SEARCH({"Revenue Growth","Network 2.0","Tricolor","Europe","Global Capabilities Strategy","Clearance","Robotics/Physical AI"}, K712)))&gt;0, "Purple Chip", "")</f>
        <v/>
      </c>
      <c r="G712" t="str">
        <f>IF(AND(Sheet_1__2[[#This Row],[Estimated Annualized Value Range]]&lt;&gt;"4: High = &gt; $10M", OR(Sheet_1__2[[#This Row],[T-Shirt Size]]="4: L", Sheet_1__2[[#This Row],[T-Shirt Size]]="5: XL")), "Stop Work", "")</f>
        <v/>
      </c>
      <c r="H712" t="str">
        <f>IF(AND(Sheet_1__2[[#This Row],[Bus. Continuity]]="", Sheet_1__2[[#This Row],[Purple Chip]]="", Sheet_1__2[[#This Row],[Stop Work]]="", OR(Sheet_1__2[[#This Row],[T-Shirt Size]]="4: L", Sheet_1__2[[#This Row],[T-Shirt Size]]="5: XL")), "Disc - Investment", "")</f>
        <v/>
      </c>
      <c r="I712" t="str">
        <f>IF(AND(Sheet_1__2[[#This Row],[Bus. Continuity]]="", Sheet_1__2[[#This Row],[Purple Chip]]="", Sheet_1__2[[#This Row],[Stop Work]]="", Sheet_1__2[[#This Row],[T-Shirt Size]]&lt;&gt;"4: L", Sheet_1__2[[#This Row],[T-Shirt Size]]&lt;&gt;"5: XL"), "Disc - Other", "")</f>
        <v>Disc - Other</v>
      </c>
      <c r="K712" t="s">
        <v>1909</v>
      </c>
      <c r="L712" t="s">
        <v>1890</v>
      </c>
      <c r="N712" t="s">
        <v>1864</v>
      </c>
      <c r="P712" t="s">
        <v>769</v>
      </c>
      <c r="Q712" t="s">
        <v>125</v>
      </c>
      <c r="R712" t="s">
        <v>1498</v>
      </c>
      <c r="S712" t="s">
        <v>20</v>
      </c>
      <c r="T712" t="s">
        <v>10</v>
      </c>
      <c r="U712" t="s">
        <v>11</v>
      </c>
      <c r="V712" t="s">
        <v>11</v>
      </c>
      <c r="W712" t="s">
        <v>11</v>
      </c>
      <c r="X712" t="s">
        <v>1875</v>
      </c>
      <c r="Y712" t="s">
        <v>11</v>
      </c>
      <c r="Z712" t="s">
        <v>1878</v>
      </c>
      <c r="AA712" t="s">
        <v>1866</v>
      </c>
      <c r="AC712" t="s">
        <v>1867</v>
      </c>
      <c r="AD712" t="s">
        <v>2723</v>
      </c>
      <c r="AE712" t="s">
        <v>1880</v>
      </c>
      <c r="AF712">
        <v>45446</v>
      </c>
      <c r="AG712">
        <v>47116</v>
      </c>
      <c r="AK712">
        <v>11350247</v>
      </c>
      <c r="AL712">
        <v>13400000</v>
      </c>
      <c r="AM712">
        <v>11350247</v>
      </c>
      <c r="AN712">
        <v>11350247</v>
      </c>
      <c r="AP712">
        <v>6500000</v>
      </c>
      <c r="AQ712">
        <v>0</v>
      </c>
      <c r="AR712">
        <v>11350247</v>
      </c>
    </row>
    <row r="713" spans="1:46" x14ac:dyDescent="0.3">
      <c r="A713" t="s">
        <v>1860</v>
      </c>
      <c r="B713">
        <v>164382</v>
      </c>
      <c r="C713" t="s">
        <v>1499</v>
      </c>
      <c r="D71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13" t="str">
        <f>IF(Sheet_1__2[[#This Row],[Is this request vital to business continuity?]]="Yes","BC","")</f>
        <v/>
      </c>
      <c r="F713" t="str" cm="1">
        <f t="array" ref="F713">IF(SUMPRODUCT(--ISNUMBER(SEARCH({"Revenue Growth","Network 2.0","Tricolor","Europe","Global Capabilities Strategy","Clearance","Robotics/Physical AI"}, K713)))&gt;0, "Purple Chip", "")</f>
        <v>Purple Chip</v>
      </c>
      <c r="G713" t="str">
        <f>IF(AND(Sheet_1__2[[#This Row],[Estimated Annualized Value Range]]&lt;&gt;"4: High = &gt; $10M", OR(Sheet_1__2[[#This Row],[T-Shirt Size]]="4: L", Sheet_1__2[[#This Row],[T-Shirt Size]]="5: XL")), "Stop Work", "")</f>
        <v/>
      </c>
      <c r="H713" t="str">
        <f>IF(AND(Sheet_1__2[[#This Row],[Bus. Continuity]]="", Sheet_1__2[[#This Row],[Purple Chip]]="", Sheet_1__2[[#This Row],[Stop Work]]="", OR(Sheet_1__2[[#This Row],[T-Shirt Size]]="4: L", Sheet_1__2[[#This Row],[T-Shirt Size]]="5: XL")), "Disc - Investment", "")</f>
        <v/>
      </c>
      <c r="I713" t="str">
        <f>IF(AND(Sheet_1__2[[#This Row],[Bus. Continuity]]="", Sheet_1__2[[#This Row],[Purple Chip]]="", Sheet_1__2[[#This Row],[Stop Work]]="", Sheet_1__2[[#This Row],[T-Shirt Size]]&lt;&gt;"4: L", Sheet_1__2[[#This Row],[T-Shirt Size]]&lt;&gt;"5: XL"), "Disc - Other", "")</f>
        <v/>
      </c>
      <c r="K713" t="s">
        <v>1925</v>
      </c>
      <c r="L713" t="s">
        <v>1897</v>
      </c>
      <c r="N713" t="s">
        <v>1864</v>
      </c>
      <c r="O713" t="s">
        <v>1865</v>
      </c>
      <c r="P713" t="s">
        <v>26</v>
      </c>
      <c r="Q713" t="s">
        <v>25</v>
      </c>
      <c r="R713" t="s">
        <v>1500</v>
      </c>
      <c r="S713" t="s">
        <v>16</v>
      </c>
      <c r="T713" t="s">
        <v>10</v>
      </c>
      <c r="AA713" t="s">
        <v>1866</v>
      </c>
      <c r="AC713" t="s">
        <v>1867</v>
      </c>
      <c r="AD713" t="s">
        <v>2724</v>
      </c>
      <c r="AE713" t="s">
        <v>1872</v>
      </c>
      <c r="AT713" t="s">
        <v>11</v>
      </c>
    </row>
    <row r="714" spans="1:46" x14ac:dyDescent="0.3">
      <c r="A714" t="s">
        <v>1860</v>
      </c>
      <c r="B714">
        <v>91925</v>
      </c>
      <c r="C714" t="s">
        <v>1501</v>
      </c>
      <c r="D71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714" t="str">
        <f>IF(Sheet_1__2[[#This Row],[Is this request vital to business continuity?]]="Yes","BC","")</f>
        <v/>
      </c>
      <c r="F714" t="str" cm="1">
        <f t="array" ref="F714">IF(SUMPRODUCT(--ISNUMBER(SEARCH({"Revenue Growth","Network 2.0","Tricolor","Europe","Global Capabilities Strategy","Clearance","Robotics/Physical AI"}, K714)))&gt;0, "Purple Chip", "")</f>
        <v/>
      </c>
      <c r="G714" t="str">
        <f>IF(AND(Sheet_1__2[[#This Row],[Estimated Annualized Value Range]]&lt;&gt;"4: High = &gt; $10M", OR(Sheet_1__2[[#This Row],[T-Shirt Size]]="4: L", Sheet_1__2[[#This Row],[T-Shirt Size]]="5: XL")), "Stop Work", "")</f>
        <v>Stop Work</v>
      </c>
      <c r="H714" t="str">
        <f>IF(AND(Sheet_1__2[[#This Row],[Bus. Continuity]]="", Sheet_1__2[[#This Row],[Purple Chip]]="", Sheet_1__2[[#This Row],[Stop Work]]="", OR(Sheet_1__2[[#This Row],[T-Shirt Size]]="4: L", Sheet_1__2[[#This Row],[T-Shirt Size]]="5: XL")), "Disc - Investment", "")</f>
        <v/>
      </c>
      <c r="I714" t="str">
        <f>IF(AND(Sheet_1__2[[#This Row],[Bus. Continuity]]="", Sheet_1__2[[#This Row],[Purple Chip]]="", Sheet_1__2[[#This Row],[Stop Work]]="", Sheet_1__2[[#This Row],[T-Shirt Size]]&lt;&gt;"4: L", Sheet_1__2[[#This Row],[T-Shirt Size]]&lt;&gt;"5: XL"), "Disc - Other", "")</f>
        <v/>
      </c>
      <c r="K714" t="s">
        <v>1909</v>
      </c>
      <c r="L714" t="s">
        <v>1873</v>
      </c>
      <c r="M714" t="s">
        <v>2902</v>
      </c>
      <c r="N714" t="s">
        <v>1864</v>
      </c>
      <c r="O714" t="s">
        <v>1865</v>
      </c>
      <c r="P714" t="s">
        <v>769</v>
      </c>
      <c r="Q714" t="s">
        <v>125</v>
      </c>
      <c r="R714" t="s">
        <v>1502</v>
      </c>
      <c r="S714" t="s">
        <v>20</v>
      </c>
      <c r="T714" t="s">
        <v>10</v>
      </c>
      <c r="U714" t="s">
        <v>11</v>
      </c>
      <c r="V714" t="s">
        <v>11</v>
      </c>
      <c r="W714" t="s">
        <v>11</v>
      </c>
      <c r="X714" t="s">
        <v>1875</v>
      </c>
      <c r="Y714" t="s">
        <v>11</v>
      </c>
      <c r="AA714" t="s">
        <v>1866</v>
      </c>
      <c r="AC714" t="s">
        <v>1867</v>
      </c>
      <c r="AD714" t="s">
        <v>2725</v>
      </c>
      <c r="AE714" t="s">
        <v>1877</v>
      </c>
      <c r="AF714">
        <v>46174</v>
      </c>
      <c r="AG714">
        <v>47116</v>
      </c>
      <c r="AJ714">
        <v>545064</v>
      </c>
      <c r="AK714">
        <v>545064</v>
      </c>
      <c r="AL714">
        <v>600000</v>
      </c>
      <c r="AM714">
        <v>545064</v>
      </c>
      <c r="AN714">
        <v>545064</v>
      </c>
      <c r="AP714">
        <v>545064</v>
      </c>
      <c r="AQ714">
        <v>0</v>
      </c>
      <c r="AR714">
        <v>545064</v>
      </c>
    </row>
    <row r="715" spans="1:46" x14ac:dyDescent="0.3">
      <c r="A715" t="s">
        <v>1860</v>
      </c>
      <c r="B715">
        <v>190722</v>
      </c>
      <c r="C715" t="s">
        <v>1503</v>
      </c>
      <c r="D71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15" t="str">
        <f>IF(Sheet_1__2[[#This Row],[Is this request vital to business continuity?]]="Yes","BC","")</f>
        <v/>
      </c>
      <c r="F715" t="str" cm="1">
        <f t="array" ref="F715">IF(SUMPRODUCT(--ISNUMBER(SEARCH({"Revenue Growth","Network 2.0","Tricolor","Europe","Global Capabilities Strategy","Clearance","Robotics/Physical AI"}, K715)))&gt;0, "Purple Chip", "")</f>
        <v/>
      </c>
      <c r="G715" t="str">
        <f>IF(AND(Sheet_1__2[[#This Row],[Estimated Annualized Value Range]]&lt;&gt;"4: High = &gt; $10M", OR(Sheet_1__2[[#This Row],[T-Shirt Size]]="4: L", Sheet_1__2[[#This Row],[T-Shirt Size]]="5: XL")), "Stop Work", "")</f>
        <v/>
      </c>
      <c r="H715" t="str">
        <f>IF(AND(Sheet_1__2[[#This Row],[Bus. Continuity]]="", Sheet_1__2[[#This Row],[Purple Chip]]="", Sheet_1__2[[#This Row],[Stop Work]]="", OR(Sheet_1__2[[#This Row],[T-Shirt Size]]="4: L", Sheet_1__2[[#This Row],[T-Shirt Size]]="5: XL")), "Disc - Investment", "")</f>
        <v/>
      </c>
      <c r="I715" t="str">
        <f>IF(AND(Sheet_1__2[[#This Row],[Bus. Continuity]]="", Sheet_1__2[[#This Row],[Purple Chip]]="", Sheet_1__2[[#This Row],[Stop Work]]="", Sheet_1__2[[#This Row],[T-Shirt Size]]&lt;&gt;"4: L", Sheet_1__2[[#This Row],[T-Shirt Size]]&lt;&gt;"5: XL"), "Disc - Other", "")</f>
        <v>Disc - Other</v>
      </c>
      <c r="K715" t="s">
        <v>1862</v>
      </c>
      <c r="L715" t="s">
        <v>1890</v>
      </c>
      <c r="N715" t="s">
        <v>1864</v>
      </c>
      <c r="O715" t="s">
        <v>1874</v>
      </c>
      <c r="P715" t="s">
        <v>408</v>
      </c>
      <c r="Q715" t="s">
        <v>340</v>
      </c>
      <c r="R715" t="s">
        <v>1504</v>
      </c>
      <c r="S715" t="s">
        <v>16</v>
      </c>
      <c r="T715" t="s">
        <v>10</v>
      </c>
      <c r="AA715" t="s">
        <v>1866</v>
      </c>
      <c r="AC715" t="s">
        <v>1867</v>
      </c>
      <c r="AD715" t="s">
        <v>1867</v>
      </c>
      <c r="AE715" t="s">
        <v>1951</v>
      </c>
      <c r="AL715">
        <v>484000</v>
      </c>
      <c r="AT715" t="s">
        <v>11</v>
      </c>
    </row>
    <row r="716" spans="1:46" x14ac:dyDescent="0.3">
      <c r="A716" t="s">
        <v>1860</v>
      </c>
      <c r="B716">
        <v>164392</v>
      </c>
      <c r="C716" t="s">
        <v>1505</v>
      </c>
      <c r="D71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16" t="str">
        <f>IF(Sheet_1__2[[#This Row],[Is this request vital to business continuity?]]="Yes","BC","")</f>
        <v/>
      </c>
      <c r="F716" t="str" cm="1">
        <f t="array" ref="F716">IF(SUMPRODUCT(--ISNUMBER(SEARCH({"Revenue Growth","Network 2.0","Tricolor","Europe","Global Capabilities Strategy","Clearance","Robotics/Physical AI"}, K716)))&gt;0, "Purple Chip", "")</f>
        <v>Purple Chip</v>
      </c>
      <c r="G716" t="str">
        <f>IF(AND(Sheet_1__2[[#This Row],[Estimated Annualized Value Range]]&lt;&gt;"4: High = &gt; $10M", OR(Sheet_1__2[[#This Row],[T-Shirt Size]]="4: L", Sheet_1__2[[#This Row],[T-Shirt Size]]="5: XL")), "Stop Work", "")</f>
        <v/>
      </c>
      <c r="H716" t="str">
        <f>IF(AND(Sheet_1__2[[#This Row],[Bus. Continuity]]="", Sheet_1__2[[#This Row],[Purple Chip]]="", Sheet_1__2[[#This Row],[Stop Work]]="", OR(Sheet_1__2[[#This Row],[T-Shirt Size]]="4: L", Sheet_1__2[[#This Row],[T-Shirt Size]]="5: XL")), "Disc - Investment", "")</f>
        <v/>
      </c>
      <c r="I716" t="str">
        <f>IF(AND(Sheet_1__2[[#This Row],[Bus. Continuity]]="", Sheet_1__2[[#This Row],[Purple Chip]]="", Sheet_1__2[[#This Row],[Stop Work]]="", Sheet_1__2[[#This Row],[T-Shirt Size]]&lt;&gt;"4: L", Sheet_1__2[[#This Row],[T-Shirt Size]]&lt;&gt;"5: XL"), "Disc - Other", "")</f>
        <v/>
      </c>
      <c r="K716" t="s">
        <v>1925</v>
      </c>
      <c r="L716" t="s">
        <v>1897</v>
      </c>
      <c r="M716" t="s">
        <v>2901</v>
      </c>
      <c r="N716" t="s">
        <v>1864</v>
      </c>
      <c r="O716" t="s">
        <v>1865</v>
      </c>
      <c r="P716" t="s">
        <v>26</v>
      </c>
      <c r="Q716" t="s">
        <v>25</v>
      </c>
      <c r="R716" t="s">
        <v>1506</v>
      </c>
      <c r="S716" t="s">
        <v>9</v>
      </c>
      <c r="T716" t="s">
        <v>10</v>
      </c>
      <c r="U716" t="s">
        <v>1875</v>
      </c>
      <c r="V716" t="s">
        <v>1875</v>
      </c>
      <c r="W716" t="s">
        <v>11</v>
      </c>
      <c r="X716" t="s">
        <v>11</v>
      </c>
      <c r="Y716" t="s">
        <v>11</v>
      </c>
      <c r="AA716" t="s">
        <v>1866</v>
      </c>
      <c r="AC716" t="s">
        <v>1867</v>
      </c>
      <c r="AD716" t="s">
        <v>2726</v>
      </c>
      <c r="AE716" t="s">
        <v>1889</v>
      </c>
      <c r="AL716">
        <v>200347301</v>
      </c>
      <c r="AQ716">
        <v>0</v>
      </c>
      <c r="AT716" t="s">
        <v>11</v>
      </c>
    </row>
    <row r="717" spans="1:46" x14ac:dyDescent="0.3">
      <c r="A717" t="s">
        <v>1860</v>
      </c>
      <c r="B717">
        <v>114672</v>
      </c>
      <c r="C717" t="s">
        <v>1507</v>
      </c>
      <c r="D71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717" t="str">
        <f>IF(Sheet_1__2[[#This Row],[Is this request vital to business continuity?]]="Yes","BC","")</f>
        <v/>
      </c>
      <c r="F717" t="str" cm="1">
        <f t="array" ref="F717">IF(SUMPRODUCT(--ISNUMBER(SEARCH({"Revenue Growth","Network 2.0","Tricolor","Europe","Global Capabilities Strategy","Clearance","Robotics/Physical AI"}, K717)))&gt;0, "Purple Chip", "")</f>
        <v/>
      </c>
      <c r="G717" t="str">
        <f>IF(AND(Sheet_1__2[[#This Row],[Estimated Annualized Value Range]]&lt;&gt;"4: High = &gt; $10M", OR(Sheet_1__2[[#This Row],[T-Shirt Size]]="4: L", Sheet_1__2[[#This Row],[T-Shirt Size]]="5: XL")), "Stop Work", "")</f>
        <v>Stop Work</v>
      </c>
      <c r="H717" t="str">
        <f>IF(AND(Sheet_1__2[[#This Row],[Bus. Continuity]]="", Sheet_1__2[[#This Row],[Purple Chip]]="", Sheet_1__2[[#This Row],[Stop Work]]="", OR(Sheet_1__2[[#This Row],[T-Shirt Size]]="4: L", Sheet_1__2[[#This Row],[T-Shirt Size]]="5: XL")), "Disc - Investment", "")</f>
        <v/>
      </c>
      <c r="I717" t="str">
        <f>IF(AND(Sheet_1__2[[#This Row],[Bus. Continuity]]="", Sheet_1__2[[#This Row],[Purple Chip]]="", Sheet_1__2[[#This Row],[Stop Work]]="", Sheet_1__2[[#This Row],[T-Shirt Size]]&lt;&gt;"4: L", Sheet_1__2[[#This Row],[T-Shirt Size]]&lt;&gt;"5: XL"), "Disc - Other", "")</f>
        <v/>
      </c>
      <c r="K717" t="s">
        <v>1909</v>
      </c>
      <c r="L717" t="s">
        <v>1890</v>
      </c>
      <c r="M717" t="s">
        <v>2903</v>
      </c>
      <c r="N717" t="s">
        <v>1864</v>
      </c>
      <c r="O717" t="s">
        <v>1874</v>
      </c>
      <c r="P717" t="s">
        <v>769</v>
      </c>
      <c r="Q717" t="s">
        <v>125</v>
      </c>
      <c r="R717" t="s">
        <v>1508</v>
      </c>
      <c r="S717" t="s">
        <v>20</v>
      </c>
      <c r="T717" t="s">
        <v>10</v>
      </c>
      <c r="U717" t="s">
        <v>11</v>
      </c>
      <c r="V717" t="s">
        <v>11</v>
      </c>
      <c r="W717" t="s">
        <v>11</v>
      </c>
      <c r="X717" t="s">
        <v>1875</v>
      </c>
      <c r="Y717" t="s">
        <v>11</v>
      </c>
      <c r="AA717" t="s">
        <v>1866</v>
      </c>
      <c r="AC717" t="s">
        <v>1867</v>
      </c>
      <c r="AD717" t="s">
        <v>2727</v>
      </c>
      <c r="AE717" t="s">
        <v>1880</v>
      </c>
      <c r="AF717">
        <v>46568</v>
      </c>
      <c r="AG717">
        <v>46568</v>
      </c>
      <c r="AJ717">
        <v>-1674123</v>
      </c>
      <c r="AK717">
        <v>-1674123</v>
      </c>
      <c r="AL717">
        <v>1909126</v>
      </c>
      <c r="AM717">
        <v>-1674123</v>
      </c>
      <c r="AN717">
        <v>-1674123</v>
      </c>
      <c r="AP717">
        <v>-1674123</v>
      </c>
      <c r="AQ717">
        <v>5489194</v>
      </c>
      <c r="AR717">
        <v>3815071</v>
      </c>
      <c r="AT717" t="s">
        <v>11</v>
      </c>
    </row>
    <row r="718" spans="1:46" x14ac:dyDescent="0.3">
      <c r="A718" t="s">
        <v>1860</v>
      </c>
      <c r="B718">
        <v>162355</v>
      </c>
      <c r="C718" t="s">
        <v>1509</v>
      </c>
      <c r="D71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18" t="str">
        <f>IF(Sheet_1__2[[#This Row],[Is this request vital to business continuity?]]="Yes","BC","")</f>
        <v/>
      </c>
      <c r="F718" t="str" cm="1">
        <f t="array" ref="F718">IF(SUMPRODUCT(--ISNUMBER(SEARCH({"Revenue Growth","Network 2.0","Tricolor","Europe","Global Capabilities Strategy","Clearance","Robotics/Physical AI"}, K718)))&gt;0, "Purple Chip", "")</f>
        <v>Purple Chip</v>
      </c>
      <c r="G718" t="str">
        <f>IF(AND(Sheet_1__2[[#This Row],[Estimated Annualized Value Range]]&lt;&gt;"4: High = &gt; $10M", OR(Sheet_1__2[[#This Row],[T-Shirt Size]]="4: L", Sheet_1__2[[#This Row],[T-Shirt Size]]="5: XL")), "Stop Work", "")</f>
        <v/>
      </c>
      <c r="H718" t="str">
        <f>IF(AND(Sheet_1__2[[#This Row],[Bus. Continuity]]="", Sheet_1__2[[#This Row],[Purple Chip]]="", Sheet_1__2[[#This Row],[Stop Work]]="", OR(Sheet_1__2[[#This Row],[T-Shirt Size]]="4: L", Sheet_1__2[[#This Row],[T-Shirt Size]]="5: XL")), "Disc - Investment", "")</f>
        <v/>
      </c>
      <c r="I718" t="str">
        <f>IF(AND(Sheet_1__2[[#This Row],[Bus. Continuity]]="", Sheet_1__2[[#This Row],[Purple Chip]]="", Sheet_1__2[[#This Row],[Stop Work]]="", Sheet_1__2[[#This Row],[T-Shirt Size]]&lt;&gt;"4: L", Sheet_1__2[[#This Row],[T-Shirt Size]]&lt;&gt;"5: XL"), "Disc - Other", "")</f>
        <v/>
      </c>
      <c r="K718" t="s">
        <v>1870</v>
      </c>
      <c r="L718" t="s">
        <v>1863</v>
      </c>
      <c r="M718" t="s">
        <v>2904</v>
      </c>
      <c r="N718" t="s">
        <v>1864</v>
      </c>
      <c r="O718" t="s">
        <v>1865</v>
      </c>
      <c r="P718" t="s">
        <v>441</v>
      </c>
      <c r="Q718" t="s">
        <v>32</v>
      </c>
      <c r="R718" t="s">
        <v>1510</v>
      </c>
      <c r="S718" t="s">
        <v>16</v>
      </c>
      <c r="T718" t="s">
        <v>10</v>
      </c>
      <c r="U718" t="s">
        <v>1875</v>
      </c>
      <c r="V718" t="s">
        <v>11</v>
      </c>
      <c r="W718" t="s">
        <v>11</v>
      </c>
      <c r="X718" t="s">
        <v>1875</v>
      </c>
      <c r="Y718" t="s">
        <v>1875</v>
      </c>
      <c r="AA718" t="s">
        <v>1866</v>
      </c>
      <c r="AC718" t="s">
        <v>1867</v>
      </c>
      <c r="AE718" t="s">
        <v>1951</v>
      </c>
      <c r="AL718">
        <v>0</v>
      </c>
      <c r="AT718" t="s">
        <v>11</v>
      </c>
    </row>
    <row r="719" spans="1:46" x14ac:dyDescent="0.3">
      <c r="A719" t="s">
        <v>1860</v>
      </c>
      <c r="B719">
        <v>165808</v>
      </c>
      <c r="C719" t="s">
        <v>1511</v>
      </c>
      <c r="D71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19" t="str">
        <f>IF(Sheet_1__2[[#This Row],[Is this request vital to business continuity?]]="Yes","BC","")</f>
        <v/>
      </c>
      <c r="F719" t="str" cm="1">
        <f t="array" ref="F719">IF(SUMPRODUCT(--ISNUMBER(SEARCH({"Revenue Growth","Network 2.0","Tricolor","Europe","Global Capabilities Strategy","Clearance","Robotics/Physical AI"}, K719)))&gt;0, "Purple Chip", "")</f>
        <v>Purple Chip</v>
      </c>
      <c r="G719" t="str">
        <f>IF(AND(Sheet_1__2[[#This Row],[Estimated Annualized Value Range]]&lt;&gt;"4: High = &gt; $10M", OR(Sheet_1__2[[#This Row],[T-Shirt Size]]="4: L", Sheet_1__2[[#This Row],[T-Shirt Size]]="5: XL")), "Stop Work", "")</f>
        <v>Stop Work</v>
      </c>
      <c r="H719" t="str">
        <f>IF(AND(Sheet_1__2[[#This Row],[Bus. Continuity]]="", Sheet_1__2[[#This Row],[Purple Chip]]="", Sheet_1__2[[#This Row],[Stop Work]]="", OR(Sheet_1__2[[#This Row],[T-Shirt Size]]="4: L", Sheet_1__2[[#This Row],[T-Shirt Size]]="5: XL")), "Disc - Investment", "")</f>
        <v/>
      </c>
      <c r="I719" t="str">
        <f>IF(AND(Sheet_1__2[[#This Row],[Bus. Continuity]]="", Sheet_1__2[[#This Row],[Purple Chip]]="", Sheet_1__2[[#This Row],[Stop Work]]="", Sheet_1__2[[#This Row],[T-Shirt Size]]&lt;&gt;"4: L", Sheet_1__2[[#This Row],[T-Shirt Size]]&lt;&gt;"5: XL"), "Disc - Other", "")</f>
        <v/>
      </c>
      <c r="K719" t="s">
        <v>236</v>
      </c>
      <c r="L719" t="s">
        <v>1863</v>
      </c>
      <c r="M719" t="s">
        <v>2902</v>
      </c>
      <c r="N719" t="s">
        <v>1864</v>
      </c>
      <c r="O719" t="s">
        <v>1865</v>
      </c>
      <c r="P719" t="s">
        <v>26</v>
      </c>
      <c r="Q719" t="s">
        <v>25</v>
      </c>
      <c r="R719" t="s">
        <v>1512</v>
      </c>
      <c r="S719" t="s">
        <v>9</v>
      </c>
      <c r="T719" t="s">
        <v>10</v>
      </c>
      <c r="U719" t="s">
        <v>1875</v>
      </c>
      <c r="V719" t="s">
        <v>1875</v>
      </c>
      <c r="W719" t="s">
        <v>1875</v>
      </c>
      <c r="X719" t="s">
        <v>11</v>
      </c>
      <c r="Y719" t="s">
        <v>11</v>
      </c>
      <c r="AA719" t="s">
        <v>1866</v>
      </c>
      <c r="AC719" t="s">
        <v>1867</v>
      </c>
      <c r="AD719" t="s">
        <v>2728</v>
      </c>
      <c r="AE719" t="s">
        <v>1885</v>
      </c>
      <c r="AL719">
        <v>1253799</v>
      </c>
      <c r="AQ719">
        <v>0</v>
      </c>
      <c r="AT719" t="s">
        <v>11</v>
      </c>
    </row>
    <row r="720" spans="1:46" x14ac:dyDescent="0.3">
      <c r="A720" t="s">
        <v>1860</v>
      </c>
      <c r="B720">
        <v>92143</v>
      </c>
      <c r="C720" t="s">
        <v>1513</v>
      </c>
      <c r="D72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20" t="str">
        <f>IF(Sheet_1__2[[#This Row],[Is this request vital to business continuity?]]="Yes","BC","")</f>
        <v/>
      </c>
      <c r="F720" t="str" cm="1">
        <f t="array" ref="F720">IF(SUMPRODUCT(--ISNUMBER(SEARCH({"Revenue Growth","Network 2.0","Tricolor","Europe","Global Capabilities Strategy","Clearance","Robotics/Physical AI"}, K720)))&gt;0, "Purple Chip", "")</f>
        <v/>
      </c>
      <c r="G720" t="str">
        <f>IF(AND(Sheet_1__2[[#This Row],[Estimated Annualized Value Range]]&lt;&gt;"4: High = &gt; $10M", OR(Sheet_1__2[[#This Row],[T-Shirt Size]]="4: L", Sheet_1__2[[#This Row],[T-Shirt Size]]="5: XL")), "Stop Work", "")</f>
        <v/>
      </c>
      <c r="H720" t="str">
        <f>IF(AND(Sheet_1__2[[#This Row],[Bus. Continuity]]="", Sheet_1__2[[#This Row],[Purple Chip]]="", Sheet_1__2[[#This Row],[Stop Work]]="", OR(Sheet_1__2[[#This Row],[T-Shirt Size]]="4: L", Sheet_1__2[[#This Row],[T-Shirt Size]]="5: XL")), "Disc - Investment", "")</f>
        <v/>
      </c>
      <c r="I720" t="str">
        <f>IF(AND(Sheet_1__2[[#This Row],[Bus. Continuity]]="", Sheet_1__2[[#This Row],[Purple Chip]]="", Sheet_1__2[[#This Row],[Stop Work]]="", Sheet_1__2[[#This Row],[T-Shirt Size]]&lt;&gt;"4: L", Sheet_1__2[[#This Row],[T-Shirt Size]]&lt;&gt;"5: XL"), "Disc - Other", "")</f>
        <v>Disc - Other</v>
      </c>
      <c r="J720" t="s">
        <v>2729</v>
      </c>
      <c r="K720" t="s">
        <v>1895</v>
      </c>
      <c r="L720" t="s">
        <v>1873</v>
      </c>
      <c r="M720" t="s">
        <v>2901</v>
      </c>
      <c r="N720" t="s">
        <v>1864</v>
      </c>
      <c r="O720" t="s">
        <v>1865</v>
      </c>
      <c r="P720" t="s">
        <v>1466</v>
      </c>
      <c r="Q720" t="s">
        <v>32</v>
      </c>
      <c r="R720" t="s">
        <v>1514</v>
      </c>
      <c r="S720" t="s">
        <v>9</v>
      </c>
      <c r="T720" t="s">
        <v>10</v>
      </c>
      <c r="U720" t="s">
        <v>1875</v>
      </c>
      <c r="V720" t="s">
        <v>11</v>
      </c>
      <c r="W720" t="s">
        <v>1875</v>
      </c>
      <c r="X720" t="s">
        <v>1875</v>
      </c>
      <c r="Y720" t="s">
        <v>11</v>
      </c>
      <c r="Z720" t="s">
        <v>1878</v>
      </c>
      <c r="AA720" t="s">
        <v>1866</v>
      </c>
      <c r="AB720" t="s">
        <v>2730</v>
      </c>
      <c r="AC720" t="s">
        <v>1867</v>
      </c>
      <c r="AD720" t="s">
        <v>2731</v>
      </c>
      <c r="AE720" t="s">
        <v>1885</v>
      </c>
      <c r="AF720">
        <v>45784</v>
      </c>
      <c r="AG720">
        <v>46401</v>
      </c>
      <c r="AL720">
        <v>0</v>
      </c>
      <c r="AQ720">
        <v>0</v>
      </c>
    </row>
    <row r="721" spans="1:46" x14ac:dyDescent="0.3">
      <c r="A721" t="s">
        <v>1860</v>
      </c>
      <c r="B721">
        <v>191134</v>
      </c>
      <c r="C721" t="s">
        <v>1515</v>
      </c>
      <c r="D72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21" t="str">
        <f>IF(Sheet_1__2[[#This Row],[Is this request vital to business continuity?]]="Yes","BC","")</f>
        <v/>
      </c>
      <c r="F721" t="str" cm="1">
        <f t="array" ref="F721">IF(SUMPRODUCT(--ISNUMBER(SEARCH({"Revenue Growth","Network 2.0","Tricolor","Europe","Global Capabilities Strategy","Clearance","Robotics/Physical AI"}, K721)))&gt;0, "Purple Chip", "")</f>
        <v/>
      </c>
      <c r="G721" t="str">
        <f>IF(AND(Sheet_1__2[[#This Row],[Estimated Annualized Value Range]]&lt;&gt;"4: High = &gt; $10M", OR(Sheet_1__2[[#This Row],[T-Shirt Size]]="4: L", Sheet_1__2[[#This Row],[T-Shirt Size]]="5: XL")), "Stop Work", "")</f>
        <v/>
      </c>
      <c r="H721" t="str">
        <f>IF(AND(Sheet_1__2[[#This Row],[Bus. Continuity]]="", Sheet_1__2[[#This Row],[Purple Chip]]="", Sheet_1__2[[#This Row],[Stop Work]]="", OR(Sheet_1__2[[#This Row],[T-Shirt Size]]="4: L", Sheet_1__2[[#This Row],[T-Shirt Size]]="5: XL")), "Disc - Investment", "")</f>
        <v/>
      </c>
      <c r="I721" t="str">
        <f>IF(AND(Sheet_1__2[[#This Row],[Bus. Continuity]]="", Sheet_1__2[[#This Row],[Purple Chip]]="", Sheet_1__2[[#This Row],[Stop Work]]="", Sheet_1__2[[#This Row],[T-Shirt Size]]&lt;&gt;"4: L", Sheet_1__2[[#This Row],[T-Shirt Size]]&lt;&gt;"5: XL"), "Disc - Other", "")</f>
        <v>Disc - Other</v>
      </c>
      <c r="K721" t="s">
        <v>1862</v>
      </c>
      <c r="L721" t="s">
        <v>1873</v>
      </c>
      <c r="N721" t="s">
        <v>1864</v>
      </c>
      <c r="O721" t="s">
        <v>1865</v>
      </c>
      <c r="P721" t="s">
        <v>408</v>
      </c>
      <c r="Q721" t="s">
        <v>340</v>
      </c>
      <c r="R721" t="s">
        <v>1516</v>
      </c>
      <c r="S721" t="s">
        <v>16</v>
      </c>
      <c r="T721" t="s">
        <v>10</v>
      </c>
      <c r="AA721" t="s">
        <v>1866</v>
      </c>
      <c r="AC721" t="s">
        <v>1867</v>
      </c>
      <c r="AD721" t="s">
        <v>1867</v>
      </c>
      <c r="AE721" t="s">
        <v>1949</v>
      </c>
      <c r="AL721">
        <v>0</v>
      </c>
      <c r="AT721" t="s">
        <v>11</v>
      </c>
    </row>
    <row r="722" spans="1:46" x14ac:dyDescent="0.3">
      <c r="A722" t="s">
        <v>1860</v>
      </c>
      <c r="B722">
        <v>152855</v>
      </c>
      <c r="C722" t="s">
        <v>1517</v>
      </c>
      <c r="D72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22" t="str">
        <f>IF(Sheet_1__2[[#This Row],[Is this request vital to business continuity?]]="Yes","BC","")</f>
        <v/>
      </c>
      <c r="F722" t="str" cm="1">
        <f t="array" ref="F722">IF(SUMPRODUCT(--ISNUMBER(SEARCH({"Revenue Growth","Network 2.0","Tricolor","Europe","Global Capabilities Strategy","Clearance","Robotics/Physical AI"}, K722)))&gt;0, "Purple Chip", "")</f>
        <v/>
      </c>
      <c r="G722" t="str">
        <f>IF(AND(Sheet_1__2[[#This Row],[Estimated Annualized Value Range]]&lt;&gt;"4: High = &gt; $10M", OR(Sheet_1__2[[#This Row],[T-Shirt Size]]="4: L", Sheet_1__2[[#This Row],[T-Shirt Size]]="5: XL")), "Stop Work", "")</f>
        <v/>
      </c>
      <c r="H722" t="str">
        <f>IF(AND(Sheet_1__2[[#This Row],[Bus. Continuity]]="", Sheet_1__2[[#This Row],[Purple Chip]]="", Sheet_1__2[[#This Row],[Stop Work]]="", OR(Sheet_1__2[[#This Row],[T-Shirt Size]]="4: L", Sheet_1__2[[#This Row],[T-Shirt Size]]="5: XL")), "Disc - Investment", "")</f>
        <v/>
      </c>
      <c r="I722" t="str">
        <f>IF(AND(Sheet_1__2[[#This Row],[Bus. Continuity]]="", Sheet_1__2[[#This Row],[Purple Chip]]="", Sheet_1__2[[#This Row],[Stop Work]]="", Sheet_1__2[[#This Row],[T-Shirt Size]]&lt;&gt;"4: L", Sheet_1__2[[#This Row],[T-Shirt Size]]&lt;&gt;"5: XL"), "Disc - Other", "")</f>
        <v>Disc - Other</v>
      </c>
      <c r="J722" t="s">
        <v>2732</v>
      </c>
      <c r="K722" t="s">
        <v>1909</v>
      </c>
      <c r="L722" t="s">
        <v>1873</v>
      </c>
      <c r="M722" t="s">
        <v>2905</v>
      </c>
      <c r="N722" t="s">
        <v>1864</v>
      </c>
      <c r="O722" t="s">
        <v>1865</v>
      </c>
      <c r="P722" t="s">
        <v>769</v>
      </c>
      <c r="Q722" t="s">
        <v>125</v>
      </c>
      <c r="R722" t="s">
        <v>1518</v>
      </c>
      <c r="S722" t="s">
        <v>20</v>
      </c>
      <c r="T722" t="s">
        <v>10</v>
      </c>
      <c r="U722" t="s">
        <v>11</v>
      </c>
      <c r="V722" t="s">
        <v>11</v>
      </c>
      <c r="W722" t="s">
        <v>11</v>
      </c>
      <c r="X722" t="s">
        <v>1875</v>
      </c>
      <c r="Y722" t="s">
        <v>11</v>
      </c>
      <c r="AA722" t="s">
        <v>1866</v>
      </c>
      <c r="AC722" t="s">
        <v>1867</v>
      </c>
      <c r="AD722" t="s">
        <v>2733</v>
      </c>
      <c r="AE722" t="s">
        <v>1880</v>
      </c>
      <c r="AF722">
        <v>45495</v>
      </c>
      <c r="AG722">
        <v>46496</v>
      </c>
      <c r="AL722">
        <v>0</v>
      </c>
      <c r="AP722">
        <v>0</v>
      </c>
      <c r="AQ722">
        <v>0</v>
      </c>
      <c r="AT722" t="s">
        <v>11</v>
      </c>
    </row>
    <row r="723" spans="1:46" x14ac:dyDescent="0.3">
      <c r="A723" t="s">
        <v>1860</v>
      </c>
      <c r="B723">
        <v>114420</v>
      </c>
      <c r="C723" t="s">
        <v>1519</v>
      </c>
      <c r="D72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723" t="str">
        <f>IF(Sheet_1__2[[#This Row],[Is this request vital to business continuity?]]="Yes","BC","")</f>
        <v/>
      </c>
      <c r="F723" t="str" cm="1">
        <f t="array" ref="F723">IF(SUMPRODUCT(--ISNUMBER(SEARCH({"Revenue Growth","Network 2.0","Tricolor","Europe","Global Capabilities Strategy","Clearance","Robotics/Physical AI"}, K723)))&gt;0, "Purple Chip", "")</f>
        <v/>
      </c>
      <c r="G723" t="str">
        <f>IF(AND(Sheet_1__2[[#This Row],[Estimated Annualized Value Range]]&lt;&gt;"4: High = &gt; $10M", OR(Sheet_1__2[[#This Row],[T-Shirt Size]]="4: L", Sheet_1__2[[#This Row],[T-Shirt Size]]="5: XL")), "Stop Work", "")</f>
        <v/>
      </c>
      <c r="H723" t="str">
        <f>IF(AND(Sheet_1__2[[#This Row],[Bus. Continuity]]="", Sheet_1__2[[#This Row],[Purple Chip]]="", Sheet_1__2[[#This Row],[Stop Work]]="", OR(Sheet_1__2[[#This Row],[T-Shirt Size]]="4: L", Sheet_1__2[[#This Row],[T-Shirt Size]]="5: XL")), "Disc - Investment", "")</f>
        <v>Disc - Investment</v>
      </c>
      <c r="I723" t="str">
        <f>IF(AND(Sheet_1__2[[#This Row],[Bus. Continuity]]="", Sheet_1__2[[#This Row],[Purple Chip]]="", Sheet_1__2[[#This Row],[Stop Work]]="", Sheet_1__2[[#This Row],[T-Shirt Size]]&lt;&gt;"4: L", Sheet_1__2[[#This Row],[T-Shirt Size]]&lt;&gt;"5: XL"), "Disc - Other", "")</f>
        <v/>
      </c>
      <c r="J723" t="s">
        <v>2734</v>
      </c>
      <c r="K723" t="s">
        <v>1862</v>
      </c>
      <c r="L723" t="s">
        <v>1897</v>
      </c>
      <c r="M723" t="s">
        <v>2902</v>
      </c>
      <c r="N723" t="s">
        <v>1864</v>
      </c>
      <c r="O723" t="s">
        <v>1865</v>
      </c>
      <c r="P723" t="s">
        <v>1521</v>
      </c>
      <c r="Q723" t="s">
        <v>21</v>
      </c>
      <c r="R723" t="s">
        <v>1520</v>
      </c>
      <c r="S723" t="s">
        <v>20</v>
      </c>
      <c r="T723" t="s">
        <v>10</v>
      </c>
      <c r="U723" t="s">
        <v>11</v>
      </c>
      <c r="V723" t="s">
        <v>11</v>
      </c>
      <c r="W723" t="s">
        <v>11</v>
      </c>
      <c r="X723" t="s">
        <v>11</v>
      </c>
      <c r="Y723" t="s">
        <v>1875</v>
      </c>
      <c r="AA723" t="s">
        <v>1866</v>
      </c>
      <c r="AC723" t="s">
        <v>1867</v>
      </c>
      <c r="AD723" t="s">
        <v>2735</v>
      </c>
      <c r="AE723" t="s">
        <v>1880</v>
      </c>
      <c r="AF723">
        <v>45495</v>
      </c>
      <c r="AG723">
        <v>46388</v>
      </c>
      <c r="AJ723">
        <v>63702106</v>
      </c>
      <c r="AK723">
        <v>63702106</v>
      </c>
      <c r="AL723">
        <v>63702106</v>
      </c>
      <c r="AM723">
        <v>63702106</v>
      </c>
      <c r="AN723">
        <v>63702106</v>
      </c>
      <c r="AP723">
        <v>63702106</v>
      </c>
      <c r="AQ723">
        <v>0</v>
      </c>
      <c r="AR723">
        <v>63702106</v>
      </c>
      <c r="AT723" t="s">
        <v>11</v>
      </c>
    </row>
    <row r="724" spans="1:46" x14ac:dyDescent="0.3">
      <c r="A724" t="s">
        <v>1860</v>
      </c>
      <c r="B724">
        <v>114593</v>
      </c>
      <c r="C724" t="s">
        <v>1522</v>
      </c>
      <c r="D72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24" t="str">
        <f>IF(Sheet_1__2[[#This Row],[Is this request vital to business continuity?]]="Yes","BC","")</f>
        <v/>
      </c>
      <c r="F724" t="str" cm="1">
        <f t="array" ref="F724">IF(SUMPRODUCT(--ISNUMBER(SEARCH({"Revenue Growth","Network 2.0","Tricolor","Europe","Global Capabilities Strategy","Clearance","Robotics/Physical AI"}, K724)))&gt;0, "Purple Chip", "")</f>
        <v/>
      </c>
      <c r="G724" t="str">
        <f>IF(AND(Sheet_1__2[[#This Row],[Estimated Annualized Value Range]]&lt;&gt;"4: High = &gt; $10M", OR(Sheet_1__2[[#This Row],[T-Shirt Size]]="4: L", Sheet_1__2[[#This Row],[T-Shirt Size]]="5: XL")), "Stop Work", "")</f>
        <v/>
      </c>
      <c r="H724" t="str">
        <f>IF(AND(Sheet_1__2[[#This Row],[Bus. Continuity]]="", Sheet_1__2[[#This Row],[Purple Chip]]="", Sheet_1__2[[#This Row],[Stop Work]]="", OR(Sheet_1__2[[#This Row],[T-Shirt Size]]="4: L", Sheet_1__2[[#This Row],[T-Shirt Size]]="5: XL")), "Disc - Investment", "")</f>
        <v/>
      </c>
      <c r="I724" t="str">
        <f>IF(AND(Sheet_1__2[[#This Row],[Bus. Continuity]]="", Sheet_1__2[[#This Row],[Purple Chip]]="", Sheet_1__2[[#This Row],[Stop Work]]="", Sheet_1__2[[#This Row],[T-Shirt Size]]&lt;&gt;"4: L", Sheet_1__2[[#This Row],[T-Shirt Size]]&lt;&gt;"5: XL"), "Disc - Other", "")</f>
        <v>Disc - Other</v>
      </c>
      <c r="J724" t="s">
        <v>2736</v>
      </c>
      <c r="K724" t="s">
        <v>1862</v>
      </c>
      <c r="L724" t="s">
        <v>1863</v>
      </c>
      <c r="M724" t="s">
        <v>2901</v>
      </c>
      <c r="N724" t="s">
        <v>1864</v>
      </c>
      <c r="O724" t="s">
        <v>1865</v>
      </c>
      <c r="P724" t="s">
        <v>1521</v>
      </c>
      <c r="Q724" t="s">
        <v>21</v>
      </c>
      <c r="R724" t="s">
        <v>1520</v>
      </c>
      <c r="S724" t="s">
        <v>9</v>
      </c>
      <c r="T724" t="s">
        <v>10</v>
      </c>
      <c r="U724" t="s">
        <v>11</v>
      </c>
      <c r="V724" t="s">
        <v>11</v>
      </c>
      <c r="W724" t="s">
        <v>11</v>
      </c>
      <c r="X724" t="s">
        <v>11</v>
      </c>
      <c r="Y724" t="s">
        <v>1875</v>
      </c>
      <c r="AA724" t="s">
        <v>1866</v>
      </c>
      <c r="AC724" t="s">
        <v>1883</v>
      </c>
      <c r="AD724" t="s">
        <v>2737</v>
      </c>
      <c r="AE724" t="s">
        <v>1869</v>
      </c>
      <c r="AL724">
        <v>0</v>
      </c>
      <c r="AQ724">
        <v>0</v>
      </c>
      <c r="AT724" t="s">
        <v>11</v>
      </c>
    </row>
    <row r="725" spans="1:46" x14ac:dyDescent="0.3">
      <c r="A725" t="s">
        <v>1860</v>
      </c>
      <c r="B725">
        <v>166045</v>
      </c>
      <c r="C725" t="s">
        <v>1523</v>
      </c>
      <c r="D72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725" t="str">
        <f>IF(Sheet_1__2[[#This Row],[Is this request vital to business continuity?]]="Yes","BC","")</f>
        <v>BC</v>
      </c>
      <c r="F725" t="str" cm="1">
        <f t="array" ref="F725">IF(SUMPRODUCT(--ISNUMBER(SEARCH({"Revenue Growth","Network 2.0","Tricolor","Europe","Global Capabilities Strategy","Clearance","Robotics/Physical AI"}, K725)))&gt;0, "Purple Chip", "")</f>
        <v/>
      </c>
      <c r="G725" t="str">
        <f>IF(AND(Sheet_1__2[[#This Row],[Estimated Annualized Value Range]]&lt;&gt;"4: High = &gt; $10M", OR(Sheet_1__2[[#This Row],[T-Shirt Size]]="4: L", Sheet_1__2[[#This Row],[T-Shirt Size]]="5: XL")), "Stop Work", "")</f>
        <v/>
      </c>
      <c r="H725" t="str">
        <f>IF(AND(Sheet_1__2[[#This Row],[Bus. Continuity]]="", Sheet_1__2[[#This Row],[Purple Chip]]="", Sheet_1__2[[#This Row],[Stop Work]]="", OR(Sheet_1__2[[#This Row],[T-Shirt Size]]="4: L", Sheet_1__2[[#This Row],[T-Shirt Size]]="5: XL")), "Disc - Investment", "")</f>
        <v/>
      </c>
      <c r="I725" t="str">
        <f>IF(AND(Sheet_1__2[[#This Row],[Bus. Continuity]]="", Sheet_1__2[[#This Row],[Purple Chip]]="", Sheet_1__2[[#This Row],[Stop Work]]="", Sheet_1__2[[#This Row],[T-Shirt Size]]&lt;&gt;"4: L", Sheet_1__2[[#This Row],[T-Shirt Size]]&lt;&gt;"5: XL"), "Disc - Other", "")</f>
        <v/>
      </c>
      <c r="K725" t="s">
        <v>1862</v>
      </c>
      <c r="L725" t="s">
        <v>1863</v>
      </c>
      <c r="M725" t="s">
        <v>2904</v>
      </c>
      <c r="N725" t="s">
        <v>1864</v>
      </c>
      <c r="O725" t="s">
        <v>1874</v>
      </c>
      <c r="P725" t="s">
        <v>441</v>
      </c>
      <c r="Q725" t="s">
        <v>32</v>
      </c>
      <c r="R725" t="s">
        <v>988</v>
      </c>
      <c r="S725" t="s">
        <v>9</v>
      </c>
      <c r="T725" t="s">
        <v>10</v>
      </c>
      <c r="U725" t="s">
        <v>1875</v>
      </c>
      <c r="V725" t="s">
        <v>1875</v>
      </c>
      <c r="W725" t="s">
        <v>1875</v>
      </c>
      <c r="X725" t="s">
        <v>1875</v>
      </c>
      <c r="Y725" t="s">
        <v>1875</v>
      </c>
      <c r="AA725" t="s">
        <v>1866</v>
      </c>
      <c r="AC725" t="s">
        <v>1867</v>
      </c>
      <c r="AD725" t="s">
        <v>2738</v>
      </c>
      <c r="AE725" t="s">
        <v>1885</v>
      </c>
      <c r="AL725">
        <v>0</v>
      </c>
      <c r="AQ725">
        <v>0</v>
      </c>
      <c r="AT725" t="s">
        <v>1875</v>
      </c>
    </row>
    <row r="726" spans="1:46" x14ac:dyDescent="0.3">
      <c r="A726" t="s">
        <v>1860</v>
      </c>
      <c r="B726">
        <v>166110</v>
      </c>
      <c r="C726" t="s">
        <v>1524</v>
      </c>
      <c r="D72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726" t="str">
        <f>IF(Sheet_1__2[[#This Row],[Is this request vital to business continuity?]]="Yes","BC","")</f>
        <v>BC</v>
      </c>
      <c r="F726" t="str" cm="1">
        <f t="array" ref="F726">IF(SUMPRODUCT(--ISNUMBER(SEARCH({"Revenue Growth","Network 2.0","Tricolor","Europe","Global Capabilities Strategy","Clearance","Robotics/Physical AI"}, K726)))&gt;0, "Purple Chip", "")</f>
        <v/>
      </c>
      <c r="G726" t="str">
        <f>IF(AND(Sheet_1__2[[#This Row],[Estimated Annualized Value Range]]&lt;&gt;"4: High = &gt; $10M", OR(Sheet_1__2[[#This Row],[T-Shirt Size]]="4: L", Sheet_1__2[[#This Row],[T-Shirt Size]]="5: XL")), "Stop Work", "")</f>
        <v/>
      </c>
      <c r="H726" t="str">
        <f>IF(AND(Sheet_1__2[[#This Row],[Bus. Continuity]]="", Sheet_1__2[[#This Row],[Purple Chip]]="", Sheet_1__2[[#This Row],[Stop Work]]="", OR(Sheet_1__2[[#This Row],[T-Shirt Size]]="4: L", Sheet_1__2[[#This Row],[T-Shirt Size]]="5: XL")), "Disc - Investment", "")</f>
        <v/>
      </c>
      <c r="I726" t="str">
        <f>IF(AND(Sheet_1__2[[#This Row],[Bus. Continuity]]="", Sheet_1__2[[#This Row],[Purple Chip]]="", Sheet_1__2[[#This Row],[Stop Work]]="", Sheet_1__2[[#This Row],[T-Shirt Size]]&lt;&gt;"4: L", Sheet_1__2[[#This Row],[T-Shirt Size]]&lt;&gt;"5: XL"), "Disc - Other", "")</f>
        <v/>
      </c>
      <c r="K726" t="s">
        <v>1862</v>
      </c>
      <c r="L726" t="s">
        <v>1873</v>
      </c>
      <c r="M726" t="s">
        <v>2901</v>
      </c>
      <c r="N726" t="s">
        <v>1864</v>
      </c>
      <c r="O726" t="s">
        <v>1887</v>
      </c>
      <c r="P726" t="s">
        <v>441</v>
      </c>
      <c r="Q726" t="s">
        <v>32</v>
      </c>
      <c r="R726" t="s">
        <v>1525</v>
      </c>
      <c r="S726" t="s">
        <v>20</v>
      </c>
      <c r="T726" t="s">
        <v>10</v>
      </c>
      <c r="U726" t="s">
        <v>11</v>
      </c>
      <c r="V726" t="s">
        <v>11</v>
      </c>
      <c r="W726" t="s">
        <v>1875</v>
      </c>
      <c r="X726" t="s">
        <v>11</v>
      </c>
      <c r="Y726" t="s">
        <v>11</v>
      </c>
      <c r="AA726" t="s">
        <v>1866</v>
      </c>
      <c r="AC726" t="s">
        <v>1867</v>
      </c>
      <c r="AD726" t="s">
        <v>2739</v>
      </c>
      <c r="AE726" t="s">
        <v>1880</v>
      </c>
      <c r="AF726">
        <v>46174</v>
      </c>
      <c r="AG726">
        <v>46387</v>
      </c>
      <c r="AJ726">
        <v>268747</v>
      </c>
      <c r="AK726">
        <v>268747</v>
      </c>
      <c r="AL726">
        <v>268000</v>
      </c>
      <c r="AM726">
        <v>268747</v>
      </c>
      <c r="AN726">
        <v>268747</v>
      </c>
      <c r="AP726">
        <v>268747</v>
      </c>
      <c r="AQ726">
        <v>0</v>
      </c>
      <c r="AR726">
        <v>268747</v>
      </c>
      <c r="AT726" t="s">
        <v>1875</v>
      </c>
    </row>
    <row r="727" spans="1:46" x14ac:dyDescent="0.3">
      <c r="A727" t="s">
        <v>1860</v>
      </c>
      <c r="B727">
        <v>191250</v>
      </c>
      <c r="C727" t="s">
        <v>1526</v>
      </c>
      <c r="D72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27" t="str">
        <f>IF(Sheet_1__2[[#This Row],[Is this request vital to business continuity?]]="Yes","BC","")</f>
        <v/>
      </c>
      <c r="F727" t="str" cm="1">
        <f t="array" ref="F727">IF(SUMPRODUCT(--ISNUMBER(SEARCH({"Revenue Growth","Network 2.0","Tricolor","Europe","Global Capabilities Strategy","Clearance","Robotics/Physical AI"}, K727)))&gt;0, "Purple Chip", "")</f>
        <v/>
      </c>
      <c r="G727" t="str">
        <f>IF(AND(Sheet_1__2[[#This Row],[Estimated Annualized Value Range]]&lt;&gt;"4: High = &gt; $10M", OR(Sheet_1__2[[#This Row],[T-Shirt Size]]="4: L", Sheet_1__2[[#This Row],[T-Shirt Size]]="5: XL")), "Stop Work", "")</f>
        <v/>
      </c>
      <c r="H727" t="str">
        <f>IF(AND(Sheet_1__2[[#This Row],[Bus. Continuity]]="", Sheet_1__2[[#This Row],[Purple Chip]]="", Sheet_1__2[[#This Row],[Stop Work]]="", OR(Sheet_1__2[[#This Row],[T-Shirt Size]]="4: L", Sheet_1__2[[#This Row],[T-Shirt Size]]="5: XL")), "Disc - Investment", "")</f>
        <v/>
      </c>
      <c r="I727" t="str">
        <f>IF(AND(Sheet_1__2[[#This Row],[Bus. Continuity]]="", Sheet_1__2[[#This Row],[Purple Chip]]="", Sheet_1__2[[#This Row],[Stop Work]]="", Sheet_1__2[[#This Row],[T-Shirt Size]]&lt;&gt;"4: L", Sheet_1__2[[#This Row],[T-Shirt Size]]&lt;&gt;"5: XL"), "Disc - Other", "")</f>
        <v>Disc - Other</v>
      </c>
      <c r="K727" t="s">
        <v>1862</v>
      </c>
      <c r="L727" t="s">
        <v>1897</v>
      </c>
      <c r="N727" t="s">
        <v>1864</v>
      </c>
      <c r="O727" t="s">
        <v>1865</v>
      </c>
      <c r="P727" t="s">
        <v>408</v>
      </c>
      <c r="Q727" t="s">
        <v>340</v>
      </c>
      <c r="R727" t="s">
        <v>1527</v>
      </c>
      <c r="S727" t="s">
        <v>16</v>
      </c>
      <c r="T727" t="s">
        <v>10</v>
      </c>
      <c r="AA727" t="s">
        <v>1866</v>
      </c>
      <c r="AC727" t="s">
        <v>1867</v>
      </c>
      <c r="AD727" t="s">
        <v>1867</v>
      </c>
      <c r="AE727" t="s">
        <v>1949</v>
      </c>
      <c r="AL727">
        <v>0</v>
      </c>
      <c r="AT727" t="s">
        <v>11</v>
      </c>
    </row>
    <row r="728" spans="1:46" x14ac:dyDescent="0.3">
      <c r="A728" t="s">
        <v>1860</v>
      </c>
      <c r="B728">
        <v>168292</v>
      </c>
      <c r="C728" t="s">
        <v>1528</v>
      </c>
      <c r="D72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28" t="str">
        <f>IF(Sheet_1__2[[#This Row],[Is this request vital to business continuity?]]="Yes","BC","")</f>
        <v/>
      </c>
      <c r="F728" t="str" cm="1">
        <f t="array" ref="F728">IF(SUMPRODUCT(--ISNUMBER(SEARCH({"Revenue Growth","Network 2.0","Tricolor","Europe","Global Capabilities Strategy","Clearance","Robotics/Physical AI"}, K728)))&gt;0, "Purple Chip", "")</f>
        <v/>
      </c>
      <c r="G728" t="str">
        <f>IF(AND(Sheet_1__2[[#This Row],[Estimated Annualized Value Range]]&lt;&gt;"4: High = &gt; $10M", OR(Sheet_1__2[[#This Row],[T-Shirt Size]]="4: L", Sheet_1__2[[#This Row],[T-Shirt Size]]="5: XL")), "Stop Work", "")</f>
        <v/>
      </c>
      <c r="H728" t="str">
        <f>IF(AND(Sheet_1__2[[#This Row],[Bus. Continuity]]="", Sheet_1__2[[#This Row],[Purple Chip]]="", Sheet_1__2[[#This Row],[Stop Work]]="", OR(Sheet_1__2[[#This Row],[T-Shirt Size]]="4: L", Sheet_1__2[[#This Row],[T-Shirt Size]]="5: XL")), "Disc - Investment", "")</f>
        <v/>
      </c>
      <c r="I728" t="str">
        <f>IF(AND(Sheet_1__2[[#This Row],[Bus. Continuity]]="", Sheet_1__2[[#This Row],[Purple Chip]]="", Sheet_1__2[[#This Row],[Stop Work]]="", Sheet_1__2[[#This Row],[T-Shirt Size]]&lt;&gt;"4: L", Sheet_1__2[[#This Row],[T-Shirt Size]]&lt;&gt;"5: XL"), "Disc - Other", "")</f>
        <v>Disc - Other</v>
      </c>
      <c r="K728" t="s">
        <v>1862</v>
      </c>
      <c r="L728" t="s">
        <v>1863</v>
      </c>
      <c r="M728" t="s">
        <v>2904</v>
      </c>
      <c r="N728" t="s">
        <v>1864</v>
      </c>
      <c r="O728" t="s">
        <v>1865</v>
      </c>
      <c r="P728" t="s">
        <v>668</v>
      </c>
      <c r="Q728" t="s">
        <v>563</v>
      </c>
      <c r="R728" t="s">
        <v>1443</v>
      </c>
      <c r="S728" t="s">
        <v>16</v>
      </c>
      <c r="T728" t="s">
        <v>10</v>
      </c>
      <c r="U728" t="s">
        <v>11</v>
      </c>
      <c r="V728" t="s">
        <v>11</v>
      </c>
      <c r="W728" t="s">
        <v>1875</v>
      </c>
      <c r="X728" t="s">
        <v>11</v>
      </c>
      <c r="Y728" t="s">
        <v>1875</v>
      </c>
      <c r="AA728" t="s">
        <v>1866</v>
      </c>
      <c r="AC728" t="s">
        <v>1867</v>
      </c>
      <c r="AD728" t="s">
        <v>2740</v>
      </c>
      <c r="AE728" t="s">
        <v>1951</v>
      </c>
      <c r="AL728">
        <v>0</v>
      </c>
      <c r="AT728" t="s">
        <v>11</v>
      </c>
    </row>
    <row r="729" spans="1:46" x14ac:dyDescent="0.3">
      <c r="A729" t="s">
        <v>1860</v>
      </c>
      <c r="B729">
        <v>168169</v>
      </c>
      <c r="C729" t="s">
        <v>1529</v>
      </c>
      <c r="D72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29" t="str">
        <f>IF(Sheet_1__2[[#This Row],[Is this request vital to business continuity?]]="Yes","BC","")</f>
        <v/>
      </c>
      <c r="F729" t="str" cm="1">
        <f t="array" ref="F729">IF(SUMPRODUCT(--ISNUMBER(SEARCH({"Revenue Growth","Network 2.0","Tricolor","Europe","Global Capabilities Strategy","Clearance","Robotics/Physical AI"}, K729)))&gt;0, "Purple Chip", "")</f>
        <v/>
      </c>
      <c r="G729" t="str">
        <f>IF(AND(Sheet_1__2[[#This Row],[Estimated Annualized Value Range]]&lt;&gt;"4: High = &gt; $10M", OR(Sheet_1__2[[#This Row],[T-Shirt Size]]="4: L", Sheet_1__2[[#This Row],[T-Shirt Size]]="5: XL")), "Stop Work", "")</f>
        <v/>
      </c>
      <c r="H729" t="str">
        <f>IF(AND(Sheet_1__2[[#This Row],[Bus. Continuity]]="", Sheet_1__2[[#This Row],[Purple Chip]]="", Sheet_1__2[[#This Row],[Stop Work]]="", OR(Sheet_1__2[[#This Row],[T-Shirt Size]]="4: L", Sheet_1__2[[#This Row],[T-Shirt Size]]="5: XL")), "Disc - Investment", "")</f>
        <v/>
      </c>
      <c r="I729" t="str">
        <f>IF(AND(Sheet_1__2[[#This Row],[Bus. Continuity]]="", Sheet_1__2[[#This Row],[Purple Chip]]="", Sheet_1__2[[#This Row],[Stop Work]]="", Sheet_1__2[[#This Row],[T-Shirt Size]]&lt;&gt;"4: L", Sheet_1__2[[#This Row],[T-Shirt Size]]&lt;&gt;"5: XL"), "Disc - Other", "")</f>
        <v>Disc - Other</v>
      </c>
      <c r="K729" t="s">
        <v>1862</v>
      </c>
      <c r="L729" t="s">
        <v>1863</v>
      </c>
      <c r="M729" t="s">
        <v>2904</v>
      </c>
      <c r="N729" t="s">
        <v>1864</v>
      </c>
      <c r="O729" t="s">
        <v>1865</v>
      </c>
      <c r="P729" t="s">
        <v>26</v>
      </c>
      <c r="Q729" t="s">
        <v>25</v>
      </c>
      <c r="R729" t="s">
        <v>1387</v>
      </c>
      <c r="S729" t="s">
        <v>9</v>
      </c>
      <c r="T729" t="s">
        <v>10</v>
      </c>
      <c r="U729" t="s">
        <v>1875</v>
      </c>
      <c r="V729" t="s">
        <v>11</v>
      </c>
      <c r="W729" t="s">
        <v>11</v>
      </c>
      <c r="X729" t="s">
        <v>11</v>
      </c>
      <c r="Y729" t="s">
        <v>11</v>
      </c>
      <c r="AA729" t="s">
        <v>1866</v>
      </c>
      <c r="AC729" t="s">
        <v>1867</v>
      </c>
      <c r="AD729" t="s">
        <v>1867</v>
      </c>
      <c r="AE729" t="s">
        <v>1869</v>
      </c>
      <c r="AL729">
        <v>2368780</v>
      </c>
      <c r="AQ729">
        <v>0</v>
      </c>
      <c r="AT729" t="s">
        <v>11</v>
      </c>
    </row>
    <row r="730" spans="1:46" x14ac:dyDescent="0.3">
      <c r="A730" t="s">
        <v>1860</v>
      </c>
      <c r="B730">
        <v>9488</v>
      </c>
      <c r="C730" t="s">
        <v>1530</v>
      </c>
      <c r="D73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30" t="str">
        <f>IF(Sheet_1__2[[#This Row],[Is this request vital to business continuity?]]="Yes","BC","")</f>
        <v/>
      </c>
      <c r="F730" t="str" cm="1">
        <f t="array" ref="F730">IF(SUMPRODUCT(--ISNUMBER(SEARCH({"Revenue Growth","Network 2.0","Tricolor","Europe","Global Capabilities Strategy","Clearance","Robotics/Physical AI"}, K730)))&gt;0, "Purple Chip", "")</f>
        <v/>
      </c>
      <c r="G730" t="str">
        <f>IF(AND(Sheet_1__2[[#This Row],[Estimated Annualized Value Range]]&lt;&gt;"4: High = &gt; $10M", OR(Sheet_1__2[[#This Row],[T-Shirt Size]]="4: L", Sheet_1__2[[#This Row],[T-Shirt Size]]="5: XL")), "Stop Work", "")</f>
        <v/>
      </c>
      <c r="H730" t="str">
        <f>IF(AND(Sheet_1__2[[#This Row],[Bus. Continuity]]="", Sheet_1__2[[#This Row],[Purple Chip]]="", Sheet_1__2[[#This Row],[Stop Work]]="", OR(Sheet_1__2[[#This Row],[T-Shirt Size]]="4: L", Sheet_1__2[[#This Row],[T-Shirt Size]]="5: XL")), "Disc - Investment", "")</f>
        <v/>
      </c>
      <c r="I730" t="str">
        <f>IF(AND(Sheet_1__2[[#This Row],[Bus. Continuity]]="", Sheet_1__2[[#This Row],[Purple Chip]]="", Sheet_1__2[[#This Row],[Stop Work]]="", Sheet_1__2[[#This Row],[T-Shirt Size]]&lt;&gt;"4: L", Sheet_1__2[[#This Row],[T-Shirt Size]]&lt;&gt;"5: XL"), "Disc - Other", "")</f>
        <v>Disc - Other</v>
      </c>
      <c r="J730" t="s">
        <v>2741</v>
      </c>
      <c r="L730" t="s">
        <v>1873</v>
      </c>
      <c r="M730" t="s">
        <v>2904</v>
      </c>
      <c r="N730" t="s">
        <v>1864</v>
      </c>
      <c r="P730" t="s">
        <v>126</v>
      </c>
      <c r="Q730" t="s">
        <v>125</v>
      </c>
      <c r="R730" t="s">
        <v>1531</v>
      </c>
      <c r="S730" t="s">
        <v>16</v>
      </c>
      <c r="T730" t="s">
        <v>10</v>
      </c>
      <c r="U730" t="s">
        <v>11</v>
      </c>
      <c r="V730" t="s">
        <v>11</v>
      </c>
      <c r="W730" t="s">
        <v>11</v>
      </c>
      <c r="X730" t="s">
        <v>1875</v>
      </c>
      <c r="Y730" t="s">
        <v>11</v>
      </c>
      <c r="AA730" t="s">
        <v>1866</v>
      </c>
      <c r="AC730" t="s">
        <v>1867</v>
      </c>
      <c r="AD730" t="s">
        <v>2742</v>
      </c>
      <c r="AE730" t="s">
        <v>1872</v>
      </c>
      <c r="AL730">
        <v>0</v>
      </c>
    </row>
    <row r="731" spans="1:46" x14ac:dyDescent="0.3">
      <c r="A731" t="s">
        <v>1860</v>
      </c>
      <c r="B731">
        <v>155362</v>
      </c>
      <c r="C731" t="s">
        <v>1532</v>
      </c>
      <c r="D73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31" t="str">
        <f>IF(Sheet_1__2[[#This Row],[Is this request vital to business continuity?]]="Yes","BC","")</f>
        <v/>
      </c>
      <c r="F731" t="str" cm="1">
        <f t="array" ref="F731">IF(SUMPRODUCT(--ISNUMBER(SEARCH({"Revenue Growth","Network 2.0","Tricolor","Europe","Global Capabilities Strategy","Clearance","Robotics/Physical AI"}, K731)))&gt;0, "Purple Chip", "")</f>
        <v/>
      </c>
      <c r="G731" t="str">
        <f>IF(AND(Sheet_1__2[[#This Row],[Estimated Annualized Value Range]]&lt;&gt;"4: High = &gt; $10M", OR(Sheet_1__2[[#This Row],[T-Shirt Size]]="4: L", Sheet_1__2[[#This Row],[T-Shirt Size]]="5: XL")), "Stop Work", "")</f>
        <v/>
      </c>
      <c r="H731" t="str">
        <f>IF(AND(Sheet_1__2[[#This Row],[Bus. Continuity]]="", Sheet_1__2[[#This Row],[Purple Chip]]="", Sheet_1__2[[#This Row],[Stop Work]]="", OR(Sheet_1__2[[#This Row],[T-Shirt Size]]="4: L", Sheet_1__2[[#This Row],[T-Shirt Size]]="5: XL")), "Disc - Investment", "")</f>
        <v/>
      </c>
      <c r="I731" t="str">
        <f>IF(AND(Sheet_1__2[[#This Row],[Bus. Continuity]]="", Sheet_1__2[[#This Row],[Purple Chip]]="", Sheet_1__2[[#This Row],[Stop Work]]="", Sheet_1__2[[#This Row],[T-Shirt Size]]&lt;&gt;"4: L", Sheet_1__2[[#This Row],[T-Shirt Size]]&lt;&gt;"5: XL"), "Disc - Other", "")</f>
        <v>Disc - Other</v>
      </c>
      <c r="K731" t="s">
        <v>1909</v>
      </c>
      <c r="L731" t="s">
        <v>1890</v>
      </c>
      <c r="M731" t="s">
        <v>2904</v>
      </c>
      <c r="N731" t="s">
        <v>1864</v>
      </c>
      <c r="O731" t="s">
        <v>1865</v>
      </c>
      <c r="P731" t="s">
        <v>769</v>
      </c>
      <c r="Q731" t="s">
        <v>125</v>
      </c>
      <c r="R731" t="s">
        <v>1533</v>
      </c>
      <c r="S731" t="s">
        <v>9</v>
      </c>
      <c r="T731" t="s">
        <v>10</v>
      </c>
      <c r="U731" t="s">
        <v>1875</v>
      </c>
      <c r="V731" t="s">
        <v>1875</v>
      </c>
      <c r="W731" t="s">
        <v>11</v>
      </c>
      <c r="X731" t="s">
        <v>11</v>
      </c>
      <c r="Y731" t="s">
        <v>11</v>
      </c>
      <c r="AA731" t="s">
        <v>1866</v>
      </c>
      <c r="AC731" t="s">
        <v>1867</v>
      </c>
      <c r="AD731" t="s">
        <v>2743</v>
      </c>
      <c r="AE731" t="s">
        <v>1885</v>
      </c>
      <c r="AF731">
        <v>45971</v>
      </c>
      <c r="AG731">
        <v>46539</v>
      </c>
      <c r="AK731">
        <v>897300</v>
      </c>
      <c r="AL731">
        <v>1033527</v>
      </c>
      <c r="AM731">
        <v>897300</v>
      </c>
      <c r="AN731">
        <v>897300</v>
      </c>
      <c r="AQ731">
        <v>0</v>
      </c>
      <c r="AR731">
        <v>897300</v>
      </c>
      <c r="AT731" t="s">
        <v>11</v>
      </c>
    </row>
    <row r="732" spans="1:46" x14ac:dyDescent="0.3">
      <c r="A732" t="s">
        <v>1860</v>
      </c>
      <c r="B732">
        <v>177320</v>
      </c>
      <c r="C732" t="s">
        <v>1534</v>
      </c>
      <c r="D73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32" t="str">
        <f>IF(Sheet_1__2[[#This Row],[Is this request vital to business continuity?]]="Yes","BC","")</f>
        <v/>
      </c>
      <c r="F732" t="str" cm="1">
        <f t="array" ref="F732">IF(SUMPRODUCT(--ISNUMBER(SEARCH({"Revenue Growth","Network 2.0","Tricolor","Europe","Global Capabilities Strategy","Clearance","Robotics/Physical AI"}, K732)))&gt;0, "Purple Chip", "")</f>
        <v/>
      </c>
      <c r="G732" t="str">
        <f>IF(AND(Sheet_1__2[[#This Row],[Estimated Annualized Value Range]]&lt;&gt;"4: High = &gt; $10M", OR(Sheet_1__2[[#This Row],[T-Shirt Size]]="4: L", Sheet_1__2[[#This Row],[T-Shirt Size]]="5: XL")), "Stop Work", "")</f>
        <v/>
      </c>
      <c r="H732" t="str">
        <f>IF(AND(Sheet_1__2[[#This Row],[Bus. Continuity]]="", Sheet_1__2[[#This Row],[Purple Chip]]="", Sheet_1__2[[#This Row],[Stop Work]]="", OR(Sheet_1__2[[#This Row],[T-Shirt Size]]="4: L", Sheet_1__2[[#This Row],[T-Shirt Size]]="5: XL")), "Disc - Investment", "")</f>
        <v/>
      </c>
      <c r="I732" t="str">
        <f>IF(AND(Sheet_1__2[[#This Row],[Bus. Continuity]]="", Sheet_1__2[[#This Row],[Purple Chip]]="", Sheet_1__2[[#This Row],[Stop Work]]="", Sheet_1__2[[#This Row],[T-Shirt Size]]&lt;&gt;"4: L", Sheet_1__2[[#This Row],[T-Shirt Size]]&lt;&gt;"5: XL"), "Disc - Other", "")</f>
        <v>Disc - Other</v>
      </c>
      <c r="K732" t="s">
        <v>1862</v>
      </c>
      <c r="L732" t="s">
        <v>1897</v>
      </c>
      <c r="N732" t="s">
        <v>1864</v>
      </c>
      <c r="O732" t="s">
        <v>1865</v>
      </c>
      <c r="P732" t="s">
        <v>441</v>
      </c>
      <c r="Q732" t="s">
        <v>32</v>
      </c>
      <c r="R732" t="s">
        <v>1535</v>
      </c>
      <c r="S732" t="s">
        <v>16</v>
      </c>
      <c r="T732" t="s">
        <v>10</v>
      </c>
      <c r="AA732" t="s">
        <v>1866</v>
      </c>
      <c r="AC732" t="s">
        <v>1867</v>
      </c>
      <c r="AD732" t="s">
        <v>1867</v>
      </c>
      <c r="AE732" t="s">
        <v>1872</v>
      </c>
      <c r="AL732">
        <v>0</v>
      </c>
      <c r="AT732" t="s">
        <v>11</v>
      </c>
    </row>
    <row r="733" spans="1:46" x14ac:dyDescent="0.3">
      <c r="A733" t="s">
        <v>1860</v>
      </c>
      <c r="B733">
        <v>153785</v>
      </c>
      <c r="C733" t="s">
        <v>1536</v>
      </c>
      <c r="D73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733" t="str">
        <f>IF(Sheet_1__2[[#This Row],[Is this request vital to business continuity?]]="Yes","BC","")</f>
        <v>BC</v>
      </c>
      <c r="F733" t="str" cm="1">
        <f t="array" ref="F733">IF(SUMPRODUCT(--ISNUMBER(SEARCH({"Revenue Growth","Network 2.0","Tricolor","Europe","Global Capabilities Strategy","Clearance","Robotics/Physical AI"}, K733)))&gt;0, "Purple Chip", "")</f>
        <v/>
      </c>
      <c r="G733" t="str">
        <f>IF(AND(Sheet_1__2[[#This Row],[Estimated Annualized Value Range]]&lt;&gt;"4: High = &gt; $10M", OR(Sheet_1__2[[#This Row],[T-Shirt Size]]="4: L", Sheet_1__2[[#This Row],[T-Shirt Size]]="5: XL")), "Stop Work", "")</f>
        <v/>
      </c>
      <c r="H733" t="str">
        <f>IF(AND(Sheet_1__2[[#This Row],[Bus. Continuity]]="", Sheet_1__2[[#This Row],[Purple Chip]]="", Sheet_1__2[[#This Row],[Stop Work]]="", OR(Sheet_1__2[[#This Row],[T-Shirt Size]]="4: L", Sheet_1__2[[#This Row],[T-Shirt Size]]="5: XL")), "Disc - Investment", "")</f>
        <v/>
      </c>
      <c r="I733" t="str">
        <f>IF(AND(Sheet_1__2[[#This Row],[Bus. Continuity]]="", Sheet_1__2[[#This Row],[Purple Chip]]="", Sheet_1__2[[#This Row],[Stop Work]]="", Sheet_1__2[[#This Row],[T-Shirt Size]]&lt;&gt;"4: L", Sheet_1__2[[#This Row],[T-Shirt Size]]&lt;&gt;"5: XL"), "Disc - Other", "")</f>
        <v/>
      </c>
      <c r="K733" t="s">
        <v>1862</v>
      </c>
      <c r="L733" t="s">
        <v>1863</v>
      </c>
      <c r="M733" t="s">
        <v>2904</v>
      </c>
      <c r="N733" t="s">
        <v>1864</v>
      </c>
      <c r="O733" t="s">
        <v>1874</v>
      </c>
      <c r="P733" t="s">
        <v>1466</v>
      </c>
      <c r="Q733" t="s">
        <v>32</v>
      </c>
      <c r="R733" t="s">
        <v>1537</v>
      </c>
      <c r="S733" t="s">
        <v>20</v>
      </c>
      <c r="T733" t="s">
        <v>10</v>
      </c>
      <c r="U733" t="s">
        <v>11</v>
      </c>
      <c r="V733" t="s">
        <v>11</v>
      </c>
      <c r="W733" t="s">
        <v>11</v>
      </c>
      <c r="X733" t="s">
        <v>11</v>
      </c>
      <c r="Y733" t="s">
        <v>1875</v>
      </c>
      <c r="AA733" t="s">
        <v>1866</v>
      </c>
      <c r="AC733" t="s">
        <v>1867</v>
      </c>
      <c r="AD733" t="s">
        <v>2744</v>
      </c>
      <c r="AE733" t="s">
        <v>1877</v>
      </c>
      <c r="AF733">
        <v>45936</v>
      </c>
      <c r="AG733">
        <v>46387</v>
      </c>
      <c r="AK733">
        <v>-22800</v>
      </c>
      <c r="AL733">
        <v>0</v>
      </c>
      <c r="AM733">
        <v>-22800</v>
      </c>
      <c r="AN733">
        <v>-22800</v>
      </c>
      <c r="AP733">
        <v>-22800</v>
      </c>
      <c r="AQ733">
        <v>79170000</v>
      </c>
      <c r="AR733">
        <v>79147200</v>
      </c>
      <c r="AT733" t="s">
        <v>1875</v>
      </c>
    </row>
    <row r="734" spans="1:46" x14ac:dyDescent="0.3">
      <c r="A734" t="s">
        <v>1860</v>
      </c>
      <c r="B734">
        <v>170206</v>
      </c>
      <c r="C734" t="s">
        <v>1538</v>
      </c>
      <c r="D73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34" t="str">
        <f>IF(Sheet_1__2[[#This Row],[Is this request vital to business continuity?]]="Yes","BC","")</f>
        <v/>
      </c>
      <c r="F734" t="str" cm="1">
        <f t="array" ref="F734">IF(SUMPRODUCT(--ISNUMBER(SEARCH({"Revenue Growth","Network 2.0","Tricolor","Europe","Global Capabilities Strategy","Clearance","Robotics/Physical AI"}, K734)))&gt;0, "Purple Chip", "")</f>
        <v/>
      </c>
      <c r="G734" t="str">
        <f>IF(AND(Sheet_1__2[[#This Row],[Estimated Annualized Value Range]]&lt;&gt;"4: High = &gt; $10M", OR(Sheet_1__2[[#This Row],[T-Shirt Size]]="4: L", Sheet_1__2[[#This Row],[T-Shirt Size]]="5: XL")), "Stop Work", "")</f>
        <v/>
      </c>
      <c r="H734" t="str">
        <f>IF(AND(Sheet_1__2[[#This Row],[Bus. Continuity]]="", Sheet_1__2[[#This Row],[Purple Chip]]="", Sheet_1__2[[#This Row],[Stop Work]]="", OR(Sheet_1__2[[#This Row],[T-Shirt Size]]="4: L", Sheet_1__2[[#This Row],[T-Shirt Size]]="5: XL")), "Disc - Investment", "")</f>
        <v/>
      </c>
      <c r="I734" t="str">
        <f>IF(AND(Sheet_1__2[[#This Row],[Bus. Continuity]]="", Sheet_1__2[[#This Row],[Purple Chip]]="", Sheet_1__2[[#This Row],[Stop Work]]="", Sheet_1__2[[#This Row],[T-Shirt Size]]&lt;&gt;"4: L", Sheet_1__2[[#This Row],[T-Shirt Size]]&lt;&gt;"5: XL"), "Disc - Other", "")</f>
        <v>Disc - Other</v>
      </c>
      <c r="K734" t="s">
        <v>2046</v>
      </c>
      <c r="L734" t="s">
        <v>1890</v>
      </c>
      <c r="N734" t="s">
        <v>1864</v>
      </c>
      <c r="O734" t="s">
        <v>1865</v>
      </c>
      <c r="P734" t="s">
        <v>26</v>
      </c>
      <c r="Q734" t="s">
        <v>25</v>
      </c>
      <c r="R734" t="s">
        <v>1539</v>
      </c>
      <c r="S734" t="s">
        <v>16</v>
      </c>
      <c r="T734" t="s">
        <v>10</v>
      </c>
      <c r="AA734" t="s">
        <v>1866</v>
      </c>
      <c r="AC734" t="s">
        <v>1867</v>
      </c>
      <c r="AD734" t="s">
        <v>2745</v>
      </c>
      <c r="AE734" t="s">
        <v>1872</v>
      </c>
      <c r="AL734">
        <v>0</v>
      </c>
      <c r="AT734" t="s">
        <v>11</v>
      </c>
    </row>
    <row r="735" spans="1:46" x14ac:dyDescent="0.3">
      <c r="A735" t="s">
        <v>1860</v>
      </c>
      <c r="B735">
        <v>154440</v>
      </c>
      <c r="C735" t="s">
        <v>1540</v>
      </c>
      <c r="D73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735" t="str">
        <f>IF(Sheet_1__2[[#This Row],[Is this request vital to business continuity?]]="Yes","BC","")</f>
        <v>BC</v>
      </c>
      <c r="F735" t="str" cm="1">
        <f t="array" ref="F735">IF(SUMPRODUCT(--ISNUMBER(SEARCH({"Revenue Growth","Network 2.0","Tricolor","Europe","Global Capabilities Strategy","Clearance","Robotics/Physical AI"}, K735)))&gt;0, "Purple Chip", "")</f>
        <v/>
      </c>
      <c r="G735" t="str">
        <f>IF(AND(Sheet_1__2[[#This Row],[Estimated Annualized Value Range]]&lt;&gt;"4: High = &gt; $10M", OR(Sheet_1__2[[#This Row],[T-Shirt Size]]="4: L", Sheet_1__2[[#This Row],[T-Shirt Size]]="5: XL")), "Stop Work", "")</f>
        <v/>
      </c>
      <c r="H735" t="str">
        <f>IF(AND(Sheet_1__2[[#This Row],[Bus. Continuity]]="", Sheet_1__2[[#This Row],[Purple Chip]]="", Sheet_1__2[[#This Row],[Stop Work]]="", OR(Sheet_1__2[[#This Row],[T-Shirt Size]]="4: L", Sheet_1__2[[#This Row],[T-Shirt Size]]="5: XL")), "Disc - Investment", "")</f>
        <v/>
      </c>
      <c r="I735" t="str">
        <f>IF(AND(Sheet_1__2[[#This Row],[Bus. Continuity]]="", Sheet_1__2[[#This Row],[Purple Chip]]="", Sheet_1__2[[#This Row],[Stop Work]]="", Sheet_1__2[[#This Row],[T-Shirt Size]]&lt;&gt;"4: L", Sheet_1__2[[#This Row],[T-Shirt Size]]&lt;&gt;"5: XL"), "Disc - Other", "")</f>
        <v/>
      </c>
      <c r="K735" t="s">
        <v>1862</v>
      </c>
      <c r="L735" t="s">
        <v>1897</v>
      </c>
      <c r="M735" t="s">
        <v>2901</v>
      </c>
      <c r="N735" t="s">
        <v>1864</v>
      </c>
      <c r="O735" t="s">
        <v>1874</v>
      </c>
      <c r="P735" t="s">
        <v>1466</v>
      </c>
      <c r="Q735" t="s">
        <v>32</v>
      </c>
      <c r="R735" t="s">
        <v>1541</v>
      </c>
      <c r="S735" t="s">
        <v>20</v>
      </c>
      <c r="T735" t="s">
        <v>10</v>
      </c>
      <c r="U735" t="s">
        <v>1875</v>
      </c>
      <c r="V735" t="s">
        <v>11</v>
      </c>
      <c r="W735" t="s">
        <v>11</v>
      </c>
      <c r="X735" t="s">
        <v>11</v>
      </c>
      <c r="Y735" t="s">
        <v>11</v>
      </c>
      <c r="Z735" t="s">
        <v>1878</v>
      </c>
      <c r="AA735" t="s">
        <v>1866</v>
      </c>
      <c r="AB735" t="s">
        <v>2746</v>
      </c>
      <c r="AC735" t="s">
        <v>2161</v>
      </c>
      <c r="AD735" t="s">
        <v>2747</v>
      </c>
      <c r="AE735" t="s">
        <v>1880</v>
      </c>
      <c r="AF735">
        <v>45810</v>
      </c>
      <c r="AG735">
        <v>46568</v>
      </c>
      <c r="AL735">
        <v>0</v>
      </c>
      <c r="AP735">
        <v>0</v>
      </c>
      <c r="AQ735">
        <v>0</v>
      </c>
      <c r="AT735" t="s">
        <v>1875</v>
      </c>
    </row>
    <row r="736" spans="1:46" x14ac:dyDescent="0.3">
      <c r="A736" t="s">
        <v>1860</v>
      </c>
      <c r="B736">
        <v>188790</v>
      </c>
      <c r="C736" t="s">
        <v>1542</v>
      </c>
      <c r="D73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36" t="str">
        <f>IF(Sheet_1__2[[#This Row],[Is this request vital to business continuity?]]="Yes","BC","")</f>
        <v/>
      </c>
      <c r="F736" t="str" cm="1">
        <f t="array" ref="F736">IF(SUMPRODUCT(--ISNUMBER(SEARCH({"Revenue Growth","Network 2.0","Tricolor","Europe","Global Capabilities Strategy","Clearance","Robotics/Physical AI"}, K736)))&gt;0, "Purple Chip", "")</f>
        <v/>
      </c>
      <c r="G736" t="str">
        <f>IF(AND(Sheet_1__2[[#This Row],[Estimated Annualized Value Range]]&lt;&gt;"4: High = &gt; $10M", OR(Sheet_1__2[[#This Row],[T-Shirt Size]]="4: L", Sheet_1__2[[#This Row],[T-Shirt Size]]="5: XL")), "Stop Work", "")</f>
        <v/>
      </c>
      <c r="H736" t="str">
        <f>IF(AND(Sheet_1__2[[#This Row],[Bus. Continuity]]="", Sheet_1__2[[#This Row],[Purple Chip]]="", Sheet_1__2[[#This Row],[Stop Work]]="", OR(Sheet_1__2[[#This Row],[T-Shirt Size]]="4: L", Sheet_1__2[[#This Row],[T-Shirt Size]]="5: XL")), "Disc - Investment", "")</f>
        <v/>
      </c>
      <c r="I736" t="str">
        <f>IF(AND(Sheet_1__2[[#This Row],[Bus. Continuity]]="", Sheet_1__2[[#This Row],[Purple Chip]]="", Sheet_1__2[[#This Row],[Stop Work]]="", Sheet_1__2[[#This Row],[T-Shirt Size]]&lt;&gt;"4: L", Sheet_1__2[[#This Row],[T-Shirt Size]]&lt;&gt;"5: XL"), "Disc - Other", "")</f>
        <v>Disc - Other</v>
      </c>
      <c r="K736" t="s">
        <v>1862</v>
      </c>
      <c r="L736" t="s">
        <v>1863</v>
      </c>
      <c r="M736" t="s">
        <v>2901</v>
      </c>
      <c r="N736" t="s">
        <v>1864</v>
      </c>
      <c r="O736" t="s">
        <v>1865</v>
      </c>
      <c r="P736" t="s">
        <v>668</v>
      </c>
      <c r="Q736" t="s">
        <v>563</v>
      </c>
      <c r="R736" t="s">
        <v>1543</v>
      </c>
      <c r="S736" t="s">
        <v>16</v>
      </c>
      <c r="T736" t="s">
        <v>10</v>
      </c>
      <c r="U736" t="s">
        <v>1875</v>
      </c>
      <c r="V736" t="s">
        <v>1875</v>
      </c>
      <c r="X736" t="s">
        <v>1875</v>
      </c>
      <c r="AA736" t="s">
        <v>1866</v>
      </c>
      <c r="AC736" t="s">
        <v>1867</v>
      </c>
      <c r="AD736" t="s">
        <v>1867</v>
      </c>
      <c r="AE736" t="s">
        <v>1949</v>
      </c>
      <c r="AL736">
        <v>0</v>
      </c>
      <c r="AT736" t="s">
        <v>11</v>
      </c>
    </row>
    <row r="737" spans="1:46" x14ac:dyDescent="0.3">
      <c r="A737" t="s">
        <v>1860</v>
      </c>
      <c r="B737">
        <v>114082</v>
      </c>
      <c r="C737" t="s">
        <v>1544</v>
      </c>
      <c r="D73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37" t="str">
        <f>IF(Sheet_1__2[[#This Row],[Is this request vital to business continuity?]]="Yes","BC","")</f>
        <v/>
      </c>
      <c r="F737" t="str" cm="1">
        <f t="array" ref="F737">IF(SUMPRODUCT(--ISNUMBER(SEARCH({"Revenue Growth","Network 2.0","Tricolor","Europe","Global Capabilities Strategy","Clearance","Robotics/Physical AI"}, K737)))&gt;0, "Purple Chip", "")</f>
        <v>Purple Chip</v>
      </c>
      <c r="G737" t="str">
        <f>IF(AND(Sheet_1__2[[#This Row],[Estimated Annualized Value Range]]&lt;&gt;"4: High = &gt; $10M", OR(Sheet_1__2[[#This Row],[T-Shirt Size]]="4: L", Sheet_1__2[[#This Row],[T-Shirt Size]]="5: XL")), "Stop Work", "")</f>
        <v/>
      </c>
      <c r="H737" t="str">
        <f>IF(AND(Sheet_1__2[[#This Row],[Bus. Continuity]]="", Sheet_1__2[[#This Row],[Purple Chip]]="", Sheet_1__2[[#This Row],[Stop Work]]="", OR(Sheet_1__2[[#This Row],[T-Shirt Size]]="4: L", Sheet_1__2[[#This Row],[T-Shirt Size]]="5: XL")), "Disc - Investment", "")</f>
        <v/>
      </c>
      <c r="I737" t="str">
        <f>IF(AND(Sheet_1__2[[#This Row],[Bus. Continuity]]="", Sheet_1__2[[#This Row],[Purple Chip]]="", Sheet_1__2[[#This Row],[Stop Work]]="", Sheet_1__2[[#This Row],[T-Shirt Size]]&lt;&gt;"4: L", Sheet_1__2[[#This Row],[T-Shirt Size]]&lt;&gt;"5: XL"), "Disc - Other", "")</f>
        <v/>
      </c>
      <c r="J737" t="s">
        <v>2748</v>
      </c>
      <c r="K737" t="s">
        <v>236</v>
      </c>
      <c r="L737" t="s">
        <v>1897</v>
      </c>
      <c r="M737" t="s">
        <v>2901</v>
      </c>
      <c r="N737" t="s">
        <v>1864</v>
      </c>
      <c r="O737" t="s">
        <v>1865</v>
      </c>
      <c r="P737" t="s">
        <v>1546</v>
      </c>
      <c r="Q737" t="s">
        <v>25</v>
      </c>
      <c r="R737" t="s">
        <v>1545</v>
      </c>
      <c r="S737" t="s">
        <v>20</v>
      </c>
      <c r="T737" t="s">
        <v>10</v>
      </c>
      <c r="U737" t="s">
        <v>1875</v>
      </c>
      <c r="V737" t="s">
        <v>11</v>
      </c>
      <c r="W737" t="s">
        <v>11</v>
      </c>
      <c r="X737" t="s">
        <v>11</v>
      </c>
      <c r="Y737" t="s">
        <v>11</v>
      </c>
      <c r="AA737" t="s">
        <v>1866</v>
      </c>
      <c r="AC737" t="s">
        <v>1867</v>
      </c>
      <c r="AD737" t="s">
        <v>2749</v>
      </c>
      <c r="AE737" t="s">
        <v>1877</v>
      </c>
      <c r="AF737">
        <v>45901</v>
      </c>
      <c r="AG737">
        <v>46904</v>
      </c>
      <c r="AK737">
        <v>52944425</v>
      </c>
      <c r="AL737">
        <v>41345000</v>
      </c>
      <c r="AM737">
        <v>52944425</v>
      </c>
      <c r="AN737">
        <v>52944425</v>
      </c>
      <c r="AP737">
        <v>52944425</v>
      </c>
      <c r="AQ737">
        <v>0</v>
      </c>
      <c r="AR737">
        <v>52944425</v>
      </c>
      <c r="AT737" t="s">
        <v>11</v>
      </c>
    </row>
    <row r="738" spans="1:46" x14ac:dyDescent="0.3">
      <c r="A738" t="s">
        <v>1860</v>
      </c>
      <c r="B738">
        <v>170955</v>
      </c>
      <c r="C738" t="s">
        <v>1547</v>
      </c>
      <c r="D73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38" t="str">
        <f>IF(Sheet_1__2[[#This Row],[Is this request vital to business continuity?]]="Yes","BC","")</f>
        <v/>
      </c>
      <c r="F738" t="str" cm="1">
        <f t="array" ref="F738">IF(SUMPRODUCT(--ISNUMBER(SEARCH({"Revenue Growth","Network 2.0","Tricolor","Europe","Global Capabilities Strategy","Clearance","Robotics/Physical AI"}, K738)))&gt;0, "Purple Chip", "")</f>
        <v/>
      </c>
      <c r="G738" t="str">
        <f>IF(AND(Sheet_1__2[[#This Row],[Estimated Annualized Value Range]]&lt;&gt;"4: High = &gt; $10M", OR(Sheet_1__2[[#This Row],[T-Shirt Size]]="4: L", Sheet_1__2[[#This Row],[T-Shirt Size]]="5: XL")), "Stop Work", "")</f>
        <v/>
      </c>
      <c r="H738" t="str">
        <f>IF(AND(Sheet_1__2[[#This Row],[Bus. Continuity]]="", Sheet_1__2[[#This Row],[Purple Chip]]="", Sheet_1__2[[#This Row],[Stop Work]]="", OR(Sheet_1__2[[#This Row],[T-Shirt Size]]="4: L", Sheet_1__2[[#This Row],[T-Shirt Size]]="5: XL")), "Disc - Investment", "")</f>
        <v/>
      </c>
      <c r="I738" t="str">
        <f>IF(AND(Sheet_1__2[[#This Row],[Bus. Continuity]]="", Sheet_1__2[[#This Row],[Purple Chip]]="", Sheet_1__2[[#This Row],[Stop Work]]="", Sheet_1__2[[#This Row],[T-Shirt Size]]&lt;&gt;"4: L", Sheet_1__2[[#This Row],[T-Shirt Size]]&lt;&gt;"5: XL"), "Disc - Other", "")</f>
        <v>Disc - Other</v>
      </c>
      <c r="K738" t="s">
        <v>1862</v>
      </c>
      <c r="L738" t="s">
        <v>1863</v>
      </c>
      <c r="M738" t="s">
        <v>2901</v>
      </c>
      <c r="N738" t="s">
        <v>1864</v>
      </c>
      <c r="O738" t="s">
        <v>1865</v>
      </c>
      <c r="P738" t="s">
        <v>26</v>
      </c>
      <c r="Q738" t="s">
        <v>25</v>
      </c>
      <c r="R738" t="s">
        <v>1460</v>
      </c>
      <c r="S738" t="s">
        <v>16</v>
      </c>
      <c r="T738" t="s">
        <v>10</v>
      </c>
      <c r="U738" t="s">
        <v>1875</v>
      </c>
      <c r="V738" t="s">
        <v>1875</v>
      </c>
      <c r="W738" t="s">
        <v>11</v>
      </c>
      <c r="X738" t="s">
        <v>11</v>
      </c>
      <c r="Y738" t="s">
        <v>11</v>
      </c>
      <c r="AA738" t="s">
        <v>1866</v>
      </c>
      <c r="AC738" t="s">
        <v>1867</v>
      </c>
      <c r="AD738" t="s">
        <v>1867</v>
      </c>
      <c r="AE738" t="s">
        <v>1872</v>
      </c>
      <c r="AL738">
        <v>0</v>
      </c>
      <c r="AT738" t="s">
        <v>11</v>
      </c>
    </row>
    <row r="739" spans="1:46" x14ac:dyDescent="0.3">
      <c r="A739" t="s">
        <v>1860</v>
      </c>
      <c r="B739">
        <v>7847</v>
      </c>
      <c r="C739" t="s">
        <v>1548</v>
      </c>
      <c r="D73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39" t="str">
        <f>IF(Sheet_1__2[[#This Row],[Is this request vital to business continuity?]]="Yes","BC","")</f>
        <v/>
      </c>
      <c r="F739" t="str" cm="1">
        <f t="array" ref="F739">IF(SUMPRODUCT(--ISNUMBER(SEARCH({"Revenue Growth","Network 2.0","Tricolor","Europe","Global Capabilities Strategy","Clearance","Robotics/Physical AI"}, K739)))&gt;0, "Purple Chip", "")</f>
        <v>Purple Chip</v>
      </c>
      <c r="G739" t="str">
        <f>IF(AND(Sheet_1__2[[#This Row],[Estimated Annualized Value Range]]&lt;&gt;"4: High = &gt; $10M", OR(Sheet_1__2[[#This Row],[T-Shirt Size]]="4: L", Sheet_1__2[[#This Row],[T-Shirt Size]]="5: XL")), "Stop Work", "")</f>
        <v/>
      </c>
      <c r="H739" t="str">
        <f>IF(AND(Sheet_1__2[[#This Row],[Bus. Continuity]]="", Sheet_1__2[[#This Row],[Purple Chip]]="", Sheet_1__2[[#This Row],[Stop Work]]="", OR(Sheet_1__2[[#This Row],[T-Shirt Size]]="4: L", Sheet_1__2[[#This Row],[T-Shirt Size]]="5: XL")), "Disc - Investment", "")</f>
        <v/>
      </c>
      <c r="I739" t="str">
        <f>IF(AND(Sheet_1__2[[#This Row],[Bus. Continuity]]="", Sheet_1__2[[#This Row],[Purple Chip]]="", Sheet_1__2[[#This Row],[Stop Work]]="", Sheet_1__2[[#This Row],[T-Shirt Size]]&lt;&gt;"4: L", Sheet_1__2[[#This Row],[T-Shirt Size]]&lt;&gt;"5: XL"), "Disc - Other", "")</f>
        <v/>
      </c>
      <c r="K739" t="s">
        <v>278</v>
      </c>
      <c r="L739" t="s">
        <v>1890</v>
      </c>
      <c r="N739" t="s">
        <v>1864</v>
      </c>
      <c r="P739" t="s">
        <v>1550</v>
      </c>
      <c r="Q739" t="s">
        <v>278</v>
      </c>
      <c r="R739" t="s">
        <v>1549</v>
      </c>
      <c r="S739" t="s">
        <v>20</v>
      </c>
      <c r="T739" t="s">
        <v>10</v>
      </c>
      <c r="U739" t="s">
        <v>11</v>
      </c>
      <c r="V739" t="s">
        <v>11</v>
      </c>
      <c r="W739" t="s">
        <v>11</v>
      </c>
      <c r="X739" t="s">
        <v>11</v>
      </c>
      <c r="Y739" t="s">
        <v>1875</v>
      </c>
      <c r="Z739" t="s">
        <v>1878</v>
      </c>
      <c r="AA739" t="s">
        <v>1866</v>
      </c>
      <c r="AC739" t="s">
        <v>1867</v>
      </c>
      <c r="AD739" t="s">
        <v>2750</v>
      </c>
      <c r="AE739" t="s">
        <v>1880</v>
      </c>
      <c r="AF739">
        <v>45534</v>
      </c>
      <c r="AG739">
        <v>46325</v>
      </c>
      <c r="AJ739">
        <v>2101458</v>
      </c>
      <c r="AK739">
        <v>2101458</v>
      </c>
      <c r="AL739">
        <v>2101458</v>
      </c>
      <c r="AM739">
        <v>2101458</v>
      </c>
      <c r="AN739">
        <v>2101458</v>
      </c>
      <c r="AP739">
        <v>2101458</v>
      </c>
      <c r="AQ739">
        <v>1888000</v>
      </c>
      <c r="AR739">
        <v>3989458</v>
      </c>
    </row>
    <row r="740" spans="1:46" x14ac:dyDescent="0.3">
      <c r="A740" t="s">
        <v>1860</v>
      </c>
      <c r="B740">
        <v>171127</v>
      </c>
      <c r="C740" t="s">
        <v>1551</v>
      </c>
      <c r="D74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40" t="str">
        <f>IF(Sheet_1__2[[#This Row],[Is this request vital to business continuity?]]="Yes","BC","")</f>
        <v/>
      </c>
      <c r="F740" t="str" cm="1">
        <f t="array" ref="F740">IF(SUMPRODUCT(--ISNUMBER(SEARCH({"Revenue Growth","Network 2.0","Tricolor","Europe","Global Capabilities Strategy","Clearance","Robotics/Physical AI"}, K740)))&gt;0, "Purple Chip", "")</f>
        <v/>
      </c>
      <c r="G740" t="str">
        <f>IF(AND(Sheet_1__2[[#This Row],[Estimated Annualized Value Range]]&lt;&gt;"4: High = &gt; $10M", OR(Sheet_1__2[[#This Row],[T-Shirt Size]]="4: L", Sheet_1__2[[#This Row],[T-Shirt Size]]="5: XL")), "Stop Work", "")</f>
        <v/>
      </c>
      <c r="H740" t="str">
        <f>IF(AND(Sheet_1__2[[#This Row],[Bus. Continuity]]="", Sheet_1__2[[#This Row],[Purple Chip]]="", Sheet_1__2[[#This Row],[Stop Work]]="", OR(Sheet_1__2[[#This Row],[T-Shirt Size]]="4: L", Sheet_1__2[[#This Row],[T-Shirt Size]]="5: XL")), "Disc - Investment", "")</f>
        <v/>
      </c>
      <c r="I740" t="str">
        <f>IF(AND(Sheet_1__2[[#This Row],[Bus. Continuity]]="", Sheet_1__2[[#This Row],[Purple Chip]]="", Sheet_1__2[[#This Row],[Stop Work]]="", Sheet_1__2[[#This Row],[T-Shirt Size]]&lt;&gt;"4: L", Sheet_1__2[[#This Row],[T-Shirt Size]]&lt;&gt;"5: XL"), "Disc - Other", "")</f>
        <v>Disc - Other</v>
      </c>
      <c r="K740" t="s">
        <v>1862</v>
      </c>
      <c r="L740" t="s">
        <v>1863</v>
      </c>
      <c r="M740" t="s">
        <v>2901</v>
      </c>
      <c r="N740" t="s">
        <v>1864</v>
      </c>
      <c r="O740" t="s">
        <v>1865</v>
      </c>
      <c r="P740" t="s">
        <v>1466</v>
      </c>
      <c r="Q740" t="s">
        <v>32</v>
      </c>
      <c r="R740" t="s">
        <v>1552</v>
      </c>
      <c r="S740" t="s">
        <v>9</v>
      </c>
      <c r="T740" t="s">
        <v>10</v>
      </c>
      <c r="U740" t="s">
        <v>1875</v>
      </c>
      <c r="V740" t="s">
        <v>11</v>
      </c>
      <c r="W740" t="s">
        <v>11</v>
      </c>
      <c r="X740" t="s">
        <v>11</v>
      </c>
      <c r="Y740" t="s">
        <v>11</v>
      </c>
      <c r="AA740" t="s">
        <v>1866</v>
      </c>
      <c r="AC740" t="s">
        <v>1867</v>
      </c>
      <c r="AD740" t="s">
        <v>1867</v>
      </c>
      <c r="AE740" t="s">
        <v>1869</v>
      </c>
      <c r="AL740">
        <v>0</v>
      </c>
      <c r="AQ740">
        <v>0</v>
      </c>
      <c r="AT740" t="s">
        <v>11</v>
      </c>
    </row>
    <row r="741" spans="1:46" x14ac:dyDescent="0.3">
      <c r="A741" t="s">
        <v>1860</v>
      </c>
      <c r="B741">
        <v>171131</v>
      </c>
      <c r="C741" t="s">
        <v>1553</v>
      </c>
      <c r="D74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741" t="str">
        <f>IF(Sheet_1__2[[#This Row],[Is this request vital to business continuity?]]="Yes","BC","")</f>
        <v>BC</v>
      </c>
      <c r="F741" t="str" cm="1">
        <f t="array" ref="F741">IF(SUMPRODUCT(--ISNUMBER(SEARCH({"Revenue Growth","Network 2.0","Tricolor","Europe","Global Capabilities Strategy","Clearance","Robotics/Physical AI"}, K741)))&gt;0, "Purple Chip", "")</f>
        <v/>
      </c>
      <c r="G741" t="str">
        <f>IF(AND(Sheet_1__2[[#This Row],[Estimated Annualized Value Range]]&lt;&gt;"4: High = &gt; $10M", OR(Sheet_1__2[[#This Row],[T-Shirt Size]]="4: L", Sheet_1__2[[#This Row],[T-Shirt Size]]="5: XL")), "Stop Work", "")</f>
        <v/>
      </c>
      <c r="H741" t="str">
        <f>IF(AND(Sheet_1__2[[#This Row],[Bus. Continuity]]="", Sheet_1__2[[#This Row],[Purple Chip]]="", Sheet_1__2[[#This Row],[Stop Work]]="", OR(Sheet_1__2[[#This Row],[T-Shirt Size]]="4: L", Sheet_1__2[[#This Row],[T-Shirt Size]]="5: XL")), "Disc - Investment", "")</f>
        <v/>
      </c>
      <c r="I741" t="str">
        <f>IF(AND(Sheet_1__2[[#This Row],[Bus. Continuity]]="", Sheet_1__2[[#This Row],[Purple Chip]]="", Sheet_1__2[[#This Row],[Stop Work]]="", Sheet_1__2[[#This Row],[T-Shirt Size]]&lt;&gt;"4: L", Sheet_1__2[[#This Row],[T-Shirt Size]]&lt;&gt;"5: XL"), "Disc - Other", "")</f>
        <v/>
      </c>
      <c r="K741" t="s">
        <v>1862</v>
      </c>
      <c r="L741" t="s">
        <v>1873</v>
      </c>
      <c r="M741" t="s">
        <v>2901</v>
      </c>
      <c r="N741" t="s">
        <v>1864</v>
      </c>
      <c r="O741" t="s">
        <v>1874</v>
      </c>
      <c r="P741" t="s">
        <v>1466</v>
      </c>
      <c r="Q741" t="s">
        <v>32</v>
      </c>
      <c r="R741" t="s">
        <v>1554</v>
      </c>
      <c r="S741" t="s">
        <v>20</v>
      </c>
      <c r="T741" t="s">
        <v>10</v>
      </c>
      <c r="U741" t="s">
        <v>1875</v>
      </c>
      <c r="V741" t="s">
        <v>11</v>
      </c>
      <c r="W741" t="s">
        <v>11</v>
      </c>
      <c r="X741" t="s">
        <v>11</v>
      </c>
      <c r="Y741" t="s">
        <v>11</v>
      </c>
      <c r="Z741" t="s">
        <v>1878</v>
      </c>
      <c r="AA741" t="s">
        <v>1866</v>
      </c>
      <c r="AB741" t="s">
        <v>2751</v>
      </c>
      <c r="AC741" t="s">
        <v>1867</v>
      </c>
      <c r="AD741" t="s">
        <v>2752</v>
      </c>
      <c r="AE741" t="s">
        <v>1877</v>
      </c>
      <c r="AF741">
        <v>46076</v>
      </c>
      <c r="AG741">
        <v>46364</v>
      </c>
      <c r="AL741">
        <v>0</v>
      </c>
      <c r="AP741">
        <v>0</v>
      </c>
      <c r="AQ741">
        <v>150000</v>
      </c>
      <c r="AR741">
        <v>150000</v>
      </c>
      <c r="AT741" t="s">
        <v>1875</v>
      </c>
    </row>
    <row r="742" spans="1:46" x14ac:dyDescent="0.3">
      <c r="A742" t="s">
        <v>1860</v>
      </c>
      <c r="B742">
        <v>103334</v>
      </c>
      <c r="C742" t="s">
        <v>1555</v>
      </c>
      <c r="D74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42" t="str">
        <f>IF(Sheet_1__2[[#This Row],[Is this request vital to business continuity?]]="Yes","BC","")</f>
        <v/>
      </c>
      <c r="F742" t="str" cm="1">
        <f t="array" ref="F742">IF(SUMPRODUCT(--ISNUMBER(SEARCH({"Revenue Growth","Network 2.0","Tricolor","Europe","Global Capabilities Strategy","Clearance","Robotics/Physical AI"}, K742)))&gt;0, "Purple Chip", "")</f>
        <v/>
      </c>
      <c r="G742" t="str">
        <f>IF(AND(Sheet_1__2[[#This Row],[Estimated Annualized Value Range]]&lt;&gt;"4: High = &gt; $10M", OR(Sheet_1__2[[#This Row],[T-Shirt Size]]="4: L", Sheet_1__2[[#This Row],[T-Shirt Size]]="5: XL")), "Stop Work", "")</f>
        <v/>
      </c>
      <c r="H742" t="str">
        <f>IF(AND(Sheet_1__2[[#This Row],[Bus. Continuity]]="", Sheet_1__2[[#This Row],[Purple Chip]]="", Sheet_1__2[[#This Row],[Stop Work]]="", OR(Sheet_1__2[[#This Row],[T-Shirt Size]]="4: L", Sheet_1__2[[#This Row],[T-Shirt Size]]="5: XL")), "Disc - Investment", "")</f>
        <v/>
      </c>
      <c r="I742" t="str">
        <f>IF(AND(Sheet_1__2[[#This Row],[Bus. Continuity]]="", Sheet_1__2[[#This Row],[Purple Chip]]="", Sheet_1__2[[#This Row],[Stop Work]]="", Sheet_1__2[[#This Row],[T-Shirt Size]]&lt;&gt;"4: L", Sheet_1__2[[#This Row],[T-Shirt Size]]&lt;&gt;"5: XL"), "Disc - Other", "")</f>
        <v>Disc - Other</v>
      </c>
      <c r="J742" t="s">
        <v>2753</v>
      </c>
      <c r="K742" t="s">
        <v>1895</v>
      </c>
      <c r="L742" t="s">
        <v>1897</v>
      </c>
      <c r="M742" t="s">
        <v>2904</v>
      </c>
      <c r="N742" t="s">
        <v>1864</v>
      </c>
      <c r="O742" t="s">
        <v>1865</v>
      </c>
      <c r="P742" t="s">
        <v>1546</v>
      </c>
      <c r="Q742" t="s">
        <v>25</v>
      </c>
      <c r="R742" t="s">
        <v>1556</v>
      </c>
      <c r="S742" t="s">
        <v>20</v>
      </c>
      <c r="T742" t="s">
        <v>10</v>
      </c>
      <c r="U742" t="s">
        <v>1875</v>
      </c>
      <c r="V742" t="s">
        <v>1875</v>
      </c>
      <c r="W742" t="s">
        <v>11</v>
      </c>
      <c r="X742" t="s">
        <v>11</v>
      </c>
      <c r="Y742" t="s">
        <v>11</v>
      </c>
      <c r="Z742" t="s">
        <v>1878</v>
      </c>
      <c r="AA742" t="s">
        <v>1866</v>
      </c>
      <c r="AB742" t="s">
        <v>2754</v>
      </c>
      <c r="AC742" t="s">
        <v>1867</v>
      </c>
      <c r="AD742" t="s">
        <v>2755</v>
      </c>
      <c r="AE742" t="s">
        <v>1880</v>
      </c>
      <c r="AF742">
        <v>45938</v>
      </c>
      <c r="AG742">
        <v>46702</v>
      </c>
      <c r="AJ742">
        <v>32375000</v>
      </c>
      <c r="AK742">
        <v>21583333.359999999</v>
      </c>
      <c r="AL742">
        <v>41176882</v>
      </c>
      <c r="AM742">
        <v>21583333.359999999</v>
      </c>
      <c r="AN742">
        <v>21583333.359999999</v>
      </c>
      <c r="AP742">
        <v>32375000</v>
      </c>
      <c r="AQ742">
        <v>0</v>
      </c>
      <c r="AR742">
        <v>21583333.359999999</v>
      </c>
    </row>
    <row r="743" spans="1:46" x14ac:dyDescent="0.3">
      <c r="A743" t="s">
        <v>1860</v>
      </c>
      <c r="B743">
        <v>171137</v>
      </c>
      <c r="C743" t="s">
        <v>1557</v>
      </c>
      <c r="D74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43" t="str">
        <f>IF(Sheet_1__2[[#This Row],[Is this request vital to business continuity?]]="Yes","BC","")</f>
        <v/>
      </c>
      <c r="F743" t="str" cm="1">
        <f t="array" ref="F743">IF(SUMPRODUCT(--ISNUMBER(SEARCH({"Revenue Growth","Network 2.0","Tricolor","Europe","Global Capabilities Strategy","Clearance","Robotics/Physical AI"}, K743)))&gt;0, "Purple Chip", "")</f>
        <v/>
      </c>
      <c r="G743" t="str">
        <f>IF(AND(Sheet_1__2[[#This Row],[Estimated Annualized Value Range]]&lt;&gt;"4: High = &gt; $10M", OR(Sheet_1__2[[#This Row],[T-Shirt Size]]="4: L", Sheet_1__2[[#This Row],[T-Shirt Size]]="5: XL")), "Stop Work", "")</f>
        <v/>
      </c>
      <c r="H743" t="str">
        <f>IF(AND(Sheet_1__2[[#This Row],[Bus. Continuity]]="", Sheet_1__2[[#This Row],[Purple Chip]]="", Sheet_1__2[[#This Row],[Stop Work]]="", OR(Sheet_1__2[[#This Row],[T-Shirt Size]]="4: L", Sheet_1__2[[#This Row],[T-Shirt Size]]="5: XL")), "Disc - Investment", "")</f>
        <v/>
      </c>
      <c r="I743" t="str">
        <f>IF(AND(Sheet_1__2[[#This Row],[Bus. Continuity]]="", Sheet_1__2[[#This Row],[Purple Chip]]="", Sheet_1__2[[#This Row],[Stop Work]]="", Sheet_1__2[[#This Row],[T-Shirt Size]]&lt;&gt;"4: L", Sheet_1__2[[#This Row],[T-Shirt Size]]&lt;&gt;"5: XL"), "Disc - Other", "")</f>
        <v>Disc - Other</v>
      </c>
      <c r="K743" t="s">
        <v>1862</v>
      </c>
      <c r="L743" t="s">
        <v>1863</v>
      </c>
      <c r="M743" t="s">
        <v>2901</v>
      </c>
      <c r="N743" t="s">
        <v>1864</v>
      </c>
      <c r="O743" t="s">
        <v>1865</v>
      </c>
      <c r="P743" t="s">
        <v>1466</v>
      </c>
      <c r="Q743" t="s">
        <v>32</v>
      </c>
      <c r="R743" t="s">
        <v>1552</v>
      </c>
      <c r="S743" t="s">
        <v>9</v>
      </c>
      <c r="T743" t="s">
        <v>10</v>
      </c>
      <c r="U743" t="s">
        <v>1875</v>
      </c>
      <c r="V743" t="s">
        <v>11</v>
      </c>
      <c r="W743" t="s">
        <v>11</v>
      </c>
      <c r="X743" t="s">
        <v>11</v>
      </c>
      <c r="Y743" t="s">
        <v>11</v>
      </c>
      <c r="AA743" t="s">
        <v>1866</v>
      </c>
      <c r="AC743" t="s">
        <v>1867</v>
      </c>
      <c r="AD743" t="s">
        <v>1867</v>
      </c>
      <c r="AE743" t="s">
        <v>1869</v>
      </c>
      <c r="AL743">
        <v>0</v>
      </c>
      <c r="AQ743">
        <v>0</v>
      </c>
      <c r="AT743" t="s">
        <v>11</v>
      </c>
    </row>
    <row r="744" spans="1:46" x14ac:dyDescent="0.3">
      <c r="A744" t="s">
        <v>1860</v>
      </c>
      <c r="B744">
        <v>186746</v>
      </c>
      <c r="C744" t="s">
        <v>1558</v>
      </c>
      <c r="D74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44" t="str">
        <f>IF(Sheet_1__2[[#This Row],[Is this request vital to business continuity?]]="Yes","BC","")</f>
        <v/>
      </c>
      <c r="F744" t="str" cm="1">
        <f t="array" ref="F744">IF(SUMPRODUCT(--ISNUMBER(SEARCH({"Revenue Growth","Network 2.0","Tricolor","Europe","Global Capabilities Strategy","Clearance","Robotics/Physical AI"}, K744)))&gt;0, "Purple Chip", "")</f>
        <v/>
      </c>
      <c r="G744" t="str">
        <f>IF(AND(Sheet_1__2[[#This Row],[Estimated Annualized Value Range]]&lt;&gt;"4: High = &gt; $10M", OR(Sheet_1__2[[#This Row],[T-Shirt Size]]="4: L", Sheet_1__2[[#This Row],[T-Shirt Size]]="5: XL")), "Stop Work", "")</f>
        <v/>
      </c>
      <c r="H744" t="str">
        <f>IF(AND(Sheet_1__2[[#This Row],[Bus. Continuity]]="", Sheet_1__2[[#This Row],[Purple Chip]]="", Sheet_1__2[[#This Row],[Stop Work]]="", OR(Sheet_1__2[[#This Row],[T-Shirt Size]]="4: L", Sheet_1__2[[#This Row],[T-Shirt Size]]="5: XL")), "Disc - Investment", "")</f>
        <v/>
      </c>
      <c r="I744" t="str">
        <f>IF(AND(Sheet_1__2[[#This Row],[Bus. Continuity]]="", Sheet_1__2[[#This Row],[Purple Chip]]="", Sheet_1__2[[#This Row],[Stop Work]]="", Sheet_1__2[[#This Row],[T-Shirt Size]]&lt;&gt;"4: L", Sheet_1__2[[#This Row],[T-Shirt Size]]&lt;&gt;"5: XL"), "Disc - Other", "")</f>
        <v>Disc - Other</v>
      </c>
      <c r="K744" t="s">
        <v>1862</v>
      </c>
      <c r="L744" t="s">
        <v>1873</v>
      </c>
      <c r="M744" t="s">
        <v>2901</v>
      </c>
      <c r="N744" t="s">
        <v>1864</v>
      </c>
      <c r="O744" t="s">
        <v>1865</v>
      </c>
      <c r="P744" t="s">
        <v>26</v>
      </c>
      <c r="Q744" t="s">
        <v>25</v>
      </c>
      <c r="R744" t="s">
        <v>1559</v>
      </c>
      <c r="S744" t="s">
        <v>16</v>
      </c>
      <c r="T744" t="s">
        <v>10</v>
      </c>
      <c r="U744" t="s">
        <v>1875</v>
      </c>
      <c r="V744" t="s">
        <v>11</v>
      </c>
      <c r="W744" t="s">
        <v>11</v>
      </c>
      <c r="X744" t="s">
        <v>11</v>
      </c>
      <c r="Y744" t="s">
        <v>11</v>
      </c>
      <c r="AA744" t="s">
        <v>1866</v>
      </c>
      <c r="AC744" t="s">
        <v>1867</v>
      </c>
      <c r="AD744" t="s">
        <v>1867</v>
      </c>
      <c r="AE744" t="s">
        <v>1951</v>
      </c>
      <c r="AL744">
        <v>0</v>
      </c>
      <c r="AT744" t="s">
        <v>11</v>
      </c>
    </row>
    <row r="745" spans="1:46" x14ac:dyDescent="0.3">
      <c r="A745" t="s">
        <v>1860</v>
      </c>
      <c r="B745">
        <v>92778</v>
      </c>
      <c r="C745" t="s">
        <v>1560</v>
      </c>
      <c r="D74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45" t="str">
        <f>IF(Sheet_1__2[[#This Row],[Is this request vital to business continuity?]]="Yes","BC","")</f>
        <v/>
      </c>
      <c r="F745" t="str" cm="1">
        <f t="array" ref="F745">IF(SUMPRODUCT(--ISNUMBER(SEARCH({"Revenue Growth","Network 2.0","Tricolor","Europe","Global Capabilities Strategy","Clearance","Robotics/Physical AI"}, K745)))&gt;0, "Purple Chip", "")</f>
        <v>Purple Chip</v>
      </c>
      <c r="G745" t="str">
        <f>IF(AND(Sheet_1__2[[#This Row],[Estimated Annualized Value Range]]&lt;&gt;"4: High = &gt; $10M", OR(Sheet_1__2[[#This Row],[T-Shirt Size]]="4: L", Sheet_1__2[[#This Row],[T-Shirt Size]]="5: XL")), "Stop Work", "")</f>
        <v/>
      </c>
      <c r="H745" t="str">
        <f>IF(AND(Sheet_1__2[[#This Row],[Bus. Continuity]]="", Sheet_1__2[[#This Row],[Purple Chip]]="", Sheet_1__2[[#This Row],[Stop Work]]="", OR(Sheet_1__2[[#This Row],[T-Shirt Size]]="4: L", Sheet_1__2[[#This Row],[T-Shirt Size]]="5: XL")), "Disc - Investment", "")</f>
        <v/>
      </c>
      <c r="I745" t="str">
        <f>IF(AND(Sheet_1__2[[#This Row],[Bus. Continuity]]="", Sheet_1__2[[#This Row],[Purple Chip]]="", Sheet_1__2[[#This Row],[Stop Work]]="", Sheet_1__2[[#This Row],[T-Shirt Size]]&lt;&gt;"4: L", Sheet_1__2[[#This Row],[T-Shirt Size]]&lt;&gt;"5: XL"), "Disc - Other", "")</f>
        <v/>
      </c>
      <c r="K745" t="s">
        <v>44</v>
      </c>
      <c r="L745" t="s">
        <v>1873</v>
      </c>
      <c r="M745" t="s">
        <v>2904</v>
      </c>
      <c r="N745" t="s">
        <v>1864</v>
      </c>
      <c r="O745" t="s">
        <v>1874</v>
      </c>
      <c r="P745" t="s">
        <v>26</v>
      </c>
      <c r="Q745" t="s">
        <v>25</v>
      </c>
      <c r="R745" t="s">
        <v>1561</v>
      </c>
      <c r="S745" t="s">
        <v>9</v>
      </c>
      <c r="T745" t="s">
        <v>10</v>
      </c>
      <c r="U745" t="s">
        <v>1875</v>
      </c>
      <c r="V745" t="s">
        <v>1875</v>
      </c>
      <c r="W745" t="s">
        <v>11</v>
      </c>
      <c r="X745" t="s">
        <v>11</v>
      </c>
      <c r="Y745" t="s">
        <v>11</v>
      </c>
      <c r="AA745" t="s">
        <v>1866</v>
      </c>
      <c r="AC745" t="s">
        <v>1867</v>
      </c>
      <c r="AD745" t="s">
        <v>2756</v>
      </c>
      <c r="AE745" t="s">
        <v>1917</v>
      </c>
      <c r="AL745">
        <v>24397590</v>
      </c>
      <c r="AQ745">
        <v>24397590</v>
      </c>
      <c r="AR745">
        <v>24397590</v>
      </c>
    </row>
    <row r="746" spans="1:46" x14ac:dyDescent="0.3">
      <c r="A746" t="s">
        <v>1860</v>
      </c>
      <c r="B746">
        <v>189201</v>
      </c>
      <c r="C746" t="s">
        <v>1562</v>
      </c>
      <c r="D74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46" t="str">
        <f>IF(Sheet_1__2[[#This Row],[Is this request vital to business continuity?]]="Yes","BC","")</f>
        <v/>
      </c>
      <c r="F746" t="str" cm="1">
        <f t="array" ref="F746">IF(SUMPRODUCT(--ISNUMBER(SEARCH({"Revenue Growth","Network 2.0","Tricolor","Europe","Global Capabilities Strategy","Clearance","Robotics/Physical AI"}, K746)))&gt;0, "Purple Chip", "")</f>
        <v/>
      </c>
      <c r="G746" t="str">
        <f>IF(AND(Sheet_1__2[[#This Row],[Estimated Annualized Value Range]]&lt;&gt;"4: High = &gt; $10M", OR(Sheet_1__2[[#This Row],[T-Shirt Size]]="4: L", Sheet_1__2[[#This Row],[T-Shirt Size]]="5: XL")), "Stop Work", "")</f>
        <v/>
      </c>
      <c r="H746" t="str">
        <f>IF(AND(Sheet_1__2[[#This Row],[Bus. Continuity]]="", Sheet_1__2[[#This Row],[Purple Chip]]="", Sheet_1__2[[#This Row],[Stop Work]]="", OR(Sheet_1__2[[#This Row],[T-Shirt Size]]="4: L", Sheet_1__2[[#This Row],[T-Shirt Size]]="5: XL")), "Disc - Investment", "")</f>
        <v/>
      </c>
      <c r="I746" t="str">
        <f>IF(AND(Sheet_1__2[[#This Row],[Bus. Continuity]]="", Sheet_1__2[[#This Row],[Purple Chip]]="", Sheet_1__2[[#This Row],[Stop Work]]="", Sheet_1__2[[#This Row],[T-Shirt Size]]&lt;&gt;"4: L", Sheet_1__2[[#This Row],[T-Shirt Size]]&lt;&gt;"5: XL"), "Disc - Other", "")</f>
        <v>Disc - Other</v>
      </c>
      <c r="K746" t="s">
        <v>1862</v>
      </c>
      <c r="L746" t="s">
        <v>1890</v>
      </c>
      <c r="N746" t="s">
        <v>1864</v>
      </c>
      <c r="O746" t="s">
        <v>1865</v>
      </c>
      <c r="P746" t="s">
        <v>26</v>
      </c>
      <c r="Q746" t="s">
        <v>25</v>
      </c>
      <c r="R746" t="s">
        <v>1563</v>
      </c>
      <c r="S746" t="s">
        <v>16</v>
      </c>
      <c r="T746" t="s">
        <v>10</v>
      </c>
      <c r="AA746" t="s">
        <v>1866</v>
      </c>
      <c r="AC746" t="s">
        <v>1867</v>
      </c>
      <c r="AD746" t="s">
        <v>1867</v>
      </c>
      <c r="AE746" t="s">
        <v>1951</v>
      </c>
      <c r="AL746">
        <v>0</v>
      </c>
      <c r="AT746" t="s">
        <v>11</v>
      </c>
    </row>
    <row r="747" spans="1:46" x14ac:dyDescent="0.3">
      <c r="A747" t="s">
        <v>1860</v>
      </c>
      <c r="B747">
        <v>88637</v>
      </c>
      <c r="C747" t="s">
        <v>1564</v>
      </c>
      <c r="D74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47" t="str">
        <f>IF(Sheet_1__2[[#This Row],[Is this request vital to business continuity?]]="Yes","BC","")</f>
        <v/>
      </c>
      <c r="F747" t="str" cm="1">
        <f t="array" ref="F747">IF(SUMPRODUCT(--ISNUMBER(SEARCH({"Revenue Growth","Network 2.0","Tricolor","Europe","Global Capabilities Strategy","Clearance","Robotics/Physical AI"}, K747)))&gt;0, "Purple Chip", "")</f>
        <v/>
      </c>
      <c r="G747" t="str">
        <f>IF(AND(Sheet_1__2[[#This Row],[Estimated Annualized Value Range]]&lt;&gt;"4: High = &gt; $10M", OR(Sheet_1__2[[#This Row],[T-Shirt Size]]="4: L", Sheet_1__2[[#This Row],[T-Shirt Size]]="5: XL")), "Stop Work", "")</f>
        <v/>
      </c>
      <c r="H747" t="str">
        <f>IF(AND(Sheet_1__2[[#This Row],[Bus. Continuity]]="", Sheet_1__2[[#This Row],[Purple Chip]]="", Sheet_1__2[[#This Row],[Stop Work]]="", OR(Sheet_1__2[[#This Row],[T-Shirt Size]]="4: L", Sheet_1__2[[#This Row],[T-Shirt Size]]="5: XL")), "Disc - Investment", "")</f>
        <v/>
      </c>
      <c r="I747" t="str">
        <f>IF(AND(Sheet_1__2[[#This Row],[Bus. Continuity]]="", Sheet_1__2[[#This Row],[Purple Chip]]="", Sheet_1__2[[#This Row],[Stop Work]]="", Sheet_1__2[[#This Row],[T-Shirt Size]]&lt;&gt;"4: L", Sheet_1__2[[#This Row],[T-Shirt Size]]&lt;&gt;"5: XL"), "Disc - Other", "")</f>
        <v>Disc - Other</v>
      </c>
      <c r="K747" t="s">
        <v>1862</v>
      </c>
      <c r="L747" t="s">
        <v>1873</v>
      </c>
      <c r="N747" t="s">
        <v>1864</v>
      </c>
      <c r="O747" t="s">
        <v>1865</v>
      </c>
      <c r="P747" t="s">
        <v>126</v>
      </c>
      <c r="Q747" t="s">
        <v>125</v>
      </c>
      <c r="R747" t="s">
        <v>1565</v>
      </c>
      <c r="S747" t="s">
        <v>16</v>
      </c>
      <c r="T747" t="s">
        <v>10</v>
      </c>
      <c r="AA747" t="s">
        <v>1866</v>
      </c>
      <c r="AC747" t="s">
        <v>1867</v>
      </c>
      <c r="AE747" t="s">
        <v>1872</v>
      </c>
      <c r="AL747">
        <v>0</v>
      </c>
    </row>
    <row r="748" spans="1:46" x14ac:dyDescent="0.3">
      <c r="A748" t="s">
        <v>1860</v>
      </c>
      <c r="B748">
        <v>89068</v>
      </c>
      <c r="C748" t="s">
        <v>1566</v>
      </c>
      <c r="D74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48" t="str">
        <f>IF(Sheet_1__2[[#This Row],[Is this request vital to business continuity?]]="Yes","BC","")</f>
        <v/>
      </c>
      <c r="F748" t="str" cm="1">
        <f t="array" ref="F748">IF(SUMPRODUCT(--ISNUMBER(SEARCH({"Revenue Growth","Network 2.0","Tricolor","Europe","Global Capabilities Strategy","Clearance","Robotics/Physical AI"}, K748)))&gt;0, "Purple Chip", "")</f>
        <v>Purple Chip</v>
      </c>
      <c r="G748" t="str">
        <f>IF(AND(Sheet_1__2[[#This Row],[Estimated Annualized Value Range]]&lt;&gt;"4: High = &gt; $10M", OR(Sheet_1__2[[#This Row],[T-Shirt Size]]="4: L", Sheet_1__2[[#This Row],[T-Shirt Size]]="5: XL")), "Stop Work", "")</f>
        <v/>
      </c>
      <c r="H748" t="str">
        <f>IF(AND(Sheet_1__2[[#This Row],[Bus. Continuity]]="", Sheet_1__2[[#This Row],[Purple Chip]]="", Sheet_1__2[[#This Row],[Stop Work]]="", OR(Sheet_1__2[[#This Row],[T-Shirt Size]]="4: L", Sheet_1__2[[#This Row],[T-Shirt Size]]="5: XL")), "Disc - Investment", "")</f>
        <v/>
      </c>
      <c r="I748" t="str">
        <f>IF(AND(Sheet_1__2[[#This Row],[Bus. Continuity]]="", Sheet_1__2[[#This Row],[Purple Chip]]="", Sheet_1__2[[#This Row],[Stop Work]]="", Sheet_1__2[[#This Row],[T-Shirt Size]]&lt;&gt;"4: L", Sheet_1__2[[#This Row],[T-Shirt Size]]&lt;&gt;"5: XL"), "Disc - Other", "")</f>
        <v/>
      </c>
      <c r="K748" t="s">
        <v>278</v>
      </c>
      <c r="L748" t="s">
        <v>1890</v>
      </c>
      <c r="M748" t="s">
        <v>2901</v>
      </c>
      <c r="N748" t="s">
        <v>1864</v>
      </c>
      <c r="O748" t="s">
        <v>1865</v>
      </c>
      <c r="P748" t="s">
        <v>1550</v>
      </c>
      <c r="Q748" t="s">
        <v>278</v>
      </c>
      <c r="R748" t="s">
        <v>1567</v>
      </c>
      <c r="S748" t="s">
        <v>9</v>
      </c>
      <c r="T748" t="s">
        <v>10</v>
      </c>
      <c r="U748" t="s">
        <v>1875</v>
      </c>
      <c r="V748" t="s">
        <v>11</v>
      </c>
      <c r="W748" t="s">
        <v>11</v>
      </c>
      <c r="X748" t="s">
        <v>11</v>
      </c>
      <c r="Y748" t="s">
        <v>1875</v>
      </c>
      <c r="AA748" t="s">
        <v>1866</v>
      </c>
      <c r="AC748" t="s">
        <v>1883</v>
      </c>
      <c r="AD748" t="s">
        <v>2757</v>
      </c>
      <c r="AE748" t="s">
        <v>1869</v>
      </c>
      <c r="AF748">
        <v>45869</v>
      </c>
      <c r="AG748">
        <v>45869</v>
      </c>
      <c r="AK748">
        <v>413304</v>
      </c>
      <c r="AL748">
        <v>413304</v>
      </c>
      <c r="AM748">
        <v>413304</v>
      </c>
      <c r="AN748">
        <v>413304</v>
      </c>
      <c r="AQ748">
        <v>0</v>
      </c>
      <c r="AR748">
        <v>413304</v>
      </c>
    </row>
    <row r="749" spans="1:46" x14ac:dyDescent="0.3">
      <c r="A749" t="s">
        <v>1860</v>
      </c>
      <c r="B749">
        <v>160266</v>
      </c>
      <c r="C749" t="s">
        <v>1568</v>
      </c>
      <c r="D74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49" t="str">
        <f>IF(Sheet_1__2[[#This Row],[Is this request vital to business continuity?]]="Yes","BC","")</f>
        <v/>
      </c>
      <c r="F749" t="str" cm="1">
        <f t="array" ref="F749">IF(SUMPRODUCT(--ISNUMBER(SEARCH({"Revenue Growth","Network 2.0","Tricolor","Europe","Global Capabilities Strategy","Clearance","Robotics/Physical AI"}, K749)))&gt;0, "Purple Chip", "")</f>
        <v/>
      </c>
      <c r="G749" t="str">
        <f>IF(AND(Sheet_1__2[[#This Row],[Estimated Annualized Value Range]]&lt;&gt;"4: High = &gt; $10M", OR(Sheet_1__2[[#This Row],[T-Shirt Size]]="4: L", Sheet_1__2[[#This Row],[T-Shirt Size]]="5: XL")), "Stop Work", "")</f>
        <v/>
      </c>
      <c r="H749" t="str">
        <f>IF(AND(Sheet_1__2[[#This Row],[Bus. Continuity]]="", Sheet_1__2[[#This Row],[Purple Chip]]="", Sheet_1__2[[#This Row],[Stop Work]]="", OR(Sheet_1__2[[#This Row],[T-Shirt Size]]="4: L", Sheet_1__2[[#This Row],[T-Shirt Size]]="5: XL")), "Disc - Investment", "")</f>
        <v/>
      </c>
      <c r="I749" t="str">
        <f>IF(AND(Sheet_1__2[[#This Row],[Bus. Continuity]]="", Sheet_1__2[[#This Row],[Purple Chip]]="", Sheet_1__2[[#This Row],[Stop Work]]="", Sheet_1__2[[#This Row],[T-Shirt Size]]&lt;&gt;"4: L", Sheet_1__2[[#This Row],[T-Shirt Size]]&lt;&gt;"5: XL"), "Disc - Other", "")</f>
        <v>Disc - Other</v>
      </c>
      <c r="K749" t="s">
        <v>1909</v>
      </c>
      <c r="L749" t="s">
        <v>1873</v>
      </c>
      <c r="M749" t="s">
        <v>2904</v>
      </c>
      <c r="N749" t="s">
        <v>1864</v>
      </c>
      <c r="O749" t="s">
        <v>1865</v>
      </c>
      <c r="P749" t="s">
        <v>769</v>
      </c>
      <c r="Q749" t="s">
        <v>125</v>
      </c>
      <c r="R749" t="s">
        <v>1569</v>
      </c>
      <c r="S749" t="s">
        <v>9</v>
      </c>
      <c r="T749" t="s">
        <v>10</v>
      </c>
      <c r="U749" t="s">
        <v>1875</v>
      </c>
      <c r="V749" t="s">
        <v>11</v>
      </c>
      <c r="W749" t="s">
        <v>1875</v>
      </c>
      <c r="X749" t="s">
        <v>1875</v>
      </c>
      <c r="Y749" t="s">
        <v>1875</v>
      </c>
      <c r="AA749" t="s">
        <v>1866</v>
      </c>
      <c r="AC749" t="s">
        <v>1867</v>
      </c>
      <c r="AD749" t="s">
        <v>2758</v>
      </c>
      <c r="AE749" t="s">
        <v>1885</v>
      </c>
      <c r="AF749">
        <v>46029</v>
      </c>
      <c r="AG749">
        <v>46308</v>
      </c>
      <c r="AL749">
        <v>527000</v>
      </c>
      <c r="AQ749">
        <v>0</v>
      </c>
      <c r="AT749" t="s">
        <v>11</v>
      </c>
    </row>
    <row r="750" spans="1:46" x14ac:dyDescent="0.3">
      <c r="A750" t="s">
        <v>1860</v>
      </c>
      <c r="B750">
        <v>189518</v>
      </c>
      <c r="C750" t="s">
        <v>1570</v>
      </c>
      <c r="D75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50" t="str">
        <f>IF(Sheet_1__2[[#This Row],[Is this request vital to business continuity?]]="Yes","BC","")</f>
        <v/>
      </c>
      <c r="F750" t="str" cm="1">
        <f t="array" ref="F750">IF(SUMPRODUCT(--ISNUMBER(SEARCH({"Revenue Growth","Network 2.0","Tricolor","Europe","Global Capabilities Strategy","Clearance","Robotics/Physical AI"}, K750)))&gt;0, "Purple Chip", "")</f>
        <v>Purple Chip</v>
      </c>
      <c r="G750" t="str">
        <f>IF(AND(Sheet_1__2[[#This Row],[Estimated Annualized Value Range]]&lt;&gt;"4: High = &gt; $10M", OR(Sheet_1__2[[#This Row],[T-Shirt Size]]="4: L", Sheet_1__2[[#This Row],[T-Shirt Size]]="5: XL")), "Stop Work", "")</f>
        <v/>
      </c>
      <c r="H750" t="str">
        <f>IF(AND(Sheet_1__2[[#This Row],[Bus. Continuity]]="", Sheet_1__2[[#This Row],[Purple Chip]]="", Sheet_1__2[[#This Row],[Stop Work]]="", OR(Sheet_1__2[[#This Row],[T-Shirt Size]]="4: L", Sheet_1__2[[#This Row],[T-Shirt Size]]="5: XL")), "Disc - Investment", "")</f>
        <v/>
      </c>
      <c r="I750" t="str">
        <f>IF(AND(Sheet_1__2[[#This Row],[Bus. Continuity]]="", Sheet_1__2[[#This Row],[Purple Chip]]="", Sheet_1__2[[#This Row],[Stop Work]]="", Sheet_1__2[[#This Row],[T-Shirt Size]]&lt;&gt;"4: L", Sheet_1__2[[#This Row],[T-Shirt Size]]&lt;&gt;"5: XL"), "Disc - Other", "")</f>
        <v/>
      </c>
      <c r="K750" t="s">
        <v>1925</v>
      </c>
      <c r="L750" t="s">
        <v>1897</v>
      </c>
      <c r="M750" t="s">
        <v>2903</v>
      </c>
      <c r="N750" t="s">
        <v>1864</v>
      </c>
      <c r="O750" t="s">
        <v>1865</v>
      </c>
      <c r="P750" t="s">
        <v>26</v>
      </c>
      <c r="Q750" t="s">
        <v>25</v>
      </c>
      <c r="R750" t="s">
        <v>1197</v>
      </c>
      <c r="S750" t="s">
        <v>9</v>
      </c>
      <c r="T750" t="s">
        <v>10</v>
      </c>
      <c r="U750" t="s">
        <v>1875</v>
      </c>
      <c r="V750" t="s">
        <v>1875</v>
      </c>
      <c r="W750" t="s">
        <v>11</v>
      </c>
      <c r="X750" t="s">
        <v>1875</v>
      </c>
      <c r="Y750" t="s">
        <v>11</v>
      </c>
      <c r="AA750" t="s">
        <v>1866</v>
      </c>
      <c r="AC750" t="s">
        <v>1867</v>
      </c>
      <c r="AD750" t="s">
        <v>2759</v>
      </c>
      <c r="AE750" t="s">
        <v>1917</v>
      </c>
      <c r="AL750">
        <v>325093120</v>
      </c>
      <c r="AQ750">
        <v>0</v>
      </c>
      <c r="AT750" t="s">
        <v>11</v>
      </c>
    </row>
    <row r="751" spans="1:46" x14ac:dyDescent="0.3">
      <c r="A751" t="s">
        <v>1860</v>
      </c>
      <c r="B751">
        <v>96196</v>
      </c>
      <c r="C751" t="s">
        <v>1572</v>
      </c>
      <c r="D75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751" t="str">
        <f>IF(Sheet_1__2[[#This Row],[Is this request vital to business continuity?]]="Yes","BC","")</f>
        <v/>
      </c>
      <c r="F751" t="str" cm="1">
        <f t="array" ref="F751">IF(SUMPRODUCT(--ISNUMBER(SEARCH({"Revenue Growth","Network 2.0","Tricolor","Europe","Global Capabilities Strategy","Clearance","Robotics/Physical AI"}, K751)))&gt;0, "Purple Chip", "")</f>
        <v/>
      </c>
      <c r="G751" t="str">
        <f>IF(AND(Sheet_1__2[[#This Row],[Estimated Annualized Value Range]]&lt;&gt;"4: High = &gt; $10M", OR(Sheet_1__2[[#This Row],[T-Shirt Size]]="4: L", Sheet_1__2[[#This Row],[T-Shirt Size]]="5: XL")), "Stop Work", "")</f>
        <v>Stop Work</v>
      </c>
      <c r="H751" t="str">
        <f>IF(AND(Sheet_1__2[[#This Row],[Bus. Continuity]]="", Sheet_1__2[[#This Row],[Purple Chip]]="", Sheet_1__2[[#This Row],[Stop Work]]="", OR(Sheet_1__2[[#This Row],[T-Shirt Size]]="4: L", Sheet_1__2[[#This Row],[T-Shirt Size]]="5: XL")), "Disc - Investment", "")</f>
        <v/>
      </c>
      <c r="I751" t="str">
        <f>IF(AND(Sheet_1__2[[#This Row],[Bus. Continuity]]="", Sheet_1__2[[#This Row],[Purple Chip]]="", Sheet_1__2[[#This Row],[Stop Work]]="", Sheet_1__2[[#This Row],[T-Shirt Size]]&lt;&gt;"4: L", Sheet_1__2[[#This Row],[T-Shirt Size]]&lt;&gt;"5: XL"), "Disc - Other", "")</f>
        <v/>
      </c>
      <c r="K751" t="s">
        <v>1909</v>
      </c>
      <c r="L751" t="s">
        <v>1863</v>
      </c>
      <c r="M751" t="s">
        <v>2903</v>
      </c>
      <c r="N751" t="s">
        <v>1864</v>
      </c>
      <c r="O751" t="s">
        <v>1865</v>
      </c>
      <c r="P751" t="s">
        <v>769</v>
      </c>
      <c r="Q751" t="s">
        <v>125</v>
      </c>
      <c r="R751" t="s">
        <v>1573</v>
      </c>
      <c r="S751" t="s">
        <v>16</v>
      </c>
      <c r="T751" t="s">
        <v>10</v>
      </c>
      <c r="U751" t="s">
        <v>11</v>
      </c>
      <c r="V751" t="s">
        <v>1875</v>
      </c>
      <c r="W751" t="s">
        <v>11</v>
      </c>
      <c r="X751" t="s">
        <v>1875</v>
      </c>
      <c r="Y751" t="s">
        <v>1875</v>
      </c>
      <c r="AA751" t="s">
        <v>1866</v>
      </c>
      <c r="AC751" t="s">
        <v>1867</v>
      </c>
      <c r="AD751" t="s">
        <v>2760</v>
      </c>
      <c r="AE751" t="s">
        <v>1951</v>
      </c>
      <c r="AL751">
        <v>374000</v>
      </c>
    </row>
    <row r="752" spans="1:46" x14ac:dyDescent="0.3">
      <c r="A752" t="s">
        <v>1860</v>
      </c>
      <c r="B752">
        <v>192850</v>
      </c>
      <c r="C752" t="s">
        <v>1571</v>
      </c>
      <c r="D75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52" t="str">
        <f>IF(Sheet_1__2[[#This Row],[Is this request vital to business continuity?]]="Yes","BC","")</f>
        <v/>
      </c>
      <c r="F752" t="str" cm="1">
        <f t="array" ref="F752">IF(SUMPRODUCT(--ISNUMBER(SEARCH({"Revenue Growth","Network 2.0","Tricolor","Europe","Global Capabilities Strategy","Clearance","Robotics/Physical AI"}, K752)))&gt;0, "Purple Chip", "")</f>
        <v/>
      </c>
      <c r="G752" t="str">
        <f>IF(AND(Sheet_1__2[[#This Row],[Estimated Annualized Value Range]]&lt;&gt;"4: High = &gt; $10M", OR(Sheet_1__2[[#This Row],[T-Shirt Size]]="4: L", Sheet_1__2[[#This Row],[T-Shirt Size]]="5: XL")), "Stop Work", "")</f>
        <v/>
      </c>
      <c r="H752" t="str">
        <f>IF(AND(Sheet_1__2[[#This Row],[Bus. Continuity]]="", Sheet_1__2[[#This Row],[Purple Chip]]="", Sheet_1__2[[#This Row],[Stop Work]]="", OR(Sheet_1__2[[#This Row],[T-Shirt Size]]="4: L", Sheet_1__2[[#This Row],[T-Shirt Size]]="5: XL")), "Disc - Investment", "")</f>
        <v/>
      </c>
      <c r="I752" t="str">
        <f>IF(AND(Sheet_1__2[[#This Row],[Bus. Continuity]]="", Sheet_1__2[[#This Row],[Purple Chip]]="", Sheet_1__2[[#This Row],[Stop Work]]="", Sheet_1__2[[#This Row],[T-Shirt Size]]&lt;&gt;"4: L", Sheet_1__2[[#This Row],[T-Shirt Size]]&lt;&gt;"5: XL"), "Disc - Other", "")</f>
        <v>Disc - Other</v>
      </c>
      <c r="K752" t="s">
        <v>1862</v>
      </c>
      <c r="L752" t="s">
        <v>1897</v>
      </c>
      <c r="N752" t="s">
        <v>1864</v>
      </c>
      <c r="O752" t="s">
        <v>1865</v>
      </c>
      <c r="P752" t="s">
        <v>26</v>
      </c>
      <c r="Q752" t="s">
        <v>25</v>
      </c>
      <c r="R752" t="s">
        <v>1574</v>
      </c>
      <c r="S752" t="s">
        <v>16</v>
      </c>
      <c r="T752" t="s">
        <v>10</v>
      </c>
      <c r="AA752" t="s">
        <v>1866</v>
      </c>
      <c r="AC752" t="s">
        <v>1867</v>
      </c>
      <c r="AD752" t="s">
        <v>1867</v>
      </c>
      <c r="AE752" t="s">
        <v>1949</v>
      </c>
      <c r="AL752">
        <v>0</v>
      </c>
      <c r="AT752" t="s">
        <v>11</v>
      </c>
    </row>
    <row r="753" spans="1:46" x14ac:dyDescent="0.3">
      <c r="A753" t="s">
        <v>1860</v>
      </c>
      <c r="B753">
        <v>107715</v>
      </c>
      <c r="C753" t="s">
        <v>1575</v>
      </c>
      <c r="D75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753" t="str">
        <f>IF(Sheet_1__2[[#This Row],[Is this request vital to business continuity?]]="Yes","BC","")</f>
        <v>BC</v>
      </c>
      <c r="F753" t="str" cm="1">
        <f t="array" ref="F753">IF(SUMPRODUCT(--ISNUMBER(SEARCH({"Revenue Growth","Network 2.0","Tricolor","Europe","Global Capabilities Strategy","Clearance","Robotics/Physical AI"}, K753)))&gt;0, "Purple Chip", "")</f>
        <v/>
      </c>
      <c r="G753" t="str">
        <f>IF(AND(Sheet_1__2[[#This Row],[Estimated Annualized Value Range]]&lt;&gt;"4: High = &gt; $10M", OR(Sheet_1__2[[#This Row],[T-Shirt Size]]="4: L", Sheet_1__2[[#This Row],[T-Shirt Size]]="5: XL")), "Stop Work", "")</f>
        <v>Stop Work</v>
      </c>
      <c r="H753" t="str">
        <f>IF(AND(Sheet_1__2[[#This Row],[Bus. Continuity]]="", Sheet_1__2[[#This Row],[Purple Chip]]="", Sheet_1__2[[#This Row],[Stop Work]]="", OR(Sheet_1__2[[#This Row],[T-Shirt Size]]="4: L", Sheet_1__2[[#This Row],[T-Shirt Size]]="5: XL")), "Disc - Investment", "")</f>
        <v/>
      </c>
      <c r="I753" t="str">
        <f>IF(AND(Sheet_1__2[[#This Row],[Bus. Continuity]]="", Sheet_1__2[[#This Row],[Purple Chip]]="", Sheet_1__2[[#This Row],[Stop Work]]="", Sheet_1__2[[#This Row],[T-Shirt Size]]&lt;&gt;"4: L", Sheet_1__2[[#This Row],[T-Shirt Size]]&lt;&gt;"5: XL"), "Disc - Other", "")</f>
        <v/>
      </c>
      <c r="J753" t="s">
        <v>1941</v>
      </c>
      <c r="K753" t="s">
        <v>1862</v>
      </c>
      <c r="L753" t="s">
        <v>1890</v>
      </c>
      <c r="M753" t="s">
        <v>2902</v>
      </c>
      <c r="N753" t="s">
        <v>1864</v>
      </c>
      <c r="O753" t="s">
        <v>1887</v>
      </c>
      <c r="P753" t="s">
        <v>1546</v>
      </c>
      <c r="Q753" t="s">
        <v>25</v>
      </c>
      <c r="R753" t="s">
        <v>1576</v>
      </c>
      <c r="S753" t="s">
        <v>9</v>
      </c>
      <c r="T753" t="s">
        <v>10</v>
      </c>
      <c r="U753" t="s">
        <v>1875</v>
      </c>
      <c r="V753" t="s">
        <v>1875</v>
      </c>
      <c r="W753" t="s">
        <v>1875</v>
      </c>
      <c r="X753" t="s">
        <v>1875</v>
      </c>
      <c r="Y753" t="s">
        <v>1875</v>
      </c>
      <c r="AA753" t="s">
        <v>1866</v>
      </c>
      <c r="AC753" t="s">
        <v>1867</v>
      </c>
      <c r="AD753" t="s">
        <v>2761</v>
      </c>
      <c r="AE753" t="s">
        <v>1885</v>
      </c>
      <c r="AF753">
        <v>45495</v>
      </c>
      <c r="AG753">
        <v>46387</v>
      </c>
      <c r="AL753">
        <v>1184642</v>
      </c>
      <c r="AQ753">
        <v>0</v>
      </c>
      <c r="AT753" t="s">
        <v>1875</v>
      </c>
    </row>
    <row r="754" spans="1:46" x14ac:dyDescent="0.3">
      <c r="A754" t="s">
        <v>1860</v>
      </c>
      <c r="B754">
        <v>108661</v>
      </c>
      <c r="C754" t="s">
        <v>1577</v>
      </c>
      <c r="D75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54" t="str">
        <f>IF(Sheet_1__2[[#This Row],[Is this request vital to business continuity?]]="Yes","BC","")</f>
        <v>BC</v>
      </c>
      <c r="F754" t="str" cm="1">
        <f t="array" ref="F754">IF(SUMPRODUCT(--ISNUMBER(SEARCH({"Revenue Growth","Network 2.0","Tricolor","Europe","Global Capabilities Strategy","Clearance","Robotics/Physical AI"}, K754)))&gt;0, "Purple Chip", "")</f>
        <v>Purple Chip</v>
      </c>
      <c r="G754" t="str">
        <f>IF(AND(Sheet_1__2[[#This Row],[Estimated Annualized Value Range]]&lt;&gt;"4: High = &gt; $10M", OR(Sheet_1__2[[#This Row],[T-Shirt Size]]="4: L", Sheet_1__2[[#This Row],[T-Shirt Size]]="5: XL")), "Stop Work", "")</f>
        <v/>
      </c>
      <c r="H754" t="str">
        <f>IF(AND(Sheet_1__2[[#This Row],[Bus. Continuity]]="", Sheet_1__2[[#This Row],[Purple Chip]]="", Sheet_1__2[[#This Row],[Stop Work]]="", OR(Sheet_1__2[[#This Row],[T-Shirt Size]]="4: L", Sheet_1__2[[#This Row],[T-Shirt Size]]="5: XL")), "Disc - Investment", "")</f>
        <v/>
      </c>
      <c r="I754" t="str">
        <f>IF(AND(Sheet_1__2[[#This Row],[Bus. Continuity]]="", Sheet_1__2[[#This Row],[Purple Chip]]="", Sheet_1__2[[#This Row],[Stop Work]]="", Sheet_1__2[[#This Row],[T-Shirt Size]]&lt;&gt;"4: L", Sheet_1__2[[#This Row],[T-Shirt Size]]&lt;&gt;"5: XL"), "Disc - Other", "")</f>
        <v/>
      </c>
      <c r="J754" t="s">
        <v>2762</v>
      </c>
      <c r="K754" t="s">
        <v>278</v>
      </c>
      <c r="L754" t="s">
        <v>1897</v>
      </c>
      <c r="M754" t="s">
        <v>2904</v>
      </c>
      <c r="N754" t="s">
        <v>1864</v>
      </c>
      <c r="O754" t="s">
        <v>1874</v>
      </c>
      <c r="P754" t="s">
        <v>1546</v>
      </c>
      <c r="Q754" t="s">
        <v>25</v>
      </c>
      <c r="R754" t="s">
        <v>1578</v>
      </c>
      <c r="S754" t="s">
        <v>20</v>
      </c>
      <c r="T754" t="s">
        <v>10</v>
      </c>
      <c r="U754" t="s">
        <v>1875</v>
      </c>
      <c r="V754" t="s">
        <v>11</v>
      </c>
      <c r="W754" t="s">
        <v>11</v>
      </c>
      <c r="X754" t="s">
        <v>11</v>
      </c>
      <c r="Y754" t="s">
        <v>1875</v>
      </c>
      <c r="AA754" t="s">
        <v>1866</v>
      </c>
      <c r="AC754" t="s">
        <v>1867</v>
      </c>
      <c r="AD754" t="s">
        <v>2763</v>
      </c>
      <c r="AE754" t="s">
        <v>1932</v>
      </c>
      <c r="AF754">
        <v>46023</v>
      </c>
      <c r="AG754">
        <v>46395</v>
      </c>
      <c r="AL754">
        <v>1</v>
      </c>
      <c r="AP754">
        <v>0</v>
      </c>
      <c r="AQ754">
        <v>899967</v>
      </c>
      <c r="AR754">
        <v>899967</v>
      </c>
      <c r="AT754" t="s">
        <v>1875</v>
      </c>
    </row>
    <row r="755" spans="1:46" x14ac:dyDescent="0.3">
      <c r="A755" t="s">
        <v>1860</v>
      </c>
      <c r="B755">
        <v>7113</v>
      </c>
      <c r="C755" t="s">
        <v>1579</v>
      </c>
      <c r="D75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55" t="str">
        <f>IF(Sheet_1__2[[#This Row],[Is this request vital to business continuity?]]="Yes","BC","")</f>
        <v/>
      </c>
      <c r="F755" t="str" cm="1">
        <f t="array" ref="F755">IF(SUMPRODUCT(--ISNUMBER(SEARCH({"Revenue Growth","Network 2.0","Tricolor","Europe","Global Capabilities Strategy","Clearance","Robotics/Physical AI"}, K755)))&gt;0, "Purple Chip", "")</f>
        <v/>
      </c>
      <c r="G755" t="str">
        <f>IF(AND(Sheet_1__2[[#This Row],[Estimated Annualized Value Range]]&lt;&gt;"4: High = &gt; $10M", OR(Sheet_1__2[[#This Row],[T-Shirt Size]]="4: L", Sheet_1__2[[#This Row],[T-Shirt Size]]="5: XL")), "Stop Work", "")</f>
        <v/>
      </c>
      <c r="H755" t="str">
        <f>IF(AND(Sheet_1__2[[#This Row],[Bus. Continuity]]="", Sheet_1__2[[#This Row],[Purple Chip]]="", Sheet_1__2[[#This Row],[Stop Work]]="", OR(Sheet_1__2[[#This Row],[T-Shirt Size]]="4: L", Sheet_1__2[[#This Row],[T-Shirt Size]]="5: XL")), "Disc - Investment", "")</f>
        <v/>
      </c>
      <c r="I755" t="str">
        <f>IF(AND(Sheet_1__2[[#This Row],[Bus. Continuity]]="", Sheet_1__2[[#This Row],[Purple Chip]]="", Sheet_1__2[[#This Row],[Stop Work]]="", Sheet_1__2[[#This Row],[T-Shirt Size]]&lt;&gt;"4: L", Sheet_1__2[[#This Row],[T-Shirt Size]]&lt;&gt;"5: XL"), "Disc - Other", "")</f>
        <v>Disc - Other</v>
      </c>
      <c r="J755" t="s">
        <v>2764</v>
      </c>
      <c r="K755" t="s">
        <v>1909</v>
      </c>
      <c r="L755" t="s">
        <v>1873</v>
      </c>
      <c r="N755" t="s">
        <v>1864</v>
      </c>
      <c r="P755" t="s">
        <v>769</v>
      </c>
      <c r="Q755" t="s">
        <v>125</v>
      </c>
      <c r="R755" t="s">
        <v>1580</v>
      </c>
      <c r="S755" t="s">
        <v>9</v>
      </c>
      <c r="T755" t="s">
        <v>10</v>
      </c>
      <c r="U755" t="s">
        <v>11</v>
      </c>
      <c r="V755" t="s">
        <v>1875</v>
      </c>
      <c r="W755" t="s">
        <v>11</v>
      </c>
      <c r="X755" t="s">
        <v>11</v>
      </c>
      <c r="Y755" t="s">
        <v>11</v>
      </c>
      <c r="Z755" t="s">
        <v>1878</v>
      </c>
      <c r="AA755" t="s">
        <v>1866</v>
      </c>
      <c r="AC755" t="s">
        <v>1867</v>
      </c>
      <c r="AD755" t="s">
        <v>2765</v>
      </c>
      <c r="AE755" t="s">
        <v>1869</v>
      </c>
      <c r="AF755">
        <v>45231</v>
      </c>
      <c r="AG755">
        <v>46253</v>
      </c>
      <c r="AL755">
        <v>0</v>
      </c>
      <c r="AQ755">
        <v>0</v>
      </c>
    </row>
    <row r="756" spans="1:46" x14ac:dyDescent="0.3">
      <c r="A756" t="s">
        <v>1860</v>
      </c>
      <c r="B756">
        <v>92116</v>
      </c>
      <c r="C756" t="s">
        <v>1581</v>
      </c>
      <c r="D75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56" t="str">
        <f>IF(Sheet_1__2[[#This Row],[Is this request vital to business continuity?]]="Yes","BC","")</f>
        <v/>
      </c>
      <c r="F756" t="str" cm="1">
        <f t="array" ref="F756">IF(SUMPRODUCT(--ISNUMBER(SEARCH({"Revenue Growth","Network 2.0","Tricolor","Europe","Global Capabilities Strategy","Clearance","Robotics/Physical AI"}, K756)))&gt;0, "Purple Chip", "")</f>
        <v>Purple Chip</v>
      </c>
      <c r="G756" t="str">
        <f>IF(AND(Sheet_1__2[[#This Row],[Estimated Annualized Value Range]]&lt;&gt;"4: High = &gt; $10M", OR(Sheet_1__2[[#This Row],[T-Shirt Size]]="4: L", Sheet_1__2[[#This Row],[T-Shirt Size]]="5: XL")), "Stop Work", "")</f>
        <v/>
      </c>
      <c r="H756" t="str">
        <f>IF(AND(Sheet_1__2[[#This Row],[Bus. Continuity]]="", Sheet_1__2[[#This Row],[Purple Chip]]="", Sheet_1__2[[#This Row],[Stop Work]]="", OR(Sheet_1__2[[#This Row],[T-Shirt Size]]="4: L", Sheet_1__2[[#This Row],[T-Shirt Size]]="5: XL")), "Disc - Investment", "")</f>
        <v/>
      </c>
      <c r="I756" t="str">
        <f>IF(AND(Sheet_1__2[[#This Row],[Bus. Continuity]]="", Sheet_1__2[[#This Row],[Purple Chip]]="", Sheet_1__2[[#This Row],[Stop Work]]="", Sheet_1__2[[#This Row],[T-Shirt Size]]&lt;&gt;"4: L", Sheet_1__2[[#This Row],[T-Shirt Size]]&lt;&gt;"5: XL"), "Disc - Other", "")</f>
        <v/>
      </c>
      <c r="K756" t="s">
        <v>278</v>
      </c>
      <c r="L756" t="s">
        <v>1863</v>
      </c>
      <c r="M756" t="s">
        <v>2904</v>
      </c>
      <c r="N756" t="s">
        <v>1864</v>
      </c>
      <c r="O756" t="s">
        <v>1865</v>
      </c>
      <c r="P756" t="s">
        <v>1550</v>
      </c>
      <c r="Q756" t="s">
        <v>278</v>
      </c>
      <c r="R756" t="s">
        <v>1582</v>
      </c>
      <c r="S756" t="s">
        <v>9</v>
      </c>
      <c r="T756" t="s">
        <v>10</v>
      </c>
      <c r="U756" t="s">
        <v>1875</v>
      </c>
      <c r="V756" t="s">
        <v>11</v>
      </c>
      <c r="W756" t="s">
        <v>1875</v>
      </c>
      <c r="X756" t="s">
        <v>1875</v>
      </c>
      <c r="Y756" t="s">
        <v>11</v>
      </c>
      <c r="AA756" t="s">
        <v>1866</v>
      </c>
      <c r="AC756" t="s">
        <v>1867</v>
      </c>
      <c r="AD756" t="s">
        <v>2766</v>
      </c>
      <c r="AE756" t="s">
        <v>1869</v>
      </c>
      <c r="AF756">
        <v>45769</v>
      </c>
      <c r="AG756">
        <v>46296</v>
      </c>
      <c r="AK756">
        <v>3804000</v>
      </c>
      <c r="AL756">
        <v>3804000</v>
      </c>
      <c r="AM756">
        <v>3804000</v>
      </c>
      <c r="AN756">
        <v>3804000</v>
      </c>
      <c r="AQ756">
        <v>0</v>
      </c>
      <c r="AR756">
        <v>3804000</v>
      </c>
    </row>
    <row r="757" spans="1:46" x14ac:dyDescent="0.3">
      <c r="A757" t="s">
        <v>1860</v>
      </c>
      <c r="B757">
        <v>7121</v>
      </c>
      <c r="C757" t="s">
        <v>1583</v>
      </c>
      <c r="D75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757" t="str">
        <f>IF(Sheet_1__2[[#This Row],[Is this request vital to business continuity?]]="Yes","BC","")</f>
        <v/>
      </c>
      <c r="F757" t="str" cm="1">
        <f t="array" ref="F757">IF(SUMPRODUCT(--ISNUMBER(SEARCH({"Revenue Growth","Network 2.0","Tricolor","Europe","Global Capabilities Strategy","Clearance","Robotics/Physical AI"}, K757)))&gt;0, "Purple Chip", "")</f>
        <v/>
      </c>
      <c r="G757" t="str">
        <f>IF(AND(Sheet_1__2[[#This Row],[Estimated Annualized Value Range]]&lt;&gt;"4: High = &gt; $10M", OR(Sheet_1__2[[#This Row],[T-Shirt Size]]="4: L", Sheet_1__2[[#This Row],[T-Shirt Size]]="5: XL")), "Stop Work", "")</f>
        <v>Stop Work</v>
      </c>
      <c r="H757" t="str">
        <f>IF(AND(Sheet_1__2[[#This Row],[Bus. Continuity]]="", Sheet_1__2[[#This Row],[Purple Chip]]="", Sheet_1__2[[#This Row],[Stop Work]]="", OR(Sheet_1__2[[#This Row],[T-Shirt Size]]="4: L", Sheet_1__2[[#This Row],[T-Shirt Size]]="5: XL")), "Disc - Investment", "")</f>
        <v/>
      </c>
      <c r="I757" t="str">
        <f>IF(AND(Sheet_1__2[[#This Row],[Bus. Continuity]]="", Sheet_1__2[[#This Row],[Purple Chip]]="", Sheet_1__2[[#This Row],[Stop Work]]="", Sheet_1__2[[#This Row],[T-Shirt Size]]&lt;&gt;"4: L", Sheet_1__2[[#This Row],[T-Shirt Size]]&lt;&gt;"5: XL"), "Disc - Other", "")</f>
        <v/>
      </c>
      <c r="K757" t="s">
        <v>1909</v>
      </c>
      <c r="L757" t="s">
        <v>1873</v>
      </c>
      <c r="M757" t="s">
        <v>2902</v>
      </c>
      <c r="N757" t="s">
        <v>1864</v>
      </c>
      <c r="P757" t="s">
        <v>769</v>
      </c>
      <c r="Q757" t="s">
        <v>125</v>
      </c>
      <c r="R757" t="s">
        <v>1584</v>
      </c>
      <c r="S757" t="s">
        <v>16</v>
      </c>
      <c r="T757" t="s">
        <v>10</v>
      </c>
      <c r="U757" t="s">
        <v>1875</v>
      </c>
      <c r="V757" t="s">
        <v>1875</v>
      </c>
      <c r="W757" t="s">
        <v>1875</v>
      </c>
      <c r="X757" t="s">
        <v>1875</v>
      </c>
      <c r="Y757" t="s">
        <v>1875</v>
      </c>
      <c r="AA757" t="s">
        <v>1866</v>
      </c>
      <c r="AC757" t="s">
        <v>1867</v>
      </c>
      <c r="AD757" t="s">
        <v>2767</v>
      </c>
      <c r="AE757" t="s">
        <v>1951</v>
      </c>
      <c r="AF757">
        <v>45495</v>
      </c>
      <c r="AG757">
        <v>46234</v>
      </c>
      <c r="AL757">
        <v>0</v>
      </c>
    </row>
    <row r="758" spans="1:46" x14ac:dyDescent="0.3">
      <c r="A758" t="s">
        <v>1860</v>
      </c>
      <c r="B758">
        <v>92121</v>
      </c>
      <c r="C758" t="s">
        <v>1585</v>
      </c>
      <c r="D75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58" t="str">
        <f>IF(Sheet_1__2[[#This Row],[Is this request vital to business continuity?]]="Yes","BC","")</f>
        <v>BC</v>
      </c>
      <c r="F758" t="str" cm="1">
        <f t="array" ref="F758">IF(SUMPRODUCT(--ISNUMBER(SEARCH({"Revenue Growth","Network 2.0","Tricolor","Europe","Global Capabilities Strategy","Clearance","Robotics/Physical AI"}, K758)))&gt;0, "Purple Chip", "")</f>
        <v>Purple Chip</v>
      </c>
      <c r="G758" t="str">
        <f>IF(AND(Sheet_1__2[[#This Row],[Estimated Annualized Value Range]]&lt;&gt;"4: High = &gt; $10M", OR(Sheet_1__2[[#This Row],[T-Shirt Size]]="4: L", Sheet_1__2[[#This Row],[T-Shirt Size]]="5: XL")), "Stop Work", "")</f>
        <v>Stop Work</v>
      </c>
      <c r="H758" t="str">
        <f>IF(AND(Sheet_1__2[[#This Row],[Bus. Continuity]]="", Sheet_1__2[[#This Row],[Purple Chip]]="", Sheet_1__2[[#This Row],[Stop Work]]="", OR(Sheet_1__2[[#This Row],[T-Shirt Size]]="4: L", Sheet_1__2[[#This Row],[T-Shirt Size]]="5: XL")), "Disc - Investment", "")</f>
        <v/>
      </c>
      <c r="I758" t="str">
        <f>IF(AND(Sheet_1__2[[#This Row],[Bus. Continuity]]="", Sheet_1__2[[#This Row],[Purple Chip]]="", Sheet_1__2[[#This Row],[Stop Work]]="", Sheet_1__2[[#This Row],[T-Shirt Size]]&lt;&gt;"4: L", Sheet_1__2[[#This Row],[T-Shirt Size]]&lt;&gt;"5: XL"), "Disc - Other", "")</f>
        <v/>
      </c>
      <c r="K758" t="s">
        <v>278</v>
      </c>
      <c r="L758" t="s">
        <v>1890</v>
      </c>
      <c r="M758" t="s">
        <v>2903</v>
      </c>
      <c r="N758" t="s">
        <v>1864</v>
      </c>
      <c r="O758" t="s">
        <v>1874</v>
      </c>
      <c r="P758" t="s">
        <v>1550</v>
      </c>
      <c r="Q758" t="s">
        <v>278</v>
      </c>
      <c r="R758" t="s">
        <v>1586</v>
      </c>
      <c r="S758" t="s">
        <v>9</v>
      </c>
      <c r="T758" t="s">
        <v>10</v>
      </c>
      <c r="U758" t="s">
        <v>11</v>
      </c>
      <c r="V758" t="s">
        <v>1875</v>
      </c>
      <c r="W758" t="s">
        <v>11</v>
      </c>
      <c r="X758" t="s">
        <v>11</v>
      </c>
      <c r="Y758" t="s">
        <v>1875</v>
      </c>
      <c r="Z758" t="s">
        <v>1878</v>
      </c>
      <c r="AA758" t="s">
        <v>1866</v>
      </c>
      <c r="AB758" t="s">
        <v>2768</v>
      </c>
      <c r="AC758" t="s">
        <v>1867</v>
      </c>
      <c r="AD758" t="s">
        <v>2769</v>
      </c>
      <c r="AE758" t="s">
        <v>1917</v>
      </c>
      <c r="AF758">
        <v>45495</v>
      </c>
      <c r="AG758">
        <v>46905</v>
      </c>
      <c r="AL758">
        <v>0</v>
      </c>
      <c r="AQ758">
        <v>75000000</v>
      </c>
      <c r="AR758">
        <v>75000000</v>
      </c>
      <c r="AT758" t="s">
        <v>1875</v>
      </c>
    </row>
    <row r="759" spans="1:46" x14ac:dyDescent="0.3">
      <c r="A759" t="s">
        <v>1860</v>
      </c>
      <c r="B759">
        <v>6842</v>
      </c>
      <c r="C759" t="s">
        <v>1587</v>
      </c>
      <c r="D75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59" t="str">
        <f>IF(Sheet_1__2[[#This Row],[Is this request vital to business continuity?]]="Yes","BC","")</f>
        <v/>
      </c>
      <c r="F759" t="str" cm="1">
        <f t="array" ref="F759">IF(SUMPRODUCT(--ISNUMBER(SEARCH({"Revenue Growth","Network 2.0","Tricolor","Europe","Global Capabilities Strategy","Clearance","Robotics/Physical AI"}, K759)))&gt;0, "Purple Chip", "")</f>
        <v>Purple Chip</v>
      </c>
      <c r="G759" t="str">
        <f>IF(AND(Sheet_1__2[[#This Row],[Estimated Annualized Value Range]]&lt;&gt;"4: High = &gt; $10M", OR(Sheet_1__2[[#This Row],[T-Shirt Size]]="4: L", Sheet_1__2[[#This Row],[T-Shirt Size]]="5: XL")), "Stop Work", "")</f>
        <v/>
      </c>
      <c r="H759" t="str">
        <f>IF(AND(Sheet_1__2[[#This Row],[Bus. Continuity]]="", Sheet_1__2[[#This Row],[Purple Chip]]="", Sheet_1__2[[#This Row],[Stop Work]]="", OR(Sheet_1__2[[#This Row],[T-Shirt Size]]="4: L", Sheet_1__2[[#This Row],[T-Shirt Size]]="5: XL")), "Disc - Investment", "")</f>
        <v/>
      </c>
      <c r="I759" t="str">
        <f>IF(AND(Sheet_1__2[[#This Row],[Bus. Continuity]]="", Sheet_1__2[[#This Row],[Purple Chip]]="", Sheet_1__2[[#This Row],[Stop Work]]="", Sheet_1__2[[#This Row],[T-Shirt Size]]&lt;&gt;"4: L", Sheet_1__2[[#This Row],[T-Shirt Size]]&lt;&gt;"5: XL"), "Disc - Other", "")</f>
        <v/>
      </c>
      <c r="K759" t="s">
        <v>1925</v>
      </c>
      <c r="L759" t="s">
        <v>1897</v>
      </c>
      <c r="M759" t="s">
        <v>2904</v>
      </c>
      <c r="N759" t="s">
        <v>1864</v>
      </c>
      <c r="P759" t="s">
        <v>1546</v>
      </c>
      <c r="Q759" t="s">
        <v>25</v>
      </c>
      <c r="R759" t="s">
        <v>1588</v>
      </c>
      <c r="S759" t="s">
        <v>9</v>
      </c>
      <c r="T759" t="s">
        <v>10</v>
      </c>
      <c r="U759" t="s">
        <v>1875</v>
      </c>
      <c r="V759" t="s">
        <v>11</v>
      </c>
      <c r="W759" t="s">
        <v>11</v>
      </c>
      <c r="X759" t="s">
        <v>1875</v>
      </c>
      <c r="Y759" t="s">
        <v>11</v>
      </c>
      <c r="Z759" t="s">
        <v>1878</v>
      </c>
      <c r="AA759" t="s">
        <v>1866</v>
      </c>
      <c r="AC759" t="s">
        <v>1867</v>
      </c>
      <c r="AD759" t="s">
        <v>2119</v>
      </c>
      <c r="AE759" t="s">
        <v>1869</v>
      </c>
      <c r="AF759">
        <v>45748</v>
      </c>
      <c r="AG759">
        <v>46447</v>
      </c>
      <c r="AH759">
        <v>4261898</v>
      </c>
      <c r="AI759">
        <v>4261898</v>
      </c>
      <c r="AK759">
        <v>12255495</v>
      </c>
      <c r="AL759">
        <v>12555495</v>
      </c>
      <c r="AM759">
        <v>12255495</v>
      </c>
      <c r="AN759">
        <v>12255495</v>
      </c>
      <c r="AO759">
        <v>4261898</v>
      </c>
      <c r="AQ759">
        <v>0</v>
      </c>
      <c r="AR759">
        <v>12255495</v>
      </c>
    </row>
    <row r="760" spans="1:46" x14ac:dyDescent="0.3">
      <c r="A760" t="s">
        <v>1860</v>
      </c>
      <c r="B760">
        <v>7123</v>
      </c>
      <c r="C760" t="s">
        <v>1589</v>
      </c>
      <c r="D76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60" t="str">
        <f>IF(Sheet_1__2[[#This Row],[Is this request vital to business continuity?]]="Yes","BC","")</f>
        <v/>
      </c>
      <c r="F760" t="str" cm="1">
        <f t="array" ref="F760">IF(SUMPRODUCT(--ISNUMBER(SEARCH({"Revenue Growth","Network 2.0","Tricolor","Europe","Global Capabilities Strategy","Clearance","Robotics/Physical AI"}, K760)))&gt;0, "Purple Chip", "")</f>
        <v/>
      </c>
      <c r="G760" t="str">
        <f>IF(AND(Sheet_1__2[[#This Row],[Estimated Annualized Value Range]]&lt;&gt;"4: High = &gt; $10M", OR(Sheet_1__2[[#This Row],[T-Shirt Size]]="4: L", Sheet_1__2[[#This Row],[T-Shirt Size]]="5: XL")), "Stop Work", "")</f>
        <v/>
      </c>
      <c r="H760" t="str">
        <f>IF(AND(Sheet_1__2[[#This Row],[Bus. Continuity]]="", Sheet_1__2[[#This Row],[Purple Chip]]="", Sheet_1__2[[#This Row],[Stop Work]]="", OR(Sheet_1__2[[#This Row],[T-Shirt Size]]="4: L", Sheet_1__2[[#This Row],[T-Shirt Size]]="5: XL")), "Disc - Investment", "")</f>
        <v/>
      </c>
      <c r="I760" t="str">
        <f>IF(AND(Sheet_1__2[[#This Row],[Bus. Continuity]]="", Sheet_1__2[[#This Row],[Purple Chip]]="", Sheet_1__2[[#This Row],[Stop Work]]="", Sheet_1__2[[#This Row],[T-Shirt Size]]&lt;&gt;"4: L", Sheet_1__2[[#This Row],[T-Shirt Size]]&lt;&gt;"5: XL"), "Disc - Other", "")</f>
        <v>Disc - Other</v>
      </c>
      <c r="K760" t="s">
        <v>1909</v>
      </c>
      <c r="L760" t="s">
        <v>1873</v>
      </c>
      <c r="N760" t="s">
        <v>1864</v>
      </c>
      <c r="P760" t="s">
        <v>769</v>
      </c>
      <c r="Q760" t="s">
        <v>125</v>
      </c>
      <c r="R760" t="s">
        <v>1590</v>
      </c>
      <c r="S760" t="s">
        <v>16</v>
      </c>
      <c r="T760" t="s">
        <v>10</v>
      </c>
      <c r="U760" t="s">
        <v>11</v>
      </c>
      <c r="V760" t="s">
        <v>11</v>
      </c>
      <c r="W760" t="s">
        <v>11</v>
      </c>
      <c r="X760" t="s">
        <v>11</v>
      </c>
      <c r="Y760" t="s">
        <v>11</v>
      </c>
      <c r="AA760" t="s">
        <v>1866</v>
      </c>
      <c r="AC760" t="s">
        <v>1867</v>
      </c>
      <c r="AD760" t="s">
        <v>2770</v>
      </c>
      <c r="AE760" t="s">
        <v>1872</v>
      </c>
      <c r="AF760">
        <v>45495</v>
      </c>
      <c r="AG760">
        <v>45656</v>
      </c>
      <c r="AL760">
        <v>0</v>
      </c>
    </row>
    <row r="761" spans="1:46" x14ac:dyDescent="0.3">
      <c r="A761" t="s">
        <v>1860</v>
      </c>
      <c r="B761">
        <v>161454</v>
      </c>
      <c r="C761" t="s">
        <v>1591</v>
      </c>
      <c r="D76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61" t="str">
        <f>IF(Sheet_1__2[[#This Row],[Is this request vital to business continuity?]]="Yes","BC","")</f>
        <v/>
      </c>
      <c r="F761" t="str" cm="1">
        <f t="array" ref="F761">IF(SUMPRODUCT(--ISNUMBER(SEARCH({"Revenue Growth","Network 2.0","Tricolor","Europe","Global Capabilities Strategy","Clearance","Robotics/Physical AI"}, K761)))&gt;0, "Purple Chip", "")</f>
        <v/>
      </c>
      <c r="G761" t="str">
        <f>IF(AND(Sheet_1__2[[#This Row],[Estimated Annualized Value Range]]&lt;&gt;"4: High = &gt; $10M", OR(Sheet_1__2[[#This Row],[T-Shirt Size]]="4: L", Sheet_1__2[[#This Row],[T-Shirt Size]]="5: XL")), "Stop Work", "")</f>
        <v/>
      </c>
      <c r="H761" t="str">
        <f>IF(AND(Sheet_1__2[[#This Row],[Bus. Continuity]]="", Sheet_1__2[[#This Row],[Purple Chip]]="", Sheet_1__2[[#This Row],[Stop Work]]="", OR(Sheet_1__2[[#This Row],[T-Shirt Size]]="4: L", Sheet_1__2[[#This Row],[T-Shirt Size]]="5: XL")), "Disc - Investment", "")</f>
        <v/>
      </c>
      <c r="I761" t="str">
        <f>IF(AND(Sheet_1__2[[#This Row],[Bus. Continuity]]="", Sheet_1__2[[#This Row],[Purple Chip]]="", Sheet_1__2[[#This Row],[Stop Work]]="", Sheet_1__2[[#This Row],[T-Shirt Size]]&lt;&gt;"4: L", Sheet_1__2[[#This Row],[T-Shirt Size]]&lt;&gt;"5: XL"), "Disc - Other", "")</f>
        <v>Disc - Other</v>
      </c>
      <c r="K761" t="s">
        <v>1862</v>
      </c>
      <c r="L761" t="s">
        <v>1890</v>
      </c>
      <c r="N761" t="s">
        <v>1864</v>
      </c>
      <c r="O761" t="s">
        <v>1865</v>
      </c>
      <c r="P761" t="s">
        <v>126</v>
      </c>
      <c r="Q761" t="s">
        <v>125</v>
      </c>
      <c r="R761" t="s">
        <v>1592</v>
      </c>
      <c r="S761" t="s">
        <v>16</v>
      </c>
      <c r="T761" t="s">
        <v>10</v>
      </c>
      <c r="AA761" t="s">
        <v>1866</v>
      </c>
      <c r="AC761" t="s">
        <v>1867</v>
      </c>
      <c r="AE761" t="s">
        <v>1872</v>
      </c>
      <c r="AT761" t="s">
        <v>11</v>
      </c>
    </row>
    <row r="762" spans="1:46" x14ac:dyDescent="0.3">
      <c r="A762" t="s">
        <v>1860</v>
      </c>
      <c r="B762">
        <v>8132</v>
      </c>
      <c r="C762" t="s">
        <v>1593</v>
      </c>
      <c r="D76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62" t="str">
        <f>IF(Sheet_1__2[[#This Row],[Is this request vital to business continuity?]]="Yes","BC","")</f>
        <v/>
      </c>
      <c r="F762" t="str" cm="1">
        <f t="array" ref="F762">IF(SUMPRODUCT(--ISNUMBER(SEARCH({"Revenue Growth","Network 2.0","Tricolor","Europe","Global Capabilities Strategy","Clearance","Robotics/Physical AI"}, K762)))&gt;0, "Purple Chip", "")</f>
        <v/>
      </c>
      <c r="G762" t="str">
        <f>IF(AND(Sheet_1__2[[#This Row],[Estimated Annualized Value Range]]&lt;&gt;"4: High = &gt; $10M", OR(Sheet_1__2[[#This Row],[T-Shirt Size]]="4: L", Sheet_1__2[[#This Row],[T-Shirt Size]]="5: XL")), "Stop Work", "")</f>
        <v/>
      </c>
      <c r="H762" t="str">
        <f>IF(AND(Sheet_1__2[[#This Row],[Bus. Continuity]]="", Sheet_1__2[[#This Row],[Purple Chip]]="", Sheet_1__2[[#This Row],[Stop Work]]="", OR(Sheet_1__2[[#This Row],[T-Shirt Size]]="4: L", Sheet_1__2[[#This Row],[T-Shirt Size]]="5: XL")), "Disc - Investment", "")</f>
        <v/>
      </c>
      <c r="I762" t="str">
        <f>IF(AND(Sheet_1__2[[#This Row],[Bus. Continuity]]="", Sheet_1__2[[#This Row],[Purple Chip]]="", Sheet_1__2[[#This Row],[Stop Work]]="", Sheet_1__2[[#This Row],[T-Shirt Size]]&lt;&gt;"4: L", Sheet_1__2[[#This Row],[T-Shirt Size]]&lt;&gt;"5: XL"), "Disc - Other", "")</f>
        <v>Disc - Other</v>
      </c>
      <c r="K762" t="s">
        <v>1909</v>
      </c>
      <c r="L762" t="s">
        <v>1873</v>
      </c>
      <c r="N762" t="s">
        <v>1864</v>
      </c>
      <c r="P762" t="s">
        <v>769</v>
      </c>
      <c r="Q762" t="s">
        <v>125</v>
      </c>
      <c r="R762" t="s">
        <v>1594</v>
      </c>
      <c r="S762" t="s">
        <v>16</v>
      </c>
      <c r="T762" t="s">
        <v>10</v>
      </c>
      <c r="U762" t="s">
        <v>11</v>
      </c>
      <c r="V762" t="s">
        <v>11</v>
      </c>
      <c r="W762" t="s">
        <v>11</v>
      </c>
      <c r="X762" t="s">
        <v>11</v>
      </c>
      <c r="Y762" t="s">
        <v>11</v>
      </c>
      <c r="AA762" t="s">
        <v>1866</v>
      </c>
      <c r="AC762" t="s">
        <v>1867</v>
      </c>
      <c r="AD762" t="s">
        <v>2771</v>
      </c>
      <c r="AE762" t="s">
        <v>1872</v>
      </c>
      <c r="AF762">
        <v>45495</v>
      </c>
      <c r="AG762">
        <v>46036</v>
      </c>
      <c r="AL762">
        <v>0</v>
      </c>
    </row>
    <row r="763" spans="1:46" x14ac:dyDescent="0.3">
      <c r="A763" t="s">
        <v>1860</v>
      </c>
      <c r="B763">
        <v>8145</v>
      </c>
      <c r="C763" t="s">
        <v>1595</v>
      </c>
      <c r="D76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63" t="str">
        <f>IF(Sheet_1__2[[#This Row],[Is this request vital to business continuity?]]="Yes","BC","")</f>
        <v/>
      </c>
      <c r="F763" t="str" cm="1">
        <f t="array" ref="F763">IF(SUMPRODUCT(--ISNUMBER(SEARCH({"Revenue Growth","Network 2.0","Tricolor","Europe","Global Capabilities Strategy","Clearance","Robotics/Physical AI"}, K763)))&gt;0, "Purple Chip", "")</f>
        <v/>
      </c>
      <c r="G763" t="str">
        <f>IF(AND(Sheet_1__2[[#This Row],[Estimated Annualized Value Range]]&lt;&gt;"4: High = &gt; $10M", OR(Sheet_1__2[[#This Row],[T-Shirt Size]]="4: L", Sheet_1__2[[#This Row],[T-Shirt Size]]="5: XL")), "Stop Work", "")</f>
        <v/>
      </c>
      <c r="H763" t="str">
        <f>IF(AND(Sheet_1__2[[#This Row],[Bus. Continuity]]="", Sheet_1__2[[#This Row],[Purple Chip]]="", Sheet_1__2[[#This Row],[Stop Work]]="", OR(Sheet_1__2[[#This Row],[T-Shirt Size]]="4: L", Sheet_1__2[[#This Row],[T-Shirt Size]]="5: XL")), "Disc - Investment", "")</f>
        <v/>
      </c>
      <c r="I763" t="str">
        <f>IF(AND(Sheet_1__2[[#This Row],[Bus. Continuity]]="", Sheet_1__2[[#This Row],[Purple Chip]]="", Sheet_1__2[[#This Row],[Stop Work]]="", Sheet_1__2[[#This Row],[T-Shirt Size]]&lt;&gt;"4: L", Sheet_1__2[[#This Row],[T-Shirt Size]]&lt;&gt;"5: XL"), "Disc - Other", "")</f>
        <v>Disc - Other</v>
      </c>
      <c r="J763" t="s">
        <v>2772</v>
      </c>
      <c r="K763" t="s">
        <v>1909</v>
      </c>
      <c r="L763" t="s">
        <v>1873</v>
      </c>
      <c r="N763" t="s">
        <v>1864</v>
      </c>
      <c r="P763" t="s">
        <v>769</v>
      </c>
      <c r="Q763" t="s">
        <v>125</v>
      </c>
      <c r="R763" t="s">
        <v>1596</v>
      </c>
      <c r="S763" t="s">
        <v>9</v>
      </c>
      <c r="T763" t="s">
        <v>10</v>
      </c>
      <c r="U763" t="s">
        <v>11</v>
      </c>
      <c r="V763" t="s">
        <v>1875</v>
      </c>
      <c r="W763" t="s">
        <v>11</v>
      </c>
      <c r="X763" t="s">
        <v>11</v>
      </c>
      <c r="Y763" t="s">
        <v>1875</v>
      </c>
      <c r="Z763" t="s">
        <v>1878</v>
      </c>
      <c r="AA763" t="s">
        <v>1866</v>
      </c>
      <c r="AC763" t="s">
        <v>1867</v>
      </c>
      <c r="AD763" t="s">
        <v>2773</v>
      </c>
      <c r="AE763" t="s">
        <v>1869</v>
      </c>
      <c r="AF763">
        <v>45495</v>
      </c>
      <c r="AG763">
        <v>46507</v>
      </c>
      <c r="AL763">
        <v>0</v>
      </c>
      <c r="AQ763">
        <v>1300000</v>
      </c>
      <c r="AR763">
        <v>1300000</v>
      </c>
    </row>
    <row r="764" spans="1:46" x14ac:dyDescent="0.3">
      <c r="A764" t="s">
        <v>1860</v>
      </c>
      <c r="B764">
        <v>162242</v>
      </c>
      <c r="C764" t="s">
        <v>1597</v>
      </c>
      <c r="D76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64" t="str">
        <f>IF(Sheet_1__2[[#This Row],[Is this request vital to business continuity?]]="Yes","BC","")</f>
        <v/>
      </c>
      <c r="F764" t="str" cm="1">
        <f t="array" ref="F764">IF(SUMPRODUCT(--ISNUMBER(SEARCH({"Revenue Growth","Network 2.0","Tricolor","Europe","Global Capabilities Strategy","Clearance","Robotics/Physical AI"}, K764)))&gt;0, "Purple Chip", "")</f>
        <v/>
      </c>
      <c r="G764" t="str">
        <f>IF(AND(Sheet_1__2[[#This Row],[Estimated Annualized Value Range]]&lt;&gt;"4: High = &gt; $10M", OR(Sheet_1__2[[#This Row],[T-Shirt Size]]="4: L", Sheet_1__2[[#This Row],[T-Shirt Size]]="5: XL")), "Stop Work", "")</f>
        <v/>
      </c>
      <c r="H764" t="str">
        <f>IF(AND(Sheet_1__2[[#This Row],[Bus. Continuity]]="", Sheet_1__2[[#This Row],[Purple Chip]]="", Sheet_1__2[[#This Row],[Stop Work]]="", OR(Sheet_1__2[[#This Row],[T-Shirt Size]]="4: L", Sheet_1__2[[#This Row],[T-Shirt Size]]="5: XL")), "Disc - Investment", "")</f>
        <v/>
      </c>
      <c r="I764" t="str">
        <f>IF(AND(Sheet_1__2[[#This Row],[Bus. Continuity]]="", Sheet_1__2[[#This Row],[Purple Chip]]="", Sheet_1__2[[#This Row],[Stop Work]]="", Sheet_1__2[[#This Row],[T-Shirt Size]]&lt;&gt;"4: L", Sheet_1__2[[#This Row],[T-Shirt Size]]&lt;&gt;"5: XL"), "Disc - Other", "")</f>
        <v>Disc - Other</v>
      </c>
      <c r="K764" t="s">
        <v>1909</v>
      </c>
      <c r="L764" t="s">
        <v>1890</v>
      </c>
      <c r="M764" t="s">
        <v>2901</v>
      </c>
      <c r="N764" t="s">
        <v>1864</v>
      </c>
      <c r="O764" t="s">
        <v>1865</v>
      </c>
      <c r="P764" t="s">
        <v>126</v>
      </c>
      <c r="Q764" t="s">
        <v>125</v>
      </c>
      <c r="R764" t="s">
        <v>1598</v>
      </c>
      <c r="S764" t="s">
        <v>16</v>
      </c>
      <c r="T764" t="s">
        <v>10</v>
      </c>
      <c r="U764" t="s">
        <v>1875</v>
      </c>
      <c r="V764" t="s">
        <v>11</v>
      </c>
      <c r="W764" t="s">
        <v>11</v>
      </c>
      <c r="X764" t="s">
        <v>1875</v>
      </c>
      <c r="Y764" t="s">
        <v>11</v>
      </c>
      <c r="AA764" t="s">
        <v>1866</v>
      </c>
      <c r="AC764" t="s">
        <v>1867</v>
      </c>
      <c r="AD764" t="s">
        <v>2774</v>
      </c>
      <c r="AE764" t="s">
        <v>1951</v>
      </c>
      <c r="AL764">
        <v>0</v>
      </c>
      <c r="AT764" t="s">
        <v>11</v>
      </c>
    </row>
    <row r="765" spans="1:46" x14ac:dyDescent="0.3">
      <c r="A765" t="s">
        <v>1860</v>
      </c>
      <c r="B765">
        <v>103989</v>
      </c>
      <c r="C765" t="s">
        <v>1599</v>
      </c>
      <c r="D76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65" t="str">
        <f>IF(Sheet_1__2[[#This Row],[Is this request vital to business continuity?]]="Yes","BC","")</f>
        <v/>
      </c>
      <c r="F765" t="str" cm="1">
        <f t="array" ref="F765">IF(SUMPRODUCT(--ISNUMBER(SEARCH({"Revenue Growth","Network 2.0","Tricolor","Europe","Global Capabilities Strategy","Clearance","Robotics/Physical AI"}, K765)))&gt;0, "Purple Chip", "")</f>
        <v/>
      </c>
      <c r="G765" t="str">
        <f>IF(AND(Sheet_1__2[[#This Row],[Estimated Annualized Value Range]]&lt;&gt;"4: High = &gt; $10M", OR(Sheet_1__2[[#This Row],[T-Shirt Size]]="4: L", Sheet_1__2[[#This Row],[T-Shirt Size]]="5: XL")), "Stop Work", "")</f>
        <v/>
      </c>
      <c r="H765" t="str">
        <f>IF(AND(Sheet_1__2[[#This Row],[Bus. Continuity]]="", Sheet_1__2[[#This Row],[Purple Chip]]="", Sheet_1__2[[#This Row],[Stop Work]]="", OR(Sheet_1__2[[#This Row],[T-Shirt Size]]="4: L", Sheet_1__2[[#This Row],[T-Shirt Size]]="5: XL")), "Disc - Investment", "")</f>
        <v/>
      </c>
      <c r="I765" t="str">
        <f>IF(AND(Sheet_1__2[[#This Row],[Bus. Continuity]]="", Sheet_1__2[[#This Row],[Purple Chip]]="", Sheet_1__2[[#This Row],[Stop Work]]="", Sheet_1__2[[#This Row],[T-Shirt Size]]&lt;&gt;"4: L", Sheet_1__2[[#This Row],[T-Shirt Size]]&lt;&gt;"5: XL"), "Disc - Other", "")</f>
        <v>Disc - Other</v>
      </c>
      <c r="K765" t="s">
        <v>1909</v>
      </c>
      <c r="L765" t="s">
        <v>1890</v>
      </c>
      <c r="M765" t="s">
        <v>2904</v>
      </c>
      <c r="N765" t="s">
        <v>1864</v>
      </c>
      <c r="O765" t="s">
        <v>1865</v>
      </c>
      <c r="P765" t="s">
        <v>769</v>
      </c>
      <c r="Q765" t="s">
        <v>125</v>
      </c>
      <c r="R765" t="s">
        <v>1600</v>
      </c>
      <c r="S765" t="s">
        <v>9</v>
      </c>
      <c r="T765" t="s">
        <v>10</v>
      </c>
      <c r="U765" t="s">
        <v>11</v>
      </c>
      <c r="V765" t="s">
        <v>11</v>
      </c>
      <c r="W765" t="s">
        <v>11</v>
      </c>
      <c r="X765" t="s">
        <v>1875</v>
      </c>
      <c r="Y765" t="s">
        <v>1875</v>
      </c>
      <c r="AA765" t="s">
        <v>1866</v>
      </c>
      <c r="AC765" t="s">
        <v>1867</v>
      </c>
      <c r="AD765" t="s">
        <v>2775</v>
      </c>
      <c r="AE765" t="s">
        <v>1885</v>
      </c>
      <c r="AF765">
        <v>45986</v>
      </c>
      <c r="AG765">
        <v>46573</v>
      </c>
      <c r="AL765">
        <v>661279</v>
      </c>
      <c r="AQ765">
        <v>0</v>
      </c>
    </row>
    <row r="766" spans="1:46" x14ac:dyDescent="0.3">
      <c r="A766" t="s">
        <v>1860</v>
      </c>
      <c r="B766">
        <v>7168</v>
      </c>
      <c r="C766" t="s">
        <v>1601</v>
      </c>
      <c r="D76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66" t="str">
        <f>IF(Sheet_1__2[[#This Row],[Is this request vital to business continuity?]]="Yes","BC","")</f>
        <v/>
      </c>
      <c r="F766" t="str" cm="1">
        <f t="array" ref="F766">IF(SUMPRODUCT(--ISNUMBER(SEARCH({"Revenue Growth","Network 2.0","Tricolor","Europe","Global Capabilities Strategy","Clearance","Robotics/Physical AI"}, K766)))&gt;0, "Purple Chip", "")</f>
        <v/>
      </c>
      <c r="G766" t="str">
        <f>IF(AND(Sheet_1__2[[#This Row],[Estimated Annualized Value Range]]&lt;&gt;"4: High = &gt; $10M", OR(Sheet_1__2[[#This Row],[T-Shirt Size]]="4: L", Sheet_1__2[[#This Row],[T-Shirt Size]]="5: XL")), "Stop Work", "")</f>
        <v/>
      </c>
      <c r="H766" t="str">
        <f>IF(AND(Sheet_1__2[[#This Row],[Bus. Continuity]]="", Sheet_1__2[[#This Row],[Purple Chip]]="", Sheet_1__2[[#This Row],[Stop Work]]="", OR(Sheet_1__2[[#This Row],[T-Shirt Size]]="4: L", Sheet_1__2[[#This Row],[T-Shirt Size]]="5: XL")), "Disc - Investment", "")</f>
        <v/>
      </c>
      <c r="I766" t="str">
        <f>IF(AND(Sheet_1__2[[#This Row],[Bus. Continuity]]="", Sheet_1__2[[#This Row],[Purple Chip]]="", Sheet_1__2[[#This Row],[Stop Work]]="", Sheet_1__2[[#This Row],[T-Shirt Size]]&lt;&gt;"4: L", Sheet_1__2[[#This Row],[T-Shirt Size]]&lt;&gt;"5: XL"), "Disc - Other", "")</f>
        <v>Disc - Other</v>
      </c>
      <c r="J766" t="s">
        <v>2776</v>
      </c>
      <c r="K766" t="s">
        <v>1895</v>
      </c>
      <c r="L766" t="s">
        <v>1873</v>
      </c>
      <c r="M766" t="s">
        <v>2904</v>
      </c>
      <c r="N766" t="s">
        <v>1864</v>
      </c>
      <c r="O766" t="s">
        <v>2477</v>
      </c>
      <c r="P766" t="s">
        <v>1546</v>
      </c>
      <c r="Q766" t="s">
        <v>25</v>
      </c>
      <c r="R766" t="s">
        <v>1602</v>
      </c>
      <c r="S766" t="s">
        <v>9</v>
      </c>
      <c r="T766" t="s">
        <v>10</v>
      </c>
      <c r="U766" t="s">
        <v>1875</v>
      </c>
      <c r="V766" t="s">
        <v>11</v>
      </c>
      <c r="W766" t="s">
        <v>11</v>
      </c>
      <c r="X766" t="s">
        <v>11</v>
      </c>
      <c r="Y766" t="s">
        <v>1875</v>
      </c>
      <c r="AA766" t="s">
        <v>1866</v>
      </c>
      <c r="AC766" t="s">
        <v>1883</v>
      </c>
      <c r="AD766" t="s">
        <v>2777</v>
      </c>
      <c r="AE766" t="s">
        <v>1917</v>
      </c>
      <c r="AF766">
        <v>45495</v>
      </c>
      <c r="AG766">
        <v>45807</v>
      </c>
      <c r="AL766">
        <v>0</v>
      </c>
      <c r="AQ766">
        <v>0</v>
      </c>
      <c r="AT766" t="s">
        <v>11</v>
      </c>
    </row>
    <row r="767" spans="1:46" x14ac:dyDescent="0.3">
      <c r="A767" t="s">
        <v>1860</v>
      </c>
      <c r="B767">
        <v>7759</v>
      </c>
      <c r="C767" t="s">
        <v>1603</v>
      </c>
      <c r="D76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67" t="str">
        <f>IF(Sheet_1__2[[#This Row],[Is this request vital to business continuity?]]="Yes","BC","")</f>
        <v/>
      </c>
      <c r="F767" t="str" cm="1">
        <f t="array" ref="F767">IF(SUMPRODUCT(--ISNUMBER(SEARCH({"Revenue Growth","Network 2.0","Tricolor","Europe","Global Capabilities Strategy","Clearance","Robotics/Physical AI"}, K767)))&gt;0, "Purple Chip", "")</f>
        <v/>
      </c>
      <c r="G767" t="str">
        <f>IF(AND(Sheet_1__2[[#This Row],[Estimated Annualized Value Range]]&lt;&gt;"4: High = &gt; $10M", OR(Sheet_1__2[[#This Row],[T-Shirt Size]]="4: L", Sheet_1__2[[#This Row],[T-Shirt Size]]="5: XL")), "Stop Work", "")</f>
        <v/>
      </c>
      <c r="H767" t="str">
        <f>IF(AND(Sheet_1__2[[#This Row],[Bus. Continuity]]="", Sheet_1__2[[#This Row],[Purple Chip]]="", Sheet_1__2[[#This Row],[Stop Work]]="", OR(Sheet_1__2[[#This Row],[T-Shirt Size]]="4: L", Sheet_1__2[[#This Row],[T-Shirt Size]]="5: XL")), "Disc - Investment", "")</f>
        <v/>
      </c>
      <c r="I767" t="str">
        <f>IF(AND(Sheet_1__2[[#This Row],[Bus. Continuity]]="", Sheet_1__2[[#This Row],[Purple Chip]]="", Sheet_1__2[[#This Row],[Stop Work]]="", Sheet_1__2[[#This Row],[T-Shirt Size]]&lt;&gt;"4: L", Sheet_1__2[[#This Row],[T-Shirt Size]]&lt;&gt;"5: XL"), "Disc - Other", "")</f>
        <v>Disc - Other</v>
      </c>
      <c r="K767" t="s">
        <v>1909</v>
      </c>
      <c r="L767" t="s">
        <v>1890</v>
      </c>
      <c r="M767" t="s">
        <v>2904</v>
      </c>
      <c r="N767" t="s">
        <v>1864</v>
      </c>
      <c r="P767" t="s">
        <v>769</v>
      </c>
      <c r="Q767" t="s">
        <v>125</v>
      </c>
      <c r="R767" t="s">
        <v>1604</v>
      </c>
      <c r="S767" t="s">
        <v>9</v>
      </c>
      <c r="T767" t="s">
        <v>10</v>
      </c>
      <c r="U767" t="s">
        <v>1875</v>
      </c>
      <c r="V767" t="s">
        <v>11</v>
      </c>
      <c r="W767" t="s">
        <v>1875</v>
      </c>
      <c r="X767" t="s">
        <v>1875</v>
      </c>
      <c r="Y767" t="s">
        <v>1875</v>
      </c>
      <c r="AA767" t="s">
        <v>1866</v>
      </c>
      <c r="AC767" t="s">
        <v>1867</v>
      </c>
      <c r="AD767" t="s">
        <v>2778</v>
      </c>
      <c r="AE767" t="s">
        <v>1885</v>
      </c>
      <c r="AF767">
        <v>46174</v>
      </c>
      <c r="AG767">
        <v>46538</v>
      </c>
      <c r="AK767">
        <v>-813888.6</v>
      </c>
      <c r="AL767">
        <v>0</v>
      </c>
      <c r="AM767">
        <v>-813888.6</v>
      </c>
      <c r="AN767">
        <v>-813888.6</v>
      </c>
      <c r="AQ767">
        <v>0</v>
      </c>
      <c r="AR767">
        <v>-813888.6</v>
      </c>
    </row>
    <row r="768" spans="1:46" x14ac:dyDescent="0.3">
      <c r="A768" t="s">
        <v>1860</v>
      </c>
      <c r="B768">
        <v>88397</v>
      </c>
      <c r="C768" t="s">
        <v>1605</v>
      </c>
      <c r="D76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68" t="str">
        <f>IF(Sheet_1__2[[#This Row],[Is this request vital to business continuity?]]="Yes","BC","")</f>
        <v/>
      </c>
      <c r="F768" t="str" cm="1">
        <f t="array" ref="F768">IF(SUMPRODUCT(--ISNUMBER(SEARCH({"Revenue Growth","Network 2.0","Tricolor","Europe","Global Capabilities Strategy","Clearance","Robotics/Physical AI"}, K768)))&gt;0, "Purple Chip", "")</f>
        <v>Purple Chip</v>
      </c>
      <c r="G768" t="str">
        <f>IF(AND(Sheet_1__2[[#This Row],[Estimated Annualized Value Range]]&lt;&gt;"4: High = &gt; $10M", OR(Sheet_1__2[[#This Row],[T-Shirt Size]]="4: L", Sheet_1__2[[#This Row],[T-Shirt Size]]="5: XL")), "Stop Work", "")</f>
        <v>Stop Work</v>
      </c>
      <c r="H768" t="str">
        <f>IF(AND(Sheet_1__2[[#This Row],[Bus. Continuity]]="", Sheet_1__2[[#This Row],[Purple Chip]]="", Sheet_1__2[[#This Row],[Stop Work]]="", OR(Sheet_1__2[[#This Row],[T-Shirt Size]]="4: L", Sheet_1__2[[#This Row],[T-Shirt Size]]="5: XL")), "Disc - Investment", "")</f>
        <v/>
      </c>
      <c r="I768" t="str">
        <f>IF(AND(Sheet_1__2[[#This Row],[Bus. Continuity]]="", Sheet_1__2[[#This Row],[Purple Chip]]="", Sheet_1__2[[#This Row],[Stop Work]]="", Sheet_1__2[[#This Row],[T-Shirt Size]]&lt;&gt;"4: L", Sheet_1__2[[#This Row],[T-Shirt Size]]&lt;&gt;"5: XL"), "Disc - Other", "")</f>
        <v/>
      </c>
      <c r="J768" t="s">
        <v>2779</v>
      </c>
      <c r="K768" t="s">
        <v>278</v>
      </c>
      <c r="L768" t="s">
        <v>1890</v>
      </c>
      <c r="M768" t="s">
        <v>2903</v>
      </c>
      <c r="N768" t="s">
        <v>1864</v>
      </c>
      <c r="O768" t="s">
        <v>1865</v>
      </c>
      <c r="P768" t="s">
        <v>1550</v>
      </c>
      <c r="Q768" t="s">
        <v>278</v>
      </c>
      <c r="R768" t="s">
        <v>1606</v>
      </c>
      <c r="S768" t="s">
        <v>9</v>
      </c>
      <c r="T768" t="s">
        <v>10</v>
      </c>
      <c r="U768" t="s">
        <v>11</v>
      </c>
      <c r="V768" t="s">
        <v>1875</v>
      </c>
      <c r="W768" t="s">
        <v>11</v>
      </c>
      <c r="X768" t="s">
        <v>11</v>
      </c>
      <c r="Y768" t="s">
        <v>1875</v>
      </c>
      <c r="AA768" t="s">
        <v>1866</v>
      </c>
      <c r="AC768" t="s">
        <v>1867</v>
      </c>
      <c r="AD768" t="s">
        <v>2780</v>
      </c>
      <c r="AE768" t="s">
        <v>1869</v>
      </c>
      <c r="AL768">
        <v>0</v>
      </c>
      <c r="AQ768">
        <v>0</v>
      </c>
    </row>
    <row r="769" spans="1:46" x14ac:dyDescent="0.3">
      <c r="A769" t="s">
        <v>1860</v>
      </c>
      <c r="B769">
        <v>92086</v>
      </c>
      <c r="C769" t="s">
        <v>1607</v>
      </c>
      <c r="D76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69" t="str">
        <f>IF(Sheet_1__2[[#This Row],[Is this request vital to business continuity?]]="Yes","BC","")</f>
        <v/>
      </c>
      <c r="F769" t="str" cm="1">
        <f t="array" ref="F769">IF(SUMPRODUCT(--ISNUMBER(SEARCH({"Revenue Growth","Network 2.0","Tricolor","Europe","Global Capabilities Strategy","Clearance","Robotics/Physical AI"}, K769)))&gt;0, "Purple Chip", "")</f>
        <v/>
      </c>
      <c r="G769" t="str">
        <f>IF(AND(Sheet_1__2[[#This Row],[Estimated Annualized Value Range]]&lt;&gt;"4: High = &gt; $10M", OR(Sheet_1__2[[#This Row],[T-Shirt Size]]="4: L", Sheet_1__2[[#This Row],[T-Shirt Size]]="5: XL")), "Stop Work", "")</f>
        <v/>
      </c>
      <c r="H769" t="str">
        <f>IF(AND(Sheet_1__2[[#This Row],[Bus. Continuity]]="", Sheet_1__2[[#This Row],[Purple Chip]]="", Sheet_1__2[[#This Row],[Stop Work]]="", OR(Sheet_1__2[[#This Row],[T-Shirt Size]]="4: L", Sheet_1__2[[#This Row],[T-Shirt Size]]="5: XL")), "Disc - Investment", "")</f>
        <v/>
      </c>
      <c r="I769" t="str">
        <f>IF(AND(Sheet_1__2[[#This Row],[Bus. Continuity]]="", Sheet_1__2[[#This Row],[Purple Chip]]="", Sheet_1__2[[#This Row],[Stop Work]]="", Sheet_1__2[[#This Row],[T-Shirt Size]]&lt;&gt;"4: L", Sheet_1__2[[#This Row],[T-Shirt Size]]&lt;&gt;"5: XL"), "Disc - Other", "")</f>
        <v>Disc - Other</v>
      </c>
      <c r="K769" t="s">
        <v>1895</v>
      </c>
      <c r="L769" t="s">
        <v>1863</v>
      </c>
      <c r="M769" t="s">
        <v>2901</v>
      </c>
      <c r="N769" t="s">
        <v>1864</v>
      </c>
      <c r="O769" t="s">
        <v>1865</v>
      </c>
      <c r="P769" t="s">
        <v>1609</v>
      </c>
      <c r="Q769" t="s">
        <v>25</v>
      </c>
      <c r="R769" t="s">
        <v>1608</v>
      </c>
      <c r="S769" t="s">
        <v>20</v>
      </c>
      <c r="T769" t="s">
        <v>10</v>
      </c>
      <c r="U769" t="s">
        <v>1875</v>
      </c>
      <c r="V769" t="s">
        <v>11</v>
      </c>
      <c r="W769" t="s">
        <v>11</v>
      </c>
      <c r="X769" t="s">
        <v>11</v>
      </c>
      <c r="Y769" t="s">
        <v>11</v>
      </c>
      <c r="Z769" t="s">
        <v>1878</v>
      </c>
      <c r="AA769" t="s">
        <v>1866</v>
      </c>
      <c r="AB769" t="s">
        <v>2781</v>
      </c>
      <c r="AC769" t="s">
        <v>1867</v>
      </c>
      <c r="AD769" t="s">
        <v>2782</v>
      </c>
      <c r="AE769" t="s">
        <v>1880</v>
      </c>
      <c r="AF769">
        <v>45810</v>
      </c>
      <c r="AG769">
        <v>46477</v>
      </c>
      <c r="AJ769">
        <v>-1344505</v>
      </c>
      <c r="AK769">
        <v>-1344505</v>
      </c>
      <c r="AL769">
        <v>-944976</v>
      </c>
      <c r="AM769">
        <v>-1344505</v>
      </c>
      <c r="AN769">
        <v>-1344505</v>
      </c>
      <c r="AP769">
        <v>-1344505</v>
      </c>
      <c r="AQ769">
        <v>0</v>
      </c>
      <c r="AR769">
        <v>-1344505</v>
      </c>
    </row>
    <row r="770" spans="1:46" x14ac:dyDescent="0.3">
      <c r="A770" t="s">
        <v>1860</v>
      </c>
      <c r="B770">
        <v>90032</v>
      </c>
      <c r="C770" t="s">
        <v>1610</v>
      </c>
      <c r="D77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70" t="str">
        <f>IF(Sheet_1__2[[#This Row],[Is this request vital to business continuity?]]="Yes","BC","")</f>
        <v/>
      </c>
      <c r="F770" t="str" cm="1">
        <f t="array" ref="F770">IF(SUMPRODUCT(--ISNUMBER(SEARCH({"Revenue Growth","Network 2.0","Tricolor","Europe","Global Capabilities Strategy","Clearance","Robotics/Physical AI"}, K770)))&gt;0, "Purple Chip", "")</f>
        <v/>
      </c>
      <c r="G770" t="str">
        <f>IF(AND(Sheet_1__2[[#This Row],[Estimated Annualized Value Range]]&lt;&gt;"4: High = &gt; $10M", OR(Sheet_1__2[[#This Row],[T-Shirt Size]]="4: L", Sheet_1__2[[#This Row],[T-Shirt Size]]="5: XL")), "Stop Work", "")</f>
        <v/>
      </c>
      <c r="H770" t="str">
        <f>IF(AND(Sheet_1__2[[#This Row],[Bus. Continuity]]="", Sheet_1__2[[#This Row],[Purple Chip]]="", Sheet_1__2[[#This Row],[Stop Work]]="", OR(Sheet_1__2[[#This Row],[T-Shirt Size]]="4: L", Sheet_1__2[[#This Row],[T-Shirt Size]]="5: XL")), "Disc - Investment", "")</f>
        <v/>
      </c>
      <c r="I770" t="str">
        <f>IF(AND(Sheet_1__2[[#This Row],[Bus. Continuity]]="", Sheet_1__2[[#This Row],[Purple Chip]]="", Sheet_1__2[[#This Row],[Stop Work]]="", Sheet_1__2[[#This Row],[T-Shirt Size]]&lt;&gt;"4: L", Sheet_1__2[[#This Row],[T-Shirt Size]]&lt;&gt;"5: XL"), "Disc - Other", "")</f>
        <v>Disc - Other</v>
      </c>
      <c r="K770" t="s">
        <v>1909</v>
      </c>
      <c r="L770" t="s">
        <v>1873</v>
      </c>
      <c r="M770" t="s">
        <v>2904</v>
      </c>
      <c r="N770" t="s">
        <v>1864</v>
      </c>
      <c r="O770" t="s">
        <v>1874</v>
      </c>
      <c r="P770" t="s">
        <v>769</v>
      </c>
      <c r="Q770" t="s">
        <v>125</v>
      </c>
      <c r="R770" t="s">
        <v>1611</v>
      </c>
      <c r="S770" t="s">
        <v>20</v>
      </c>
      <c r="T770" t="s">
        <v>10</v>
      </c>
      <c r="U770" t="s">
        <v>11</v>
      </c>
      <c r="V770" t="s">
        <v>11</v>
      </c>
      <c r="W770" t="s">
        <v>11</v>
      </c>
      <c r="X770" t="s">
        <v>1875</v>
      </c>
      <c r="Y770" t="s">
        <v>11</v>
      </c>
      <c r="AA770" t="s">
        <v>1866</v>
      </c>
      <c r="AC770" t="s">
        <v>1867</v>
      </c>
      <c r="AD770" t="s">
        <v>2783</v>
      </c>
      <c r="AE770" t="s">
        <v>1880</v>
      </c>
      <c r="AF770">
        <v>45495</v>
      </c>
      <c r="AG770">
        <v>47240</v>
      </c>
      <c r="AJ770">
        <v>550286.85</v>
      </c>
      <c r="AK770">
        <v>550286.85</v>
      </c>
      <c r="AL770">
        <v>535200</v>
      </c>
      <c r="AM770">
        <v>550286.85</v>
      </c>
      <c r="AN770">
        <v>550286.85</v>
      </c>
      <c r="AP770">
        <v>550287</v>
      </c>
      <c r="AQ770">
        <v>860701</v>
      </c>
      <c r="AR770">
        <v>1410987.85</v>
      </c>
    </row>
    <row r="771" spans="1:46" x14ac:dyDescent="0.3">
      <c r="A771" t="s">
        <v>1860</v>
      </c>
      <c r="B771">
        <v>7175</v>
      </c>
      <c r="C771" t="s">
        <v>1612</v>
      </c>
      <c r="D77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71" t="str">
        <f>IF(Sheet_1__2[[#This Row],[Is this request vital to business continuity?]]="Yes","BC","")</f>
        <v/>
      </c>
      <c r="F771" t="str" cm="1">
        <f t="array" ref="F771">IF(SUMPRODUCT(--ISNUMBER(SEARCH({"Revenue Growth","Network 2.0","Tricolor","Europe","Global Capabilities Strategy","Clearance","Robotics/Physical AI"}, K771)))&gt;0, "Purple Chip", "")</f>
        <v/>
      </c>
      <c r="G771" t="str">
        <f>IF(AND(Sheet_1__2[[#This Row],[Estimated Annualized Value Range]]&lt;&gt;"4: High = &gt; $10M", OR(Sheet_1__2[[#This Row],[T-Shirt Size]]="4: L", Sheet_1__2[[#This Row],[T-Shirt Size]]="5: XL")), "Stop Work", "")</f>
        <v/>
      </c>
      <c r="H771" t="str">
        <f>IF(AND(Sheet_1__2[[#This Row],[Bus. Continuity]]="", Sheet_1__2[[#This Row],[Purple Chip]]="", Sheet_1__2[[#This Row],[Stop Work]]="", OR(Sheet_1__2[[#This Row],[T-Shirt Size]]="4: L", Sheet_1__2[[#This Row],[T-Shirt Size]]="5: XL")), "Disc - Investment", "")</f>
        <v/>
      </c>
      <c r="I771" t="str">
        <f>IF(AND(Sheet_1__2[[#This Row],[Bus. Continuity]]="", Sheet_1__2[[#This Row],[Purple Chip]]="", Sheet_1__2[[#This Row],[Stop Work]]="", Sheet_1__2[[#This Row],[T-Shirt Size]]&lt;&gt;"4: L", Sheet_1__2[[#This Row],[T-Shirt Size]]&lt;&gt;"5: XL"), "Disc - Other", "")</f>
        <v>Disc - Other</v>
      </c>
      <c r="K771" t="s">
        <v>1862</v>
      </c>
      <c r="L771" t="s">
        <v>1873</v>
      </c>
      <c r="N771" t="s">
        <v>1864</v>
      </c>
      <c r="P771" t="s">
        <v>1546</v>
      </c>
      <c r="Q771" t="s">
        <v>25</v>
      </c>
      <c r="R771" t="s">
        <v>1613</v>
      </c>
      <c r="S771" t="s">
        <v>9</v>
      </c>
      <c r="T771" t="s">
        <v>10</v>
      </c>
      <c r="U771" t="s">
        <v>1875</v>
      </c>
      <c r="V771" t="s">
        <v>11</v>
      </c>
      <c r="W771" t="s">
        <v>11</v>
      </c>
      <c r="X771" t="s">
        <v>11</v>
      </c>
      <c r="Y771" t="s">
        <v>11</v>
      </c>
      <c r="AA771" t="s">
        <v>1866</v>
      </c>
      <c r="AC771" t="s">
        <v>1867</v>
      </c>
      <c r="AD771" t="s">
        <v>2784</v>
      </c>
      <c r="AE771" t="s">
        <v>1917</v>
      </c>
      <c r="AF771">
        <v>45495</v>
      </c>
      <c r="AG771">
        <v>45566</v>
      </c>
    </row>
    <row r="772" spans="1:46" x14ac:dyDescent="0.3">
      <c r="A772" t="s">
        <v>1860</v>
      </c>
      <c r="B772">
        <v>107744</v>
      </c>
      <c r="C772" t="s">
        <v>1614</v>
      </c>
      <c r="D77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72" t="str">
        <f>IF(Sheet_1__2[[#This Row],[Is this request vital to business continuity?]]="Yes","BC","")</f>
        <v/>
      </c>
      <c r="F772" t="str" cm="1">
        <f t="array" ref="F772">IF(SUMPRODUCT(--ISNUMBER(SEARCH({"Revenue Growth","Network 2.0","Tricolor","Europe","Global Capabilities Strategy","Clearance","Robotics/Physical AI"}, K772)))&gt;0, "Purple Chip", "")</f>
        <v/>
      </c>
      <c r="G772" t="str">
        <f>IF(AND(Sheet_1__2[[#This Row],[Estimated Annualized Value Range]]&lt;&gt;"4: High = &gt; $10M", OR(Sheet_1__2[[#This Row],[T-Shirt Size]]="4: L", Sheet_1__2[[#This Row],[T-Shirt Size]]="5: XL")), "Stop Work", "")</f>
        <v/>
      </c>
      <c r="H772" t="str">
        <f>IF(AND(Sheet_1__2[[#This Row],[Bus. Continuity]]="", Sheet_1__2[[#This Row],[Purple Chip]]="", Sheet_1__2[[#This Row],[Stop Work]]="", OR(Sheet_1__2[[#This Row],[T-Shirt Size]]="4: L", Sheet_1__2[[#This Row],[T-Shirt Size]]="5: XL")), "Disc - Investment", "")</f>
        <v/>
      </c>
      <c r="I772" t="str">
        <f>IF(AND(Sheet_1__2[[#This Row],[Bus. Continuity]]="", Sheet_1__2[[#This Row],[Purple Chip]]="", Sheet_1__2[[#This Row],[Stop Work]]="", Sheet_1__2[[#This Row],[T-Shirt Size]]&lt;&gt;"4: L", Sheet_1__2[[#This Row],[T-Shirt Size]]&lt;&gt;"5: XL"), "Disc - Other", "")</f>
        <v>Disc - Other</v>
      </c>
      <c r="K772" t="s">
        <v>1909</v>
      </c>
      <c r="L772" t="s">
        <v>1863</v>
      </c>
      <c r="M772" t="s">
        <v>2901</v>
      </c>
      <c r="N772" t="s">
        <v>1864</v>
      </c>
      <c r="O772" t="s">
        <v>1865</v>
      </c>
      <c r="P772" t="s">
        <v>769</v>
      </c>
      <c r="Q772" t="s">
        <v>125</v>
      </c>
      <c r="R772" t="s">
        <v>1615</v>
      </c>
      <c r="S772" t="s">
        <v>20</v>
      </c>
      <c r="T772" t="s">
        <v>10</v>
      </c>
      <c r="U772" t="s">
        <v>11</v>
      </c>
      <c r="V772" t="s">
        <v>11</v>
      </c>
      <c r="W772" t="s">
        <v>11</v>
      </c>
      <c r="X772" t="s">
        <v>1875</v>
      </c>
      <c r="Y772" t="s">
        <v>11</v>
      </c>
      <c r="AA772" t="s">
        <v>1866</v>
      </c>
      <c r="AC772" t="s">
        <v>1867</v>
      </c>
      <c r="AD772" t="s">
        <v>2785</v>
      </c>
      <c r="AE772" t="s">
        <v>1877</v>
      </c>
      <c r="AF772">
        <v>46083</v>
      </c>
      <c r="AG772">
        <v>46265</v>
      </c>
      <c r="AJ772">
        <v>-517306.87</v>
      </c>
      <c r="AK772">
        <v>-517306.87</v>
      </c>
      <c r="AL772">
        <v>-38657</v>
      </c>
      <c r="AM772">
        <v>-517306.87</v>
      </c>
      <c r="AN772">
        <v>-517306.87</v>
      </c>
      <c r="AP772">
        <v>-517307</v>
      </c>
      <c r="AQ772">
        <v>106380</v>
      </c>
      <c r="AR772">
        <v>-410926.87</v>
      </c>
    </row>
    <row r="773" spans="1:46" x14ac:dyDescent="0.3">
      <c r="A773" t="s">
        <v>1860</v>
      </c>
      <c r="B773">
        <v>84419</v>
      </c>
      <c r="C773" t="s">
        <v>1616</v>
      </c>
      <c r="D77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73" t="str">
        <f>IF(Sheet_1__2[[#This Row],[Is this request vital to business continuity?]]="Yes","BC","")</f>
        <v/>
      </c>
      <c r="F773" t="str" cm="1">
        <f t="array" ref="F773">IF(SUMPRODUCT(--ISNUMBER(SEARCH({"Revenue Growth","Network 2.0","Tricolor","Europe","Global Capabilities Strategy","Clearance","Robotics/Physical AI"}, K773)))&gt;0, "Purple Chip", "")</f>
        <v/>
      </c>
      <c r="G773" t="str">
        <f>IF(AND(Sheet_1__2[[#This Row],[Estimated Annualized Value Range]]&lt;&gt;"4: High = &gt; $10M", OR(Sheet_1__2[[#This Row],[T-Shirt Size]]="4: L", Sheet_1__2[[#This Row],[T-Shirt Size]]="5: XL")), "Stop Work", "")</f>
        <v/>
      </c>
      <c r="H773" t="str">
        <f>IF(AND(Sheet_1__2[[#This Row],[Bus. Continuity]]="", Sheet_1__2[[#This Row],[Purple Chip]]="", Sheet_1__2[[#This Row],[Stop Work]]="", OR(Sheet_1__2[[#This Row],[T-Shirt Size]]="4: L", Sheet_1__2[[#This Row],[T-Shirt Size]]="5: XL")), "Disc - Investment", "")</f>
        <v/>
      </c>
      <c r="I773" t="str">
        <f>IF(AND(Sheet_1__2[[#This Row],[Bus. Continuity]]="", Sheet_1__2[[#This Row],[Purple Chip]]="", Sheet_1__2[[#This Row],[Stop Work]]="", Sheet_1__2[[#This Row],[T-Shirt Size]]&lt;&gt;"4: L", Sheet_1__2[[#This Row],[T-Shirt Size]]&lt;&gt;"5: XL"), "Disc - Other", "")</f>
        <v>Disc - Other</v>
      </c>
      <c r="K773" t="s">
        <v>1909</v>
      </c>
      <c r="L773" t="s">
        <v>1890</v>
      </c>
      <c r="N773" t="s">
        <v>1864</v>
      </c>
      <c r="O773" t="s">
        <v>1865</v>
      </c>
      <c r="P773" t="s">
        <v>769</v>
      </c>
      <c r="Q773" t="s">
        <v>125</v>
      </c>
      <c r="R773" t="s">
        <v>1617</v>
      </c>
      <c r="S773" t="s">
        <v>20</v>
      </c>
      <c r="T773" t="s">
        <v>10</v>
      </c>
      <c r="U773" t="s">
        <v>11</v>
      </c>
      <c r="V773" t="s">
        <v>11</v>
      </c>
      <c r="W773" t="s">
        <v>11</v>
      </c>
      <c r="X773" t="s">
        <v>1875</v>
      </c>
      <c r="Y773" t="s">
        <v>11</v>
      </c>
      <c r="AA773" t="s">
        <v>1866</v>
      </c>
      <c r="AC773" t="s">
        <v>1867</v>
      </c>
      <c r="AD773" t="s">
        <v>2786</v>
      </c>
      <c r="AE773" t="s">
        <v>1932</v>
      </c>
      <c r="AF773">
        <v>45880</v>
      </c>
      <c r="AG773">
        <v>46216</v>
      </c>
      <c r="AJ773">
        <v>4820817</v>
      </c>
      <c r="AK773">
        <v>4820817</v>
      </c>
      <c r="AL773">
        <v>4639618</v>
      </c>
      <c r="AM773">
        <v>4820817</v>
      </c>
      <c r="AN773">
        <v>4820817</v>
      </c>
      <c r="AP773">
        <v>4820817</v>
      </c>
      <c r="AQ773">
        <v>0</v>
      </c>
      <c r="AR773">
        <v>4820817</v>
      </c>
    </row>
    <row r="774" spans="1:46" x14ac:dyDescent="0.3">
      <c r="A774" t="s">
        <v>1860</v>
      </c>
      <c r="B774">
        <v>92747</v>
      </c>
      <c r="C774" t="s">
        <v>1618</v>
      </c>
      <c r="D77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74" t="str">
        <f>IF(Sheet_1__2[[#This Row],[Is this request vital to business continuity?]]="Yes","BC","")</f>
        <v/>
      </c>
      <c r="F774" t="str" cm="1">
        <f t="array" ref="F774">IF(SUMPRODUCT(--ISNUMBER(SEARCH({"Revenue Growth","Network 2.0","Tricolor","Europe","Global Capabilities Strategy","Clearance","Robotics/Physical AI"}, K774)))&gt;0, "Purple Chip", "")</f>
        <v/>
      </c>
      <c r="G774" t="str">
        <f>IF(AND(Sheet_1__2[[#This Row],[Estimated Annualized Value Range]]&lt;&gt;"4: High = &gt; $10M", OR(Sheet_1__2[[#This Row],[T-Shirt Size]]="4: L", Sheet_1__2[[#This Row],[T-Shirt Size]]="5: XL")), "Stop Work", "")</f>
        <v/>
      </c>
      <c r="H774" t="str">
        <f>IF(AND(Sheet_1__2[[#This Row],[Bus. Continuity]]="", Sheet_1__2[[#This Row],[Purple Chip]]="", Sheet_1__2[[#This Row],[Stop Work]]="", OR(Sheet_1__2[[#This Row],[T-Shirt Size]]="4: L", Sheet_1__2[[#This Row],[T-Shirt Size]]="5: XL")), "Disc - Investment", "")</f>
        <v/>
      </c>
      <c r="I774" t="str">
        <f>IF(AND(Sheet_1__2[[#This Row],[Bus. Continuity]]="", Sheet_1__2[[#This Row],[Purple Chip]]="", Sheet_1__2[[#This Row],[Stop Work]]="", Sheet_1__2[[#This Row],[T-Shirt Size]]&lt;&gt;"4: L", Sheet_1__2[[#This Row],[T-Shirt Size]]&lt;&gt;"5: XL"), "Disc - Other", "")</f>
        <v>Disc - Other</v>
      </c>
      <c r="K774" t="s">
        <v>1909</v>
      </c>
      <c r="L774" t="s">
        <v>1890</v>
      </c>
      <c r="M774" t="s">
        <v>2904</v>
      </c>
      <c r="N774" t="s">
        <v>1864</v>
      </c>
      <c r="O774" t="s">
        <v>1865</v>
      </c>
      <c r="P774" t="s">
        <v>769</v>
      </c>
      <c r="Q774" t="s">
        <v>125</v>
      </c>
      <c r="R774" t="s">
        <v>1619</v>
      </c>
      <c r="S774" t="s">
        <v>20</v>
      </c>
      <c r="T774" t="s">
        <v>10</v>
      </c>
      <c r="U774" t="s">
        <v>11</v>
      </c>
      <c r="V774" t="s">
        <v>11</v>
      </c>
      <c r="W774" t="s">
        <v>11</v>
      </c>
      <c r="X774" t="s">
        <v>1875</v>
      </c>
      <c r="Y774" t="s">
        <v>11</v>
      </c>
      <c r="AA774" t="s">
        <v>1866</v>
      </c>
      <c r="AC774" t="s">
        <v>1867</v>
      </c>
      <c r="AD774" t="s">
        <v>2787</v>
      </c>
      <c r="AE774" t="s">
        <v>1880</v>
      </c>
      <c r="AF774">
        <v>45751</v>
      </c>
      <c r="AG774">
        <v>46218</v>
      </c>
      <c r="AJ774">
        <v>1887580</v>
      </c>
      <c r="AK774">
        <v>1887580</v>
      </c>
      <c r="AL774">
        <v>1887580</v>
      </c>
      <c r="AM774">
        <v>1887580</v>
      </c>
      <c r="AN774">
        <v>1887580</v>
      </c>
      <c r="AP774">
        <v>1887580</v>
      </c>
      <c r="AQ774">
        <v>0</v>
      </c>
      <c r="AR774">
        <v>1887580</v>
      </c>
    </row>
    <row r="775" spans="1:46" x14ac:dyDescent="0.3">
      <c r="A775" t="s">
        <v>1860</v>
      </c>
      <c r="B775">
        <v>7665</v>
      </c>
      <c r="C775" t="s">
        <v>1620</v>
      </c>
      <c r="D77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75" t="str">
        <f>IF(Sheet_1__2[[#This Row],[Is this request vital to business continuity?]]="Yes","BC","")</f>
        <v/>
      </c>
      <c r="F775" t="str" cm="1">
        <f t="array" ref="F775">IF(SUMPRODUCT(--ISNUMBER(SEARCH({"Revenue Growth","Network 2.0","Tricolor","Europe","Global Capabilities Strategy","Clearance","Robotics/Physical AI"}, K775)))&gt;0, "Purple Chip", "")</f>
        <v/>
      </c>
      <c r="G775" t="str">
        <f>IF(AND(Sheet_1__2[[#This Row],[Estimated Annualized Value Range]]&lt;&gt;"4: High = &gt; $10M", OR(Sheet_1__2[[#This Row],[T-Shirt Size]]="4: L", Sheet_1__2[[#This Row],[T-Shirt Size]]="5: XL")), "Stop Work", "")</f>
        <v/>
      </c>
      <c r="H775" t="str">
        <f>IF(AND(Sheet_1__2[[#This Row],[Bus. Continuity]]="", Sheet_1__2[[#This Row],[Purple Chip]]="", Sheet_1__2[[#This Row],[Stop Work]]="", OR(Sheet_1__2[[#This Row],[T-Shirt Size]]="4: L", Sheet_1__2[[#This Row],[T-Shirt Size]]="5: XL")), "Disc - Investment", "")</f>
        <v/>
      </c>
      <c r="I775" t="str">
        <f>IF(AND(Sheet_1__2[[#This Row],[Bus. Continuity]]="", Sheet_1__2[[#This Row],[Purple Chip]]="", Sheet_1__2[[#This Row],[Stop Work]]="", Sheet_1__2[[#This Row],[T-Shirt Size]]&lt;&gt;"4: L", Sheet_1__2[[#This Row],[T-Shirt Size]]&lt;&gt;"5: XL"), "Disc - Other", "")</f>
        <v>Disc - Other</v>
      </c>
      <c r="J775" t="s">
        <v>2788</v>
      </c>
      <c r="L775" t="s">
        <v>1873</v>
      </c>
      <c r="N775" t="s">
        <v>1864</v>
      </c>
      <c r="P775" t="s">
        <v>1546</v>
      </c>
      <c r="Q775" t="s">
        <v>25</v>
      </c>
      <c r="R775" t="s">
        <v>1621</v>
      </c>
      <c r="S775" t="s">
        <v>20</v>
      </c>
      <c r="T775" t="s">
        <v>10</v>
      </c>
      <c r="U775" t="s">
        <v>1875</v>
      </c>
      <c r="V775" t="s">
        <v>11</v>
      </c>
      <c r="W775" t="s">
        <v>11</v>
      </c>
      <c r="X775" t="s">
        <v>11</v>
      </c>
      <c r="Y775" t="s">
        <v>11</v>
      </c>
      <c r="Z775" t="s">
        <v>1878</v>
      </c>
      <c r="AA775" t="s">
        <v>1866</v>
      </c>
      <c r="AC775" t="s">
        <v>1867</v>
      </c>
      <c r="AD775" t="s">
        <v>2789</v>
      </c>
      <c r="AE775" t="s">
        <v>1880</v>
      </c>
      <c r="AF775">
        <v>46056</v>
      </c>
      <c r="AG775">
        <v>46171</v>
      </c>
    </row>
    <row r="776" spans="1:46" x14ac:dyDescent="0.3">
      <c r="A776" t="s">
        <v>1860</v>
      </c>
      <c r="B776">
        <v>98665</v>
      </c>
      <c r="C776" t="s">
        <v>1622</v>
      </c>
      <c r="D77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776" t="str">
        <f>IF(Sheet_1__2[[#This Row],[Is this request vital to business continuity?]]="Yes","BC","")</f>
        <v>BC</v>
      </c>
      <c r="F776" t="str" cm="1">
        <f t="array" ref="F776">IF(SUMPRODUCT(--ISNUMBER(SEARCH({"Revenue Growth","Network 2.0","Tricolor","Europe","Global Capabilities Strategy","Clearance","Robotics/Physical AI"}, K776)))&gt;0, "Purple Chip", "")</f>
        <v/>
      </c>
      <c r="G776" t="str">
        <f>IF(AND(Sheet_1__2[[#This Row],[Estimated Annualized Value Range]]&lt;&gt;"4: High = &gt; $10M", OR(Sheet_1__2[[#This Row],[T-Shirt Size]]="4: L", Sheet_1__2[[#This Row],[T-Shirt Size]]="5: XL")), "Stop Work", "")</f>
        <v>Stop Work</v>
      </c>
      <c r="H776" t="str">
        <f>IF(AND(Sheet_1__2[[#This Row],[Bus. Continuity]]="", Sheet_1__2[[#This Row],[Purple Chip]]="", Sheet_1__2[[#This Row],[Stop Work]]="", OR(Sheet_1__2[[#This Row],[T-Shirt Size]]="4: L", Sheet_1__2[[#This Row],[T-Shirt Size]]="5: XL")), "Disc - Investment", "")</f>
        <v/>
      </c>
      <c r="I776" t="str">
        <f>IF(AND(Sheet_1__2[[#This Row],[Bus. Continuity]]="", Sheet_1__2[[#This Row],[Purple Chip]]="", Sheet_1__2[[#This Row],[Stop Work]]="", Sheet_1__2[[#This Row],[T-Shirt Size]]&lt;&gt;"4: L", Sheet_1__2[[#This Row],[T-Shirt Size]]&lt;&gt;"5: XL"), "Disc - Other", "")</f>
        <v/>
      </c>
      <c r="K776" t="s">
        <v>1909</v>
      </c>
      <c r="L776" t="s">
        <v>1873</v>
      </c>
      <c r="M776" t="s">
        <v>2902</v>
      </c>
      <c r="N776" t="s">
        <v>1864</v>
      </c>
      <c r="O776" t="s">
        <v>1887</v>
      </c>
      <c r="P776" t="s">
        <v>769</v>
      </c>
      <c r="Q776" t="s">
        <v>125</v>
      </c>
      <c r="R776" t="s">
        <v>1623</v>
      </c>
      <c r="S776" t="s">
        <v>20</v>
      </c>
      <c r="T776" t="s">
        <v>10</v>
      </c>
      <c r="U776" t="s">
        <v>1875</v>
      </c>
      <c r="V776" t="s">
        <v>11</v>
      </c>
      <c r="W776" t="s">
        <v>1875</v>
      </c>
      <c r="X776" t="s">
        <v>1875</v>
      </c>
      <c r="Y776" t="s">
        <v>1875</v>
      </c>
      <c r="AA776" t="s">
        <v>1866</v>
      </c>
      <c r="AC776" t="s">
        <v>1867</v>
      </c>
      <c r="AD776" t="s">
        <v>2790</v>
      </c>
      <c r="AE776" t="s">
        <v>1880</v>
      </c>
      <c r="AF776">
        <v>45495</v>
      </c>
      <c r="AG776">
        <v>46752</v>
      </c>
      <c r="AL776">
        <v>-4700000</v>
      </c>
      <c r="AP776">
        <v>0</v>
      </c>
      <c r="AQ776">
        <v>0</v>
      </c>
      <c r="AT776" t="s">
        <v>1875</v>
      </c>
    </row>
    <row r="777" spans="1:46" x14ac:dyDescent="0.3">
      <c r="A777" t="s">
        <v>1860</v>
      </c>
      <c r="B777">
        <v>7668</v>
      </c>
      <c r="C777" t="s">
        <v>1624</v>
      </c>
      <c r="D77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77" t="str">
        <f>IF(Sheet_1__2[[#This Row],[Is this request vital to business continuity?]]="Yes","BC","")</f>
        <v/>
      </c>
      <c r="F777" t="str" cm="1">
        <f t="array" ref="F777">IF(SUMPRODUCT(--ISNUMBER(SEARCH({"Revenue Growth","Network 2.0","Tricolor","Europe","Global Capabilities Strategy","Clearance","Robotics/Physical AI"}, K777)))&gt;0, "Purple Chip", "")</f>
        <v/>
      </c>
      <c r="G777" t="str">
        <f>IF(AND(Sheet_1__2[[#This Row],[Estimated Annualized Value Range]]&lt;&gt;"4: High = &gt; $10M", OR(Sheet_1__2[[#This Row],[T-Shirt Size]]="4: L", Sheet_1__2[[#This Row],[T-Shirt Size]]="5: XL")), "Stop Work", "")</f>
        <v/>
      </c>
      <c r="H777" t="str">
        <f>IF(AND(Sheet_1__2[[#This Row],[Bus. Continuity]]="", Sheet_1__2[[#This Row],[Purple Chip]]="", Sheet_1__2[[#This Row],[Stop Work]]="", OR(Sheet_1__2[[#This Row],[T-Shirt Size]]="4: L", Sheet_1__2[[#This Row],[T-Shirt Size]]="5: XL")), "Disc - Investment", "")</f>
        <v/>
      </c>
      <c r="I777" t="str">
        <f>IF(AND(Sheet_1__2[[#This Row],[Bus. Continuity]]="", Sheet_1__2[[#This Row],[Purple Chip]]="", Sheet_1__2[[#This Row],[Stop Work]]="", Sheet_1__2[[#This Row],[T-Shirt Size]]&lt;&gt;"4: L", Sheet_1__2[[#This Row],[T-Shirt Size]]&lt;&gt;"5: XL"), "Disc - Other", "")</f>
        <v>Disc - Other</v>
      </c>
      <c r="J777" t="s">
        <v>2791</v>
      </c>
      <c r="L777" t="s">
        <v>1873</v>
      </c>
      <c r="N777" t="s">
        <v>1864</v>
      </c>
      <c r="P777" t="s">
        <v>1546</v>
      </c>
      <c r="Q777" t="s">
        <v>25</v>
      </c>
      <c r="R777" t="s">
        <v>1625</v>
      </c>
      <c r="S777" t="s">
        <v>20</v>
      </c>
      <c r="T777" t="s">
        <v>10</v>
      </c>
      <c r="U777" t="s">
        <v>1875</v>
      </c>
      <c r="V777" t="s">
        <v>1875</v>
      </c>
      <c r="W777" t="s">
        <v>11</v>
      </c>
      <c r="X777" t="s">
        <v>1875</v>
      </c>
      <c r="Y777" t="s">
        <v>1875</v>
      </c>
      <c r="Z777" t="s">
        <v>1878</v>
      </c>
      <c r="AA777" t="s">
        <v>1866</v>
      </c>
      <c r="AC777" t="s">
        <v>1867</v>
      </c>
      <c r="AD777" t="s">
        <v>2792</v>
      </c>
      <c r="AE777" t="s">
        <v>1880</v>
      </c>
      <c r="AF777">
        <v>45505</v>
      </c>
      <c r="AG777">
        <v>46903</v>
      </c>
    </row>
    <row r="778" spans="1:46" x14ac:dyDescent="0.3">
      <c r="A778" t="s">
        <v>1860</v>
      </c>
      <c r="B778">
        <v>7744</v>
      </c>
      <c r="C778" t="s">
        <v>1626</v>
      </c>
      <c r="D77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78" t="str">
        <f>IF(Sheet_1__2[[#This Row],[Is this request vital to business continuity?]]="Yes","BC","")</f>
        <v/>
      </c>
      <c r="F778" t="str" cm="1">
        <f t="array" ref="F778">IF(SUMPRODUCT(--ISNUMBER(SEARCH({"Revenue Growth","Network 2.0","Tricolor","Europe","Global Capabilities Strategy","Clearance","Robotics/Physical AI"}, K778)))&gt;0, "Purple Chip", "")</f>
        <v/>
      </c>
      <c r="G778" t="str">
        <f>IF(AND(Sheet_1__2[[#This Row],[Estimated Annualized Value Range]]&lt;&gt;"4: High = &gt; $10M", OR(Sheet_1__2[[#This Row],[T-Shirt Size]]="4: L", Sheet_1__2[[#This Row],[T-Shirt Size]]="5: XL")), "Stop Work", "")</f>
        <v/>
      </c>
      <c r="H778" t="str">
        <f>IF(AND(Sheet_1__2[[#This Row],[Bus. Continuity]]="", Sheet_1__2[[#This Row],[Purple Chip]]="", Sheet_1__2[[#This Row],[Stop Work]]="", OR(Sheet_1__2[[#This Row],[T-Shirt Size]]="4: L", Sheet_1__2[[#This Row],[T-Shirt Size]]="5: XL")), "Disc - Investment", "")</f>
        <v/>
      </c>
      <c r="I778" t="str">
        <f>IF(AND(Sheet_1__2[[#This Row],[Bus. Continuity]]="", Sheet_1__2[[#This Row],[Purple Chip]]="", Sheet_1__2[[#This Row],[Stop Work]]="", Sheet_1__2[[#This Row],[T-Shirt Size]]&lt;&gt;"4: L", Sheet_1__2[[#This Row],[T-Shirt Size]]&lt;&gt;"5: XL"), "Disc - Other", "")</f>
        <v>Disc - Other</v>
      </c>
      <c r="J778" t="s">
        <v>2793</v>
      </c>
      <c r="K778" t="s">
        <v>1895</v>
      </c>
      <c r="L778" t="s">
        <v>1873</v>
      </c>
      <c r="M778" t="s">
        <v>2904</v>
      </c>
      <c r="N778" t="s">
        <v>1864</v>
      </c>
      <c r="P778" t="s">
        <v>1546</v>
      </c>
      <c r="Q778" t="s">
        <v>25</v>
      </c>
      <c r="R778" t="s">
        <v>1627</v>
      </c>
      <c r="S778" t="s">
        <v>9</v>
      </c>
      <c r="T778" t="s">
        <v>10</v>
      </c>
      <c r="U778" t="s">
        <v>1875</v>
      </c>
      <c r="V778" t="s">
        <v>1875</v>
      </c>
      <c r="W778" t="s">
        <v>11</v>
      </c>
      <c r="X778" t="s">
        <v>1875</v>
      </c>
      <c r="Y778" t="s">
        <v>1875</v>
      </c>
      <c r="AA778" t="s">
        <v>1866</v>
      </c>
      <c r="AC778" t="s">
        <v>1867</v>
      </c>
      <c r="AD778" t="s">
        <v>2794</v>
      </c>
      <c r="AE778" t="s">
        <v>1869</v>
      </c>
      <c r="AL778">
        <v>547285</v>
      </c>
      <c r="AQ778">
        <v>0</v>
      </c>
    </row>
    <row r="779" spans="1:46" x14ac:dyDescent="0.3">
      <c r="A779" t="s">
        <v>1860</v>
      </c>
      <c r="B779">
        <v>103348</v>
      </c>
      <c r="C779" t="s">
        <v>1628</v>
      </c>
      <c r="D77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79" t="str">
        <f>IF(Sheet_1__2[[#This Row],[Is this request vital to business continuity?]]="Yes","BC","")</f>
        <v/>
      </c>
      <c r="F779" t="str" cm="1">
        <f t="array" ref="F779">IF(SUMPRODUCT(--ISNUMBER(SEARCH({"Revenue Growth","Network 2.0","Tricolor","Europe","Global Capabilities Strategy","Clearance","Robotics/Physical AI"}, K779)))&gt;0, "Purple Chip", "")</f>
        <v/>
      </c>
      <c r="G779" t="str">
        <f>IF(AND(Sheet_1__2[[#This Row],[Estimated Annualized Value Range]]&lt;&gt;"4: High = &gt; $10M", OR(Sheet_1__2[[#This Row],[T-Shirt Size]]="4: L", Sheet_1__2[[#This Row],[T-Shirt Size]]="5: XL")), "Stop Work", "")</f>
        <v/>
      </c>
      <c r="H779" t="str">
        <f>IF(AND(Sheet_1__2[[#This Row],[Bus. Continuity]]="", Sheet_1__2[[#This Row],[Purple Chip]]="", Sheet_1__2[[#This Row],[Stop Work]]="", OR(Sheet_1__2[[#This Row],[T-Shirt Size]]="4: L", Sheet_1__2[[#This Row],[T-Shirt Size]]="5: XL")), "Disc - Investment", "")</f>
        <v/>
      </c>
      <c r="I779" t="str">
        <f>IF(AND(Sheet_1__2[[#This Row],[Bus. Continuity]]="", Sheet_1__2[[#This Row],[Purple Chip]]="", Sheet_1__2[[#This Row],[Stop Work]]="", Sheet_1__2[[#This Row],[T-Shirt Size]]&lt;&gt;"4: L", Sheet_1__2[[#This Row],[T-Shirt Size]]&lt;&gt;"5: XL"), "Disc - Other", "")</f>
        <v>Disc - Other</v>
      </c>
      <c r="L779" t="s">
        <v>1863</v>
      </c>
      <c r="N779" t="s">
        <v>1864</v>
      </c>
      <c r="O779" t="s">
        <v>1887</v>
      </c>
      <c r="P779" t="s">
        <v>1609</v>
      </c>
      <c r="Q779" t="s">
        <v>25</v>
      </c>
      <c r="R779" t="s">
        <v>1629</v>
      </c>
      <c r="S779" t="s">
        <v>16</v>
      </c>
      <c r="T779" t="s">
        <v>10</v>
      </c>
      <c r="AA779" t="s">
        <v>1866</v>
      </c>
      <c r="AC779" t="s">
        <v>1867</v>
      </c>
      <c r="AD779" t="s">
        <v>2119</v>
      </c>
      <c r="AE779" t="s">
        <v>1872</v>
      </c>
    </row>
    <row r="780" spans="1:46" x14ac:dyDescent="0.3">
      <c r="A780" t="s">
        <v>1860</v>
      </c>
      <c r="B780">
        <v>163303</v>
      </c>
      <c r="C780" t="s">
        <v>1630</v>
      </c>
      <c r="D78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80" t="str">
        <f>IF(Sheet_1__2[[#This Row],[Is this request vital to business continuity?]]="Yes","BC","")</f>
        <v/>
      </c>
      <c r="F780" t="str" cm="1">
        <f t="array" ref="F780">IF(SUMPRODUCT(--ISNUMBER(SEARCH({"Revenue Growth","Network 2.0","Tricolor","Europe","Global Capabilities Strategy","Clearance","Robotics/Physical AI"}, K780)))&gt;0, "Purple Chip", "")</f>
        <v/>
      </c>
      <c r="G780" t="str">
        <f>IF(AND(Sheet_1__2[[#This Row],[Estimated Annualized Value Range]]&lt;&gt;"4: High = &gt; $10M", OR(Sheet_1__2[[#This Row],[T-Shirt Size]]="4: L", Sheet_1__2[[#This Row],[T-Shirt Size]]="5: XL")), "Stop Work", "")</f>
        <v/>
      </c>
      <c r="H780" t="str">
        <f>IF(AND(Sheet_1__2[[#This Row],[Bus. Continuity]]="", Sheet_1__2[[#This Row],[Purple Chip]]="", Sheet_1__2[[#This Row],[Stop Work]]="", OR(Sheet_1__2[[#This Row],[T-Shirt Size]]="4: L", Sheet_1__2[[#This Row],[T-Shirt Size]]="5: XL")), "Disc - Investment", "")</f>
        <v/>
      </c>
      <c r="I780" t="str">
        <f>IF(AND(Sheet_1__2[[#This Row],[Bus. Continuity]]="", Sheet_1__2[[#This Row],[Purple Chip]]="", Sheet_1__2[[#This Row],[Stop Work]]="", Sheet_1__2[[#This Row],[T-Shirt Size]]&lt;&gt;"4: L", Sheet_1__2[[#This Row],[T-Shirt Size]]&lt;&gt;"5: XL"), "Disc - Other", "")</f>
        <v>Disc - Other</v>
      </c>
      <c r="K780" t="s">
        <v>1909</v>
      </c>
      <c r="L780" t="s">
        <v>1873</v>
      </c>
      <c r="N780" t="s">
        <v>1864</v>
      </c>
      <c r="O780" t="s">
        <v>1865</v>
      </c>
      <c r="P780" t="s">
        <v>769</v>
      </c>
      <c r="Q780" t="s">
        <v>125</v>
      </c>
      <c r="R780" t="s">
        <v>1631</v>
      </c>
      <c r="S780" t="s">
        <v>16</v>
      </c>
      <c r="T780" t="s">
        <v>10</v>
      </c>
      <c r="AA780" t="s">
        <v>1866</v>
      </c>
      <c r="AC780" t="s">
        <v>1867</v>
      </c>
      <c r="AD780" t="s">
        <v>2795</v>
      </c>
      <c r="AE780" t="s">
        <v>1872</v>
      </c>
      <c r="AL780">
        <v>0</v>
      </c>
      <c r="AT780" t="s">
        <v>11</v>
      </c>
    </row>
    <row r="781" spans="1:46" x14ac:dyDescent="0.3">
      <c r="A781" t="s">
        <v>1860</v>
      </c>
      <c r="B781">
        <v>103897</v>
      </c>
      <c r="C781" t="s">
        <v>1632</v>
      </c>
      <c r="D78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81" t="str">
        <f>IF(Sheet_1__2[[#This Row],[Is this request vital to business continuity?]]="Yes","BC","")</f>
        <v/>
      </c>
      <c r="F781" t="str" cm="1">
        <f t="array" ref="F781">IF(SUMPRODUCT(--ISNUMBER(SEARCH({"Revenue Growth","Network 2.0","Tricolor","Europe","Global Capabilities Strategy","Clearance","Robotics/Physical AI"}, K781)))&gt;0, "Purple Chip", "")</f>
        <v>Purple Chip</v>
      </c>
      <c r="G781" t="str">
        <f>IF(AND(Sheet_1__2[[#This Row],[Estimated Annualized Value Range]]&lt;&gt;"4: High = &gt; $10M", OR(Sheet_1__2[[#This Row],[T-Shirt Size]]="4: L", Sheet_1__2[[#This Row],[T-Shirt Size]]="5: XL")), "Stop Work", "")</f>
        <v/>
      </c>
      <c r="H781" t="str">
        <f>IF(AND(Sheet_1__2[[#This Row],[Bus. Continuity]]="", Sheet_1__2[[#This Row],[Purple Chip]]="", Sheet_1__2[[#This Row],[Stop Work]]="", OR(Sheet_1__2[[#This Row],[T-Shirt Size]]="4: L", Sheet_1__2[[#This Row],[T-Shirt Size]]="5: XL")), "Disc - Investment", "")</f>
        <v/>
      </c>
      <c r="I781" t="str">
        <f>IF(AND(Sheet_1__2[[#This Row],[Bus. Continuity]]="", Sheet_1__2[[#This Row],[Purple Chip]]="", Sheet_1__2[[#This Row],[Stop Work]]="", Sheet_1__2[[#This Row],[T-Shirt Size]]&lt;&gt;"4: L", Sheet_1__2[[#This Row],[T-Shirt Size]]&lt;&gt;"5: XL"), "Disc - Other", "")</f>
        <v/>
      </c>
      <c r="K781" t="s">
        <v>1925</v>
      </c>
      <c r="L781" t="s">
        <v>1897</v>
      </c>
      <c r="M781" t="s">
        <v>2904</v>
      </c>
      <c r="N781" t="s">
        <v>1864</v>
      </c>
      <c r="O781" t="s">
        <v>1865</v>
      </c>
      <c r="P781" t="s">
        <v>1609</v>
      </c>
      <c r="Q781" t="s">
        <v>25</v>
      </c>
      <c r="R781" t="s">
        <v>1633</v>
      </c>
      <c r="S781" t="s">
        <v>20</v>
      </c>
      <c r="T781" t="s">
        <v>10</v>
      </c>
      <c r="U781" t="s">
        <v>1875</v>
      </c>
      <c r="V781" t="s">
        <v>11</v>
      </c>
      <c r="W781" t="s">
        <v>11</v>
      </c>
      <c r="X781" t="s">
        <v>11</v>
      </c>
      <c r="Y781" t="s">
        <v>11</v>
      </c>
      <c r="AA781" t="s">
        <v>1866</v>
      </c>
      <c r="AC781" t="s">
        <v>1867</v>
      </c>
      <c r="AD781" t="s">
        <v>2796</v>
      </c>
      <c r="AE781" t="s">
        <v>1877</v>
      </c>
      <c r="AF781">
        <v>45985</v>
      </c>
      <c r="AG781">
        <v>46204</v>
      </c>
      <c r="AL781">
        <v>0</v>
      </c>
      <c r="AP781">
        <v>0</v>
      </c>
      <c r="AQ781">
        <v>3045948</v>
      </c>
      <c r="AR781">
        <v>3045948</v>
      </c>
    </row>
    <row r="782" spans="1:46" x14ac:dyDescent="0.3">
      <c r="A782" t="s">
        <v>1860</v>
      </c>
      <c r="B782">
        <v>163359</v>
      </c>
      <c r="C782" t="s">
        <v>1634</v>
      </c>
      <c r="D78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82" t="str">
        <f>IF(Sheet_1__2[[#This Row],[Is this request vital to business continuity?]]="Yes","BC","")</f>
        <v/>
      </c>
      <c r="F782" t="str" cm="1">
        <f t="array" ref="F782">IF(SUMPRODUCT(--ISNUMBER(SEARCH({"Revenue Growth","Network 2.0","Tricolor","Europe","Global Capabilities Strategy","Clearance","Robotics/Physical AI"}, K782)))&gt;0, "Purple Chip", "")</f>
        <v/>
      </c>
      <c r="G782" t="str">
        <f>IF(AND(Sheet_1__2[[#This Row],[Estimated Annualized Value Range]]&lt;&gt;"4: High = &gt; $10M", OR(Sheet_1__2[[#This Row],[T-Shirt Size]]="4: L", Sheet_1__2[[#This Row],[T-Shirt Size]]="5: XL")), "Stop Work", "")</f>
        <v/>
      </c>
      <c r="H782" t="str">
        <f>IF(AND(Sheet_1__2[[#This Row],[Bus. Continuity]]="", Sheet_1__2[[#This Row],[Purple Chip]]="", Sheet_1__2[[#This Row],[Stop Work]]="", OR(Sheet_1__2[[#This Row],[T-Shirt Size]]="4: L", Sheet_1__2[[#This Row],[T-Shirt Size]]="5: XL")), "Disc - Investment", "")</f>
        <v/>
      </c>
      <c r="I782" t="str">
        <f>IF(AND(Sheet_1__2[[#This Row],[Bus. Continuity]]="", Sheet_1__2[[#This Row],[Purple Chip]]="", Sheet_1__2[[#This Row],[Stop Work]]="", Sheet_1__2[[#This Row],[T-Shirt Size]]&lt;&gt;"4: L", Sheet_1__2[[#This Row],[T-Shirt Size]]&lt;&gt;"5: XL"), "Disc - Other", "")</f>
        <v>Disc - Other</v>
      </c>
      <c r="K782" t="s">
        <v>1909</v>
      </c>
      <c r="L782" t="s">
        <v>1863</v>
      </c>
      <c r="N782" t="s">
        <v>1864</v>
      </c>
      <c r="O782" t="s">
        <v>1865</v>
      </c>
      <c r="P782" t="s">
        <v>769</v>
      </c>
      <c r="Q782" t="s">
        <v>125</v>
      </c>
      <c r="R782" t="s">
        <v>1635</v>
      </c>
      <c r="S782" t="s">
        <v>16</v>
      </c>
      <c r="T782" t="s">
        <v>10</v>
      </c>
      <c r="AA782" t="s">
        <v>1866</v>
      </c>
      <c r="AC782" t="s">
        <v>1867</v>
      </c>
      <c r="AE782" t="s">
        <v>1872</v>
      </c>
    </row>
    <row r="783" spans="1:46" x14ac:dyDescent="0.3">
      <c r="A783" t="s">
        <v>1860</v>
      </c>
      <c r="B783">
        <v>166417</v>
      </c>
      <c r="C783" t="s">
        <v>1636</v>
      </c>
      <c r="D78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83" t="str">
        <f>IF(Sheet_1__2[[#This Row],[Is this request vital to business continuity?]]="Yes","BC","")</f>
        <v/>
      </c>
      <c r="F783" t="str" cm="1">
        <f t="array" ref="F783">IF(SUMPRODUCT(--ISNUMBER(SEARCH({"Revenue Growth","Network 2.0","Tricolor","Europe","Global Capabilities Strategy","Clearance","Robotics/Physical AI"}, K783)))&gt;0, "Purple Chip", "")</f>
        <v/>
      </c>
      <c r="G783" t="str">
        <f>IF(AND(Sheet_1__2[[#This Row],[Estimated Annualized Value Range]]&lt;&gt;"4: High = &gt; $10M", OR(Sheet_1__2[[#This Row],[T-Shirt Size]]="4: L", Sheet_1__2[[#This Row],[T-Shirt Size]]="5: XL")), "Stop Work", "")</f>
        <v/>
      </c>
      <c r="H783" t="str">
        <f>IF(AND(Sheet_1__2[[#This Row],[Bus. Continuity]]="", Sheet_1__2[[#This Row],[Purple Chip]]="", Sheet_1__2[[#This Row],[Stop Work]]="", OR(Sheet_1__2[[#This Row],[T-Shirt Size]]="4: L", Sheet_1__2[[#This Row],[T-Shirt Size]]="5: XL")), "Disc - Investment", "")</f>
        <v/>
      </c>
      <c r="I783" t="str">
        <f>IF(AND(Sheet_1__2[[#This Row],[Bus. Continuity]]="", Sheet_1__2[[#This Row],[Purple Chip]]="", Sheet_1__2[[#This Row],[Stop Work]]="", Sheet_1__2[[#This Row],[T-Shirt Size]]&lt;&gt;"4: L", Sheet_1__2[[#This Row],[T-Shirt Size]]&lt;&gt;"5: XL"), "Disc - Other", "")</f>
        <v>Disc - Other</v>
      </c>
      <c r="K783" t="s">
        <v>1909</v>
      </c>
      <c r="L783" t="s">
        <v>1890</v>
      </c>
      <c r="M783" t="s">
        <v>2904</v>
      </c>
      <c r="N783" t="s">
        <v>1864</v>
      </c>
      <c r="O783" t="s">
        <v>1865</v>
      </c>
      <c r="P783" t="s">
        <v>769</v>
      </c>
      <c r="Q783" t="s">
        <v>125</v>
      </c>
      <c r="R783" t="s">
        <v>1637</v>
      </c>
      <c r="S783" t="s">
        <v>16</v>
      </c>
      <c r="T783" t="s">
        <v>10</v>
      </c>
      <c r="U783" t="s">
        <v>1875</v>
      </c>
      <c r="V783" t="s">
        <v>1875</v>
      </c>
      <c r="W783" t="s">
        <v>1875</v>
      </c>
      <c r="X783" t="s">
        <v>1875</v>
      </c>
      <c r="Y783" t="s">
        <v>1875</v>
      </c>
      <c r="AA783" t="s">
        <v>1866</v>
      </c>
      <c r="AC783" t="s">
        <v>1867</v>
      </c>
      <c r="AD783" t="s">
        <v>2797</v>
      </c>
      <c r="AE783" t="s">
        <v>1872</v>
      </c>
      <c r="AL783">
        <v>1883000</v>
      </c>
      <c r="AT783" t="s">
        <v>11</v>
      </c>
    </row>
    <row r="784" spans="1:46" x14ac:dyDescent="0.3">
      <c r="A784" t="s">
        <v>1860</v>
      </c>
      <c r="B784">
        <v>106820</v>
      </c>
      <c r="C784" t="s">
        <v>1638</v>
      </c>
      <c r="D78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784" t="str">
        <f>IF(Sheet_1__2[[#This Row],[Is this request vital to business continuity?]]="Yes","BC","")</f>
        <v/>
      </c>
      <c r="F784" t="str" cm="1">
        <f t="array" ref="F784">IF(SUMPRODUCT(--ISNUMBER(SEARCH({"Revenue Growth","Network 2.0","Tricolor","Europe","Global Capabilities Strategy","Clearance","Robotics/Physical AI"}, K784)))&gt;0, "Purple Chip", "")</f>
        <v/>
      </c>
      <c r="G784" t="str">
        <f>IF(AND(Sheet_1__2[[#This Row],[Estimated Annualized Value Range]]&lt;&gt;"4: High = &gt; $10M", OR(Sheet_1__2[[#This Row],[T-Shirt Size]]="4: L", Sheet_1__2[[#This Row],[T-Shirt Size]]="5: XL")), "Stop Work", "")</f>
        <v>Stop Work</v>
      </c>
      <c r="H784" t="str">
        <f>IF(AND(Sheet_1__2[[#This Row],[Bus. Continuity]]="", Sheet_1__2[[#This Row],[Purple Chip]]="", Sheet_1__2[[#This Row],[Stop Work]]="", OR(Sheet_1__2[[#This Row],[T-Shirt Size]]="4: L", Sheet_1__2[[#This Row],[T-Shirt Size]]="5: XL")), "Disc - Investment", "")</f>
        <v/>
      </c>
      <c r="I784" t="str">
        <f>IF(AND(Sheet_1__2[[#This Row],[Bus. Continuity]]="", Sheet_1__2[[#This Row],[Purple Chip]]="", Sheet_1__2[[#This Row],[Stop Work]]="", Sheet_1__2[[#This Row],[T-Shirt Size]]&lt;&gt;"4: L", Sheet_1__2[[#This Row],[T-Shirt Size]]&lt;&gt;"5: XL"), "Disc - Other", "")</f>
        <v/>
      </c>
      <c r="K784" t="s">
        <v>1895</v>
      </c>
      <c r="L784" t="s">
        <v>1890</v>
      </c>
      <c r="M784" t="s">
        <v>2903</v>
      </c>
      <c r="N784" t="s">
        <v>1864</v>
      </c>
      <c r="O784" t="s">
        <v>1865</v>
      </c>
      <c r="P784" t="s">
        <v>1609</v>
      </c>
      <c r="Q784" t="s">
        <v>25</v>
      </c>
      <c r="R784" t="s">
        <v>1639</v>
      </c>
      <c r="S784" t="s">
        <v>20</v>
      </c>
      <c r="T784" t="s">
        <v>10</v>
      </c>
      <c r="U784" t="s">
        <v>1875</v>
      </c>
      <c r="V784" t="s">
        <v>11</v>
      </c>
      <c r="W784" t="s">
        <v>11</v>
      </c>
      <c r="X784" t="s">
        <v>11</v>
      </c>
      <c r="Y784" t="s">
        <v>11</v>
      </c>
      <c r="AA784" t="s">
        <v>1866</v>
      </c>
      <c r="AC784" t="s">
        <v>1867</v>
      </c>
      <c r="AD784" t="s">
        <v>2798</v>
      </c>
      <c r="AE784" t="s">
        <v>1880</v>
      </c>
      <c r="AF784">
        <v>45861</v>
      </c>
      <c r="AG784">
        <v>46630</v>
      </c>
      <c r="AJ784">
        <v>1216801</v>
      </c>
      <c r="AK784">
        <v>1216801</v>
      </c>
      <c r="AL784">
        <v>1280219</v>
      </c>
      <c r="AM784">
        <v>1216801</v>
      </c>
      <c r="AN784">
        <v>1216801</v>
      </c>
      <c r="AP784">
        <v>1216801</v>
      </c>
      <c r="AQ784">
        <v>0</v>
      </c>
      <c r="AR784">
        <v>1216801</v>
      </c>
    </row>
    <row r="785" spans="1:46" x14ac:dyDescent="0.3">
      <c r="A785" t="s">
        <v>1860</v>
      </c>
      <c r="B785">
        <v>7874</v>
      </c>
      <c r="C785" t="s">
        <v>1640</v>
      </c>
      <c r="D78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85" t="str">
        <f>IF(Sheet_1__2[[#This Row],[Is this request vital to business continuity?]]="Yes","BC","")</f>
        <v/>
      </c>
      <c r="F785" t="str" cm="1">
        <f t="array" ref="F785">IF(SUMPRODUCT(--ISNUMBER(SEARCH({"Revenue Growth","Network 2.0","Tricolor","Europe","Global Capabilities Strategy","Clearance","Robotics/Physical AI"}, K785)))&gt;0, "Purple Chip", "")</f>
        <v/>
      </c>
      <c r="G785" t="str">
        <f>IF(AND(Sheet_1__2[[#This Row],[Estimated Annualized Value Range]]&lt;&gt;"4: High = &gt; $10M", OR(Sheet_1__2[[#This Row],[T-Shirt Size]]="4: L", Sheet_1__2[[#This Row],[T-Shirt Size]]="5: XL")), "Stop Work", "")</f>
        <v/>
      </c>
      <c r="H785" t="str">
        <f>IF(AND(Sheet_1__2[[#This Row],[Bus. Continuity]]="", Sheet_1__2[[#This Row],[Purple Chip]]="", Sheet_1__2[[#This Row],[Stop Work]]="", OR(Sheet_1__2[[#This Row],[T-Shirt Size]]="4: L", Sheet_1__2[[#This Row],[T-Shirt Size]]="5: XL")), "Disc - Investment", "")</f>
        <v/>
      </c>
      <c r="I785" t="str">
        <f>IF(AND(Sheet_1__2[[#This Row],[Bus. Continuity]]="", Sheet_1__2[[#This Row],[Purple Chip]]="", Sheet_1__2[[#This Row],[Stop Work]]="", Sheet_1__2[[#This Row],[T-Shirt Size]]&lt;&gt;"4: L", Sheet_1__2[[#This Row],[T-Shirt Size]]&lt;&gt;"5: XL"), "Disc - Other", "")</f>
        <v>Disc - Other</v>
      </c>
      <c r="J785" t="s">
        <v>2799</v>
      </c>
      <c r="L785" t="s">
        <v>1863</v>
      </c>
      <c r="M785" t="s">
        <v>2901</v>
      </c>
      <c r="N785" t="s">
        <v>1864</v>
      </c>
      <c r="P785" t="s">
        <v>1546</v>
      </c>
      <c r="Q785" t="s">
        <v>25</v>
      </c>
      <c r="R785" t="s">
        <v>1641</v>
      </c>
      <c r="S785" t="s">
        <v>20</v>
      </c>
      <c r="T785" t="s">
        <v>10</v>
      </c>
      <c r="U785" t="s">
        <v>1875</v>
      </c>
      <c r="V785" t="s">
        <v>11</v>
      </c>
      <c r="W785" t="s">
        <v>11</v>
      </c>
      <c r="X785" t="s">
        <v>11</v>
      </c>
      <c r="Y785" t="s">
        <v>11</v>
      </c>
      <c r="Z785" t="s">
        <v>1878</v>
      </c>
      <c r="AA785" t="s">
        <v>1866</v>
      </c>
      <c r="AB785" t="s">
        <v>2800</v>
      </c>
      <c r="AC785" t="s">
        <v>1867</v>
      </c>
      <c r="AD785" t="s">
        <v>2801</v>
      </c>
      <c r="AE785" t="s">
        <v>1880</v>
      </c>
      <c r="AF785">
        <v>46006</v>
      </c>
      <c r="AG785">
        <v>46266</v>
      </c>
      <c r="AL785">
        <v>0</v>
      </c>
      <c r="AP785">
        <v>0</v>
      </c>
      <c r="AQ785">
        <v>0</v>
      </c>
    </row>
    <row r="786" spans="1:46" x14ac:dyDescent="0.3">
      <c r="A786" t="s">
        <v>1860</v>
      </c>
      <c r="B786">
        <v>79804</v>
      </c>
      <c r="C786" t="s">
        <v>1642</v>
      </c>
      <c r="D78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786" t="str">
        <f>IF(Sheet_1__2[[#This Row],[Is this request vital to business continuity?]]="Yes","BC","")</f>
        <v/>
      </c>
      <c r="F786" t="str" cm="1">
        <f t="array" ref="F786">IF(SUMPRODUCT(--ISNUMBER(SEARCH({"Revenue Growth","Network 2.0","Tricolor","Europe","Global Capabilities Strategy","Clearance","Robotics/Physical AI"}, K786)))&gt;0, "Purple Chip", "")</f>
        <v/>
      </c>
      <c r="G786" t="str">
        <f>IF(AND(Sheet_1__2[[#This Row],[Estimated Annualized Value Range]]&lt;&gt;"4: High = &gt; $10M", OR(Sheet_1__2[[#This Row],[T-Shirt Size]]="4: L", Sheet_1__2[[#This Row],[T-Shirt Size]]="5: XL")), "Stop Work", "")</f>
        <v>Stop Work</v>
      </c>
      <c r="H786" t="str">
        <f>IF(AND(Sheet_1__2[[#This Row],[Bus. Continuity]]="", Sheet_1__2[[#This Row],[Purple Chip]]="", Sheet_1__2[[#This Row],[Stop Work]]="", OR(Sheet_1__2[[#This Row],[T-Shirt Size]]="4: L", Sheet_1__2[[#This Row],[T-Shirt Size]]="5: XL")), "Disc - Investment", "")</f>
        <v/>
      </c>
      <c r="I786" t="str">
        <f>IF(AND(Sheet_1__2[[#This Row],[Bus. Continuity]]="", Sheet_1__2[[#This Row],[Purple Chip]]="", Sheet_1__2[[#This Row],[Stop Work]]="", Sheet_1__2[[#This Row],[T-Shirt Size]]&lt;&gt;"4: L", Sheet_1__2[[#This Row],[T-Shirt Size]]&lt;&gt;"5: XL"), "Disc - Other", "")</f>
        <v/>
      </c>
      <c r="K786" t="s">
        <v>1895</v>
      </c>
      <c r="L786" t="s">
        <v>1890</v>
      </c>
      <c r="M786" t="s">
        <v>2903</v>
      </c>
      <c r="N786" t="s">
        <v>1864</v>
      </c>
      <c r="O786" t="s">
        <v>2477</v>
      </c>
      <c r="P786" t="s">
        <v>1546</v>
      </c>
      <c r="Q786" t="s">
        <v>25</v>
      </c>
      <c r="R786" t="s">
        <v>1643</v>
      </c>
      <c r="S786" t="s">
        <v>9</v>
      </c>
      <c r="T786" t="s">
        <v>10</v>
      </c>
      <c r="U786" t="s">
        <v>1875</v>
      </c>
      <c r="V786" t="s">
        <v>1875</v>
      </c>
      <c r="W786" t="s">
        <v>11</v>
      </c>
      <c r="X786" t="s">
        <v>1875</v>
      </c>
      <c r="Y786" t="s">
        <v>1875</v>
      </c>
      <c r="AA786" t="s">
        <v>1866</v>
      </c>
      <c r="AC786" t="s">
        <v>1867</v>
      </c>
      <c r="AD786" t="s">
        <v>2802</v>
      </c>
      <c r="AE786" t="s">
        <v>1869</v>
      </c>
      <c r="AL786">
        <v>0</v>
      </c>
      <c r="AQ786">
        <v>1772988</v>
      </c>
      <c r="AR786">
        <v>1772988</v>
      </c>
    </row>
    <row r="787" spans="1:46" x14ac:dyDescent="0.3">
      <c r="A787" t="s">
        <v>1860</v>
      </c>
      <c r="B787">
        <v>167779</v>
      </c>
      <c r="C787" t="s">
        <v>1644</v>
      </c>
      <c r="D78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787" t="str">
        <f>IF(Sheet_1__2[[#This Row],[Is this request vital to business continuity?]]="Yes","BC","")</f>
        <v/>
      </c>
      <c r="F787" t="str" cm="1">
        <f t="array" ref="F787">IF(SUMPRODUCT(--ISNUMBER(SEARCH({"Revenue Growth","Network 2.0","Tricolor","Europe","Global Capabilities Strategy","Clearance","Robotics/Physical AI"}, K787)))&gt;0, "Purple Chip", "")</f>
        <v/>
      </c>
      <c r="G787" t="str">
        <f>IF(AND(Sheet_1__2[[#This Row],[Estimated Annualized Value Range]]&lt;&gt;"4: High = &gt; $10M", OR(Sheet_1__2[[#This Row],[T-Shirt Size]]="4: L", Sheet_1__2[[#This Row],[T-Shirt Size]]="5: XL")), "Stop Work", "")</f>
        <v>Stop Work</v>
      </c>
      <c r="H787" t="str">
        <f>IF(AND(Sheet_1__2[[#This Row],[Bus. Continuity]]="", Sheet_1__2[[#This Row],[Purple Chip]]="", Sheet_1__2[[#This Row],[Stop Work]]="", OR(Sheet_1__2[[#This Row],[T-Shirt Size]]="4: L", Sheet_1__2[[#This Row],[T-Shirt Size]]="5: XL")), "Disc - Investment", "")</f>
        <v/>
      </c>
      <c r="I787" t="str">
        <f>IF(AND(Sheet_1__2[[#This Row],[Bus. Continuity]]="", Sheet_1__2[[#This Row],[Purple Chip]]="", Sheet_1__2[[#This Row],[Stop Work]]="", Sheet_1__2[[#This Row],[T-Shirt Size]]&lt;&gt;"4: L", Sheet_1__2[[#This Row],[T-Shirt Size]]&lt;&gt;"5: XL"), "Disc - Other", "")</f>
        <v/>
      </c>
      <c r="K787" t="s">
        <v>1909</v>
      </c>
      <c r="L787" t="s">
        <v>1863</v>
      </c>
      <c r="M787" t="s">
        <v>2902</v>
      </c>
      <c r="N787" t="s">
        <v>1864</v>
      </c>
      <c r="O787" t="s">
        <v>1865</v>
      </c>
      <c r="P787" t="s">
        <v>769</v>
      </c>
      <c r="Q787" t="s">
        <v>125</v>
      </c>
      <c r="R787" t="s">
        <v>1645</v>
      </c>
      <c r="S787" t="s">
        <v>9</v>
      </c>
      <c r="T787" t="s">
        <v>10</v>
      </c>
      <c r="U787" t="s">
        <v>1875</v>
      </c>
      <c r="V787" t="s">
        <v>1875</v>
      </c>
      <c r="W787" t="s">
        <v>1875</v>
      </c>
      <c r="X787" t="s">
        <v>1875</v>
      </c>
      <c r="Y787" t="s">
        <v>1875</v>
      </c>
      <c r="AA787" t="s">
        <v>1866</v>
      </c>
      <c r="AC787" t="s">
        <v>1867</v>
      </c>
      <c r="AD787" t="s">
        <v>1867</v>
      </c>
      <c r="AE787" t="s">
        <v>1885</v>
      </c>
      <c r="AL787">
        <v>0</v>
      </c>
      <c r="AQ787">
        <v>0</v>
      </c>
      <c r="AT787" t="s">
        <v>11</v>
      </c>
    </row>
    <row r="788" spans="1:46" x14ac:dyDescent="0.3">
      <c r="A788" t="s">
        <v>1860</v>
      </c>
      <c r="B788">
        <v>168056</v>
      </c>
      <c r="C788" t="s">
        <v>1646</v>
      </c>
      <c r="D78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88" t="str">
        <f>IF(Sheet_1__2[[#This Row],[Is this request vital to business continuity?]]="Yes","BC","")</f>
        <v/>
      </c>
      <c r="F788" t="str" cm="1">
        <f t="array" ref="F788">IF(SUMPRODUCT(--ISNUMBER(SEARCH({"Revenue Growth","Network 2.0","Tricolor","Europe","Global Capabilities Strategy","Clearance","Robotics/Physical AI"}, K788)))&gt;0, "Purple Chip", "")</f>
        <v/>
      </c>
      <c r="G788" t="str">
        <f>IF(AND(Sheet_1__2[[#This Row],[Estimated Annualized Value Range]]&lt;&gt;"4: High = &gt; $10M", OR(Sheet_1__2[[#This Row],[T-Shirt Size]]="4: L", Sheet_1__2[[#This Row],[T-Shirt Size]]="5: XL")), "Stop Work", "")</f>
        <v/>
      </c>
      <c r="H788" t="str">
        <f>IF(AND(Sheet_1__2[[#This Row],[Bus. Continuity]]="", Sheet_1__2[[#This Row],[Purple Chip]]="", Sheet_1__2[[#This Row],[Stop Work]]="", OR(Sheet_1__2[[#This Row],[T-Shirt Size]]="4: L", Sheet_1__2[[#This Row],[T-Shirt Size]]="5: XL")), "Disc - Investment", "")</f>
        <v/>
      </c>
      <c r="I788" t="str">
        <f>IF(AND(Sheet_1__2[[#This Row],[Bus. Continuity]]="", Sheet_1__2[[#This Row],[Purple Chip]]="", Sheet_1__2[[#This Row],[Stop Work]]="", Sheet_1__2[[#This Row],[T-Shirt Size]]&lt;&gt;"4: L", Sheet_1__2[[#This Row],[T-Shirt Size]]&lt;&gt;"5: XL"), "Disc - Other", "")</f>
        <v>Disc - Other</v>
      </c>
      <c r="K788" t="s">
        <v>1909</v>
      </c>
      <c r="L788" t="s">
        <v>1873</v>
      </c>
      <c r="M788" t="s">
        <v>2904</v>
      </c>
      <c r="N788" t="s">
        <v>1864</v>
      </c>
      <c r="O788" t="s">
        <v>1865</v>
      </c>
      <c r="P788" t="s">
        <v>769</v>
      </c>
      <c r="Q788" t="s">
        <v>125</v>
      </c>
      <c r="R788" t="s">
        <v>1647</v>
      </c>
      <c r="S788" t="s">
        <v>20</v>
      </c>
      <c r="T788" t="s">
        <v>10</v>
      </c>
      <c r="U788" t="s">
        <v>1875</v>
      </c>
      <c r="V788" t="s">
        <v>11</v>
      </c>
      <c r="W788" t="s">
        <v>11</v>
      </c>
      <c r="X788" t="s">
        <v>1875</v>
      </c>
      <c r="Y788" t="s">
        <v>11</v>
      </c>
      <c r="AA788" t="s">
        <v>1866</v>
      </c>
      <c r="AC788" t="s">
        <v>1867</v>
      </c>
      <c r="AD788" t="s">
        <v>1867</v>
      </c>
      <c r="AE788" t="s">
        <v>1877</v>
      </c>
      <c r="AF788">
        <v>46036</v>
      </c>
      <c r="AG788">
        <v>46198</v>
      </c>
      <c r="AK788">
        <v>109405</v>
      </c>
      <c r="AL788">
        <v>109405</v>
      </c>
      <c r="AM788">
        <v>109405</v>
      </c>
      <c r="AN788">
        <v>109405</v>
      </c>
      <c r="AP788">
        <v>109405</v>
      </c>
      <c r="AQ788">
        <v>0</v>
      </c>
      <c r="AR788">
        <v>109405</v>
      </c>
      <c r="AT788" t="s">
        <v>11</v>
      </c>
    </row>
    <row r="789" spans="1:46" x14ac:dyDescent="0.3">
      <c r="A789" t="s">
        <v>1860</v>
      </c>
      <c r="B789">
        <v>8139</v>
      </c>
      <c r="C789" t="s">
        <v>1648</v>
      </c>
      <c r="D78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89" t="str">
        <f>IF(Sheet_1__2[[#This Row],[Is this request vital to business continuity?]]="Yes","BC","")</f>
        <v/>
      </c>
      <c r="F789" t="str" cm="1">
        <f t="array" ref="F789">IF(SUMPRODUCT(--ISNUMBER(SEARCH({"Revenue Growth","Network 2.0","Tricolor","Europe","Global Capabilities Strategy","Clearance","Robotics/Physical AI"}, K789)))&gt;0, "Purple Chip", "")</f>
        <v/>
      </c>
      <c r="G789" t="str">
        <f>IF(AND(Sheet_1__2[[#This Row],[Estimated Annualized Value Range]]&lt;&gt;"4: High = &gt; $10M", OR(Sheet_1__2[[#This Row],[T-Shirt Size]]="4: L", Sheet_1__2[[#This Row],[T-Shirt Size]]="5: XL")), "Stop Work", "")</f>
        <v/>
      </c>
      <c r="H789" t="str">
        <f>IF(AND(Sheet_1__2[[#This Row],[Bus. Continuity]]="", Sheet_1__2[[#This Row],[Purple Chip]]="", Sheet_1__2[[#This Row],[Stop Work]]="", OR(Sheet_1__2[[#This Row],[T-Shirt Size]]="4: L", Sheet_1__2[[#This Row],[T-Shirt Size]]="5: XL")), "Disc - Investment", "")</f>
        <v/>
      </c>
      <c r="I789" t="str">
        <f>IF(AND(Sheet_1__2[[#This Row],[Bus. Continuity]]="", Sheet_1__2[[#This Row],[Purple Chip]]="", Sheet_1__2[[#This Row],[Stop Work]]="", Sheet_1__2[[#This Row],[T-Shirt Size]]&lt;&gt;"4: L", Sheet_1__2[[#This Row],[T-Shirt Size]]&lt;&gt;"5: XL"), "Disc - Other", "")</f>
        <v>Disc - Other</v>
      </c>
      <c r="L789" t="s">
        <v>1890</v>
      </c>
      <c r="N789" t="s">
        <v>1864</v>
      </c>
      <c r="P789" t="s">
        <v>1546</v>
      </c>
      <c r="Q789" t="s">
        <v>25</v>
      </c>
      <c r="R789" t="s">
        <v>1649</v>
      </c>
      <c r="S789" t="s">
        <v>20</v>
      </c>
      <c r="T789" t="s">
        <v>10</v>
      </c>
      <c r="U789" t="s">
        <v>1875</v>
      </c>
      <c r="V789" t="s">
        <v>11</v>
      </c>
      <c r="W789" t="s">
        <v>11</v>
      </c>
      <c r="X789" t="s">
        <v>1875</v>
      </c>
      <c r="Y789" t="s">
        <v>11</v>
      </c>
      <c r="Z789" t="s">
        <v>1878</v>
      </c>
      <c r="AA789" t="s">
        <v>1866</v>
      </c>
      <c r="AC789" t="s">
        <v>1867</v>
      </c>
      <c r="AD789" t="s">
        <v>2803</v>
      </c>
      <c r="AE789" t="s">
        <v>1880</v>
      </c>
      <c r="AF789">
        <v>45534</v>
      </c>
      <c r="AG789">
        <v>46294</v>
      </c>
      <c r="AK789">
        <v>1196040</v>
      </c>
      <c r="AL789">
        <v>1198000</v>
      </c>
      <c r="AM789">
        <v>1196040</v>
      </c>
      <c r="AN789">
        <v>1196040</v>
      </c>
      <c r="AR789">
        <v>1196040</v>
      </c>
    </row>
    <row r="790" spans="1:46" x14ac:dyDescent="0.3">
      <c r="A790" t="s">
        <v>1860</v>
      </c>
      <c r="B790">
        <v>169174</v>
      </c>
      <c r="C790" t="s">
        <v>1650</v>
      </c>
      <c r="D79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90" t="str">
        <f>IF(Sheet_1__2[[#This Row],[Is this request vital to business continuity?]]="Yes","BC","")</f>
        <v/>
      </c>
      <c r="F790" t="str" cm="1">
        <f t="array" ref="F790">IF(SUMPRODUCT(--ISNUMBER(SEARCH({"Revenue Growth","Network 2.0","Tricolor","Europe","Global Capabilities Strategy","Clearance","Robotics/Physical AI"}, K790)))&gt;0, "Purple Chip", "")</f>
        <v/>
      </c>
      <c r="G790" t="str">
        <f>IF(AND(Sheet_1__2[[#This Row],[Estimated Annualized Value Range]]&lt;&gt;"4: High = &gt; $10M", OR(Sheet_1__2[[#This Row],[T-Shirt Size]]="4: L", Sheet_1__2[[#This Row],[T-Shirt Size]]="5: XL")), "Stop Work", "")</f>
        <v/>
      </c>
      <c r="H790" t="str">
        <f>IF(AND(Sheet_1__2[[#This Row],[Bus. Continuity]]="", Sheet_1__2[[#This Row],[Purple Chip]]="", Sheet_1__2[[#This Row],[Stop Work]]="", OR(Sheet_1__2[[#This Row],[T-Shirt Size]]="4: L", Sheet_1__2[[#This Row],[T-Shirt Size]]="5: XL")), "Disc - Investment", "")</f>
        <v/>
      </c>
      <c r="I790" t="str">
        <f>IF(AND(Sheet_1__2[[#This Row],[Bus. Continuity]]="", Sheet_1__2[[#This Row],[Purple Chip]]="", Sheet_1__2[[#This Row],[Stop Work]]="", Sheet_1__2[[#This Row],[T-Shirt Size]]&lt;&gt;"4: L", Sheet_1__2[[#This Row],[T-Shirt Size]]&lt;&gt;"5: XL"), "Disc - Other", "")</f>
        <v>Disc - Other</v>
      </c>
      <c r="J790" t="s">
        <v>1941</v>
      </c>
      <c r="K790" t="s">
        <v>1909</v>
      </c>
      <c r="L790" t="s">
        <v>1890</v>
      </c>
      <c r="M790" t="s">
        <v>2904</v>
      </c>
      <c r="N790" t="s">
        <v>1864</v>
      </c>
      <c r="O790" t="s">
        <v>1865</v>
      </c>
      <c r="P790" t="s">
        <v>769</v>
      </c>
      <c r="Q790" t="s">
        <v>125</v>
      </c>
      <c r="R790" t="s">
        <v>1651</v>
      </c>
      <c r="S790" t="s">
        <v>20</v>
      </c>
      <c r="T790" t="s">
        <v>10</v>
      </c>
      <c r="U790" t="s">
        <v>11</v>
      </c>
      <c r="V790" t="s">
        <v>11</v>
      </c>
      <c r="W790" t="s">
        <v>11</v>
      </c>
      <c r="X790" t="s">
        <v>11</v>
      </c>
      <c r="Y790" t="s">
        <v>1875</v>
      </c>
      <c r="AA790" t="s">
        <v>1866</v>
      </c>
      <c r="AC790" t="s">
        <v>1867</v>
      </c>
      <c r="AD790" t="s">
        <v>2804</v>
      </c>
      <c r="AE790" t="s">
        <v>1877</v>
      </c>
      <c r="AF790">
        <v>46904</v>
      </c>
      <c r="AG790">
        <v>46904</v>
      </c>
      <c r="AH790">
        <v>142542</v>
      </c>
      <c r="AI790">
        <v>142542</v>
      </c>
      <c r="AK790">
        <v>1312955</v>
      </c>
      <c r="AL790">
        <v>1312959</v>
      </c>
      <c r="AM790">
        <v>1312955</v>
      </c>
      <c r="AN790">
        <v>1312955</v>
      </c>
      <c r="AO790">
        <v>142542</v>
      </c>
      <c r="AP790">
        <v>1312955</v>
      </c>
      <c r="AR790">
        <v>1312955</v>
      </c>
      <c r="AT790" t="s">
        <v>11</v>
      </c>
    </row>
    <row r="791" spans="1:46" x14ac:dyDescent="0.3">
      <c r="A791" t="s">
        <v>1860</v>
      </c>
      <c r="B791">
        <v>113849</v>
      </c>
      <c r="C791" t="s">
        <v>1652</v>
      </c>
      <c r="D79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791" t="str">
        <f>IF(Sheet_1__2[[#This Row],[Is this request vital to business continuity?]]="Yes","BC","")</f>
        <v/>
      </c>
      <c r="F791" t="str" cm="1">
        <f t="array" ref="F791">IF(SUMPRODUCT(--ISNUMBER(SEARCH({"Revenue Growth","Network 2.0","Tricolor","Europe","Global Capabilities Strategy","Clearance","Robotics/Physical AI"}, K791)))&gt;0, "Purple Chip", "")</f>
        <v>Purple Chip</v>
      </c>
      <c r="G791" t="str">
        <f>IF(AND(Sheet_1__2[[#This Row],[Estimated Annualized Value Range]]&lt;&gt;"4: High = &gt; $10M", OR(Sheet_1__2[[#This Row],[T-Shirt Size]]="4: L", Sheet_1__2[[#This Row],[T-Shirt Size]]="5: XL")), "Stop Work", "")</f>
        <v/>
      </c>
      <c r="H791" t="str">
        <f>IF(AND(Sheet_1__2[[#This Row],[Bus. Continuity]]="", Sheet_1__2[[#This Row],[Purple Chip]]="", Sheet_1__2[[#This Row],[Stop Work]]="", OR(Sheet_1__2[[#This Row],[T-Shirt Size]]="4: L", Sheet_1__2[[#This Row],[T-Shirt Size]]="5: XL")), "Disc - Investment", "")</f>
        <v/>
      </c>
      <c r="I791" t="str">
        <f>IF(AND(Sheet_1__2[[#This Row],[Bus. Continuity]]="", Sheet_1__2[[#This Row],[Purple Chip]]="", Sheet_1__2[[#This Row],[Stop Work]]="", Sheet_1__2[[#This Row],[T-Shirt Size]]&lt;&gt;"4: L", Sheet_1__2[[#This Row],[T-Shirt Size]]&lt;&gt;"5: XL"), "Disc - Other", "")</f>
        <v/>
      </c>
      <c r="K791" t="s">
        <v>1925</v>
      </c>
      <c r="L791" t="s">
        <v>1890</v>
      </c>
      <c r="M791" t="s">
        <v>2904</v>
      </c>
      <c r="N791" t="s">
        <v>1864</v>
      </c>
      <c r="O791" t="s">
        <v>1865</v>
      </c>
      <c r="P791" t="s">
        <v>1609</v>
      </c>
      <c r="Q791" t="s">
        <v>25</v>
      </c>
      <c r="R791" t="s">
        <v>1653</v>
      </c>
      <c r="S791" t="s">
        <v>20</v>
      </c>
      <c r="T791" t="s">
        <v>10</v>
      </c>
      <c r="U791" t="s">
        <v>1875</v>
      </c>
      <c r="V791" t="s">
        <v>11</v>
      </c>
      <c r="W791" t="s">
        <v>11</v>
      </c>
      <c r="X791" t="s">
        <v>1875</v>
      </c>
      <c r="Y791" t="s">
        <v>11</v>
      </c>
      <c r="Z791" t="s">
        <v>1878</v>
      </c>
      <c r="AA791" t="s">
        <v>1866</v>
      </c>
      <c r="AB791" t="s">
        <v>2805</v>
      </c>
      <c r="AC791" t="s">
        <v>1867</v>
      </c>
      <c r="AD791" t="s">
        <v>2806</v>
      </c>
      <c r="AE791" t="s">
        <v>1932</v>
      </c>
      <c r="AF791">
        <v>46036</v>
      </c>
      <c r="AG791">
        <v>46836</v>
      </c>
      <c r="AJ791">
        <v>3528790</v>
      </c>
      <c r="AK791">
        <v>3528790</v>
      </c>
      <c r="AL791">
        <v>3638228</v>
      </c>
      <c r="AM791">
        <v>3528790</v>
      </c>
      <c r="AN791">
        <v>3528790</v>
      </c>
      <c r="AP791">
        <v>3528790</v>
      </c>
      <c r="AQ791">
        <v>0</v>
      </c>
      <c r="AR791">
        <v>3528790</v>
      </c>
      <c r="AT791" t="s">
        <v>11</v>
      </c>
    </row>
    <row r="792" spans="1:46" x14ac:dyDescent="0.3">
      <c r="A792" t="s">
        <v>1860</v>
      </c>
      <c r="B792">
        <v>8154</v>
      </c>
      <c r="C792" t="s">
        <v>1654</v>
      </c>
      <c r="D79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92" t="str">
        <f>IF(Sheet_1__2[[#This Row],[Is this request vital to business continuity?]]="Yes","BC","")</f>
        <v/>
      </c>
      <c r="F792" t="str" cm="1">
        <f t="array" ref="F792">IF(SUMPRODUCT(--ISNUMBER(SEARCH({"Revenue Growth","Network 2.0","Tricolor","Europe","Global Capabilities Strategy","Clearance","Robotics/Physical AI"}, K792)))&gt;0, "Purple Chip", "")</f>
        <v/>
      </c>
      <c r="G792" t="str">
        <f>IF(AND(Sheet_1__2[[#This Row],[Estimated Annualized Value Range]]&lt;&gt;"4: High = &gt; $10M", OR(Sheet_1__2[[#This Row],[T-Shirt Size]]="4: L", Sheet_1__2[[#This Row],[T-Shirt Size]]="5: XL")), "Stop Work", "")</f>
        <v/>
      </c>
      <c r="H792" t="str">
        <f>IF(AND(Sheet_1__2[[#This Row],[Bus. Continuity]]="", Sheet_1__2[[#This Row],[Purple Chip]]="", Sheet_1__2[[#This Row],[Stop Work]]="", OR(Sheet_1__2[[#This Row],[T-Shirt Size]]="4: L", Sheet_1__2[[#This Row],[T-Shirt Size]]="5: XL")), "Disc - Investment", "")</f>
        <v/>
      </c>
      <c r="I792" t="str">
        <f>IF(AND(Sheet_1__2[[#This Row],[Bus. Continuity]]="", Sheet_1__2[[#This Row],[Purple Chip]]="", Sheet_1__2[[#This Row],[Stop Work]]="", Sheet_1__2[[#This Row],[T-Shirt Size]]&lt;&gt;"4: L", Sheet_1__2[[#This Row],[T-Shirt Size]]&lt;&gt;"5: XL"), "Disc - Other", "")</f>
        <v>Disc - Other</v>
      </c>
      <c r="L792" t="s">
        <v>1873</v>
      </c>
      <c r="M792" t="s">
        <v>2904</v>
      </c>
      <c r="N792" t="s">
        <v>1864</v>
      </c>
      <c r="P792" t="s">
        <v>1546</v>
      </c>
      <c r="Q792" t="s">
        <v>25</v>
      </c>
      <c r="R792" t="s">
        <v>1655</v>
      </c>
      <c r="S792" t="s">
        <v>16</v>
      </c>
      <c r="T792" t="s">
        <v>10</v>
      </c>
      <c r="U792" t="s">
        <v>11</v>
      </c>
      <c r="V792" t="s">
        <v>1875</v>
      </c>
      <c r="W792" t="s">
        <v>11</v>
      </c>
      <c r="X792" t="s">
        <v>1875</v>
      </c>
      <c r="Y792" t="s">
        <v>11</v>
      </c>
      <c r="AA792" t="s">
        <v>1866</v>
      </c>
      <c r="AC792" t="s">
        <v>1867</v>
      </c>
      <c r="AD792" t="s">
        <v>2807</v>
      </c>
      <c r="AE792" t="s">
        <v>1951</v>
      </c>
      <c r="AL792">
        <v>0</v>
      </c>
    </row>
    <row r="793" spans="1:46" x14ac:dyDescent="0.3">
      <c r="A793" t="s">
        <v>1860</v>
      </c>
      <c r="B793">
        <v>169489</v>
      </c>
      <c r="C793" t="s">
        <v>1656</v>
      </c>
      <c r="D79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793" t="str">
        <f>IF(Sheet_1__2[[#This Row],[Is this request vital to business continuity?]]="Yes","BC","")</f>
        <v/>
      </c>
      <c r="F793" t="str" cm="1">
        <f t="array" ref="F793">IF(SUMPRODUCT(--ISNUMBER(SEARCH({"Revenue Growth","Network 2.0","Tricolor","Europe","Global Capabilities Strategy","Clearance","Robotics/Physical AI"}, K793)))&gt;0, "Purple Chip", "")</f>
        <v/>
      </c>
      <c r="G793" t="str">
        <f>IF(AND(Sheet_1__2[[#This Row],[Estimated Annualized Value Range]]&lt;&gt;"4: High = &gt; $10M", OR(Sheet_1__2[[#This Row],[T-Shirt Size]]="4: L", Sheet_1__2[[#This Row],[T-Shirt Size]]="5: XL")), "Stop Work", "")</f>
        <v>Stop Work</v>
      </c>
      <c r="H793" t="str">
        <f>IF(AND(Sheet_1__2[[#This Row],[Bus. Continuity]]="", Sheet_1__2[[#This Row],[Purple Chip]]="", Sheet_1__2[[#This Row],[Stop Work]]="", OR(Sheet_1__2[[#This Row],[T-Shirt Size]]="4: L", Sheet_1__2[[#This Row],[T-Shirt Size]]="5: XL")), "Disc - Investment", "")</f>
        <v/>
      </c>
      <c r="I793" t="str">
        <f>IF(AND(Sheet_1__2[[#This Row],[Bus. Continuity]]="", Sheet_1__2[[#This Row],[Purple Chip]]="", Sheet_1__2[[#This Row],[Stop Work]]="", Sheet_1__2[[#This Row],[T-Shirt Size]]&lt;&gt;"4: L", Sheet_1__2[[#This Row],[T-Shirt Size]]&lt;&gt;"5: XL"), "Disc - Other", "")</f>
        <v/>
      </c>
      <c r="J793" t="s">
        <v>2808</v>
      </c>
      <c r="K793" t="s">
        <v>1909</v>
      </c>
      <c r="L793" t="s">
        <v>1890</v>
      </c>
      <c r="M793" t="s">
        <v>2902</v>
      </c>
      <c r="N793" t="s">
        <v>1864</v>
      </c>
      <c r="O793" t="s">
        <v>1865</v>
      </c>
      <c r="P793" t="s">
        <v>769</v>
      </c>
      <c r="Q793" t="s">
        <v>125</v>
      </c>
      <c r="R793" t="s">
        <v>1657</v>
      </c>
      <c r="S793" t="s">
        <v>9</v>
      </c>
      <c r="T793" t="s">
        <v>10</v>
      </c>
      <c r="U793" t="s">
        <v>1875</v>
      </c>
      <c r="V793" t="s">
        <v>1875</v>
      </c>
      <c r="W793" t="s">
        <v>11</v>
      </c>
      <c r="X793" t="s">
        <v>1875</v>
      </c>
      <c r="Y793" t="s">
        <v>1875</v>
      </c>
      <c r="Z793" t="s">
        <v>1914</v>
      </c>
      <c r="AA793" t="s">
        <v>1866</v>
      </c>
      <c r="AB793" t="s">
        <v>2809</v>
      </c>
      <c r="AC793" t="s">
        <v>1867</v>
      </c>
      <c r="AD793" t="s">
        <v>2810</v>
      </c>
      <c r="AE793" t="s">
        <v>2473</v>
      </c>
      <c r="AF793">
        <v>46113</v>
      </c>
      <c r="AG793">
        <v>46721</v>
      </c>
      <c r="AL793">
        <v>0</v>
      </c>
      <c r="AQ793">
        <v>0</v>
      </c>
      <c r="AT793" t="s">
        <v>11</v>
      </c>
    </row>
    <row r="794" spans="1:46" x14ac:dyDescent="0.3">
      <c r="A794" t="s">
        <v>1860</v>
      </c>
      <c r="B794">
        <v>8241</v>
      </c>
      <c r="C794" t="s">
        <v>1658</v>
      </c>
      <c r="D79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94" t="str">
        <f>IF(Sheet_1__2[[#This Row],[Is this request vital to business continuity?]]="Yes","BC","")</f>
        <v/>
      </c>
      <c r="F794" t="str" cm="1">
        <f t="array" ref="F794">IF(SUMPRODUCT(--ISNUMBER(SEARCH({"Revenue Growth","Network 2.0","Tricolor","Europe","Global Capabilities Strategy","Clearance","Robotics/Physical AI"}, K794)))&gt;0, "Purple Chip", "")</f>
        <v/>
      </c>
      <c r="G794" t="str">
        <f>IF(AND(Sheet_1__2[[#This Row],[Estimated Annualized Value Range]]&lt;&gt;"4: High = &gt; $10M", OR(Sheet_1__2[[#This Row],[T-Shirt Size]]="4: L", Sheet_1__2[[#This Row],[T-Shirt Size]]="5: XL")), "Stop Work", "")</f>
        <v/>
      </c>
      <c r="H794" t="str">
        <f>IF(AND(Sheet_1__2[[#This Row],[Bus. Continuity]]="", Sheet_1__2[[#This Row],[Purple Chip]]="", Sheet_1__2[[#This Row],[Stop Work]]="", OR(Sheet_1__2[[#This Row],[T-Shirt Size]]="4: L", Sheet_1__2[[#This Row],[T-Shirt Size]]="5: XL")), "Disc - Investment", "")</f>
        <v/>
      </c>
      <c r="I794" t="str">
        <f>IF(AND(Sheet_1__2[[#This Row],[Bus. Continuity]]="", Sheet_1__2[[#This Row],[Purple Chip]]="", Sheet_1__2[[#This Row],[Stop Work]]="", Sheet_1__2[[#This Row],[T-Shirt Size]]&lt;&gt;"4: L", Sheet_1__2[[#This Row],[T-Shirt Size]]&lt;&gt;"5: XL"), "Disc - Other", "")</f>
        <v>Disc - Other</v>
      </c>
      <c r="K794" t="s">
        <v>1862</v>
      </c>
      <c r="L794" t="s">
        <v>1897</v>
      </c>
      <c r="M794" t="s">
        <v>2901</v>
      </c>
      <c r="N794" t="s">
        <v>1864</v>
      </c>
      <c r="P794" t="s">
        <v>1546</v>
      </c>
      <c r="Q794" t="s">
        <v>25</v>
      </c>
      <c r="R794" t="s">
        <v>1659</v>
      </c>
      <c r="S794" t="s">
        <v>20</v>
      </c>
      <c r="T794" t="s">
        <v>10</v>
      </c>
      <c r="U794" t="s">
        <v>1875</v>
      </c>
      <c r="V794" t="s">
        <v>11</v>
      </c>
      <c r="W794" t="s">
        <v>11</v>
      </c>
      <c r="X794" t="s">
        <v>11</v>
      </c>
      <c r="Y794" t="s">
        <v>11</v>
      </c>
      <c r="AA794" t="s">
        <v>1866</v>
      </c>
      <c r="AC794" t="s">
        <v>1867</v>
      </c>
      <c r="AD794" t="s">
        <v>2811</v>
      </c>
      <c r="AE794" t="s">
        <v>1880</v>
      </c>
      <c r="AF794">
        <v>45901</v>
      </c>
      <c r="AG794">
        <v>46262</v>
      </c>
      <c r="AJ794">
        <v>12052767</v>
      </c>
      <c r="AK794">
        <v>12052767</v>
      </c>
      <c r="AL794">
        <v>9365125</v>
      </c>
      <c r="AM794">
        <v>12052767</v>
      </c>
      <c r="AN794">
        <v>12052767</v>
      </c>
      <c r="AP794">
        <v>12052767</v>
      </c>
      <c r="AQ794">
        <v>0</v>
      </c>
      <c r="AR794">
        <v>12052767</v>
      </c>
    </row>
    <row r="795" spans="1:46" x14ac:dyDescent="0.3">
      <c r="A795" t="s">
        <v>1860</v>
      </c>
      <c r="B795">
        <v>177745</v>
      </c>
      <c r="C795" t="s">
        <v>1660</v>
      </c>
      <c r="D79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95" t="str">
        <f>IF(Sheet_1__2[[#This Row],[Is this request vital to business continuity?]]="Yes","BC","")</f>
        <v/>
      </c>
      <c r="F795" t="str" cm="1">
        <f t="array" ref="F795">IF(SUMPRODUCT(--ISNUMBER(SEARCH({"Revenue Growth","Network 2.0","Tricolor","Europe","Global Capabilities Strategy","Clearance","Robotics/Physical AI"}, K795)))&gt;0, "Purple Chip", "")</f>
        <v/>
      </c>
      <c r="G795" t="str">
        <f>IF(AND(Sheet_1__2[[#This Row],[Estimated Annualized Value Range]]&lt;&gt;"4: High = &gt; $10M", OR(Sheet_1__2[[#This Row],[T-Shirt Size]]="4: L", Sheet_1__2[[#This Row],[T-Shirt Size]]="5: XL")), "Stop Work", "")</f>
        <v/>
      </c>
      <c r="H795" t="str">
        <f>IF(AND(Sheet_1__2[[#This Row],[Bus. Continuity]]="", Sheet_1__2[[#This Row],[Purple Chip]]="", Sheet_1__2[[#This Row],[Stop Work]]="", OR(Sheet_1__2[[#This Row],[T-Shirt Size]]="4: L", Sheet_1__2[[#This Row],[T-Shirt Size]]="5: XL")), "Disc - Investment", "")</f>
        <v/>
      </c>
      <c r="I795" t="str">
        <f>IF(AND(Sheet_1__2[[#This Row],[Bus. Continuity]]="", Sheet_1__2[[#This Row],[Purple Chip]]="", Sheet_1__2[[#This Row],[Stop Work]]="", Sheet_1__2[[#This Row],[T-Shirt Size]]&lt;&gt;"4: L", Sheet_1__2[[#This Row],[T-Shirt Size]]&lt;&gt;"5: XL"), "Disc - Other", "")</f>
        <v>Disc - Other</v>
      </c>
      <c r="K795" t="s">
        <v>1909</v>
      </c>
      <c r="L795" t="s">
        <v>1890</v>
      </c>
      <c r="M795" t="s">
        <v>2901</v>
      </c>
      <c r="N795" t="s">
        <v>1864</v>
      </c>
      <c r="O795" t="s">
        <v>1887</v>
      </c>
      <c r="P795" t="s">
        <v>769</v>
      </c>
      <c r="Q795" t="s">
        <v>125</v>
      </c>
      <c r="R795" t="s">
        <v>1661</v>
      </c>
      <c r="S795" t="s">
        <v>9</v>
      </c>
      <c r="T795" t="s">
        <v>10</v>
      </c>
      <c r="U795" t="s">
        <v>11</v>
      </c>
      <c r="V795" t="s">
        <v>11</v>
      </c>
      <c r="W795" t="s">
        <v>1875</v>
      </c>
      <c r="X795" t="s">
        <v>1875</v>
      </c>
      <c r="Y795" t="s">
        <v>11</v>
      </c>
      <c r="AA795" t="s">
        <v>1866</v>
      </c>
      <c r="AC795" t="s">
        <v>1867</v>
      </c>
      <c r="AD795" t="s">
        <v>1867</v>
      </c>
      <c r="AE795" t="s">
        <v>1885</v>
      </c>
      <c r="AF795">
        <v>45901</v>
      </c>
      <c r="AG795">
        <v>46294</v>
      </c>
      <c r="AL795">
        <v>1100000</v>
      </c>
      <c r="AQ795">
        <v>0</v>
      </c>
      <c r="AT795" t="s">
        <v>11</v>
      </c>
    </row>
    <row r="796" spans="1:46" x14ac:dyDescent="0.3">
      <c r="A796" t="s">
        <v>1860</v>
      </c>
      <c r="B796">
        <v>166054</v>
      </c>
      <c r="C796" t="s">
        <v>1662</v>
      </c>
      <c r="D79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796" t="str">
        <f>IF(Sheet_1__2[[#This Row],[Is this request vital to business continuity?]]="Yes","BC","")</f>
        <v/>
      </c>
      <c r="F796" t="str" cm="1">
        <f t="array" ref="F796">IF(SUMPRODUCT(--ISNUMBER(SEARCH({"Revenue Growth","Network 2.0","Tricolor","Europe","Global Capabilities Strategy","Clearance","Robotics/Physical AI"}, K796)))&gt;0, "Purple Chip", "")</f>
        <v/>
      </c>
      <c r="G796" t="str">
        <f>IF(AND(Sheet_1__2[[#This Row],[Estimated Annualized Value Range]]&lt;&gt;"4: High = &gt; $10M", OR(Sheet_1__2[[#This Row],[T-Shirt Size]]="4: L", Sheet_1__2[[#This Row],[T-Shirt Size]]="5: XL")), "Stop Work", "")</f>
        <v>Stop Work</v>
      </c>
      <c r="H796" t="str">
        <f>IF(AND(Sheet_1__2[[#This Row],[Bus. Continuity]]="", Sheet_1__2[[#This Row],[Purple Chip]]="", Sheet_1__2[[#This Row],[Stop Work]]="", OR(Sheet_1__2[[#This Row],[T-Shirt Size]]="4: L", Sheet_1__2[[#This Row],[T-Shirt Size]]="5: XL")), "Disc - Investment", "")</f>
        <v/>
      </c>
      <c r="I796" t="str">
        <f>IF(AND(Sheet_1__2[[#This Row],[Bus. Continuity]]="", Sheet_1__2[[#This Row],[Purple Chip]]="", Sheet_1__2[[#This Row],[Stop Work]]="", Sheet_1__2[[#This Row],[T-Shirt Size]]&lt;&gt;"4: L", Sheet_1__2[[#This Row],[T-Shirt Size]]&lt;&gt;"5: XL"), "Disc - Other", "")</f>
        <v/>
      </c>
      <c r="K796" t="s">
        <v>1862</v>
      </c>
      <c r="L796" t="s">
        <v>1863</v>
      </c>
      <c r="M796" t="s">
        <v>2903</v>
      </c>
      <c r="N796" t="s">
        <v>1864</v>
      </c>
      <c r="O796" t="s">
        <v>1865</v>
      </c>
      <c r="P796" t="s">
        <v>769</v>
      </c>
      <c r="Q796" t="s">
        <v>125</v>
      </c>
      <c r="R796" t="s">
        <v>1663</v>
      </c>
      <c r="S796" t="s">
        <v>20</v>
      </c>
      <c r="T796" t="s">
        <v>10</v>
      </c>
      <c r="U796" t="s">
        <v>11</v>
      </c>
      <c r="V796" t="s">
        <v>11</v>
      </c>
      <c r="W796" t="s">
        <v>11</v>
      </c>
      <c r="X796" t="s">
        <v>1875</v>
      </c>
      <c r="Y796" t="s">
        <v>11</v>
      </c>
      <c r="AA796" t="s">
        <v>1866</v>
      </c>
      <c r="AC796" t="s">
        <v>1867</v>
      </c>
      <c r="AD796" t="s">
        <v>2812</v>
      </c>
      <c r="AE796" t="s">
        <v>1932</v>
      </c>
      <c r="AF796">
        <v>46233</v>
      </c>
      <c r="AG796">
        <v>46233</v>
      </c>
      <c r="AJ796">
        <v>-281921</v>
      </c>
      <c r="AK796">
        <v>-281921</v>
      </c>
      <c r="AL796">
        <v>-472008</v>
      </c>
      <c r="AM796">
        <v>-281921</v>
      </c>
      <c r="AN796">
        <v>-281921</v>
      </c>
      <c r="AP796">
        <v>-281921</v>
      </c>
      <c r="AQ796">
        <v>0</v>
      </c>
      <c r="AR796">
        <v>-281921</v>
      </c>
      <c r="AT796" t="s">
        <v>11</v>
      </c>
    </row>
    <row r="797" spans="1:46" x14ac:dyDescent="0.3">
      <c r="A797" t="s">
        <v>1860</v>
      </c>
      <c r="B797">
        <v>180464</v>
      </c>
      <c r="C797" t="s">
        <v>1664</v>
      </c>
      <c r="D79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797" t="str">
        <f>IF(Sheet_1__2[[#This Row],[Is this request vital to business continuity?]]="Yes","BC","")</f>
        <v>BC</v>
      </c>
      <c r="F797" t="str" cm="1">
        <f t="array" ref="F797">IF(SUMPRODUCT(--ISNUMBER(SEARCH({"Revenue Growth","Network 2.0","Tricolor","Europe","Global Capabilities Strategy","Clearance","Robotics/Physical AI"}, K797)))&gt;0, "Purple Chip", "")</f>
        <v/>
      </c>
      <c r="G797" t="str">
        <f>IF(AND(Sheet_1__2[[#This Row],[Estimated Annualized Value Range]]&lt;&gt;"4: High = &gt; $10M", OR(Sheet_1__2[[#This Row],[T-Shirt Size]]="4: L", Sheet_1__2[[#This Row],[T-Shirt Size]]="5: XL")), "Stop Work", "")</f>
        <v>Stop Work</v>
      </c>
      <c r="H797" t="str">
        <f>IF(AND(Sheet_1__2[[#This Row],[Bus. Continuity]]="", Sheet_1__2[[#This Row],[Purple Chip]]="", Sheet_1__2[[#This Row],[Stop Work]]="", OR(Sheet_1__2[[#This Row],[T-Shirt Size]]="4: L", Sheet_1__2[[#This Row],[T-Shirt Size]]="5: XL")), "Disc - Investment", "")</f>
        <v/>
      </c>
      <c r="I797" t="str">
        <f>IF(AND(Sheet_1__2[[#This Row],[Bus. Continuity]]="", Sheet_1__2[[#This Row],[Purple Chip]]="", Sheet_1__2[[#This Row],[Stop Work]]="", Sheet_1__2[[#This Row],[T-Shirt Size]]&lt;&gt;"4: L", Sheet_1__2[[#This Row],[T-Shirt Size]]&lt;&gt;"5: XL"), "Disc - Other", "")</f>
        <v/>
      </c>
      <c r="J797" t="s">
        <v>1941</v>
      </c>
      <c r="K797" t="s">
        <v>1909</v>
      </c>
      <c r="L797" t="s">
        <v>1863</v>
      </c>
      <c r="M797" t="s">
        <v>2903</v>
      </c>
      <c r="N797" t="s">
        <v>1864</v>
      </c>
      <c r="O797" t="s">
        <v>1887</v>
      </c>
      <c r="P797" t="s">
        <v>769</v>
      </c>
      <c r="Q797" t="s">
        <v>125</v>
      </c>
      <c r="R797" t="s">
        <v>1665</v>
      </c>
      <c r="S797" t="s">
        <v>9</v>
      </c>
      <c r="T797" t="s">
        <v>10</v>
      </c>
      <c r="U797" t="s">
        <v>11</v>
      </c>
      <c r="V797" t="s">
        <v>1875</v>
      </c>
      <c r="W797" t="s">
        <v>11</v>
      </c>
      <c r="X797" t="s">
        <v>1875</v>
      </c>
      <c r="Y797" t="s">
        <v>1875</v>
      </c>
      <c r="AA797" t="s">
        <v>1866</v>
      </c>
      <c r="AC797" t="s">
        <v>1867</v>
      </c>
      <c r="AD797" t="s">
        <v>1867</v>
      </c>
      <c r="AE797" t="s">
        <v>1869</v>
      </c>
      <c r="AL797">
        <v>0</v>
      </c>
      <c r="AQ797">
        <v>0</v>
      </c>
      <c r="AT797" t="s">
        <v>1875</v>
      </c>
    </row>
    <row r="798" spans="1:46" x14ac:dyDescent="0.3">
      <c r="A798" t="s">
        <v>1860</v>
      </c>
      <c r="B798">
        <v>142111</v>
      </c>
      <c r="C798" t="s">
        <v>1666</v>
      </c>
      <c r="D79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98" t="str">
        <f>IF(Sheet_1__2[[#This Row],[Is this request vital to business continuity?]]="Yes","BC","")</f>
        <v/>
      </c>
      <c r="F798" t="str" cm="1">
        <f t="array" ref="F798">IF(SUMPRODUCT(--ISNUMBER(SEARCH({"Revenue Growth","Network 2.0","Tricolor","Europe","Global Capabilities Strategy","Clearance","Robotics/Physical AI"}, K798)))&gt;0, "Purple Chip", "")</f>
        <v/>
      </c>
      <c r="G798" t="str">
        <f>IF(AND(Sheet_1__2[[#This Row],[Estimated Annualized Value Range]]&lt;&gt;"4: High = &gt; $10M", OR(Sheet_1__2[[#This Row],[T-Shirt Size]]="4: L", Sheet_1__2[[#This Row],[T-Shirt Size]]="5: XL")), "Stop Work", "")</f>
        <v/>
      </c>
      <c r="H798" t="str">
        <f>IF(AND(Sheet_1__2[[#This Row],[Bus. Continuity]]="", Sheet_1__2[[#This Row],[Purple Chip]]="", Sheet_1__2[[#This Row],[Stop Work]]="", OR(Sheet_1__2[[#This Row],[T-Shirt Size]]="4: L", Sheet_1__2[[#This Row],[T-Shirt Size]]="5: XL")), "Disc - Investment", "")</f>
        <v/>
      </c>
      <c r="I798" t="str">
        <f>IF(AND(Sheet_1__2[[#This Row],[Bus. Continuity]]="", Sheet_1__2[[#This Row],[Purple Chip]]="", Sheet_1__2[[#This Row],[Stop Work]]="", Sheet_1__2[[#This Row],[T-Shirt Size]]&lt;&gt;"4: L", Sheet_1__2[[#This Row],[T-Shirt Size]]&lt;&gt;"5: XL"), "Disc - Other", "")</f>
        <v>Disc - Other</v>
      </c>
      <c r="K798" t="s">
        <v>1909</v>
      </c>
      <c r="L798" t="s">
        <v>1863</v>
      </c>
      <c r="M798" t="s">
        <v>2904</v>
      </c>
      <c r="N798" t="s">
        <v>1864</v>
      </c>
      <c r="O798" t="s">
        <v>1865</v>
      </c>
      <c r="P798" t="s">
        <v>769</v>
      </c>
      <c r="Q798" t="s">
        <v>125</v>
      </c>
      <c r="R798" t="s">
        <v>1667</v>
      </c>
      <c r="S798" t="s">
        <v>20</v>
      </c>
      <c r="T798" t="s">
        <v>10</v>
      </c>
      <c r="U798" t="s">
        <v>11</v>
      </c>
      <c r="V798" t="s">
        <v>11</v>
      </c>
      <c r="W798" t="s">
        <v>11</v>
      </c>
      <c r="X798" t="s">
        <v>11</v>
      </c>
      <c r="Y798" t="s">
        <v>1875</v>
      </c>
      <c r="Z798" t="s">
        <v>1914</v>
      </c>
      <c r="AA798" t="s">
        <v>1866</v>
      </c>
      <c r="AB798" t="s">
        <v>2813</v>
      </c>
      <c r="AC798" t="s">
        <v>1867</v>
      </c>
      <c r="AD798" t="s">
        <v>2814</v>
      </c>
      <c r="AE798" t="s">
        <v>1877</v>
      </c>
      <c r="AF798">
        <v>46188</v>
      </c>
      <c r="AG798">
        <v>46521</v>
      </c>
      <c r="AL798">
        <v>235000</v>
      </c>
      <c r="AP798">
        <v>0</v>
      </c>
      <c r="AQ798">
        <v>1000000</v>
      </c>
      <c r="AR798">
        <v>1000000</v>
      </c>
      <c r="AT798" t="s">
        <v>11</v>
      </c>
    </row>
    <row r="799" spans="1:46" x14ac:dyDescent="0.3">
      <c r="A799" t="s">
        <v>1860</v>
      </c>
      <c r="B799">
        <v>187302</v>
      </c>
      <c r="C799" t="s">
        <v>1668</v>
      </c>
      <c r="D79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799" t="str">
        <f>IF(Sheet_1__2[[#This Row],[Is this request vital to business continuity?]]="Yes","BC","")</f>
        <v/>
      </c>
      <c r="F799" t="str" cm="1">
        <f t="array" ref="F799">IF(SUMPRODUCT(--ISNUMBER(SEARCH({"Revenue Growth","Network 2.0","Tricolor","Europe","Global Capabilities Strategy","Clearance","Robotics/Physical AI"}, K799)))&gt;0, "Purple Chip", "")</f>
        <v/>
      </c>
      <c r="G799" t="str">
        <f>IF(AND(Sheet_1__2[[#This Row],[Estimated Annualized Value Range]]&lt;&gt;"4: High = &gt; $10M", OR(Sheet_1__2[[#This Row],[T-Shirt Size]]="4: L", Sheet_1__2[[#This Row],[T-Shirt Size]]="5: XL")), "Stop Work", "")</f>
        <v/>
      </c>
      <c r="H799" t="str">
        <f>IF(AND(Sheet_1__2[[#This Row],[Bus. Continuity]]="", Sheet_1__2[[#This Row],[Purple Chip]]="", Sheet_1__2[[#This Row],[Stop Work]]="", OR(Sheet_1__2[[#This Row],[T-Shirt Size]]="4: L", Sheet_1__2[[#This Row],[T-Shirt Size]]="5: XL")), "Disc - Investment", "")</f>
        <v/>
      </c>
      <c r="I799" t="str">
        <f>IF(AND(Sheet_1__2[[#This Row],[Bus. Continuity]]="", Sheet_1__2[[#This Row],[Purple Chip]]="", Sheet_1__2[[#This Row],[Stop Work]]="", Sheet_1__2[[#This Row],[T-Shirt Size]]&lt;&gt;"4: L", Sheet_1__2[[#This Row],[T-Shirt Size]]&lt;&gt;"5: XL"), "Disc - Other", "")</f>
        <v>Disc - Other</v>
      </c>
      <c r="K799" t="s">
        <v>1862</v>
      </c>
      <c r="L799" t="s">
        <v>1897</v>
      </c>
      <c r="M799" t="s">
        <v>2904</v>
      </c>
      <c r="N799" t="s">
        <v>1864</v>
      </c>
      <c r="O799" t="s">
        <v>1887</v>
      </c>
      <c r="P799" t="s">
        <v>769</v>
      </c>
      <c r="Q799" t="s">
        <v>125</v>
      </c>
      <c r="R799" t="s">
        <v>1669</v>
      </c>
      <c r="S799" t="s">
        <v>9</v>
      </c>
      <c r="T799" t="s">
        <v>10</v>
      </c>
      <c r="U799" t="s">
        <v>11</v>
      </c>
      <c r="V799" t="s">
        <v>11</v>
      </c>
      <c r="W799" t="s">
        <v>11</v>
      </c>
      <c r="X799" t="s">
        <v>1875</v>
      </c>
      <c r="Y799" t="s">
        <v>1875</v>
      </c>
      <c r="Z799" t="s">
        <v>1914</v>
      </c>
      <c r="AA799" t="s">
        <v>1866</v>
      </c>
      <c r="AB799" t="s">
        <v>2815</v>
      </c>
      <c r="AC799" t="s">
        <v>1867</v>
      </c>
      <c r="AD799" t="s">
        <v>1867</v>
      </c>
      <c r="AE799" t="s">
        <v>1885</v>
      </c>
      <c r="AL799">
        <v>0</v>
      </c>
      <c r="AQ799">
        <v>25000000</v>
      </c>
      <c r="AR799">
        <v>25000000</v>
      </c>
      <c r="AT799" t="s">
        <v>11</v>
      </c>
    </row>
    <row r="800" spans="1:46" x14ac:dyDescent="0.3">
      <c r="A800" t="s">
        <v>1860</v>
      </c>
      <c r="B800">
        <v>8420</v>
      </c>
      <c r="C800" t="s">
        <v>1670</v>
      </c>
      <c r="D80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00" t="str">
        <f>IF(Sheet_1__2[[#This Row],[Is this request vital to business continuity?]]="Yes","BC","")</f>
        <v/>
      </c>
      <c r="F800" t="str" cm="1">
        <f t="array" ref="F800">IF(SUMPRODUCT(--ISNUMBER(SEARCH({"Revenue Growth","Network 2.0","Tricolor","Europe","Global Capabilities Strategy","Clearance","Robotics/Physical AI"}, K800)))&gt;0, "Purple Chip", "")</f>
        <v>Purple Chip</v>
      </c>
      <c r="G800" t="str">
        <f>IF(AND(Sheet_1__2[[#This Row],[Estimated Annualized Value Range]]&lt;&gt;"4: High = &gt; $10M", OR(Sheet_1__2[[#This Row],[T-Shirt Size]]="4: L", Sheet_1__2[[#This Row],[T-Shirt Size]]="5: XL")), "Stop Work", "")</f>
        <v/>
      </c>
      <c r="H800" t="str">
        <f>IF(AND(Sheet_1__2[[#This Row],[Bus. Continuity]]="", Sheet_1__2[[#This Row],[Purple Chip]]="", Sheet_1__2[[#This Row],[Stop Work]]="", OR(Sheet_1__2[[#This Row],[T-Shirt Size]]="4: L", Sheet_1__2[[#This Row],[T-Shirt Size]]="5: XL")), "Disc - Investment", "")</f>
        <v/>
      </c>
      <c r="I800" t="str">
        <f>IF(AND(Sheet_1__2[[#This Row],[Bus. Continuity]]="", Sheet_1__2[[#This Row],[Purple Chip]]="", Sheet_1__2[[#This Row],[Stop Work]]="", Sheet_1__2[[#This Row],[T-Shirt Size]]&lt;&gt;"4: L", Sheet_1__2[[#This Row],[T-Shirt Size]]&lt;&gt;"5: XL"), "Disc - Other", "")</f>
        <v/>
      </c>
      <c r="J800" t="s">
        <v>2816</v>
      </c>
      <c r="K800" t="s">
        <v>1925</v>
      </c>
      <c r="L800" t="s">
        <v>1873</v>
      </c>
      <c r="M800" t="s">
        <v>2901</v>
      </c>
      <c r="N800" t="s">
        <v>1864</v>
      </c>
      <c r="O800" t="s">
        <v>1865</v>
      </c>
      <c r="P800" t="s">
        <v>1546</v>
      </c>
      <c r="Q800" t="s">
        <v>25</v>
      </c>
      <c r="R800" t="s">
        <v>1671</v>
      </c>
      <c r="S800" t="s">
        <v>9</v>
      </c>
      <c r="T800" t="s">
        <v>10</v>
      </c>
      <c r="U800" t="s">
        <v>1875</v>
      </c>
      <c r="V800" t="s">
        <v>1875</v>
      </c>
      <c r="W800" t="s">
        <v>11</v>
      </c>
      <c r="X800" t="s">
        <v>11</v>
      </c>
      <c r="Y800" t="s">
        <v>11</v>
      </c>
      <c r="AA800" t="s">
        <v>1866</v>
      </c>
      <c r="AC800" t="s">
        <v>2161</v>
      </c>
      <c r="AD800" t="s">
        <v>2817</v>
      </c>
      <c r="AE800" t="s">
        <v>1869</v>
      </c>
      <c r="AL800">
        <v>0</v>
      </c>
      <c r="AQ800">
        <v>0</v>
      </c>
    </row>
    <row r="801" spans="1:46" x14ac:dyDescent="0.3">
      <c r="A801" t="s">
        <v>1860</v>
      </c>
      <c r="B801">
        <v>184944</v>
      </c>
      <c r="C801" t="s">
        <v>1672</v>
      </c>
      <c r="D80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801" t="str">
        <f>IF(Sheet_1__2[[#This Row],[Is this request vital to business continuity?]]="Yes","BC","")</f>
        <v>BC</v>
      </c>
      <c r="F801" t="str" cm="1">
        <f t="array" ref="F801">IF(SUMPRODUCT(--ISNUMBER(SEARCH({"Revenue Growth","Network 2.0","Tricolor","Europe","Global Capabilities Strategy","Clearance","Robotics/Physical AI"}, K801)))&gt;0, "Purple Chip", "")</f>
        <v/>
      </c>
      <c r="G801" t="str">
        <f>IF(AND(Sheet_1__2[[#This Row],[Estimated Annualized Value Range]]&lt;&gt;"4: High = &gt; $10M", OR(Sheet_1__2[[#This Row],[T-Shirt Size]]="4: L", Sheet_1__2[[#This Row],[T-Shirt Size]]="5: XL")), "Stop Work", "")</f>
        <v/>
      </c>
      <c r="H801" t="str">
        <f>IF(AND(Sheet_1__2[[#This Row],[Bus. Continuity]]="", Sheet_1__2[[#This Row],[Purple Chip]]="", Sheet_1__2[[#This Row],[Stop Work]]="", OR(Sheet_1__2[[#This Row],[T-Shirt Size]]="4: L", Sheet_1__2[[#This Row],[T-Shirt Size]]="5: XL")), "Disc - Investment", "")</f>
        <v/>
      </c>
      <c r="I801" t="str">
        <f>IF(AND(Sheet_1__2[[#This Row],[Bus. Continuity]]="", Sheet_1__2[[#This Row],[Purple Chip]]="", Sheet_1__2[[#This Row],[Stop Work]]="", Sheet_1__2[[#This Row],[T-Shirt Size]]&lt;&gt;"4: L", Sheet_1__2[[#This Row],[T-Shirt Size]]&lt;&gt;"5: XL"), "Disc - Other", "")</f>
        <v/>
      </c>
      <c r="K801" t="s">
        <v>1862</v>
      </c>
      <c r="L801" t="s">
        <v>1897</v>
      </c>
      <c r="M801" t="s">
        <v>2904</v>
      </c>
      <c r="N801" t="s">
        <v>1864</v>
      </c>
      <c r="O801" t="s">
        <v>1874</v>
      </c>
      <c r="P801" t="s">
        <v>1281</v>
      </c>
      <c r="Q801" t="s">
        <v>340</v>
      </c>
      <c r="R801" t="s">
        <v>1673</v>
      </c>
      <c r="S801" t="s">
        <v>9</v>
      </c>
      <c r="T801" t="s">
        <v>10</v>
      </c>
      <c r="U801" t="s">
        <v>1875</v>
      </c>
      <c r="V801" t="s">
        <v>11</v>
      </c>
      <c r="W801" t="s">
        <v>11</v>
      </c>
      <c r="X801" t="s">
        <v>1875</v>
      </c>
      <c r="Y801" t="s">
        <v>1875</v>
      </c>
      <c r="AA801" t="s">
        <v>1866</v>
      </c>
      <c r="AC801" t="s">
        <v>2161</v>
      </c>
      <c r="AD801" t="s">
        <v>2818</v>
      </c>
      <c r="AE801" t="s">
        <v>1869</v>
      </c>
      <c r="AL801">
        <v>0</v>
      </c>
      <c r="AQ801">
        <v>322200000</v>
      </c>
      <c r="AR801">
        <v>322200000</v>
      </c>
      <c r="AT801" t="s">
        <v>1875</v>
      </c>
    </row>
    <row r="802" spans="1:46" x14ac:dyDescent="0.3">
      <c r="A802" t="s">
        <v>1860</v>
      </c>
      <c r="B802">
        <v>188639</v>
      </c>
      <c r="C802" t="s">
        <v>1674</v>
      </c>
      <c r="D80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02" t="str">
        <f>IF(Sheet_1__2[[#This Row],[Is this request vital to business continuity?]]="Yes","BC","")</f>
        <v/>
      </c>
      <c r="F802" t="str" cm="1">
        <f t="array" ref="F802">IF(SUMPRODUCT(--ISNUMBER(SEARCH({"Revenue Growth","Network 2.0","Tricolor","Europe","Global Capabilities Strategy","Clearance","Robotics/Physical AI"}, K802)))&gt;0, "Purple Chip", "")</f>
        <v/>
      </c>
      <c r="G802" t="str">
        <f>IF(AND(Sheet_1__2[[#This Row],[Estimated Annualized Value Range]]&lt;&gt;"4: High = &gt; $10M", OR(Sheet_1__2[[#This Row],[T-Shirt Size]]="4: L", Sheet_1__2[[#This Row],[T-Shirt Size]]="5: XL")), "Stop Work", "")</f>
        <v/>
      </c>
      <c r="H802" t="str">
        <f>IF(AND(Sheet_1__2[[#This Row],[Bus. Continuity]]="", Sheet_1__2[[#This Row],[Purple Chip]]="", Sheet_1__2[[#This Row],[Stop Work]]="", OR(Sheet_1__2[[#This Row],[T-Shirt Size]]="4: L", Sheet_1__2[[#This Row],[T-Shirt Size]]="5: XL")), "Disc - Investment", "")</f>
        <v/>
      </c>
      <c r="I802" t="str">
        <f>IF(AND(Sheet_1__2[[#This Row],[Bus. Continuity]]="", Sheet_1__2[[#This Row],[Purple Chip]]="", Sheet_1__2[[#This Row],[Stop Work]]="", Sheet_1__2[[#This Row],[T-Shirt Size]]&lt;&gt;"4: L", Sheet_1__2[[#This Row],[T-Shirt Size]]&lt;&gt;"5: XL"), "Disc - Other", "")</f>
        <v>Disc - Other</v>
      </c>
      <c r="K802" t="s">
        <v>1909</v>
      </c>
      <c r="L802" t="s">
        <v>1863</v>
      </c>
      <c r="M802" t="s">
        <v>2904</v>
      </c>
      <c r="N802" t="s">
        <v>1864</v>
      </c>
      <c r="O802" t="s">
        <v>1865</v>
      </c>
      <c r="P802" t="s">
        <v>769</v>
      </c>
      <c r="Q802" t="s">
        <v>125</v>
      </c>
      <c r="R802" t="s">
        <v>1675</v>
      </c>
      <c r="S802" t="s">
        <v>9</v>
      </c>
      <c r="T802" t="s">
        <v>10</v>
      </c>
      <c r="U802" t="s">
        <v>11</v>
      </c>
      <c r="V802" t="s">
        <v>11</v>
      </c>
      <c r="W802" t="s">
        <v>11</v>
      </c>
      <c r="X802" t="s">
        <v>1875</v>
      </c>
      <c r="Y802" t="s">
        <v>11</v>
      </c>
      <c r="AA802" t="s">
        <v>1866</v>
      </c>
      <c r="AC802" t="s">
        <v>1867</v>
      </c>
      <c r="AD802" t="s">
        <v>1867</v>
      </c>
      <c r="AE802" t="s">
        <v>1885</v>
      </c>
      <c r="AF802">
        <v>46170</v>
      </c>
      <c r="AG802">
        <v>46234</v>
      </c>
      <c r="AK802">
        <v>-4284612</v>
      </c>
      <c r="AL802">
        <v>7560000</v>
      </c>
      <c r="AM802">
        <v>-4284612</v>
      </c>
      <c r="AN802">
        <v>-4284612</v>
      </c>
      <c r="AQ802">
        <v>0</v>
      </c>
      <c r="AR802">
        <v>-4284612</v>
      </c>
      <c r="AT802" t="s">
        <v>11</v>
      </c>
    </row>
    <row r="803" spans="1:46" x14ac:dyDescent="0.3">
      <c r="A803" t="s">
        <v>1860</v>
      </c>
      <c r="B803">
        <v>190258</v>
      </c>
      <c r="C803" t="s">
        <v>1676</v>
      </c>
      <c r="D80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03" t="str">
        <f>IF(Sheet_1__2[[#This Row],[Is this request vital to business continuity?]]="Yes","BC","")</f>
        <v/>
      </c>
      <c r="F803" t="str" cm="1">
        <f t="array" ref="F803">IF(SUMPRODUCT(--ISNUMBER(SEARCH({"Revenue Growth","Network 2.0","Tricolor","Europe","Global Capabilities Strategy","Clearance","Robotics/Physical AI"}, K803)))&gt;0, "Purple Chip", "")</f>
        <v/>
      </c>
      <c r="G803" t="str">
        <f>IF(AND(Sheet_1__2[[#This Row],[Estimated Annualized Value Range]]&lt;&gt;"4: High = &gt; $10M", OR(Sheet_1__2[[#This Row],[T-Shirt Size]]="4: L", Sheet_1__2[[#This Row],[T-Shirt Size]]="5: XL")), "Stop Work", "")</f>
        <v/>
      </c>
      <c r="H803" t="str">
        <f>IF(AND(Sheet_1__2[[#This Row],[Bus. Continuity]]="", Sheet_1__2[[#This Row],[Purple Chip]]="", Sheet_1__2[[#This Row],[Stop Work]]="", OR(Sheet_1__2[[#This Row],[T-Shirt Size]]="4: L", Sheet_1__2[[#This Row],[T-Shirt Size]]="5: XL")), "Disc - Investment", "")</f>
        <v/>
      </c>
      <c r="I803" t="str">
        <f>IF(AND(Sheet_1__2[[#This Row],[Bus. Continuity]]="", Sheet_1__2[[#This Row],[Purple Chip]]="", Sheet_1__2[[#This Row],[Stop Work]]="", Sheet_1__2[[#This Row],[T-Shirt Size]]&lt;&gt;"4: L", Sheet_1__2[[#This Row],[T-Shirt Size]]&lt;&gt;"5: XL"), "Disc - Other", "")</f>
        <v>Disc - Other</v>
      </c>
      <c r="J803" t="s">
        <v>2819</v>
      </c>
      <c r="K803" t="s">
        <v>1909</v>
      </c>
      <c r="L803" t="s">
        <v>1890</v>
      </c>
      <c r="M803" t="s">
        <v>2904</v>
      </c>
      <c r="N803" t="s">
        <v>1864</v>
      </c>
      <c r="O803" t="s">
        <v>1865</v>
      </c>
      <c r="P803" t="s">
        <v>769</v>
      </c>
      <c r="Q803" t="s">
        <v>125</v>
      </c>
      <c r="R803" t="s">
        <v>1677</v>
      </c>
      <c r="S803" t="s">
        <v>9</v>
      </c>
      <c r="T803" t="s">
        <v>10</v>
      </c>
      <c r="U803" t="s">
        <v>11</v>
      </c>
      <c r="V803" t="s">
        <v>11</v>
      </c>
      <c r="W803" t="s">
        <v>11</v>
      </c>
      <c r="X803" t="s">
        <v>1875</v>
      </c>
      <c r="Y803" t="s">
        <v>11</v>
      </c>
      <c r="AA803" t="s">
        <v>1866</v>
      </c>
      <c r="AC803" t="s">
        <v>1867</v>
      </c>
      <c r="AD803" t="s">
        <v>1867</v>
      </c>
      <c r="AE803" t="s">
        <v>1869</v>
      </c>
      <c r="AL803">
        <v>2654000</v>
      </c>
      <c r="AQ803">
        <v>0</v>
      </c>
      <c r="AT803" t="s">
        <v>11</v>
      </c>
    </row>
    <row r="804" spans="1:46" x14ac:dyDescent="0.3">
      <c r="A804" t="s">
        <v>1860</v>
      </c>
      <c r="B804">
        <v>192575</v>
      </c>
      <c r="C804" t="s">
        <v>1678</v>
      </c>
      <c r="D80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04" t="str">
        <f>IF(Sheet_1__2[[#This Row],[Is this request vital to business continuity?]]="Yes","BC","")</f>
        <v/>
      </c>
      <c r="F804" t="str" cm="1">
        <f t="array" ref="F804">IF(SUMPRODUCT(--ISNUMBER(SEARCH({"Revenue Growth","Network 2.0","Tricolor","Europe","Global Capabilities Strategy","Clearance","Robotics/Physical AI"}, K804)))&gt;0, "Purple Chip", "")</f>
        <v/>
      </c>
      <c r="G804" t="str">
        <f>IF(AND(Sheet_1__2[[#This Row],[Estimated Annualized Value Range]]&lt;&gt;"4: High = &gt; $10M", OR(Sheet_1__2[[#This Row],[T-Shirt Size]]="4: L", Sheet_1__2[[#This Row],[T-Shirt Size]]="5: XL")), "Stop Work", "")</f>
        <v/>
      </c>
      <c r="H804" t="str">
        <f>IF(AND(Sheet_1__2[[#This Row],[Bus. Continuity]]="", Sheet_1__2[[#This Row],[Purple Chip]]="", Sheet_1__2[[#This Row],[Stop Work]]="", OR(Sheet_1__2[[#This Row],[T-Shirt Size]]="4: L", Sheet_1__2[[#This Row],[T-Shirt Size]]="5: XL")), "Disc - Investment", "")</f>
        <v/>
      </c>
      <c r="I804" t="str">
        <f>IF(AND(Sheet_1__2[[#This Row],[Bus. Continuity]]="", Sheet_1__2[[#This Row],[Purple Chip]]="", Sheet_1__2[[#This Row],[Stop Work]]="", Sheet_1__2[[#This Row],[T-Shirt Size]]&lt;&gt;"4: L", Sheet_1__2[[#This Row],[T-Shirt Size]]&lt;&gt;"5: XL"), "Disc - Other", "")</f>
        <v>Disc - Other</v>
      </c>
      <c r="J804" t="s">
        <v>2820</v>
      </c>
      <c r="K804" t="s">
        <v>1909</v>
      </c>
      <c r="L804" t="s">
        <v>1863</v>
      </c>
      <c r="N804" t="s">
        <v>1864</v>
      </c>
      <c r="O804" t="s">
        <v>1865</v>
      </c>
      <c r="P804" t="s">
        <v>769</v>
      </c>
      <c r="Q804" t="s">
        <v>125</v>
      </c>
      <c r="R804" t="s">
        <v>1679</v>
      </c>
      <c r="S804" t="s">
        <v>16</v>
      </c>
      <c r="T804" t="s">
        <v>10</v>
      </c>
      <c r="AA804" t="s">
        <v>1866</v>
      </c>
      <c r="AC804" t="s">
        <v>1867</v>
      </c>
      <c r="AD804" t="s">
        <v>2821</v>
      </c>
      <c r="AE804" t="s">
        <v>1949</v>
      </c>
      <c r="AL804">
        <v>0</v>
      </c>
      <c r="AT804" t="s">
        <v>11</v>
      </c>
    </row>
    <row r="805" spans="1:46" x14ac:dyDescent="0.3">
      <c r="A805" t="s">
        <v>1860</v>
      </c>
      <c r="B805">
        <v>90231</v>
      </c>
      <c r="C805" t="s">
        <v>1680</v>
      </c>
      <c r="D80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05" t="str">
        <f>IF(Sheet_1__2[[#This Row],[Is this request vital to business continuity?]]="Yes","BC","")</f>
        <v/>
      </c>
      <c r="F805" t="str" cm="1">
        <f t="array" ref="F805">IF(SUMPRODUCT(--ISNUMBER(SEARCH({"Revenue Growth","Network 2.0","Tricolor","Europe","Global Capabilities Strategy","Clearance","Robotics/Physical AI"}, K805)))&gt;0, "Purple Chip", "")</f>
        <v/>
      </c>
      <c r="G805" t="str">
        <f>IF(AND(Sheet_1__2[[#This Row],[Estimated Annualized Value Range]]&lt;&gt;"4: High = &gt; $10M", OR(Sheet_1__2[[#This Row],[T-Shirt Size]]="4: L", Sheet_1__2[[#This Row],[T-Shirt Size]]="5: XL")), "Stop Work", "")</f>
        <v/>
      </c>
      <c r="H805" t="str">
        <f>IF(AND(Sheet_1__2[[#This Row],[Bus. Continuity]]="", Sheet_1__2[[#This Row],[Purple Chip]]="", Sheet_1__2[[#This Row],[Stop Work]]="", OR(Sheet_1__2[[#This Row],[T-Shirt Size]]="4: L", Sheet_1__2[[#This Row],[T-Shirt Size]]="5: XL")), "Disc - Investment", "")</f>
        <v/>
      </c>
      <c r="I805" t="str">
        <f>IF(AND(Sheet_1__2[[#This Row],[Bus. Continuity]]="", Sheet_1__2[[#This Row],[Purple Chip]]="", Sheet_1__2[[#This Row],[Stop Work]]="", Sheet_1__2[[#This Row],[T-Shirt Size]]&lt;&gt;"4: L", Sheet_1__2[[#This Row],[T-Shirt Size]]&lt;&gt;"5: XL"), "Disc - Other", "")</f>
        <v>Disc - Other</v>
      </c>
      <c r="K805" t="s">
        <v>2304</v>
      </c>
      <c r="L805" t="s">
        <v>1863</v>
      </c>
      <c r="M805" t="s">
        <v>2904</v>
      </c>
      <c r="N805" t="s">
        <v>1864</v>
      </c>
      <c r="O805" t="s">
        <v>1865</v>
      </c>
      <c r="P805" t="s">
        <v>1546</v>
      </c>
      <c r="Q805" t="s">
        <v>25</v>
      </c>
      <c r="R805" t="s">
        <v>1681</v>
      </c>
      <c r="S805" t="s">
        <v>20</v>
      </c>
      <c r="T805" t="s">
        <v>10</v>
      </c>
      <c r="U805" t="s">
        <v>1875</v>
      </c>
      <c r="V805" t="s">
        <v>1875</v>
      </c>
      <c r="W805" t="s">
        <v>11</v>
      </c>
      <c r="X805" t="s">
        <v>11</v>
      </c>
      <c r="Y805" t="s">
        <v>11</v>
      </c>
      <c r="Z805" t="s">
        <v>1878</v>
      </c>
      <c r="AA805" t="s">
        <v>1866</v>
      </c>
      <c r="AB805" t="s">
        <v>2822</v>
      </c>
      <c r="AC805" t="s">
        <v>1867</v>
      </c>
      <c r="AD805" t="s">
        <v>2823</v>
      </c>
      <c r="AE805" t="s">
        <v>1932</v>
      </c>
      <c r="AF805">
        <v>45495</v>
      </c>
      <c r="AG805">
        <v>46265</v>
      </c>
      <c r="AJ805">
        <v>-56239592</v>
      </c>
      <c r="AK805">
        <v>-56239592</v>
      </c>
      <c r="AL805">
        <v>-64368401</v>
      </c>
      <c r="AM805">
        <v>-56239592</v>
      </c>
      <c r="AN805">
        <v>-56239592</v>
      </c>
      <c r="AP805">
        <v>-56239592</v>
      </c>
      <c r="AQ805">
        <v>0</v>
      </c>
      <c r="AR805">
        <v>-56239592</v>
      </c>
      <c r="AT805" t="s">
        <v>11</v>
      </c>
    </row>
    <row r="806" spans="1:46" x14ac:dyDescent="0.3">
      <c r="A806" t="s">
        <v>1860</v>
      </c>
      <c r="B806">
        <v>192870</v>
      </c>
      <c r="C806" t="s">
        <v>1682</v>
      </c>
      <c r="D80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06" t="str">
        <f>IF(Sheet_1__2[[#This Row],[Is this request vital to business continuity?]]="Yes","BC","")</f>
        <v/>
      </c>
      <c r="F806" t="str" cm="1">
        <f t="array" ref="F806">IF(SUMPRODUCT(--ISNUMBER(SEARCH({"Revenue Growth","Network 2.0","Tricolor","Europe","Global Capabilities Strategy","Clearance","Robotics/Physical AI"}, K806)))&gt;0, "Purple Chip", "")</f>
        <v/>
      </c>
      <c r="G806" t="str">
        <f>IF(AND(Sheet_1__2[[#This Row],[Estimated Annualized Value Range]]&lt;&gt;"4: High = &gt; $10M", OR(Sheet_1__2[[#This Row],[T-Shirt Size]]="4: L", Sheet_1__2[[#This Row],[T-Shirt Size]]="5: XL")), "Stop Work", "")</f>
        <v/>
      </c>
      <c r="H806" t="str">
        <f>IF(AND(Sheet_1__2[[#This Row],[Bus. Continuity]]="", Sheet_1__2[[#This Row],[Purple Chip]]="", Sheet_1__2[[#This Row],[Stop Work]]="", OR(Sheet_1__2[[#This Row],[T-Shirt Size]]="4: L", Sheet_1__2[[#This Row],[T-Shirt Size]]="5: XL")), "Disc - Investment", "")</f>
        <v/>
      </c>
      <c r="I806" t="str">
        <f>IF(AND(Sheet_1__2[[#This Row],[Bus. Continuity]]="", Sheet_1__2[[#This Row],[Purple Chip]]="", Sheet_1__2[[#This Row],[Stop Work]]="", Sheet_1__2[[#This Row],[T-Shirt Size]]&lt;&gt;"4: L", Sheet_1__2[[#This Row],[T-Shirt Size]]&lt;&gt;"5: XL"), "Disc - Other", "")</f>
        <v>Disc - Other</v>
      </c>
      <c r="K806" t="s">
        <v>1909</v>
      </c>
      <c r="L806" t="s">
        <v>1863</v>
      </c>
      <c r="N806" t="s">
        <v>1864</v>
      </c>
      <c r="O806" t="s">
        <v>1865</v>
      </c>
      <c r="P806" t="s">
        <v>769</v>
      </c>
      <c r="Q806" t="s">
        <v>125</v>
      </c>
      <c r="R806" t="s">
        <v>2824</v>
      </c>
      <c r="S806" t="s">
        <v>16</v>
      </c>
      <c r="T806" t="s">
        <v>10</v>
      </c>
      <c r="AA806" t="s">
        <v>1866</v>
      </c>
      <c r="AC806" t="s">
        <v>1867</v>
      </c>
      <c r="AD806" t="s">
        <v>1867</v>
      </c>
      <c r="AE806" t="s">
        <v>1949</v>
      </c>
      <c r="AL806">
        <v>0</v>
      </c>
      <c r="AT806" t="s">
        <v>11</v>
      </c>
    </row>
    <row r="807" spans="1:46" x14ac:dyDescent="0.3">
      <c r="A807" t="s">
        <v>1860</v>
      </c>
      <c r="B807">
        <v>192875</v>
      </c>
      <c r="C807" t="s">
        <v>1684</v>
      </c>
      <c r="D80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07" t="str">
        <f>IF(Sheet_1__2[[#This Row],[Is this request vital to business continuity?]]="Yes","BC","")</f>
        <v/>
      </c>
      <c r="F807" t="str" cm="1">
        <f t="array" ref="F807">IF(SUMPRODUCT(--ISNUMBER(SEARCH({"Revenue Growth","Network 2.0","Tricolor","Europe","Global Capabilities Strategy","Clearance","Robotics/Physical AI"}, K807)))&gt;0, "Purple Chip", "")</f>
        <v/>
      </c>
      <c r="G807" t="str">
        <f>IF(AND(Sheet_1__2[[#This Row],[Estimated Annualized Value Range]]&lt;&gt;"4: High = &gt; $10M", OR(Sheet_1__2[[#This Row],[T-Shirt Size]]="4: L", Sheet_1__2[[#This Row],[T-Shirt Size]]="5: XL")), "Stop Work", "")</f>
        <v/>
      </c>
      <c r="H807" t="str">
        <f>IF(AND(Sheet_1__2[[#This Row],[Bus. Continuity]]="", Sheet_1__2[[#This Row],[Purple Chip]]="", Sheet_1__2[[#This Row],[Stop Work]]="", OR(Sheet_1__2[[#This Row],[T-Shirt Size]]="4: L", Sheet_1__2[[#This Row],[T-Shirt Size]]="5: XL")), "Disc - Investment", "")</f>
        <v/>
      </c>
      <c r="I807" t="str">
        <f>IF(AND(Sheet_1__2[[#This Row],[Bus. Continuity]]="", Sheet_1__2[[#This Row],[Purple Chip]]="", Sheet_1__2[[#This Row],[Stop Work]]="", Sheet_1__2[[#This Row],[T-Shirt Size]]&lt;&gt;"4: L", Sheet_1__2[[#This Row],[T-Shirt Size]]&lt;&gt;"5: XL"), "Disc - Other", "")</f>
        <v>Disc - Other</v>
      </c>
      <c r="K807" t="s">
        <v>1909</v>
      </c>
      <c r="L807" t="s">
        <v>1890</v>
      </c>
      <c r="N807" t="s">
        <v>1864</v>
      </c>
      <c r="O807" t="s">
        <v>1865</v>
      </c>
      <c r="P807" t="s">
        <v>769</v>
      </c>
      <c r="Q807" t="s">
        <v>125</v>
      </c>
      <c r="R807" t="s">
        <v>1685</v>
      </c>
      <c r="S807" t="s">
        <v>16</v>
      </c>
      <c r="T807" t="s">
        <v>10</v>
      </c>
      <c r="AA807" t="s">
        <v>1866</v>
      </c>
      <c r="AC807" t="s">
        <v>1867</v>
      </c>
      <c r="AD807" t="s">
        <v>1867</v>
      </c>
      <c r="AE807" t="s">
        <v>1949</v>
      </c>
      <c r="AL807">
        <v>0</v>
      </c>
      <c r="AT807" t="s">
        <v>11</v>
      </c>
    </row>
    <row r="808" spans="1:46" x14ac:dyDescent="0.3">
      <c r="A808" t="s">
        <v>1860</v>
      </c>
      <c r="B808">
        <v>9222</v>
      </c>
      <c r="C808" t="s">
        <v>1686</v>
      </c>
      <c r="D80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08" t="str">
        <f>IF(Sheet_1__2[[#This Row],[Is this request vital to business continuity?]]="Yes","BC","")</f>
        <v/>
      </c>
      <c r="F808" t="str" cm="1">
        <f t="array" ref="F808">IF(SUMPRODUCT(--ISNUMBER(SEARCH({"Revenue Growth","Network 2.0","Tricolor","Europe","Global Capabilities Strategy","Clearance","Robotics/Physical AI"}, K808)))&gt;0, "Purple Chip", "")</f>
        <v/>
      </c>
      <c r="G808" t="str">
        <f>IF(AND(Sheet_1__2[[#This Row],[Estimated Annualized Value Range]]&lt;&gt;"4: High = &gt; $10M", OR(Sheet_1__2[[#This Row],[T-Shirt Size]]="4: L", Sheet_1__2[[#This Row],[T-Shirt Size]]="5: XL")), "Stop Work", "")</f>
        <v/>
      </c>
      <c r="H808" t="str">
        <f>IF(AND(Sheet_1__2[[#This Row],[Bus. Continuity]]="", Sheet_1__2[[#This Row],[Purple Chip]]="", Sheet_1__2[[#This Row],[Stop Work]]="", OR(Sheet_1__2[[#This Row],[T-Shirt Size]]="4: L", Sheet_1__2[[#This Row],[T-Shirt Size]]="5: XL")), "Disc - Investment", "")</f>
        <v/>
      </c>
      <c r="I808" t="str">
        <f>IF(AND(Sheet_1__2[[#This Row],[Bus. Continuity]]="", Sheet_1__2[[#This Row],[Purple Chip]]="", Sheet_1__2[[#This Row],[Stop Work]]="", Sheet_1__2[[#This Row],[T-Shirt Size]]&lt;&gt;"4: L", Sheet_1__2[[#This Row],[T-Shirt Size]]&lt;&gt;"5: XL"), "Disc - Other", "")</f>
        <v>Disc - Other</v>
      </c>
      <c r="L808" t="s">
        <v>1890</v>
      </c>
      <c r="N808" t="s">
        <v>1864</v>
      </c>
      <c r="P808" t="s">
        <v>1546</v>
      </c>
      <c r="Q808" t="s">
        <v>25</v>
      </c>
      <c r="R808" t="s">
        <v>1687</v>
      </c>
      <c r="S808" t="s">
        <v>20</v>
      </c>
      <c r="T808" t="s">
        <v>10</v>
      </c>
      <c r="U808" t="s">
        <v>1875</v>
      </c>
      <c r="V808" t="s">
        <v>11</v>
      </c>
      <c r="W808" t="s">
        <v>11</v>
      </c>
      <c r="X808" t="s">
        <v>1875</v>
      </c>
      <c r="Y808" t="s">
        <v>11</v>
      </c>
      <c r="Z808" t="s">
        <v>1878</v>
      </c>
      <c r="AA808" t="s">
        <v>1866</v>
      </c>
      <c r="AB808" t="s">
        <v>2825</v>
      </c>
      <c r="AC808" t="s">
        <v>1883</v>
      </c>
      <c r="AD808" t="s">
        <v>2826</v>
      </c>
      <c r="AE808" t="s">
        <v>1932</v>
      </c>
      <c r="AJ808">
        <v>4003750.96</v>
      </c>
      <c r="AL808">
        <v>0</v>
      </c>
      <c r="AP808">
        <v>4003751</v>
      </c>
      <c r="AQ808">
        <v>0</v>
      </c>
    </row>
    <row r="809" spans="1:46" x14ac:dyDescent="0.3">
      <c r="A809" t="s">
        <v>1860</v>
      </c>
      <c r="B809">
        <v>107528</v>
      </c>
      <c r="C809" t="s">
        <v>1688</v>
      </c>
      <c r="D80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09" t="str">
        <f>IF(Sheet_1__2[[#This Row],[Is this request vital to business continuity?]]="Yes","BC","")</f>
        <v/>
      </c>
      <c r="F809" t="str" cm="1">
        <f t="array" ref="F809">IF(SUMPRODUCT(--ISNUMBER(SEARCH({"Revenue Growth","Network 2.0","Tricolor","Europe","Global Capabilities Strategy","Clearance","Robotics/Physical AI"}, K809)))&gt;0, "Purple Chip", "")</f>
        <v>Purple Chip</v>
      </c>
      <c r="G809" t="str">
        <f>IF(AND(Sheet_1__2[[#This Row],[Estimated Annualized Value Range]]&lt;&gt;"4: High = &gt; $10M", OR(Sheet_1__2[[#This Row],[T-Shirt Size]]="4: L", Sheet_1__2[[#This Row],[T-Shirt Size]]="5: XL")), "Stop Work", "")</f>
        <v/>
      </c>
      <c r="H809" t="str">
        <f>IF(AND(Sheet_1__2[[#This Row],[Bus. Continuity]]="", Sheet_1__2[[#This Row],[Purple Chip]]="", Sheet_1__2[[#This Row],[Stop Work]]="", OR(Sheet_1__2[[#This Row],[T-Shirt Size]]="4: L", Sheet_1__2[[#This Row],[T-Shirt Size]]="5: XL")), "Disc - Investment", "")</f>
        <v/>
      </c>
      <c r="I809" t="str">
        <f>IF(AND(Sheet_1__2[[#This Row],[Bus. Continuity]]="", Sheet_1__2[[#This Row],[Purple Chip]]="", Sheet_1__2[[#This Row],[Stop Work]]="", Sheet_1__2[[#This Row],[T-Shirt Size]]&lt;&gt;"4: L", Sheet_1__2[[#This Row],[T-Shirt Size]]&lt;&gt;"5: XL"), "Disc - Other", "")</f>
        <v/>
      </c>
      <c r="K809" t="s">
        <v>278</v>
      </c>
      <c r="L809" t="s">
        <v>1863</v>
      </c>
      <c r="M809" t="s">
        <v>2904</v>
      </c>
      <c r="N809" t="s">
        <v>1864</v>
      </c>
      <c r="O809" t="s">
        <v>1874</v>
      </c>
      <c r="P809" t="s">
        <v>1550</v>
      </c>
      <c r="Q809" t="s">
        <v>278</v>
      </c>
      <c r="R809" t="s">
        <v>1689</v>
      </c>
      <c r="S809" t="s">
        <v>20</v>
      </c>
      <c r="T809" t="s">
        <v>10</v>
      </c>
      <c r="U809" t="s">
        <v>11</v>
      </c>
      <c r="V809" t="s">
        <v>1875</v>
      </c>
      <c r="W809" t="s">
        <v>11</v>
      </c>
      <c r="X809" t="s">
        <v>11</v>
      </c>
      <c r="Y809" t="s">
        <v>1875</v>
      </c>
      <c r="AA809" t="s">
        <v>1866</v>
      </c>
      <c r="AC809" t="s">
        <v>1867</v>
      </c>
      <c r="AD809" t="s">
        <v>2827</v>
      </c>
      <c r="AE809" t="s">
        <v>1880</v>
      </c>
      <c r="AF809">
        <v>45803</v>
      </c>
      <c r="AG809">
        <v>46295</v>
      </c>
      <c r="AL809">
        <v>0</v>
      </c>
      <c r="AP809">
        <v>0</v>
      </c>
      <c r="AQ809">
        <v>516324571</v>
      </c>
      <c r="AR809">
        <v>516324571</v>
      </c>
    </row>
    <row r="810" spans="1:46" x14ac:dyDescent="0.3">
      <c r="A810" t="s">
        <v>1860</v>
      </c>
      <c r="B810">
        <v>109586</v>
      </c>
      <c r="C810" t="s">
        <v>1690</v>
      </c>
      <c r="D81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10" t="str">
        <f>IF(Sheet_1__2[[#This Row],[Is this request vital to business continuity?]]="Yes","BC","")</f>
        <v/>
      </c>
      <c r="F810" t="str" cm="1">
        <f t="array" ref="F810">IF(SUMPRODUCT(--ISNUMBER(SEARCH({"Revenue Growth","Network 2.0","Tricolor","Europe","Global Capabilities Strategy","Clearance","Robotics/Physical AI"}, K810)))&gt;0, "Purple Chip", "")</f>
        <v>Purple Chip</v>
      </c>
      <c r="G810" t="str">
        <f>IF(AND(Sheet_1__2[[#This Row],[Estimated Annualized Value Range]]&lt;&gt;"4: High = &gt; $10M", OR(Sheet_1__2[[#This Row],[T-Shirt Size]]="4: L", Sheet_1__2[[#This Row],[T-Shirt Size]]="5: XL")), "Stop Work", "")</f>
        <v/>
      </c>
      <c r="H810" t="str">
        <f>IF(AND(Sheet_1__2[[#This Row],[Bus. Continuity]]="", Sheet_1__2[[#This Row],[Purple Chip]]="", Sheet_1__2[[#This Row],[Stop Work]]="", OR(Sheet_1__2[[#This Row],[T-Shirt Size]]="4: L", Sheet_1__2[[#This Row],[T-Shirt Size]]="5: XL")), "Disc - Investment", "")</f>
        <v/>
      </c>
      <c r="I810" t="str">
        <f>IF(AND(Sheet_1__2[[#This Row],[Bus. Continuity]]="", Sheet_1__2[[#This Row],[Purple Chip]]="", Sheet_1__2[[#This Row],[Stop Work]]="", Sheet_1__2[[#This Row],[T-Shirt Size]]&lt;&gt;"4: L", Sheet_1__2[[#This Row],[T-Shirt Size]]&lt;&gt;"5: XL"), "Disc - Other", "")</f>
        <v/>
      </c>
      <c r="K810" t="s">
        <v>278</v>
      </c>
      <c r="L810" t="s">
        <v>1873</v>
      </c>
      <c r="M810" t="s">
        <v>2904</v>
      </c>
      <c r="N810" t="s">
        <v>1864</v>
      </c>
      <c r="O810" t="s">
        <v>1865</v>
      </c>
      <c r="P810" t="s">
        <v>1550</v>
      </c>
      <c r="Q810" t="s">
        <v>278</v>
      </c>
      <c r="R810" t="s">
        <v>1691</v>
      </c>
      <c r="S810" t="s">
        <v>16</v>
      </c>
      <c r="T810" t="s">
        <v>10</v>
      </c>
      <c r="U810" t="s">
        <v>11</v>
      </c>
      <c r="V810" t="s">
        <v>11</v>
      </c>
      <c r="W810" t="s">
        <v>11</v>
      </c>
      <c r="X810" t="s">
        <v>1875</v>
      </c>
      <c r="Y810" t="s">
        <v>1875</v>
      </c>
      <c r="AA810" t="s">
        <v>1866</v>
      </c>
      <c r="AC810" t="s">
        <v>1867</v>
      </c>
      <c r="AD810" t="s">
        <v>2828</v>
      </c>
      <c r="AE810" t="s">
        <v>1872</v>
      </c>
      <c r="AL810">
        <v>0</v>
      </c>
    </row>
    <row r="811" spans="1:46" x14ac:dyDescent="0.3">
      <c r="A811" t="s">
        <v>1860</v>
      </c>
      <c r="B811">
        <v>110056</v>
      </c>
      <c r="C811" t="s">
        <v>1692</v>
      </c>
      <c r="D81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11" t="str">
        <f>IF(Sheet_1__2[[#This Row],[Is this request vital to business continuity?]]="Yes","BC","")</f>
        <v/>
      </c>
      <c r="F811" t="str" cm="1">
        <f t="array" ref="F811">IF(SUMPRODUCT(--ISNUMBER(SEARCH({"Revenue Growth","Network 2.0","Tricolor","Europe","Global Capabilities Strategy","Clearance","Robotics/Physical AI"}, K811)))&gt;0, "Purple Chip", "")</f>
        <v>Purple Chip</v>
      </c>
      <c r="G811" t="str">
        <f>IF(AND(Sheet_1__2[[#This Row],[Estimated Annualized Value Range]]&lt;&gt;"4: High = &gt; $10M", OR(Sheet_1__2[[#This Row],[T-Shirt Size]]="4: L", Sheet_1__2[[#This Row],[T-Shirt Size]]="5: XL")), "Stop Work", "")</f>
        <v/>
      </c>
      <c r="H811" t="str">
        <f>IF(AND(Sheet_1__2[[#This Row],[Bus. Continuity]]="", Sheet_1__2[[#This Row],[Purple Chip]]="", Sheet_1__2[[#This Row],[Stop Work]]="", OR(Sheet_1__2[[#This Row],[T-Shirt Size]]="4: L", Sheet_1__2[[#This Row],[T-Shirt Size]]="5: XL")), "Disc - Investment", "")</f>
        <v/>
      </c>
      <c r="I811" t="str">
        <f>IF(AND(Sheet_1__2[[#This Row],[Bus. Continuity]]="", Sheet_1__2[[#This Row],[Purple Chip]]="", Sheet_1__2[[#This Row],[Stop Work]]="", Sheet_1__2[[#This Row],[T-Shirt Size]]&lt;&gt;"4: L", Sheet_1__2[[#This Row],[T-Shirt Size]]&lt;&gt;"5: XL"), "Disc - Other", "")</f>
        <v/>
      </c>
      <c r="K811" t="s">
        <v>278</v>
      </c>
      <c r="L811" t="s">
        <v>1863</v>
      </c>
      <c r="M811" t="s">
        <v>2904</v>
      </c>
      <c r="N811" t="s">
        <v>1864</v>
      </c>
      <c r="O811" t="s">
        <v>1887</v>
      </c>
      <c r="P811" t="s">
        <v>1550</v>
      </c>
      <c r="Q811" t="s">
        <v>278</v>
      </c>
      <c r="R811" t="s">
        <v>1693</v>
      </c>
      <c r="S811" t="s">
        <v>16</v>
      </c>
      <c r="T811" t="s">
        <v>10</v>
      </c>
      <c r="U811" t="s">
        <v>11</v>
      </c>
      <c r="V811" t="s">
        <v>11</v>
      </c>
      <c r="W811" t="s">
        <v>11</v>
      </c>
      <c r="X811" t="s">
        <v>11</v>
      </c>
      <c r="Y811" t="s">
        <v>1875</v>
      </c>
      <c r="AA811" t="s">
        <v>1866</v>
      </c>
      <c r="AC811" t="s">
        <v>1867</v>
      </c>
      <c r="AD811" t="s">
        <v>2829</v>
      </c>
      <c r="AE811" t="s">
        <v>1872</v>
      </c>
      <c r="AL811">
        <v>0</v>
      </c>
    </row>
    <row r="812" spans="1:46" x14ac:dyDescent="0.3">
      <c r="A812" t="s">
        <v>1860</v>
      </c>
      <c r="B812">
        <v>92856</v>
      </c>
      <c r="C812" t="s">
        <v>1694</v>
      </c>
      <c r="D81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12" t="str">
        <f>IF(Sheet_1__2[[#This Row],[Is this request vital to business continuity?]]="Yes","BC","")</f>
        <v/>
      </c>
      <c r="F812" t="str" cm="1">
        <f t="array" ref="F812">IF(SUMPRODUCT(--ISNUMBER(SEARCH({"Revenue Growth","Network 2.0","Tricolor","Europe","Global Capabilities Strategy","Clearance","Robotics/Physical AI"}, K812)))&gt;0, "Purple Chip", "")</f>
        <v>Purple Chip</v>
      </c>
      <c r="G812" t="str">
        <f>IF(AND(Sheet_1__2[[#This Row],[Estimated Annualized Value Range]]&lt;&gt;"4: High = &gt; $10M", OR(Sheet_1__2[[#This Row],[T-Shirt Size]]="4: L", Sheet_1__2[[#This Row],[T-Shirt Size]]="5: XL")), "Stop Work", "")</f>
        <v/>
      </c>
      <c r="H812" t="str">
        <f>IF(AND(Sheet_1__2[[#This Row],[Bus. Continuity]]="", Sheet_1__2[[#This Row],[Purple Chip]]="", Sheet_1__2[[#This Row],[Stop Work]]="", OR(Sheet_1__2[[#This Row],[T-Shirt Size]]="4: L", Sheet_1__2[[#This Row],[T-Shirt Size]]="5: XL")), "Disc - Investment", "")</f>
        <v/>
      </c>
      <c r="I812" t="str">
        <f>IF(AND(Sheet_1__2[[#This Row],[Bus. Continuity]]="", Sheet_1__2[[#This Row],[Purple Chip]]="", Sheet_1__2[[#This Row],[Stop Work]]="", Sheet_1__2[[#This Row],[T-Shirt Size]]&lt;&gt;"4: L", Sheet_1__2[[#This Row],[T-Shirt Size]]&lt;&gt;"5: XL"), "Disc - Other", "")</f>
        <v/>
      </c>
      <c r="K812" t="s">
        <v>1925</v>
      </c>
      <c r="L812" t="s">
        <v>1897</v>
      </c>
      <c r="M812" t="s">
        <v>2903</v>
      </c>
      <c r="N812" t="s">
        <v>1864</v>
      </c>
      <c r="O812" t="s">
        <v>1865</v>
      </c>
      <c r="P812" t="s">
        <v>1546</v>
      </c>
      <c r="Q812" t="s">
        <v>25</v>
      </c>
      <c r="R812" t="s">
        <v>1695</v>
      </c>
      <c r="S812" t="s">
        <v>9</v>
      </c>
      <c r="T812" t="s">
        <v>10</v>
      </c>
      <c r="U812" t="s">
        <v>1875</v>
      </c>
      <c r="V812" t="s">
        <v>11</v>
      </c>
      <c r="W812" t="s">
        <v>11</v>
      </c>
      <c r="X812" t="s">
        <v>11</v>
      </c>
      <c r="Y812" t="s">
        <v>11</v>
      </c>
      <c r="Z812" t="s">
        <v>1878</v>
      </c>
      <c r="AA812" t="s">
        <v>1866</v>
      </c>
      <c r="AB812" t="s">
        <v>2830</v>
      </c>
      <c r="AC812" t="s">
        <v>1883</v>
      </c>
      <c r="AD812" t="s">
        <v>2831</v>
      </c>
      <c r="AE812" t="s">
        <v>1885</v>
      </c>
      <c r="AF812">
        <v>45810</v>
      </c>
      <c r="AG812">
        <v>46055</v>
      </c>
      <c r="AL812">
        <v>0</v>
      </c>
      <c r="AQ812">
        <v>81800000</v>
      </c>
      <c r="AR812">
        <v>81800000</v>
      </c>
    </row>
    <row r="813" spans="1:46" x14ac:dyDescent="0.3">
      <c r="A813" t="s">
        <v>1860</v>
      </c>
      <c r="B813">
        <v>113169</v>
      </c>
      <c r="C813" t="s">
        <v>1696</v>
      </c>
      <c r="D81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13" t="str">
        <f>IF(Sheet_1__2[[#This Row],[Is this request vital to business continuity?]]="Yes","BC","")</f>
        <v/>
      </c>
      <c r="F813" t="str" cm="1">
        <f t="array" ref="F813">IF(SUMPRODUCT(--ISNUMBER(SEARCH({"Revenue Growth","Network 2.0","Tricolor","Europe","Global Capabilities Strategy","Clearance","Robotics/Physical AI"}, K813)))&gt;0, "Purple Chip", "")</f>
        <v>Purple Chip</v>
      </c>
      <c r="G813" t="str">
        <f>IF(AND(Sheet_1__2[[#This Row],[Estimated Annualized Value Range]]&lt;&gt;"4: High = &gt; $10M", OR(Sheet_1__2[[#This Row],[T-Shirt Size]]="4: L", Sheet_1__2[[#This Row],[T-Shirt Size]]="5: XL")), "Stop Work", "")</f>
        <v/>
      </c>
      <c r="H813" t="str">
        <f>IF(AND(Sheet_1__2[[#This Row],[Bus. Continuity]]="", Sheet_1__2[[#This Row],[Purple Chip]]="", Sheet_1__2[[#This Row],[Stop Work]]="", OR(Sheet_1__2[[#This Row],[T-Shirt Size]]="4: L", Sheet_1__2[[#This Row],[T-Shirt Size]]="5: XL")), "Disc - Investment", "")</f>
        <v/>
      </c>
      <c r="I813" t="str">
        <f>IF(AND(Sheet_1__2[[#This Row],[Bus. Continuity]]="", Sheet_1__2[[#This Row],[Purple Chip]]="", Sheet_1__2[[#This Row],[Stop Work]]="", Sheet_1__2[[#This Row],[T-Shirt Size]]&lt;&gt;"4: L", Sheet_1__2[[#This Row],[T-Shirt Size]]&lt;&gt;"5: XL"), "Disc - Other", "")</f>
        <v/>
      </c>
      <c r="K813" t="s">
        <v>278</v>
      </c>
      <c r="L813" t="s">
        <v>1890</v>
      </c>
      <c r="M813" t="s">
        <v>2901</v>
      </c>
      <c r="N813" t="s">
        <v>1864</v>
      </c>
      <c r="O813" t="s">
        <v>1865</v>
      </c>
      <c r="P813" t="s">
        <v>1550</v>
      </c>
      <c r="Q813" t="s">
        <v>278</v>
      </c>
      <c r="R813" t="s">
        <v>1697</v>
      </c>
      <c r="S813" t="s">
        <v>9</v>
      </c>
      <c r="T813" t="s">
        <v>10</v>
      </c>
      <c r="U813" t="s">
        <v>1875</v>
      </c>
      <c r="V813" t="s">
        <v>11</v>
      </c>
      <c r="W813" t="s">
        <v>11</v>
      </c>
      <c r="X813" t="s">
        <v>11</v>
      </c>
      <c r="Y813" t="s">
        <v>1875</v>
      </c>
      <c r="AA813" t="s">
        <v>1866</v>
      </c>
      <c r="AC813" t="s">
        <v>1867</v>
      </c>
      <c r="AD813" t="s">
        <v>2832</v>
      </c>
      <c r="AE813" t="s">
        <v>1885</v>
      </c>
      <c r="AF813">
        <v>46027</v>
      </c>
      <c r="AG813">
        <v>46202</v>
      </c>
      <c r="AK813">
        <v>173266</v>
      </c>
      <c r="AL813">
        <v>173266</v>
      </c>
      <c r="AM813">
        <v>173266</v>
      </c>
      <c r="AN813">
        <v>173266</v>
      </c>
      <c r="AQ813">
        <v>0</v>
      </c>
      <c r="AR813">
        <v>173266</v>
      </c>
      <c r="AT813" t="s">
        <v>11</v>
      </c>
    </row>
    <row r="814" spans="1:46" x14ac:dyDescent="0.3">
      <c r="A814" t="s">
        <v>1860</v>
      </c>
      <c r="B814">
        <v>114172</v>
      </c>
      <c r="C814" t="s">
        <v>1698</v>
      </c>
      <c r="D81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Investment</v>
      </c>
      <c r="E814" t="str">
        <f>IF(Sheet_1__2[[#This Row],[Is this request vital to business continuity?]]="Yes","BC","")</f>
        <v/>
      </c>
      <c r="F814" t="str" cm="1">
        <f t="array" ref="F814">IF(SUMPRODUCT(--ISNUMBER(SEARCH({"Revenue Growth","Network 2.0","Tricolor","Europe","Global Capabilities Strategy","Clearance","Robotics/Physical AI"}, K814)))&gt;0, "Purple Chip", "")</f>
        <v/>
      </c>
      <c r="G814" t="str">
        <f>IF(AND(Sheet_1__2[[#This Row],[Estimated Annualized Value Range]]&lt;&gt;"4: High = &gt; $10M", OR(Sheet_1__2[[#This Row],[T-Shirt Size]]="4: L", Sheet_1__2[[#This Row],[T-Shirt Size]]="5: XL")), "Stop Work", "")</f>
        <v/>
      </c>
      <c r="H814" t="str">
        <f>IF(AND(Sheet_1__2[[#This Row],[Bus. Continuity]]="", Sheet_1__2[[#This Row],[Purple Chip]]="", Sheet_1__2[[#This Row],[Stop Work]]="", OR(Sheet_1__2[[#This Row],[T-Shirt Size]]="4: L", Sheet_1__2[[#This Row],[T-Shirt Size]]="5: XL")), "Disc - Investment", "")</f>
        <v>Disc - Investment</v>
      </c>
      <c r="I814" t="str">
        <f>IF(AND(Sheet_1__2[[#This Row],[Bus. Continuity]]="", Sheet_1__2[[#This Row],[Purple Chip]]="", Sheet_1__2[[#This Row],[Stop Work]]="", Sheet_1__2[[#This Row],[T-Shirt Size]]&lt;&gt;"4: L", Sheet_1__2[[#This Row],[T-Shirt Size]]&lt;&gt;"5: XL"), "Disc - Other", "")</f>
        <v/>
      </c>
      <c r="J814" t="s">
        <v>2833</v>
      </c>
      <c r="K814" t="s">
        <v>1862</v>
      </c>
      <c r="L814" t="s">
        <v>1897</v>
      </c>
      <c r="M814" t="s">
        <v>2902</v>
      </c>
      <c r="N814" t="s">
        <v>1864</v>
      </c>
      <c r="O814" t="s">
        <v>1874</v>
      </c>
      <c r="P814" t="s">
        <v>1550</v>
      </c>
      <c r="Q814" t="s">
        <v>278</v>
      </c>
      <c r="R814" t="s">
        <v>1520</v>
      </c>
      <c r="S814" t="s">
        <v>20</v>
      </c>
      <c r="T814" t="s">
        <v>10</v>
      </c>
      <c r="U814" t="s">
        <v>11</v>
      </c>
      <c r="V814" t="s">
        <v>11</v>
      </c>
      <c r="W814" t="s">
        <v>11</v>
      </c>
      <c r="X814" t="s">
        <v>11</v>
      </c>
      <c r="Y814" t="s">
        <v>1875</v>
      </c>
      <c r="Z814" t="s">
        <v>1878</v>
      </c>
      <c r="AA814" t="s">
        <v>1866</v>
      </c>
      <c r="AB814" t="s">
        <v>2834</v>
      </c>
      <c r="AC814" t="s">
        <v>1883</v>
      </c>
      <c r="AD814" t="s">
        <v>2835</v>
      </c>
      <c r="AE814" t="s">
        <v>1880</v>
      </c>
      <c r="AF814">
        <v>45495</v>
      </c>
      <c r="AG814">
        <v>46904</v>
      </c>
      <c r="AJ814">
        <v>14619492</v>
      </c>
      <c r="AK814">
        <v>14619492</v>
      </c>
      <c r="AL814">
        <v>14619492</v>
      </c>
      <c r="AM814">
        <v>14619492</v>
      </c>
      <c r="AN814">
        <v>14619492</v>
      </c>
      <c r="AP814">
        <v>14619492</v>
      </c>
      <c r="AQ814">
        <v>0</v>
      </c>
      <c r="AR814">
        <v>14619492</v>
      </c>
    </row>
    <row r="815" spans="1:46" x14ac:dyDescent="0.3">
      <c r="A815" t="s">
        <v>1860</v>
      </c>
      <c r="B815">
        <v>93961</v>
      </c>
      <c r="C815" t="s">
        <v>1699</v>
      </c>
      <c r="D81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15" t="str">
        <f>IF(Sheet_1__2[[#This Row],[Is this request vital to business continuity?]]="Yes","BC","")</f>
        <v/>
      </c>
      <c r="F815" t="str" cm="1">
        <f t="array" ref="F815">IF(SUMPRODUCT(--ISNUMBER(SEARCH({"Revenue Growth","Network 2.0","Tricolor","Europe","Global Capabilities Strategy","Clearance","Robotics/Physical AI"}, K815)))&gt;0, "Purple Chip", "")</f>
        <v>Purple Chip</v>
      </c>
      <c r="G815" t="str">
        <f>IF(AND(Sheet_1__2[[#This Row],[Estimated Annualized Value Range]]&lt;&gt;"4: High = &gt; $10M", OR(Sheet_1__2[[#This Row],[T-Shirt Size]]="4: L", Sheet_1__2[[#This Row],[T-Shirt Size]]="5: XL")), "Stop Work", "")</f>
        <v/>
      </c>
      <c r="H815" t="str">
        <f>IF(AND(Sheet_1__2[[#This Row],[Bus. Continuity]]="", Sheet_1__2[[#This Row],[Purple Chip]]="", Sheet_1__2[[#This Row],[Stop Work]]="", OR(Sheet_1__2[[#This Row],[T-Shirt Size]]="4: L", Sheet_1__2[[#This Row],[T-Shirt Size]]="5: XL")), "Disc - Investment", "")</f>
        <v/>
      </c>
      <c r="I815" t="str">
        <f>IF(AND(Sheet_1__2[[#This Row],[Bus. Continuity]]="", Sheet_1__2[[#This Row],[Purple Chip]]="", Sheet_1__2[[#This Row],[Stop Work]]="", Sheet_1__2[[#This Row],[T-Shirt Size]]&lt;&gt;"4: L", Sheet_1__2[[#This Row],[T-Shirt Size]]&lt;&gt;"5: XL"), "Disc - Other", "")</f>
        <v/>
      </c>
      <c r="K815" t="s">
        <v>1925</v>
      </c>
      <c r="L815" t="s">
        <v>1863</v>
      </c>
      <c r="M815" t="s">
        <v>2901</v>
      </c>
      <c r="N815" t="s">
        <v>1864</v>
      </c>
      <c r="O815" t="s">
        <v>1865</v>
      </c>
      <c r="P815" t="s">
        <v>1546</v>
      </c>
      <c r="Q815" t="s">
        <v>25</v>
      </c>
      <c r="R815" t="s">
        <v>1700</v>
      </c>
      <c r="S815" t="s">
        <v>20</v>
      </c>
      <c r="T815" t="s">
        <v>10</v>
      </c>
      <c r="U815" t="s">
        <v>1875</v>
      </c>
      <c r="V815" t="s">
        <v>11</v>
      </c>
      <c r="W815" t="s">
        <v>11</v>
      </c>
      <c r="X815" t="s">
        <v>11</v>
      </c>
      <c r="Y815" t="s">
        <v>11</v>
      </c>
      <c r="Z815" t="s">
        <v>1914</v>
      </c>
      <c r="AA815" t="s">
        <v>1866</v>
      </c>
      <c r="AB815" t="s">
        <v>2836</v>
      </c>
      <c r="AC815" t="s">
        <v>1867</v>
      </c>
      <c r="AD815" t="s">
        <v>2837</v>
      </c>
      <c r="AE815" t="s">
        <v>1880</v>
      </c>
      <c r="AF815">
        <v>45931</v>
      </c>
      <c r="AG815">
        <v>46142</v>
      </c>
      <c r="AL815">
        <v>0</v>
      </c>
      <c r="AP815">
        <v>0</v>
      </c>
      <c r="AQ815">
        <v>-1477225</v>
      </c>
      <c r="AR815">
        <v>-1477225</v>
      </c>
    </row>
    <row r="816" spans="1:46" x14ac:dyDescent="0.3">
      <c r="A816" t="s">
        <v>1860</v>
      </c>
      <c r="B816">
        <v>114176</v>
      </c>
      <c r="C816" t="s">
        <v>1701</v>
      </c>
      <c r="D81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816" t="str">
        <f>IF(Sheet_1__2[[#This Row],[Is this request vital to business continuity?]]="Yes","BC","")</f>
        <v/>
      </c>
      <c r="F816" t="str" cm="1">
        <f t="array" ref="F816">IF(SUMPRODUCT(--ISNUMBER(SEARCH({"Revenue Growth","Network 2.0","Tricolor","Europe","Global Capabilities Strategy","Clearance","Robotics/Physical AI"}, K816)))&gt;0, "Purple Chip", "")</f>
        <v/>
      </c>
      <c r="G816" t="str">
        <f>IF(AND(Sheet_1__2[[#This Row],[Estimated Annualized Value Range]]&lt;&gt;"4: High = &gt; $10M", OR(Sheet_1__2[[#This Row],[T-Shirt Size]]="4: L", Sheet_1__2[[#This Row],[T-Shirt Size]]="5: XL")), "Stop Work", "")</f>
        <v>Stop Work</v>
      </c>
      <c r="H816" t="str">
        <f>IF(AND(Sheet_1__2[[#This Row],[Bus. Continuity]]="", Sheet_1__2[[#This Row],[Purple Chip]]="", Sheet_1__2[[#This Row],[Stop Work]]="", OR(Sheet_1__2[[#This Row],[T-Shirt Size]]="4: L", Sheet_1__2[[#This Row],[T-Shirt Size]]="5: XL")), "Disc - Investment", "")</f>
        <v/>
      </c>
      <c r="I816" t="str">
        <f>IF(AND(Sheet_1__2[[#This Row],[Bus. Continuity]]="", Sheet_1__2[[#This Row],[Purple Chip]]="", Sheet_1__2[[#This Row],[Stop Work]]="", Sheet_1__2[[#This Row],[T-Shirt Size]]&lt;&gt;"4: L", Sheet_1__2[[#This Row],[T-Shirt Size]]&lt;&gt;"5: XL"), "Disc - Other", "")</f>
        <v/>
      </c>
      <c r="J816" t="s">
        <v>2838</v>
      </c>
      <c r="K816" t="s">
        <v>1862</v>
      </c>
      <c r="L816" t="s">
        <v>1863</v>
      </c>
      <c r="M816" t="s">
        <v>2903</v>
      </c>
      <c r="N816" t="s">
        <v>1864</v>
      </c>
      <c r="O816" t="s">
        <v>1865</v>
      </c>
      <c r="P816" t="s">
        <v>1550</v>
      </c>
      <c r="Q816" t="s">
        <v>278</v>
      </c>
      <c r="R816" t="s">
        <v>1702</v>
      </c>
      <c r="S816" t="s">
        <v>20</v>
      </c>
      <c r="T816" t="s">
        <v>10</v>
      </c>
      <c r="U816" t="s">
        <v>11</v>
      </c>
      <c r="V816" t="s">
        <v>11</v>
      </c>
      <c r="W816" t="s">
        <v>11</v>
      </c>
      <c r="X816" t="s">
        <v>11</v>
      </c>
      <c r="Y816" t="s">
        <v>1875</v>
      </c>
      <c r="Z816" t="s">
        <v>1878</v>
      </c>
      <c r="AA816" t="s">
        <v>1866</v>
      </c>
      <c r="AB816" t="s">
        <v>2839</v>
      </c>
      <c r="AC816" t="s">
        <v>1867</v>
      </c>
      <c r="AD816" t="s">
        <v>2840</v>
      </c>
      <c r="AE816" t="s">
        <v>1880</v>
      </c>
      <c r="AF816">
        <v>45446</v>
      </c>
      <c r="AG816">
        <v>46387</v>
      </c>
      <c r="AL816">
        <v>0</v>
      </c>
      <c r="AP816">
        <v>0</v>
      </c>
      <c r="AQ816">
        <v>0</v>
      </c>
    </row>
    <row r="817" spans="1:46" x14ac:dyDescent="0.3">
      <c r="A817" t="s">
        <v>1860</v>
      </c>
      <c r="B817">
        <v>93964</v>
      </c>
      <c r="C817" t="s">
        <v>1703</v>
      </c>
      <c r="D81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17" t="str">
        <f>IF(Sheet_1__2[[#This Row],[Is this request vital to business continuity?]]="Yes","BC","")</f>
        <v/>
      </c>
      <c r="F817" t="str" cm="1">
        <f t="array" ref="F817">IF(SUMPRODUCT(--ISNUMBER(SEARCH({"Revenue Growth","Network 2.0","Tricolor","Europe","Global Capabilities Strategy","Clearance","Robotics/Physical AI"}, K817)))&gt;0, "Purple Chip", "")</f>
        <v>Purple Chip</v>
      </c>
      <c r="G817" t="str">
        <f>IF(AND(Sheet_1__2[[#This Row],[Estimated Annualized Value Range]]&lt;&gt;"4: High = &gt; $10M", OR(Sheet_1__2[[#This Row],[T-Shirt Size]]="4: L", Sheet_1__2[[#This Row],[T-Shirt Size]]="5: XL")), "Stop Work", "")</f>
        <v>Stop Work</v>
      </c>
      <c r="H817" t="str">
        <f>IF(AND(Sheet_1__2[[#This Row],[Bus. Continuity]]="", Sheet_1__2[[#This Row],[Purple Chip]]="", Sheet_1__2[[#This Row],[Stop Work]]="", OR(Sheet_1__2[[#This Row],[T-Shirt Size]]="4: L", Sheet_1__2[[#This Row],[T-Shirt Size]]="5: XL")), "Disc - Investment", "")</f>
        <v/>
      </c>
      <c r="I817" t="str">
        <f>IF(AND(Sheet_1__2[[#This Row],[Bus. Continuity]]="", Sheet_1__2[[#This Row],[Purple Chip]]="", Sheet_1__2[[#This Row],[Stop Work]]="", Sheet_1__2[[#This Row],[T-Shirt Size]]&lt;&gt;"4: L", Sheet_1__2[[#This Row],[T-Shirt Size]]&lt;&gt;"5: XL"), "Disc - Other", "")</f>
        <v/>
      </c>
      <c r="J817" t="s">
        <v>2841</v>
      </c>
      <c r="K817" t="s">
        <v>1925</v>
      </c>
      <c r="L817" t="s">
        <v>1890</v>
      </c>
      <c r="M817" t="s">
        <v>2902</v>
      </c>
      <c r="N817" t="s">
        <v>1864</v>
      </c>
      <c r="O817" t="s">
        <v>1874</v>
      </c>
      <c r="P817" t="s">
        <v>1546</v>
      </c>
      <c r="Q817" t="s">
        <v>25</v>
      </c>
      <c r="R817" t="s">
        <v>1704</v>
      </c>
      <c r="S817" t="s">
        <v>9</v>
      </c>
      <c r="T817" t="s">
        <v>10</v>
      </c>
      <c r="U817" t="s">
        <v>11</v>
      </c>
      <c r="V817" t="s">
        <v>1875</v>
      </c>
      <c r="W817" t="s">
        <v>11</v>
      </c>
      <c r="X817" t="s">
        <v>11</v>
      </c>
      <c r="Y817" t="s">
        <v>11</v>
      </c>
      <c r="Z817" t="s">
        <v>1878</v>
      </c>
      <c r="AA817" t="s">
        <v>1866</v>
      </c>
      <c r="AB817" t="s">
        <v>2842</v>
      </c>
      <c r="AC817" t="s">
        <v>1883</v>
      </c>
      <c r="AD817" t="s">
        <v>2843</v>
      </c>
      <c r="AE817" t="s">
        <v>1885</v>
      </c>
      <c r="AK817">
        <v>4459712</v>
      </c>
      <c r="AL817">
        <v>4459712</v>
      </c>
      <c r="AM817">
        <v>4459712</v>
      </c>
      <c r="AN817">
        <v>4459712</v>
      </c>
      <c r="AQ817">
        <v>0</v>
      </c>
      <c r="AR817">
        <v>4459712</v>
      </c>
    </row>
    <row r="818" spans="1:46" x14ac:dyDescent="0.3">
      <c r="A818" t="s">
        <v>1860</v>
      </c>
      <c r="B818">
        <v>94149</v>
      </c>
      <c r="C818" t="s">
        <v>1705</v>
      </c>
      <c r="D81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818" t="str">
        <f>IF(Sheet_1__2[[#This Row],[Is this request vital to business continuity?]]="Yes","BC","")</f>
        <v/>
      </c>
      <c r="F818" t="str" cm="1">
        <f t="array" ref="F818">IF(SUMPRODUCT(--ISNUMBER(SEARCH({"Revenue Growth","Network 2.0","Tricolor","Europe","Global Capabilities Strategy","Clearance","Robotics/Physical AI"}, K818)))&gt;0, "Purple Chip", "")</f>
        <v/>
      </c>
      <c r="G818" t="str">
        <f>IF(AND(Sheet_1__2[[#This Row],[Estimated Annualized Value Range]]&lt;&gt;"4: High = &gt; $10M", OR(Sheet_1__2[[#This Row],[T-Shirt Size]]="4: L", Sheet_1__2[[#This Row],[T-Shirt Size]]="5: XL")), "Stop Work", "")</f>
        <v>Stop Work</v>
      </c>
      <c r="H818" t="str">
        <f>IF(AND(Sheet_1__2[[#This Row],[Bus. Continuity]]="", Sheet_1__2[[#This Row],[Purple Chip]]="", Sheet_1__2[[#This Row],[Stop Work]]="", OR(Sheet_1__2[[#This Row],[T-Shirt Size]]="4: L", Sheet_1__2[[#This Row],[T-Shirt Size]]="5: XL")), "Disc - Investment", "")</f>
        <v/>
      </c>
      <c r="I818" t="str">
        <f>IF(AND(Sheet_1__2[[#This Row],[Bus. Continuity]]="", Sheet_1__2[[#This Row],[Purple Chip]]="", Sheet_1__2[[#This Row],[Stop Work]]="", Sheet_1__2[[#This Row],[T-Shirt Size]]&lt;&gt;"4: L", Sheet_1__2[[#This Row],[T-Shirt Size]]&lt;&gt;"5: XL"), "Disc - Other", "")</f>
        <v/>
      </c>
      <c r="J818" t="s">
        <v>2844</v>
      </c>
      <c r="K818" t="s">
        <v>1998</v>
      </c>
      <c r="L818" t="s">
        <v>1863</v>
      </c>
      <c r="M818" t="s">
        <v>2903</v>
      </c>
      <c r="N818" t="s">
        <v>1864</v>
      </c>
      <c r="O818" t="s">
        <v>1865</v>
      </c>
      <c r="P818" t="s">
        <v>1546</v>
      </c>
      <c r="Q818" t="s">
        <v>25</v>
      </c>
      <c r="R818" t="s">
        <v>1706</v>
      </c>
      <c r="S818" t="s">
        <v>20</v>
      </c>
      <c r="T818" t="s">
        <v>10</v>
      </c>
      <c r="U818" t="s">
        <v>1875</v>
      </c>
      <c r="V818" t="s">
        <v>1875</v>
      </c>
      <c r="W818" t="s">
        <v>11</v>
      </c>
      <c r="X818" t="s">
        <v>11</v>
      </c>
      <c r="Y818" t="s">
        <v>11</v>
      </c>
      <c r="Z818" t="s">
        <v>1878</v>
      </c>
      <c r="AA818" t="s">
        <v>1866</v>
      </c>
      <c r="AB818" t="s">
        <v>2845</v>
      </c>
      <c r="AC818" t="s">
        <v>1867</v>
      </c>
      <c r="AD818" t="s">
        <v>2846</v>
      </c>
      <c r="AE818" t="s">
        <v>1880</v>
      </c>
      <c r="AF818">
        <v>45600</v>
      </c>
      <c r="AG818">
        <v>46234</v>
      </c>
      <c r="AL818">
        <v>0</v>
      </c>
      <c r="AP818">
        <v>0</v>
      </c>
      <c r="AQ818">
        <v>0</v>
      </c>
    </row>
    <row r="819" spans="1:46" x14ac:dyDescent="0.3">
      <c r="A819" t="s">
        <v>1860</v>
      </c>
      <c r="B819">
        <v>114182</v>
      </c>
      <c r="C819" t="s">
        <v>1707</v>
      </c>
      <c r="D81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19" t="str">
        <f>IF(Sheet_1__2[[#This Row],[Is this request vital to business continuity?]]="Yes","BC","")</f>
        <v/>
      </c>
      <c r="F819" t="str" cm="1">
        <f t="array" ref="F819">IF(SUMPRODUCT(--ISNUMBER(SEARCH({"Revenue Growth","Network 2.0","Tricolor","Europe","Global Capabilities Strategy","Clearance","Robotics/Physical AI"}, K819)))&gt;0, "Purple Chip", "")</f>
        <v/>
      </c>
      <c r="G819" t="str">
        <f>IF(AND(Sheet_1__2[[#This Row],[Estimated Annualized Value Range]]&lt;&gt;"4: High = &gt; $10M", OR(Sheet_1__2[[#This Row],[T-Shirt Size]]="4: L", Sheet_1__2[[#This Row],[T-Shirt Size]]="5: XL")), "Stop Work", "")</f>
        <v/>
      </c>
      <c r="H819" t="str">
        <f>IF(AND(Sheet_1__2[[#This Row],[Bus. Continuity]]="", Sheet_1__2[[#This Row],[Purple Chip]]="", Sheet_1__2[[#This Row],[Stop Work]]="", OR(Sheet_1__2[[#This Row],[T-Shirt Size]]="4: L", Sheet_1__2[[#This Row],[T-Shirt Size]]="5: XL")), "Disc - Investment", "")</f>
        <v/>
      </c>
      <c r="I819" t="str">
        <f>IF(AND(Sheet_1__2[[#This Row],[Bus. Continuity]]="", Sheet_1__2[[#This Row],[Purple Chip]]="", Sheet_1__2[[#This Row],[Stop Work]]="", Sheet_1__2[[#This Row],[T-Shirt Size]]&lt;&gt;"4: L", Sheet_1__2[[#This Row],[T-Shirt Size]]&lt;&gt;"5: XL"), "Disc - Other", "")</f>
        <v>Disc - Other</v>
      </c>
      <c r="J819" t="s">
        <v>2847</v>
      </c>
      <c r="K819" t="s">
        <v>1862</v>
      </c>
      <c r="L819" t="s">
        <v>1863</v>
      </c>
      <c r="M819" t="s">
        <v>2901</v>
      </c>
      <c r="N819" t="s">
        <v>1864</v>
      </c>
      <c r="O819" t="s">
        <v>1865</v>
      </c>
      <c r="P819" t="s">
        <v>1550</v>
      </c>
      <c r="Q819" t="s">
        <v>278</v>
      </c>
      <c r="R819" t="s">
        <v>1708</v>
      </c>
      <c r="S819" t="s">
        <v>20</v>
      </c>
      <c r="T819" t="s">
        <v>10</v>
      </c>
      <c r="U819" t="s">
        <v>11</v>
      </c>
      <c r="V819" t="s">
        <v>11</v>
      </c>
      <c r="W819" t="s">
        <v>11</v>
      </c>
      <c r="X819" t="s">
        <v>11</v>
      </c>
      <c r="Y819" t="s">
        <v>1875</v>
      </c>
      <c r="AA819" t="s">
        <v>1866</v>
      </c>
      <c r="AC819" t="s">
        <v>1883</v>
      </c>
      <c r="AD819" t="s">
        <v>2848</v>
      </c>
      <c r="AE819" t="s">
        <v>1877</v>
      </c>
      <c r="AF819">
        <v>46146</v>
      </c>
      <c r="AG819">
        <v>46540</v>
      </c>
      <c r="AL819">
        <v>0</v>
      </c>
      <c r="AP819">
        <v>0</v>
      </c>
      <c r="AQ819">
        <v>0</v>
      </c>
    </row>
    <row r="820" spans="1:46" x14ac:dyDescent="0.3">
      <c r="A820" t="s">
        <v>1860</v>
      </c>
      <c r="B820">
        <v>97174</v>
      </c>
      <c r="C820" t="s">
        <v>1709</v>
      </c>
      <c r="D82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820" t="str">
        <f>IF(Sheet_1__2[[#This Row],[Is this request vital to business continuity?]]="Yes","BC","")</f>
        <v/>
      </c>
      <c r="F820" t="str" cm="1">
        <f t="array" ref="F820">IF(SUMPRODUCT(--ISNUMBER(SEARCH({"Revenue Growth","Network 2.0","Tricolor","Europe","Global Capabilities Strategy","Clearance","Robotics/Physical AI"}, K820)))&gt;0, "Purple Chip", "")</f>
        <v/>
      </c>
      <c r="G820" t="str">
        <f>IF(AND(Sheet_1__2[[#This Row],[Estimated Annualized Value Range]]&lt;&gt;"4: High = &gt; $10M", OR(Sheet_1__2[[#This Row],[T-Shirt Size]]="4: L", Sheet_1__2[[#This Row],[T-Shirt Size]]="5: XL")), "Stop Work", "")</f>
        <v>Stop Work</v>
      </c>
      <c r="H820" t="str">
        <f>IF(AND(Sheet_1__2[[#This Row],[Bus. Continuity]]="", Sheet_1__2[[#This Row],[Purple Chip]]="", Sheet_1__2[[#This Row],[Stop Work]]="", OR(Sheet_1__2[[#This Row],[T-Shirt Size]]="4: L", Sheet_1__2[[#This Row],[T-Shirt Size]]="5: XL")), "Disc - Investment", "")</f>
        <v/>
      </c>
      <c r="I820" t="str">
        <f>IF(AND(Sheet_1__2[[#This Row],[Bus. Continuity]]="", Sheet_1__2[[#This Row],[Purple Chip]]="", Sheet_1__2[[#This Row],[Stop Work]]="", Sheet_1__2[[#This Row],[T-Shirt Size]]&lt;&gt;"4: L", Sheet_1__2[[#This Row],[T-Shirt Size]]&lt;&gt;"5: XL"), "Disc - Other", "")</f>
        <v/>
      </c>
      <c r="K820" t="s">
        <v>1895</v>
      </c>
      <c r="L820" t="s">
        <v>1873</v>
      </c>
      <c r="M820" t="s">
        <v>2903</v>
      </c>
      <c r="N820" t="s">
        <v>1864</v>
      </c>
      <c r="O820" t="s">
        <v>1887</v>
      </c>
      <c r="P820" t="s">
        <v>1546</v>
      </c>
      <c r="Q820" t="s">
        <v>25</v>
      </c>
      <c r="R820" t="s">
        <v>1710</v>
      </c>
      <c r="S820" t="s">
        <v>9</v>
      </c>
      <c r="T820" t="s">
        <v>10</v>
      </c>
      <c r="U820" t="s">
        <v>11</v>
      </c>
      <c r="V820" t="s">
        <v>1875</v>
      </c>
      <c r="W820" t="s">
        <v>11</v>
      </c>
      <c r="X820" t="s">
        <v>11</v>
      </c>
      <c r="Y820" t="s">
        <v>11</v>
      </c>
      <c r="AA820" t="s">
        <v>1866</v>
      </c>
      <c r="AC820" t="s">
        <v>1883</v>
      </c>
      <c r="AD820" t="s">
        <v>2849</v>
      </c>
      <c r="AE820" t="s">
        <v>1869</v>
      </c>
      <c r="AL820">
        <v>382921</v>
      </c>
      <c r="AQ820">
        <v>0</v>
      </c>
    </row>
    <row r="821" spans="1:46" x14ac:dyDescent="0.3">
      <c r="A821" t="s">
        <v>1860</v>
      </c>
      <c r="B821">
        <v>97178</v>
      </c>
      <c r="C821" t="s">
        <v>1711</v>
      </c>
      <c r="D82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21" t="str">
        <f>IF(Sheet_1__2[[#This Row],[Is this request vital to business continuity?]]="Yes","BC","")</f>
        <v/>
      </c>
      <c r="F821" t="str" cm="1">
        <f t="array" ref="F821">IF(SUMPRODUCT(--ISNUMBER(SEARCH({"Revenue Growth","Network 2.0","Tricolor","Europe","Global Capabilities Strategy","Clearance","Robotics/Physical AI"}, K821)))&gt;0, "Purple Chip", "")</f>
        <v>Purple Chip</v>
      </c>
      <c r="G821" t="str">
        <f>IF(AND(Sheet_1__2[[#This Row],[Estimated Annualized Value Range]]&lt;&gt;"4: High = &gt; $10M", OR(Sheet_1__2[[#This Row],[T-Shirt Size]]="4: L", Sheet_1__2[[#This Row],[T-Shirt Size]]="5: XL")), "Stop Work", "")</f>
        <v/>
      </c>
      <c r="H821" t="str">
        <f>IF(AND(Sheet_1__2[[#This Row],[Bus. Continuity]]="", Sheet_1__2[[#This Row],[Purple Chip]]="", Sheet_1__2[[#This Row],[Stop Work]]="", OR(Sheet_1__2[[#This Row],[T-Shirt Size]]="4: L", Sheet_1__2[[#This Row],[T-Shirt Size]]="5: XL")), "Disc - Investment", "")</f>
        <v/>
      </c>
      <c r="I821" t="str">
        <f>IF(AND(Sheet_1__2[[#This Row],[Bus. Continuity]]="", Sheet_1__2[[#This Row],[Purple Chip]]="", Sheet_1__2[[#This Row],[Stop Work]]="", Sheet_1__2[[#This Row],[T-Shirt Size]]&lt;&gt;"4: L", Sheet_1__2[[#This Row],[T-Shirt Size]]&lt;&gt;"5: XL"), "Disc - Other", "")</f>
        <v/>
      </c>
      <c r="K821" t="s">
        <v>1925</v>
      </c>
      <c r="L821" t="s">
        <v>1890</v>
      </c>
      <c r="M821" t="s">
        <v>2904</v>
      </c>
      <c r="N821" t="s">
        <v>1864</v>
      </c>
      <c r="O821" t="s">
        <v>1865</v>
      </c>
      <c r="P821" t="s">
        <v>1546</v>
      </c>
      <c r="Q821" t="s">
        <v>25</v>
      </c>
      <c r="R821" t="s">
        <v>1712</v>
      </c>
      <c r="S821" t="s">
        <v>9</v>
      </c>
      <c r="T821" t="s">
        <v>10</v>
      </c>
      <c r="U821" t="s">
        <v>1875</v>
      </c>
      <c r="V821" t="s">
        <v>1875</v>
      </c>
      <c r="W821" t="s">
        <v>11</v>
      </c>
      <c r="X821" t="s">
        <v>11</v>
      </c>
      <c r="Y821" t="s">
        <v>11</v>
      </c>
      <c r="Z821" t="s">
        <v>1878</v>
      </c>
      <c r="AA821" t="s">
        <v>1866</v>
      </c>
      <c r="AB821" t="s">
        <v>2850</v>
      </c>
      <c r="AC821" t="s">
        <v>1867</v>
      </c>
      <c r="AD821" t="s">
        <v>2851</v>
      </c>
      <c r="AE821" t="s">
        <v>1917</v>
      </c>
      <c r="AF821">
        <v>46052</v>
      </c>
      <c r="AG821">
        <v>46171</v>
      </c>
      <c r="AK821">
        <v>561775</v>
      </c>
      <c r="AL821">
        <v>561775</v>
      </c>
      <c r="AM821">
        <v>561775</v>
      </c>
      <c r="AN821">
        <v>561775</v>
      </c>
      <c r="AQ821">
        <v>0</v>
      </c>
      <c r="AR821">
        <v>561775</v>
      </c>
    </row>
    <row r="822" spans="1:46" x14ac:dyDescent="0.3">
      <c r="A822" t="s">
        <v>1860</v>
      </c>
      <c r="B822">
        <v>7584</v>
      </c>
      <c r="C822" t="s">
        <v>1713</v>
      </c>
      <c r="D82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22" t="str">
        <f>IF(Sheet_1__2[[#This Row],[Is this request vital to business continuity?]]="Yes","BC","")</f>
        <v/>
      </c>
      <c r="F822" t="str" cm="1">
        <f t="array" ref="F822">IF(SUMPRODUCT(--ISNUMBER(SEARCH({"Revenue Growth","Network 2.0","Tricolor","Europe","Global Capabilities Strategy","Clearance","Robotics/Physical AI"}, K822)))&gt;0, "Purple Chip", "")</f>
        <v/>
      </c>
      <c r="G822" t="str">
        <f>IF(AND(Sheet_1__2[[#This Row],[Estimated Annualized Value Range]]&lt;&gt;"4: High = &gt; $10M", OR(Sheet_1__2[[#This Row],[T-Shirt Size]]="4: L", Sheet_1__2[[#This Row],[T-Shirt Size]]="5: XL")), "Stop Work", "")</f>
        <v/>
      </c>
      <c r="H822" t="str">
        <f>IF(AND(Sheet_1__2[[#This Row],[Bus. Continuity]]="", Sheet_1__2[[#This Row],[Purple Chip]]="", Sheet_1__2[[#This Row],[Stop Work]]="", OR(Sheet_1__2[[#This Row],[T-Shirt Size]]="4: L", Sheet_1__2[[#This Row],[T-Shirt Size]]="5: XL")), "Disc - Investment", "")</f>
        <v/>
      </c>
      <c r="I822" t="str">
        <f>IF(AND(Sheet_1__2[[#This Row],[Bus. Continuity]]="", Sheet_1__2[[#This Row],[Purple Chip]]="", Sheet_1__2[[#This Row],[Stop Work]]="", Sheet_1__2[[#This Row],[T-Shirt Size]]&lt;&gt;"4: L", Sheet_1__2[[#This Row],[T-Shirt Size]]&lt;&gt;"5: XL"), "Disc - Other", "")</f>
        <v>Disc - Other</v>
      </c>
      <c r="K822" t="s">
        <v>1947</v>
      </c>
      <c r="L822" t="s">
        <v>1873</v>
      </c>
      <c r="M822" t="s">
        <v>2904</v>
      </c>
      <c r="N822" t="s">
        <v>1864</v>
      </c>
      <c r="P822" t="s">
        <v>1550</v>
      </c>
      <c r="Q822" t="s">
        <v>278</v>
      </c>
      <c r="R822" t="s">
        <v>1714</v>
      </c>
      <c r="S822" t="s">
        <v>20</v>
      </c>
      <c r="T822" t="s">
        <v>10</v>
      </c>
      <c r="U822" t="s">
        <v>11</v>
      </c>
      <c r="V822" t="s">
        <v>11</v>
      </c>
      <c r="W822" t="s">
        <v>11</v>
      </c>
      <c r="X822" t="s">
        <v>1875</v>
      </c>
      <c r="Y822" t="s">
        <v>1875</v>
      </c>
      <c r="AA822" t="s">
        <v>1866</v>
      </c>
      <c r="AC822" t="s">
        <v>1867</v>
      </c>
      <c r="AD822" t="s">
        <v>2852</v>
      </c>
      <c r="AE822" t="s">
        <v>1880</v>
      </c>
      <c r="AF822">
        <v>45495</v>
      </c>
      <c r="AG822">
        <v>46227</v>
      </c>
      <c r="AL822">
        <v>0</v>
      </c>
      <c r="AP822">
        <v>0</v>
      </c>
      <c r="AQ822">
        <v>0</v>
      </c>
    </row>
    <row r="823" spans="1:46" x14ac:dyDescent="0.3">
      <c r="A823" t="s">
        <v>1860</v>
      </c>
      <c r="B823">
        <v>97870</v>
      </c>
      <c r="C823" t="s">
        <v>1715</v>
      </c>
      <c r="D82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23" t="str">
        <f>IF(Sheet_1__2[[#This Row],[Is this request vital to business continuity?]]="Yes","BC","")</f>
        <v/>
      </c>
      <c r="F823" t="str" cm="1">
        <f t="array" ref="F823">IF(SUMPRODUCT(--ISNUMBER(SEARCH({"Revenue Growth","Network 2.0","Tricolor","Europe","Global Capabilities Strategy","Clearance","Robotics/Physical AI"}, K823)))&gt;0, "Purple Chip", "")</f>
        <v>Purple Chip</v>
      </c>
      <c r="G823" t="str">
        <f>IF(AND(Sheet_1__2[[#This Row],[Estimated Annualized Value Range]]&lt;&gt;"4: High = &gt; $10M", OR(Sheet_1__2[[#This Row],[T-Shirt Size]]="4: L", Sheet_1__2[[#This Row],[T-Shirt Size]]="5: XL")), "Stop Work", "")</f>
        <v>Stop Work</v>
      </c>
      <c r="H823" t="str">
        <f>IF(AND(Sheet_1__2[[#This Row],[Bus. Continuity]]="", Sheet_1__2[[#This Row],[Purple Chip]]="", Sheet_1__2[[#This Row],[Stop Work]]="", OR(Sheet_1__2[[#This Row],[T-Shirt Size]]="4: L", Sheet_1__2[[#This Row],[T-Shirt Size]]="5: XL")), "Disc - Investment", "")</f>
        <v/>
      </c>
      <c r="I823" t="str">
        <f>IF(AND(Sheet_1__2[[#This Row],[Bus. Continuity]]="", Sheet_1__2[[#This Row],[Purple Chip]]="", Sheet_1__2[[#This Row],[Stop Work]]="", Sheet_1__2[[#This Row],[T-Shirt Size]]&lt;&gt;"4: L", Sheet_1__2[[#This Row],[T-Shirt Size]]&lt;&gt;"5: XL"), "Disc - Other", "")</f>
        <v/>
      </c>
      <c r="J823" t="s">
        <v>2853</v>
      </c>
      <c r="K823" t="s">
        <v>1925</v>
      </c>
      <c r="L823" t="s">
        <v>1863</v>
      </c>
      <c r="M823" t="s">
        <v>2903</v>
      </c>
      <c r="N823" t="s">
        <v>1864</v>
      </c>
      <c r="O823" t="s">
        <v>1865</v>
      </c>
      <c r="P823" t="s">
        <v>1546</v>
      </c>
      <c r="Q823" t="s">
        <v>25</v>
      </c>
      <c r="R823" t="s">
        <v>1716</v>
      </c>
      <c r="S823" t="s">
        <v>9</v>
      </c>
      <c r="T823" t="s">
        <v>10</v>
      </c>
      <c r="U823" t="s">
        <v>1875</v>
      </c>
      <c r="V823" t="s">
        <v>11</v>
      </c>
      <c r="W823" t="s">
        <v>11</v>
      </c>
      <c r="X823" t="s">
        <v>1875</v>
      </c>
      <c r="Y823" t="s">
        <v>11</v>
      </c>
      <c r="Z823" t="s">
        <v>1878</v>
      </c>
      <c r="AA823" t="s">
        <v>1866</v>
      </c>
      <c r="AB823" t="s">
        <v>2854</v>
      </c>
      <c r="AC823" t="s">
        <v>1867</v>
      </c>
      <c r="AD823" t="s">
        <v>2855</v>
      </c>
      <c r="AE823" t="s">
        <v>1885</v>
      </c>
      <c r="AF823">
        <v>45742</v>
      </c>
      <c r="AG823">
        <v>46538</v>
      </c>
      <c r="AL823">
        <v>0</v>
      </c>
      <c r="AQ823">
        <v>0</v>
      </c>
    </row>
    <row r="824" spans="1:46" x14ac:dyDescent="0.3">
      <c r="A824" t="s">
        <v>1860</v>
      </c>
      <c r="B824">
        <v>133002</v>
      </c>
      <c r="C824" t="s">
        <v>1717</v>
      </c>
      <c r="D82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24" t="str">
        <f>IF(Sheet_1__2[[#This Row],[Is this request vital to business continuity?]]="Yes","BC","")</f>
        <v/>
      </c>
      <c r="F824" t="str" cm="1">
        <f t="array" ref="F824">IF(SUMPRODUCT(--ISNUMBER(SEARCH({"Revenue Growth","Network 2.0","Tricolor","Europe","Global Capabilities Strategy","Clearance","Robotics/Physical AI"}, K824)))&gt;0, "Purple Chip", "")</f>
        <v/>
      </c>
      <c r="G824" t="str">
        <f>IF(AND(Sheet_1__2[[#This Row],[Estimated Annualized Value Range]]&lt;&gt;"4: High = &gt; $10M", OR(Sheet_1__2[[#This Row],[T-Shirt Size]]="4: L", Sheet_1__2[[#This Row],[T-Shirt Size]]="5: XL")), "Stop Work", "")</f>
        <v/>
      </c>
      <c r="H824" t="str">
        <f>IF(AND(Sheet_1__2[[#This Row],[Bus. Continuity]]="", Sheet_1__2[[#This Row],[Purple Chip]]="", Sheet_1__2[[#This Row],[Stop Work]]="", OR(Sheet_1__2[[#This Row],[T-Shirt Size]]="4: L", Sheet_1__2[[#This Row],[T-Shirt Size]]="5: XL")), "Disc - Investment", "")</f>
        <v/>
      </c>
      <c r="I824" t="str">
        <f>IF(AND(Sheet_1__2[[#This Row],[Bus. Continuity]]="", Sheet_1__2[[#This Row],[Purple Chip]]="", Sheet_1__2[[#This Row],[Stop Work]]="", Sheet_1__2[[#This Row],[T-Shirt Size]]&lt;&gt;"4: L", Sheet_1__2[[#This Row],[T-Shirt Size]]&lt;&gt;"5: XL"), "Disc - Other", "")</f>
        <v>Disc - Other</v>
      </c>
      <c r="K824" t="s">
        <v>1862</v>
      </c>
      <c r="L824" t="s">
        <v>1863</v>
      </c>
      <c r="M824" t="s">
        <v>2904</v>
      </c>
      <c r="N824" t="s">
        <v>1864</v>
      </c>
      <c r="O824" t="s">
        <v>1887</v>
      </c>
      <c r="P824" t="s">
        <v>1550</v>
      </c>
      <c r="Q824" t="s">
        <v>278</v>
      </c>
      <c r="R824" t="s">
        <v>1359</v>
      </c>
      <c r="S824" t="s">
        <v>16</v>
      </c>
      <c r="T824" t="s">
        <v>10</v>
      </c>
      <c r="U824" t="s">
        <v>11</v>
      </c>
      <c r="V824" t="s">
        <v>11</v>
      </c>
      <c r="W824" t="s">
        <v>11</v>
      </c>
      <c r="X824" t="s">
        <v>11</v>
      </c>
      <c r="Y824" t="s">
        <v>1875</v>
      </c>
      <c r="AA824" t="s">
        <v>1866</v>
      </c>
      <c r="AC824" t="s">
        <v>1867</v>
      </c>
      <c r="AD824" t="s">
        <v>2856</v>
      </c>
      <c r="AE824" t="s">
        <v>1951</v>
      </c>
      <c r="AL824">
        <v>0</v>
      </c>
    </row>
    <row r="825" spans="1:46" x14ac:dyDescent="0.3">
      <c r="A825" t="s">
        <v>1860</v>
      </c>
      <c r="B825">
        <v>98435</v>
      </c>
      <c r="C825" t="s">
        <v>1718</v>
      </c>
      <c r="D82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25" t="str">
        <f>IF(Sheet_1__2[[#This Row],[Is this request vital to business continuity?]]="Yes","BC","")</f>
        <v/>
      </c>
      <c r="F825" t="str" cm="1">
        <f t="array" ref="F825">IF(SUMPRODUCT(--ISNUMBER(SEARCH({"Revenue Growth","Network 2.0","Tricolor","Europe","Global Capabilities Strategy","Clearance","Robotics/Physical AI"}, K825)))&gt;0, "Purple Chip", "")</f>
        <v/>
      </c>
      <c r="G825" t="str">
        <f>IF(AND(Sheet_1__2[[#This Row],[Estimated Annualized Value Range]]&lt;&gt;"4: High = &gt; $10M", OR(Sheet_1__2[[#This Row],[T-Shirt Size]]="4: L", Sheet_1__2[[#This Row],[T-Shirt Size]]="5: XL")), "Stop Work", "")</f>
        <v/>
      </c>
      <c r="H825" t="str">
        <f>IF(AND(Sheet_1__2[[#This Row],[Bus. Continuity]]="", Sheet_1__2[[#This Row],[Purple Chip]]="", Sheet_1__2[[#This Row],[Stop Work]]="", OR(Sheet_1__2[[#This Row],[T-Shirt Size]]="4: L", Sheet_1__2[[#This Row],[T-Shirt Size]]="5: XL")), "Disc - Investment", "")</f>
        <v/>
      </c>
      <c r="I825" t="str">
        <f>IF(AND(Sheet_1__2[[#This Row],[Bus. Continuity]]="", Sheet_1__2[[#This Row],[Purple Chip]]="", Sheet_1__2[[#This Row],[Stop Work]]="", Sheet_1__2[[#This Row],[T-Shirt Size]]&lt;&gt;"4: L", Sheet_1__2[[#This Row],[T-Shirt Size]]&lt;&gt;"5: XL"), "Disc - Other", "")</f>
        <v>Disc - Other</v>
      </c>
      <c r="J825" t="s">
        <v>2816</v>
      </c>
      <c r="L825" t="s">
        <v>1873</v>
      </c>
      <c r="M825" t="s">
        <v>2904</v>
      </c>
      <c r="N825" t="s">
        <v>1864</v>
      </c>
      <c r="O825" t="s">
        <v>1865</v>
      </c>
      <c r="P825" t="s">
        <v>1546</v>
      </c>
      <c r="Q825" t="s">
        <v>25</v>
      </c>
      <c r="R825" t="s">
        <v>1719</v>
      </c>
      <c r="S825" t="s">
        <v>9</v>
      </c>
      <c r="T825" t="s">
        <v>10</v>
      </c>
      <c r="U825" t="s">
        <v>1875</v>
      </c>
      <c r="V825" t="s">
        <v>1875</v>
      </c>
      <c r="W825" t="s">
        <v>11</v>
      </c>
      <c r="X825" t="s">
        <v>11</v>
      </c>
      <c r="Y825" t="s">
        <v>11</v>
      </c>
      <c r="AA825" t="s">
        <v>1866</v>
      </c>
      <c r="AC825" t="s">
        <v>2161</v>
      </c>
      <c r="AD825" t="s">
        <v>2857</v>
      </c>
      <c r="AE825" t="s">
        <v>1885</v>
      </c>
      <c r="AF825">
        <v>45931</v>
      </c>
      <c r="AG825">
        <v>46295</v>
      </c>
      <c r="AL825">
        <v>0</v>
      </c>
      <c r="AQ825">
        <v>0</v>
      </c>
    </row>
    <row r="826" spans="1:46" x14ac:dyDescent="0.3">
      <c r="A826" t="s">
        <v>1860</v>
      </c>
      <c r="B826">
        <v>143821</v>
      </c>
      <c r="C826" t="s">
        <v>1720</v>
      </c>
      <c r="D82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26" t="str">
        <f>IF(Sheet_1__2[[#This Row],[Is this request vital to business continuity?]]="Yes","BC","")</f>
        <v/>
      </c>
      <c r="F826" t="str" cm="1">
        <f t="array" ref="F826">IF(SUMPRODUCT(--ISNUMBER(SEARCH({"Revenue Growth","Network 2.0","Tricolor","Europe","Global Capabilities Strategy","Clearance","Robotics/Physical AI"}, K826)))&gt;0, "Purple Chip", "")</f>
        <v>Purple Chip</v>
      </c>
      <c r="G826" t="str">
        <f>IF(AND(Sheet_1__2[[#This Row],[Estimated Annualized Value Range]]&lt;&gt;"4: High = &gt; $10M", OR(Sheet_1__2[[#This Row],[T-Shirt Size]]="4: L", Sheet_1__2[[#This Row],[T-Shirt Size]]="5: XL")), "Stop Work", "")</f>
        <v/>
      </c>
      <c r="H826" t="str">
        <f>IF(AND(Sheet_1__2[[#This Row],[Bus. Continuity]]="", Sheet_1__2[[#This Row],[Purple Chip]]="", Sheet_1__2[[#This Row],[Stop Work]]="", OR(Sheet_1__2[[#This Row],[T-Shirt Size]]="4: L", Sheet_1__2[[#This Row],[T-Shirt Size]]="5: XL")), "Disc - Investment", "")</f>
        <v/>
      </c>
      <c r="I826" t="str">
        <f>IF(AND(Sheet_1__2[[#This Row],[Bus. Continuity]]="", Sheet_1__2[[#This Row],[Purple Chip]]="", Sheet_1__2[[#This Row],[Stop Work]]="", Sheet_1__2[[#This Row],[T-Shirt Size]]&lt;&gt;"4: L", Sheet_1__2[[#This Row],[T-Shirt Size]]&lt;&gt;"5: XL"), "Disc - Other", "")</f>
        <v/>
      </c>
      <c r="K826" t="s">
        <v>278</v>
      </c>
      <c r="L826" t="s">
        <v>1890</v>
      </c>
      <c r="M826" t="s">
        <v>2901</v>
      </c>
      <c r="N826" t="s">
        <v>1864</v>
      </c>
      <c r="P826" t="s">
        <v>1550</v>
      </c>
      <c r="Q826" t="s">
        <v>278</v>
      </c>
      <c r="R826" t="s">
        <v>1721</v>
      </c>
      <c r="S826" t="s">
        <v>9</v>
      </c>
      <c r="T826" t="s">
        <v>10</v>
      </c>
      <c r="U826" t="s">
        <v>1875</v>
      </c>
      <c r="V826" t="s">
        <v>1875</v>
      </c>
      <c r="W826" t="s">
        <v>11</v>
      </c>
      <c r="X826" t="s">
        <v>11</v>
      </c>
      <c r="Y826" t="s">
        <v>1875</v>
      </c>
      <c r="Z826" t="s">
        <v>1878</v>
      </c>
      <c r="AA826" t="s">
        <v>1866</v>
      </c>
      <c r="AB826" t="s">
        <v>2858</v>
      </c>
      <c r="AC826" t="s">
        <v>1867</v>
      </c>
      <c r="AD826" t="s">
        <v>2859</v>
      </c>
      <c r="AE826" t="s">
        <v>1917</v>
      </c>
      <c r="AF826">
        <v>46402</v>
      </c>
      <c r="AG826">
        <v>46402</v>
      </c>
      <c r="AL826">
        <v>0</v>
      </c>
      <c r="AQ826">
        <v>64000</v>
      </c>
      <c r="AR826">
        <v>64000</v>
      </c>
      <c r="AT826" t="s">
        <v>11</v>
      </c>
    </row>
    <row r="827" spans="1:46" x14ac:dyDescent="0.3">
      <c r="A827" t="s">
        <v>1860</v>
      </c>
      <c r="B827">
        <v>133494</v>
      </c>
      <c r="C827" t="s">
        <v>1722</v>
      </c>
      <c r="D82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27" t="str">
        <f>IF(Sheet_1__2[[#This Row],[Is this request vital to business continuity?]]="Yes","BC","")</f>
        <v/>
      </c>
      <c r="F827" t="str" cm="1">
        <f t="array" ref="F827">IF(SUMPRODUCT(--ISNUMBER(SEARCH({"Revenue Growth","Network 2.0","Tricolor","Europe","Global Capabilities Strategy","Clearance","Robotics/Physical AI"}, K827)))&gt;0, "Purple Chip", "")</f>
        <v>Purple Chip</v>
      </c>
      <c r="G827" t="str">
        <f>IF(AND(Sheet_1__2[[#This Row],[Estimated Annualized Value Range]]&lt;&gt;"4: High = &gt; $10M", OR(Sheet_1__2[[#This Row],[T-Shirt Size]]="4: L", Sheet_1__2[[#This Row],[T-Shirt Size]]="5: XL")), "Stop Work", "")</f>
        <v/>
      </c>
      <c r="H827" t="str">
        <f>IF(AND(Sheet_1__2[[#This Row],[Bus. Continuity]]="", Sheet_1__2[[#This Row],[Purple Chip]]="", Sheet_1__2[[#This Row],[Stop Work]]="", OR(Sheet_1__2[[#This Row],[T-Shirt Size]]="4: L", Sheet_1__2[[#This Row],[T-Shirt Size]]="5: XL")), "Disc - Investment", "")</f>
        <v/>
      </c>
      <c r="I827" t="str">
        <f>IF(AND(Sheet_1__2[[#This Row],[Bus. Continuity]]="", Sheet_1__2[[#This Row],[Purple Chip]]="", Sheet_1__2[[#This Row],[Stop Work]]="", Sheet_1__2[[#This Row],[T-Shirt Size]]&lt;&gt;"4: L", Sheet_1__2[[#This Row],[T-Shirt Size]]&lt;&gt;"5: XL"), "Disc - Other", "")</f>
        <v/>
      </c>
      <c r="K827" t="s">
        <v>1925</v>
      </c>
      <c r="L827" t="s">
        <v>1897</v>
      </c>
      <c r="M827" t="s">
        <v>2901</v>
      </c>
      <c r="N827" t="s">
        <v>1864</v>
      </c>
      <c r="O827" t="s">
        <v>1865</v>
      </c>
      <c r="P827" t="s">
        <v>1546</v>
      </c>
      <c r="Q827" t="s">
        <v>25</v>
      </c>
      <c r="R827" t="s">
        <v>1723</v>
      </c>
      <c r="S827" t="s">
        <v>20</v>
      </c>
      <c r="T827" t="s">
        <v>10</v>
      </c>
      <c r="U827" t="s">
        <v>1875</v>
      </c>
      <c r="V827" t="s">
        <v>11</v>
      </c>
      <c r="W827" t="s">
        <v>11</v>
      </c>
      <c r="X827" t="s">
        <v>11</v>
      </c>
      <c r="Y827" t="s">
        <v>11</v>
      </c>
      <c r="Z827" t="s">
        <v>1878</v>
      </c>
      <c r="AA827" t="s">
        <v>1866</v>
      </c>
      <c r="AB827" t="s">
        <v>2860</v>
      </c>
      <c r="AC827" t="s">
        <v>1867</v>
      </c>
      <c r="AD827" t="s">
        <v>2861</v>
      </c>
      <c r="AE827" t="s">
        <v>1877</v>
      </c>
      <c r="AF827">
        <v>46106</v>
      </c>
      <c r="AG827">
        <v>46318</v>
      </c>
      <c r="AK827">
        <v>14723565</v>
      </c>
      <c r="AL827">
        <v>14951242</v>
      </c>
      <c r="AM827">
        <v>14723565</v>
      </c>
      <c r="AN827">
        <v>14723565</v>
      </c>
      <c r="AP827">
        <v>14723565</v>
      </c>
      <c r="AQ827">
        <v>0</v>
      </c>
      <c r="AR827">
        <v>14723565</v>
      </c>
      <c r="AT827" t="s">
        <v>11</v>
      </c>
    </row>
    <row r="828" spans="1:46" x14ac:dyDescent="0.3">
      <c r="A828" t="s">
        <v>1860</v>
      </c>
      <c r="B828">
        <v>153233</v>
      </c>
      <c r="C828" t="s">
        <v>1724</v>
      </c>
      <c r="D82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28" t="str">
        <f>IF(Sheet_1__2[[#This Row],[Is this request vital to business continuity?]]="Yes","BC","")</f>
        <v/>
      </c>
      <c r="F828" t="str" cm="1">
        <f t="array" ref="F828">IF(SUMPRODUCT(--ISNUMBER(SEARCH({"Revenue Growth","Network 2.0","Tricolor","Europe","Global Capabilities Strategy","Clearance","Robotics/Physical AI"}, K828)))&gt;0, "Purple Chip", "")</f>
        <v>Purple Chip</v>
      </c>
      <c r="G828" t="str">
        <f>IF(AND(Sheet_1__2[[#This Row],[Estimated Annualized Value Range]]&lt;&gt;"4: High = &gt; $10M", OR(Sheet_1__2[[#This Row],[T-Shirt Size]]="4: L", Sheet_1__2[[#This Row],[T-Shirt Size]]="5: XL")), "Stop Work", "")</f>
        <v/>
      </c>
      <c r="H828" t="str">
        <f>IF(AND(Sheet_1__2[[#This Row],[Bus. Continuity]]="", Sheet_1__2[[#This Row],[Purple Chip]]="", Sheet_1__2[[#This Row],[Stop Work]]="", OR(Sheet_1__2[[#This Row],[T-Shirt Size]]="4: L", Sheet_1__2[[#This Row],[T-Shirt Size]]="5: XL")), "Disc - Investment", "")</f>
        <v/>
      </c>
      <c r="I828" t="str">
        <f>IF(AND(Sheet_1__2[[#This Row],[Bus. Continuity]]="", Sheet_1__2[[#This Row],[Purple Chip]]="", Sheet_1__2[[#This Row],[Stop Work]]="", Sheet_1__2[[#This Row],[T-Shirt Size]]&lt;&gt;"4: L", Sheet_1__2[[#This Row],[T-Shirt Size]]&lt;&gt;"5: XL"), "Disc - Other", "")</f>
        <v/>
      </c>
      <c r="K828" t="s">
        <v>44</v>
      </c>
      <c r="L828" t="s">
        <v>1863</v>
      </c>
      <c r="M828" t="s">
        <v>2901</v>
      </c>
      <c r="N828" t="s">
        <v>1864</v>
      </c>
      <c r="O828" t="s">
        <v>1874</v>
      </c>
      <c r="P828" t="s">
        <v>1550</v>
      </c>
      <c r="Q828" t="s">
        <v>278</v>
      </c>
      <c r="R828" t="s">
        <v>1725</v>
      </c>
      <c r="S828" t="s">
        <v>16</v>
      </c>
      <c r="T828" t="s">
        <v>10</v>
      </c>
      <c r="U828" t="s">
        <v>11</v>
      </c>
      <c r="V828" t="s">
        <v>1875</v>
      </c>
      <c r="W828" t="s">
        <v>11</v>
      </c>
      <c r="X828" t="s">
        <v>11</v>
      </c>
      <c r="Y828" t="s">
        <v>1875</v>
      </c>
      <c r="AA828" t="s">
        <v>1866</v>
      </c>
      <c r="AC828" t="s">
        <v>1867</v>
      </c>
      <c r="AD828" t="s">
        <v>2862</v>
      </c>
      <c r="AE828" t="s">
        <v>1951</v>
      </c>
      <c r="AL828">
        <v>60000</v>
      </c>
      <c r="AT828" t="s">
        <v>11</v>
      </c>
    </row>
    <row r="829" spans="1:46" x14ac:dyDescent="0.3">
      <c r="A829" t="s">
        <v>1860</v>
      </c>
      <c r="B829">
        <v>143157</v>
      </c>
      <c r="C829" t="s">
        <v>1726</v>
      </c>
      <c r="D82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29" t="str">
        <f>IF(Sheet_1__2[[#This Row],[Is this request vital to business continuity?]]="Yes","BC","")</f>
        <v/>
      </c>
      <c r="F829" t="str" cm="1">
        <f t="array" ref="F829">IF(SUMPRODUCT(--ISNUMBER(SEARCH({"Revenue Growth","Network 2.0","Tricolor","Europe","Global Capabilities Strategy","Clearance","Robotics/Physical AI"}, K829)))&gt;0, "Purple Chip", "")</f>
        <v/>
      </c>
      <c r="G829" t="str">
        <f>IF(AND(Sheet_1__2[[#This Row],[Estimated Annualized Value Range]]&lt;&gt;"4: High = &gt; $10M", OR(Sheet_1__2[[#This Row],[T-Shirt Size]]="4: L", Sheet_1__2[[#This Row],[T-Shirt Size]]="5: XL")), "Stop Work", "")</f>
        <v/>
      </c>
      <c r="H829" t="str">
        <f>IF(AND(Sheet_1__2[[#This Row],[Bus. Continuity]]="", Sheet_1__2[[#This Row],[Purple Chip]]="", Sheet_1__2[[#This Row],[Stop Work]]="", OR(Sheet_1__2[[#This Row],[T-Shirt Size]]="4: L", Sheet_1__2[[#This Row],[T-Shirt Size]]="5: XL")), "Disc - Investment", "")</f>
        <v/>
      </c>
      <c r="I829" t="str">
        <f>IF(AND(Sheet_1__2[[#This Row],[Bus. Continuity]]="", Sheet_1__2[[#This Row],[Purple Chip]]="", Sheet_1__2[[#This Row],[Stop Work]]="", Sheet_1__2[[#This Row],[T-Shirt Size]]&lt;&gt;"4: L", Sheet_1__2[[#This Row],[T-Shirt Size]]&lt;&gt;"5: XL"), "Disc - Other", "")</f>
        <v>Disc - Other</v>
      </c>
      <c r="K829" t="s">
        <v>1862</v>
      </c>
      <c r="L829" t="s">
        <v>1863</v>
      </c>
      <c r="M829" t="s">
        <v>2901</v>
      </c>
      <c r="N829" t="s">
        <v>1864</v>
      </c>
      <c r="O829" t="s">
        <v>1865</v>
      </c>
      <c r="P829" t="s">
        <v>1546</v>
      </c>
      <c r="Q829" t="s">
        <v>25</v>
      </c>
      <c r="R829" t="s">
        <v>1727</v>
      </c>
      <c r="S829" t="s">
        <v>16</v>
      </c>
      <c r="T829" t="s">
        <v>10</v>
      </c>
      <c r="U829" t="s">
        <v>11</v>
      </c>
      <c r="V829" t="s">
        <v>1875</v>
      </c>
      <c r="W829" t="s">
        <v>11</v>
      </c>
      <c r="X829" t="s">
        <v>11</v>
      </c>
      <c r="Y829" t="s">
        <v>11</v>
      </c>
      <c r="AA829" t="s">
        <v>1866</v>
      </c>
      <c r="AC829" t="s">
        <v>1867</v>
      </c>
      <c r="AD829" t="s">
        <v>2863</v>
      </c>
      <c r="AE829" t="s">
        <v>1951</v>
      </c>
      <c r="AL829">
        <v>0</v>
      </c>
      <c r="AT829" t="s">
        <v>11</v>
      </c>
    </row>
    <row r="830" spans="1:46" x14ac:dyDescent="0.3">
      <c r="A830" t="s">
        <v>1860</v>
      </c>
      <c r="B830">
        <v>153969</v>
      </c>
      <c r="C830" t="s">
        <v>1728</v>
      </c>
      <c r="D83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30" t="str">
        <f>IF(Sheet_1__2[[#This Row],[Is this request vital to business continuity?]]="Yes","BC","")</f>
        <v/>
      </c>
      <c r="F830" t="str" cm="1">
        <f t="array" ref="F830">IF(SUMPRODUCT(--ISNUMBER(SEARCH({"Revenue Growth","Network 2.0","Tricolor","Europe","Global Capabilities Strategy","Clearance","Robotics/Physical AI"}, K830)))&gt;0, "Purple Chip", "")</f>
        <v/>
      </c>
      <c r="G830" t="str">
        <f>IF(AND(Sheet_1__2[[#This Row],[Estimated Annualized Value Range]]&lt;&gt;"4: High = &gt; $10M", OR(Sheet_1__2[[#This Row],[T-Shirt Size]]="4: L", Sheet_1__2[[#This Row],[T-Shirt Size]]="5: XL")), "Stop Work", "")</f>
        <v/>
      </c>
      <c r="H830" t="str">
        <f>IF(AND(Sheet_1__2[[#This Row],[Bus. Continuity]]="", Sheet_1__2[[#This Row],[Purple Chip]]="", Sheet_1__2[[#This Row],[Stop Work]]="", OR(Sheet_1__2[[#This Row],[T-Shirt Size]]="4: L", Sheet_1__2[[#This Row],[T-Shirt Size]]="5: XL")), "Disc - Investment", "")</f>
        <v/>
      </c>
      <c r="I830" t="str">
        <f>IF(AND(Sheet_1__2[[#This Row],[Bus. Continuity]]="", Sheet_1__2[[#This Row],[Purple Chip]]="", Sheet_1__2[[#This Row],[Stop Work]]="", Sheet_1__2[[#This Row],[T-Shirt Size]]&lt;&gt;"4: L", Sheet_1__2[[#This Row],[T-Shirt Size]]&lt;&gt;"5: XL"), "Disc - Other", "")</f>
        <v>Disc - Other</v>
      </c>
      <c r="J830" t="s">
        <v>2864</v>
      </c>
      <c r="K830" t="s">
        <v>1862</v>
      </c>
      <c r="L830" t="s">
        <v>1863</v>
      </c>
      <c r="M830" t="s">
        <v>2901</v>
      </c>
      <c r="N830" t="s">
        <v>1864</v>
      </c>
      <c r="O830" t="s">
        <v>1865</v>
      </c>
      <c r="P830" t="s">
        <v>1550</v>
      </c>
      <c r="Q830" t="s">
        <v>278</v>
      </c>
      <c r="R830" t="s">
        <v>1729</v>
      </c>
      <c r="S830" t="s">
        <v>83</v>
      </c>
      <c r="T830" t="s">
        <v>10</v>
      </c>
      <c r="U830" t="s">
        <v>1875</v>
      </c>
      <c r="V830" t="s">
        <v>11</v>
      </c>
      <c r="W830" t="s">
        <v>11</v>
      </c>
      <c r="X830" t="s">
        <v>11</v>
      </c>
      <c r="Y830" t="s">
        <v>1875</v>
      </c>
      <c r="AA830" t="s">
        <v>1866</v>
      </c>
      <c r="AC830" t="s">
        <v>1867</v>
      </c>
      <c r="AD830" t="s">
        <v>2865</v>
      </c>
      <c r="AE830" t="s">
        <v>2201</v>
      </c>
      <c r="AF830">
        <v>46034</v>
      </c>
      <c r="AG830">
        <v>46234</v>
      </c>
      <c r="AL830">
        <v>0</v>
      </c>
      <c r="AQ830">
        <v>0</v>
      </c>
      <c r="AT830" t="s">
        <v>11</v>
      </c>
    </row>
    <row r="831" spans="1:46" x14ac:dyDescent="0.3">
      <c r="A831" t="s">
        <v>1860</v>
      </c>
      <c r="B831">
        <v>143160</v>
      </c>
      <c r="C831" t="s">
        <v>1730</v>
      </c>
      <c r="D83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831" t="str">
        <f>IF(Sheet_1__2[[#This Row],[Is this request vital to business continuity?]]="Yes","BC","")</f>
        <v/>
      </c>
      <c r="F831" t="str" cm="1">
        <f t="array" ref="F831">IF(SUMPRODUCT(--ISNUMBER(SEARCH({"Revenue Growth","Network 2.0","Tricolor","Europe","Global Capabilities Strategy","Clearance","Robotics/Physical AI"}, K831)))&gt;0, "Purple Chip", "")</f>
        <v/>
      </c>
      <c r="G831" t="str">
        <f>IF(AND(Sheet_1__2[[#This Row],[Estimated Annualized Value Range]]&lt;&gt;"4: High = &gt; $10M", OR(Sheet_1__2[[#This Row],[T-Shirt Size]]="4: L", Sheet_1__2[[#This Row],[T-Shirt Size]]="5: XL")), "Stop Work", "")</f>
        <v>Stop Work</v>
      </c>
      <c r="H831" t="str">
        <f>IF(AND(Sheet_1__2[[#This Row],[Bus. Continuity]]="", Sheet_1__2[[#This Row],[Purple Chip]]="", Sheet_1__2[[#This Row],[Stop Work]]="", OR(Sheet_1__2[[#This Row],[T-Shirt Size]]="4: L", Sheet_1__2[[#This Row],[T-Shirt Size]]="5: XL")), "Disc - Investment", "")</f>
        <v/>
      </c>
      <c r="I831" t="str">
        <f>IF(AND(Sheet_1__2[[#This Row],[Bus. Continuity]]="", Sheet_1__2[[#This Row],[Purple Chip]]="", Sheet_1__2[[#This Row],[Stop Work]]="", Sheet_1__2[[#This Row],[T-Shirt Size]]&lt;&gt;"4: L", Sheet_1__2[[#This Row],[T-Shirt Size]]&lt;&gt;"5: XL"), "Disc - Other", "")</f>
        <v/>
      </c>
      <c r="K831" t="s">
        <v>1895</v>
      </c>
      <c r="L831" t="s">
        <v>1863</v>
      </c>
      <c r="M831" t="s">
        <v>2903</v>
      </c>
      <c r="N831" t="s">
        <v>1864</v>
      </c>
      <c r="O831" t="s">
        <v>1865</v>
      </c>
      <c r="P831" t="s">
        <v>1546</v>
      </c>
      <c r="Q831" t="s">
        <v>25</v>
      </c>
      <c r="R831" t="s">
        <v>1731</v>
      </c>
      <c r="S831" t="s">
        <v>16</v>
      </c>
      <c r="T831" t="s">
        <v>10</v>
      </c>
      <c r="U831" t="s">
        <v>1875</v>
      </c>
      <c r="V831" t="s">
        <v>1875</v>
      </c>
      <c r="W831" t="s">
        <v>11</v>
      </c>
      <c r="X831" t="s">
        <v>11</v>
      </c>
      <c r="Y831" t="s">
        <v>1875</v>
      </c>
      <c r="AA831" t="s">
        <v>1866</v>
      </c>
      <c r="AC831" t="s">
        <v>1867</v>
      </c>
      <c r="AD831" t="s">
        <v>2094</v>
      </c>
      <c r="AE831" t="s">
        <v>1951</v>
      </c>
      <c r="AL831">
        <v>0</v>
      </c>
      <c r="AT831" t="s">
        <v>11</v>
      </c>
    </row>
    <row r="832" spans="1:46" x14ac:dyDescent="0.3">
      <c r="A832" t="s">
        <v>1860</v>
      </c>
      <c r="B832">
        <v>143167</v>
      </c>
      <c r="C832" t="s">
        <v>1732</v>
      </c>
      <c r="D83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32" t="str">
        <f>IF(Sheet_1__2[[#This Row],[Is this request vital to business continuity?]]="Yes","BC","")</f>
        <v/>
      </c>
      <c r="F832" t="str" cm="1">
        <f t="array" ref="F832">IF(SUMPRODUCT(--ISNUMBER(SEARCH({"Revenue Growth","Network 2.0","Tricolor","Europe","Global Capabilities Strategy","Clearance","Robotics/Physical AI"}, K832)))&gt;0, "Purple Chip", "")</f>
        <v/>
      </c>
      <c r="G832" t="str">
        <f>IF(AND(Sheet_1__2[[#This Row],[Estimated Annualized Value Range]]&lt;&gt;"4: High = &gt; $10M", OR(Sheet_1__2[[#This Row],[T-Shirt Size]]="4: L", Sheet_1__2[[#This Row],[T-Shirt Size]]="5: XL")), "Stop Work", "")</f>
        <v/>
      </c>
      <c r="H832" t="str">
        <f>IF(AND(Sheet_1__2[[#This Row],[Bus. Continuity]]="", Sheet_1__2[[#This Row],[Purple Chip]]="", Sheet_1__2[[#This Row],[Stop Work]]="", OR(Sheet_1__2[[#This Row],[T-Shirt Size]]="4: L", Sheet_1__2[[#This Row],[T-Shirt Size]]="5: XL")), "Disc - Investment", "")</f>
        <v/>
      </c>
      <c r="I832" t="str">
        <f>IF(AND(Sheet_1__2[[#This Row],[Bus. Continuity]]="", Sheet_1__2[[#This Row],[Purple Chip]]="", Sheet_1__2[[#This Row],[Stop Work]]="", Sheet_1__2[[#This Row],[T-Shirt Size]]&lt;&gt;"4: L", Sheet_1__2[[#This Row],[T-Shirt Size]]&lt;&gt;"5: XL"), "Disc - Other", "")</f>
        <v>Disc - Other</v>
      </c>
      <c r="L832" t="s">
        <v>1863</v>
      </c>
      <c r="N832" t="s">
        <v>1864</v>
      </c>
      <c r="O832" t="s">
        <v>1865</v>
      </c>
      <c r="P832" t="s">
        <v>1546</v>
      </c>
      <c r="Q832" t="s">
        <v>25</v>
      </c>
      <c r="R832" t="s">
        <v>1733</v>
      </c>
      <c r="S832" t="s">
        <v>16</v>
      </c>
      <c r="T832" t="s">
        <v>10</v>
      </c>
      <c r="AA832" t="s">
        <v>1866</v>
      </c>
      <c r="AC832" t="s">
        <v>1867</v>
      </c>
      <c r="AD832" t="s">
        <v>2866</v>
      </c>
      <c r="AE832" t="s">
        <v>1872</v>
      </c>
      <c r="AL832">
        <v>0</v>
      </c>
      <c r="AT832" t="s">
        <v>11</v>
      </c>
    </row>
    <row r="833" spans="1:46" x14ac:dyDescent="0.3">
      <c r="A833" t="s">
        <v>1860</v>
      </c>
      <c r="B833">
        <v>153148</v>
      </c>
      <c r="C833" t="s">
        <v>1734</v>
      </c>
      <c r="D83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833" t="str">
        <f>IF(Sheet_1__2[[#This Row],[Is this request vital to business continuity?]]="Yes","BC","")</f>
        <v/>
      </c>
      <c r="F833" t="str" cm="1">
        <f t="array" ref="F833">IF(SUMPRODUCT(--ISNUMBER(SEARCH({"Revenue Growth","Network 2.0","Tricolor","Europe","Global Capabilities Strategy","Clearance","Robotics/Physical AI"}, K833)))&gt;0, "Purple Chip", "")</f>
        <v/>
      </c>
      <c r="G833" t="str">
        <f>IF(AND(Sheet_1__2[[#This Row],[Estimated Annualized Value Range]]&lt;&gt;"4: High = &gt; $10M", OR(Sheet_1__2[[#This Row],[T-Shirt Size]]="4: L", Sheet_1__2[[#This Row],[T-Shirt Size]]="5: XL")), "Stop Work", "")</f>
        <v>Stop Work</v>
      </c>
      <c r="H833" t="str">
        <f>IF(AND(Sheet_1__2[[#This Row],[Bus. Continuity]]="", Sheet_1__2[[#This Row],[Purple Chip]]="", Sheet_1__2[[#This Row],[Stop Work]]="", OR(Sheet_1__2[[#This Row],[T-Shirt Size]]="4: L", Sheet_1__2[[#This Row],[T-Shirt Size]]="5: XL")), "Disc - Investment", "")</f>
        <v/>
      </c>
      <c r="I833" t="str">
        <f>IF(AND(Sheet_1__2[[#This Row],[Bus. Continuity]]="", Sheet_1__2[[#This Row],[Purple Chip]]="", Sheet_1__2[[#This Row],[Stop Work]]="", Sheet_1__2[[#This Row],[T-Shirt Size]]&lt;&gt;"4: L", Sheet_1__2[[#This Row],[T-Shirt Size]]&lt;&gt;"5: XL"), "Disc - Other", "")</f>
        <v/>
      </c>
      <c r="K833" t="s">
        <v>1862</v>
      </c>
      <c r="L833" t="s">
        <v>1863</v>
      </c>
      <c r="M833" t="s">
        <v>2903</v>
      </c>
      <c r="N833" t="s">
        <v>1864</v>
      </c>
      <c r="O833" t="s">
        <v>1865</v>
      </c>
      <c r="P833" t="s">
        <v>1546</v>
      </c>
      <c r="Q833" t="s">
        <v>25</v>
      </c>
      <c r="R833" t="s">
        <v>1735</v>
      </c>
      <c r="S833" t="s">
        <v>16</v>
      </c>
      <c r="T833" t="s">
        <v>10</v>
      </c>
      <c r="U833" t="s">
        <v>1875</v>
      </c>
      <c r="V833" t="s">
        <v>1875</v>
      </c>
      <c r="W833" t="s">
        <v>11</v>
      </c>
      <c r="X833" t="s">
        <v>11</v>
      </c>
      <c r="Y833" t="s">
        <v>11</v>
      </c>
      <c r="AA833" t="s">
        <v>1866</v>
      </c>
      <c r="AC833" t="s">
        <v>1867</v>
      </c>
      <c r="AD833" t="s">
        <v>2867</v>
      </c>
      <c r="AE833" t="s">
        <v>1951</v>
      </c>
      <c r="AL833">
        <v>0</v>
      </c>
      <c r="AT833" t="s">
        <v>11</v>
      </c>
    </row>
    <row r="834" spans="1:46" x14ac:dyDescent="0.3">
      <c r="A834" t="s">
        <v>1860</v>
      </c>
      <c r="B834">
        <v>153151</v>
      </c>
      <c r="C834" t="s">
        <v>1736</v>
      </c>
      <c r="D83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34" t="str">
        <f>IF(Sheet_1__2[[#This Row],[Is this request vital to business continuity?]]="Yes","BC","")</f>
        <v/>
      </c>
      <c r="F834" t="str" cm="1">
        <f t="array" ref="F834">IF(SUMPRODUCT(--ISNUMBER(SEARCH({"Revenue Growth","Network 2.0","Tricolor","Europe","Global Capabilities Strategy","Clearance","Robotics/Physical AI"}, K834)))&gt;0, "Purple Chip", "")</f>
        <v>Purple Chip</v>
      </c>
      <c r="G834" t="str">
        <f>IF(AND(Sheet_1__2[[#This Row],[Estimated Annualized Value Range]]&lt;&gt;"4: High = &gt; $10M", OR(Sheet_1__2[[#This Row],[T-Shirt Size]]="4: L", Sheet_1__2[[#This Row],[T-Shirt Size]]="5: XL")), "Stop Work", "")</f>
        <v/>
      </c>
      <c r="H834" t="str">
        <f>IF(AND(Sheet_1__2[[#This Row],[Bus. Continuity]]="", Sheet_1__2[[#This Row],[Purple Chip]]="", Sheet_1__2[[#This Row],[Stop Work]]="", OR(Sheet_1__2[[#This Row],[T-Shirt Size]]="4: L", Sheet_1__2[[#This Row],[T-Shirt Size]]="5: XL")), "Disc - Investment", "")</f>
        <v/>
      </c>
      <c r="I834" t="str">
        <f>IF(AND(Sheet_1__2[[#This Row],[Bus. Continuity]]="", Sheet_1__2[[#This Row],[Purple Chip]]="", Sheet_1__2[[#This Row],[Stop Work]]="", Sheet_1__2[[#This Row],[T-Shirt Size]]&lt;&gt;"4: L", Sheet_1__2[[#This Row],[T-Shirt Size]]&lt;&gt;"5: XL"), "Disc - Other", "")</f>
        <v/>
      </c>
      <c r="K834" t="s">
        <v>1925</v>
      </c>
      <c r="L834" t="s">
        <v>1897</v>
      </c>
      <c r="N834" t="s">
        <v>1864</v>
      </c>
      <c r="O834" t="s">
        <v>1865</v>
      </c>
      <c r="P834" t="s">
        <v>1546</v>
      </c>
      <c r="Q834" t="s">
        <v>25</v>
      </c>
      <c r="R834" t="s">
        <v>1737</v>
      </c>
      <c r="S834" t="s">
        <v>16</v>
      </c>
      <c r="T834" t="s">
        <v>10</v>
      </c>
      <c r="AA834" t="s">
        <v>1866</v>
      </c>
      <c r="AC834" t="s">
        <v>1867</v>
      </c>
      <c r="AE834" t="s">
        <v>1872</v>
      </c>
      <c r="AT834" t="s">
        <v>11</v>
      </c>
    </row>
    <row r="835" spans="1:46" x14ac:dyDescent="0.3">
      <c r="A835" t="s">
        <v>1860</v>
      </c>
      <c r="B835">
        <v>157742</v>
      </c>
      <c r="C835" t="s">
        <v>1738</v>
      </c>
      <c r="D83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35" t="str">
        <f>IF(Sheet_1__2[[#This Row],[Is this request vital to business continuity?]]="Yes","BC","")</f>
        <v/>
      </c>
      <c r="F835" t="str" cm="1">
        <f t="array" ref="F835">IF(SUMPRODUCT(--ISNUMBER(SEARCH({"Revenue Growth","Network 2.0","Tricolor","Europe","Global Capabilities Strategy","Clearance","Robotics/Physical AI"}, K835)))&gt;0, "Purple Chip", "")</f>
        <v>Purple Chip</v>
      </c>
      <c r="G835" t="str">
        <f>IF(AND(Sheet_1__2[[#This Row],[Estimated Annualized Value Range]]&lt;&gt;"4: High = &gt; $10M", OR(Sheet_1__2[[#This Row],[T-Shirt Size]]="4: L", Sheet_1__2[[#This Row],[T-Shirt Size]]="5: XL")), "Stop Work", "")</f>
        <v/>
      </c>
      <c r="H835" t="str">
        <f>IF(AND(Sheet_1__2[[#This Row],[Bus. Continuity]]="", Sheet_1__2[[#This Row],[Purple Chip]]="", Sheet_1__2[[#This Row],[Stop Work]]="", OR(Sheet_1__2[[#This Row],[T-Shirt Size]]="4: L", Sheet_1__2[[#This Row],[T-Shirt Size]]="5: XL")), "Disc - Investment", "")</f>
        <v/>
      </c>
      <c r="I835" t="str">
        <f>IF(AND(Sheet_1__2[[#This Row],[Bus. Continuity]]="", Sheet_1__2[[#This Row],[Purple Chip]]="", Sheet_1__2[[#This Row],[Stop Work]]="", Sheet_1__2[[#This Row],[T-Shirt Size]]&lt;&gt;"4: L", Sheet_1__2[[#This Row],[T-Shirt Size]]&lt;&gt;"5: XL"), "Disc - Other", "")</f>
        <v/>
      </c>
      <c r="K835" t="s">
        <v>1870</v>
      </c>
      <c r="L835" t="s">
        <v>1897</v>
      </c>
      <c r="M835" t="s">
        <v>2902</v>
      </c>
      <c r="N835" t="s">
        <v>1864</v>
      </c>
      <c r="O835" t="s">
        <v>1865</v>
      </c>
      <c r="P835" t="s">
        <v>1546</v>
      </c>
      <c r="Q835" t="s">
        <v>25</v>
      </c>
      <c r="R835" t="s">
        <v>1739</v>
      </c>
      <c r="S835" t="s">
        <v>9</v>
      </c>
      <c r="T835" t="s">
        <v>10</v>
      </c>
      <c r="U835" t="s">
        <v>1875</v>
      </c>
      <c r="V835" t="s">
        <v>1875</v>
      </c>
      <c r="W835" t="s">
        <v>11</v>
      </c>
      <c r="X835" t="s">
        <v>1875</v>
      </c>
      <c r="Y835" t="s">
        <v>11</v>
      </c>
      <c r="AA835" t="s">
        <v>1866</v>
      </c>
      <c r="AC835" t="s">
        <v>1883</v>
      </c>
      <c r="AD835" t="s">
        <v>2868</v>
      </c>
      <c r="AE835" t="s">
        <v>1869</v>
      </c>
      <c r="AL835">
        <v>30585882</v>
      </c>
      <c r="AQ835">
        <v>9834854</v>
      </c>
      <c r="AR835">
        <v>9834854</v>
      </c>
      <c r="AT835" t="s">
        <v>11</v>
      </c>
    </row>
    <row r="836" spans="1:46" x14ac:dyDescent="0.3">
      <c r="A836" t="s">
        <v>1860</v>
      </c>
      <c r="B836">
        <v>159036</v>
      </c>
      <c r="C836" t="s">
        <v>1740</v>
      </c>
      <c r="D83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36" t="str">
        <f>IF(Sheet_1__2[[#This Row],[Is this request vital to business continuity?]]="Yes","BC","")</f>
        <v/>
      </c>
      <c r="F836" t="str" cm="1">
        <f t="array" ref="F836">IF(SUMPRODUCT(--ISNUMBER(SEARCH({"Revenue Growth","Network 2.0","Tricolor","Europe","Global Capabilities Strategy","Clearance","Robotics/Physical AI"}, K836)))&gt;0, "Purple Chip", "")</f>
        <v/>
      </c>
      <c r="G836" t="str">
        <f>IF(AND(Sheet_1__2[[#This Row],[Estimated Annualized Value Range]]&lt;&gt;"4: High = &gt; $10M", OR(Sheet_1__2[[#This Row],[T-Shirt Size]]="4: L", Sheet_1__2[[#This Row],[T-Shirt Size]]="5: XL")), "Stop Work", "")</f>
        <v/>
      </c>
      <c r="H836" t="str">
        <f>IF(AND(Sheet_1__2[[#This Row],[Bus. Continuity]]="", Sheet_1__2[[#This Row],[Purple Chip]]="", Sheet_1__2[[#This Row],[Stop Work]]="", OR(Sheet_1__2[[#This Row],[T-Shirt Size]]="4: L", Sheet_1__2[[#This Row],[T-Shirt Size]]="5: XL")), "Disc - Investment", "")</f>
        <v/>
      </c>
      <c r="I836" t="str">
        <f>IF(AND(Sheet_1__2[[#This Row],[Bus. Continuity]]="", Sheet_1__2[[#This Row],[Purple Chip]]="", Sheet_1__2[[#This Row],[Stop Work]]="", Sheet_1__2[[#This Row],[T-Shirt Size]]&lt;&gt;"4: L", Sheet_1__2[[#This Row],[T-Shirt Size]]&lt;&gt;"5: XL"), "Disc - Other", "")</f>
        <v>Disc - Other</v>
      </c>
      <c r="K836" t="s">
        <v>1862</v>
      </c>
      <c r="L836" t="s">
        <v>1863</v>
      </c>
      <c r="M836" t="s">
        <v>2904</v>
      </c>
      <c r="N836" t="s">
        <v>1864</v>
      </c>
      <c r="O836" t="s">
        <v>1887</v>
      </c>
      <c r="P836" t="s">
        <v>1546</v>
      </c>
      <c r="Q836" t="s">
        <v>25</v>
      </c>
      <c r="R836" t="s">
        <v>978</v>
      </c>
      <c r="S836" t="s">
        <v>16</v>
      </c>
      <c r="T836" t="s">
        <v>10</v>
      </c>
      <c r="U836" t="s">
        <v>1875</v>
      </c>
      <c r="V836" t="s">
        <v>11</v>
      </c>
      <c r="W836" t="s">
        <v>11</v>
      </c>
      <c r="X836" t="s">
        <v>11</v>
      </c>
      <c r="Y836" t="s">
        <v>11</v>
      </c>
      <c r="AA836" t="s">
        <v>1866</v>
      </c>
      <c r="AC836" t="s">
        <v>1867</v>
      </c>
      <c r="AD836" t="s">
        <v>2869</v>
      </c>
      <c r="AE836" t="s">
        <v>1951</v>
      </c>
      <c r="AL836">
        <v>0</v>
      </c>
      <c r="AT836" t="s">
        <v>11</v>
      </c>
    </row>
    <row r="837" spans="1:46" x14ac:dyDescent="0.3">
      <c r="A837" t="s">
        <v>1860</v>
      </c>
      <c r="B837">
        <v>161663</v>
      </c>
      <c r="C837" t="s">
        <v>1741</v>
      </c>
      <c r="D83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37" t="str">
        <f>IF(Sheet_1__2[[#This Row],[Is this request vital to business continuity?]]="Yes","BC","")</f>
        <v/>
      </c>
      <c r="F837" t="str" cm="1">
        <f t="array" ref="F837">IF(SUMPRODUCT(--ISNUMBER(SEARCH({"Revenue Growth","Network 2.0","Tricolor","Europe","Global Capabilities Strategy","Clearance","Robotics/Physical AI"}, K837)))&gt;0, "Purple Chip", "")</f>
        <v>Purple Chip</v>
      </c>
      <c r="G837" t="str">
        <f>IF(AND(Sheet_1__2[[#This Row],[Estimated Annualized Value Range]]&lt;&gt;"4: High = &gt; $10M", OR(Sheet_1__2[[#This Row],[T-Shirt Size]]="4: L", Sheet_1__2[[#This Row],[T-Shirt Size]]="5: XL")), "Stop Work", "")</f>
        <v/>
      </c>
      <c r="H837" t="str">
        <f>IF(AND(Sheet_1__2[[#This Row],[Bus. Continuity]]="", Sheet_1__2[[#This Row],[Purple Chip]]="", Sheet_1__2[[#This Row],[Stop Work]]="", OR(Sheet_1__2[[#This Row],[T-Shirt Size]]="4: L", Sheet_1__2[[#This Row],[T-Shirt Size]]="5: XL")), "Disc - Investment", "")</f>
        <v/>
      </c>
      <c r="I837" t="str">
        <f>IF(AND(Sheet_1__2[[#This Row],[Bus. Continuity]]="", Sheet_1__2[[#This Row],[Purple Chip]]="", Sheet_1__2[[#This Row],[Stop Work]]="", Sheet_1__2[[#This Row],[T-Shirt Size]]&lt;&gt;"4: L", Sheet_1__2[[#This Row],[T-Shirt Size]]&lt;&gt;"5: XL"), "Disc - Other", "")</f>
        <v/>
      </c>
      <c r="K837" t="s">
        <v>278</v>
      </c>
      <c r="L837" t="s">
        <v>1873</v>
      </c>
      <c r="M837" t="s">
        <v>2904</v>
      </c>
      <c r="N837" t="s">
        <v>1864</v>
      </c>
      <c r="O837" t="s">
        <v>1865</v>
      </c>
      <c r="P837" t="s">
        <v>1550</v>
      </c>
      <c r="Q837" t="s">
        <v>278</v>
      </c>
      <c r="R837" t="s">
        <v>1742</v>
      </c>
      <c r="S837" t="s">
        <v>9</v>
      </c>
      <c r="T837" t="s">
        <v>10</v>
      </c>
      <c r="U837" t="s">
        <v>1875</v>
      </c>
      <c r="V837" t="s">
        <v>1875</v>
      </c>
      <c r="W837" t="s">
        <v>11</v>
      </c>
      <c r="X837" t="s">
        <v>11</v>
      </c>
      <c r="Y837" t="s">
        <v>11</v>
      </c>
      <c r="AA837" t="s">
        <v>1866</v>
      </c>
      <c r="AC837" t="s">
        <v>1867</v>
      </c>
      <c r="AD837" t="s">
        <v>2870</v>
      </c>
      <c r="AE837" t="s">
        <v>1885</v>
      </c>
      <c r="AF837">
        <v>46163</v>
      </c>
      <c r="AG837">
        <v>46721</v>
      </c>
      <c r="AK837">
        <v>1613891</v>
      </c>
      <c r="AL837">
        <v>1630808</v>
      </c>
      <c r="AM837">
        <v>1613891</v>
      </c>
      <c r="AN837">
        <v>1613891</v>
      </c>
      <c r="AQ837">
        <v>0</v>
      </c>
      <c r="AR837">
        <v>1613891</v>
      </c>
      <c r="AT837" t="s">
        <v>11</v>
      </c>
    </row>
    <row r="838" spans="1:46" x14ac:dyDescent="0.3">
      <c r="A838" t="s">
        <v>1860</v>
      </c>
      <c r="B838">
        <v>162488</v>
      </c>
      <c r="C838" t="s">
        <v>1743</v>
      </c>
      <c r="D83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38" t="str">
        <f>IF(Sheet_1__2[[#This Row],[Is this request vital to business continuity?]]="Yes","BC","")</f>
        <v/>
      </c>
      <c r="F838" t="str" cm="1">
        <f t="array" ref="F838">IF(SUMPRODUCT(--ISNUMBER(SEARCH({"Revenue Growth","Network 2.0","Tricolor","Europe","Global Capabilities Strategy","Clearance","Robotics/Physical AI"}, K838)))&gt;0, "Purple Chip", "")</f>
        <v>Purple Chip</v>
      </c>
      <c r="G838" t="str">
        <f>IF(AND(Sheet_1__2[[#This Row],[Estimated Annualized Value Range]]&lt;&gt;"4: High = &gt; $10M", OR(Sheet_1__2[[#This Row],[T-Shirt Size]]="4: L", Sheet_1__2[[#This Row],[T-Shirt Size]]="5: XL")), "Stop Work", "")</f>
        <v/>
      </c>
      <c r="H838" t="str">
        <f>IF(AND(Sheet_1__2[[#This Row],[Bus. Continuity]]="", Sheet_1__2[[#This Row],[Purple Chip]]="", Sheet_1__2[[#This Row],[Stop Work]]="", OR(Sheet_1__2[[#This Row],[T-Shirt Size]]="4: L", Sheet_1__2[[#This Row],[T-Shirt Size]]="5: XL")), "Disc - Investment", "")</f>
        <v/>
      </c>
      <c r="I838" t="str">
        <f>IF(AND(Sheet_1__2[[#This Row],[Bus. Continuity]]="", Sheet_1__2[[#This Row],[Purple Chip]]="", Sheet_1__2[[#This Row],[Stop Work]]="", Sheet_1__2[[#This Row],[T-Shirt Size]]&lt;&gt;"4: L", Sheet_1__2[[#This Row],[T-Shirt Size]]&lt;&gt;"5: XL"), "Disc - Other", "")</f>
        <v/>
      </c>
      <c r="J838" t="s">
        <v>2871</v>
      </c>
      <c r="K838" t="s">
        <v>278</v>
      </c>
      <c r="L838" t="s">
        <v>1863</v>
      </c>
      <c r="M838" t="s">
        <v>2904</v>
      </c>
      <c r="N838" t="s">
        <v>1864</v>
      </c>
      <c r="O838" t="s">
        <v>1865</v>
      </c>
      <c r="P838" t="s">
        <v>1550</v>
      </c>
      <c r="Q838" t="s">
        <v>278</v>
      </c>
      <c r="R838" t="s">
        <v>1744</v>
      </c>
      <c r="S838" t="s">
        <v>9</v>
      </c>
      <c r="T838" t="s">
        <v>10</v>
      </c>
      <c r="U838" t="s">
        <v>11</v>
      </c>
      <c r="V838" t="s">
        <v>1875</v>
      </c>
      <c r="W838" t="s">
        <v>11</v>
      </c>
      <c r="X838" t="s">
        <v>1875</v>
      </c>
      <c r="Y838" t="s">
        <v>1875</v>
      </c>
      <c r="AA838" t="s">
        <v>1866</v>
      </c>
      <c r="AC838" t="s">
        <v>1867</v>
      </c>
      <c r="AD838" t="s">
        <v>2872</v>
      </c>
      <c r="AE838" t="s">
        <v>1869</v>
      </c>
      <c r="AL838">
        <v>0</v>
      </c>
      <c r="AQ838">
        <v>0</v>
      </c>
      <c r="AT838" t="s">
        <v>11</v>
      </c>
    </row>
    <row r="839" spans="1:46" x14ac:dyDescent="0.3">
      <c r="A839" t="s">
        <v>1860</v>
      </c>
      <c r="B839">
        <v>162491</v>
      </c>
      <c r="C839" t="s">
        <v>1745</v>
      </c>
      <c r="D83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39" t="str">
        <f>IF(Sheet_1__2[[#This Row],[Is this request vital to business continuity?]]="Yes","BC","")</f>
        <v/>
      </c>
      <c r="F839" t="str" cm="1">
        <f t="array" ref="F839">IF(SUMPRODUCT(--ISNUMBER(SEARCH({"Revenue Growth","Network 2.0","Tricolor","Europe","Global Capabilities Strategy","Clearance","Robotics/Physical AI"}, K839)))&gt;0, "Purple Chip", "")</f>
        <v>Purple Chip</v>
      </c>
      <c r="G839" t="str">
        <f>IF(AND(Sheet_1__2[[#This Row],[Estimated Annualized Value Range]]&lt;&gt;"4: High = &gt; $10M", OR(Sheet_1__2[[#This Row],[T-Shirt Size]]="4: L", Sheet_1__2[[#This Row],[T-Shirt Size]]="5: XL")), "Stop Work", "")</f>
        <v>Stop Work</v>
      </c>
      <c r="H839" t="str">
        <f>IF(AND(Sheet_1__2[[#This Row],[Bus. Continuity]]="", Sheet_1__2[[#This Row],[Purple Chip]]="", Sheet_1__2[[#This Row],[Stop Work]]="", OR(Sheet_1__2[[#This Row],[T-Shirt Size]]="4: L", Sheet_1__2[[#This Row],[T-Shirt Size]]="5: XL")), "Disc - Investment", "")</f>
        <v/>
      </c>
      <c r="I839" t="str">
        <f>IF(AND(Sheet_1__2[[#This Row],[Bus. Continuity]]="", Sheet_1__2[[#This Row],[Purple Chip]]="", Sheet_1__2[[#This Row],[Stop Work]]="", Sheet_1__2[[#This Row],[T-Shirt Size]]&lt;&gt;"4: L", Sheet_1__2[[#This Row],[T-Shirt Size]]&lt;&gt;"5: XL"), "Disc - Other", "")</f>
        <v/>
      </c>
      <c r="J839" t="s">
        <v>2873</v>
      </c>
      <c r="K839" t="s">
        <v>278</v>
      </c>
      <c r="L839" t="s">
        <v>1863</v>
      </c>
      <c r="M839" t="s">
        <v>2903</v>
      </c>
      <c r="N839" t="s">
        <v>1864</v>
      </c>
      <c r="O839" t="s">
        <v>1865</v>
      </c>
      <c r="P839" t="s">
        <v>1550</v>
      </c>
      <c r="Q839" t="s">
        <v>278</v>
      </c>
      <c r="R839" t="s">
        <v>1176</v>
      </c>
      <c r="S839" t="s">
        <v>9</v>
      </c>
      <c r="T839" t="s">
        <v>10</v>
      </c>
      <c r="U839" t="s">
        <v>11</v>
      </c>
      <c r="V839" t="s">
        <v>11</v>
      </c>
      <c r="W839" t="s">
        <v>11</v>
      </c>
      <c r="X839" t="s">
        <v>11</v>
      </c>
      <c r="Y839" t="s">
        <v>1875</v>
      </c>
      <c r="AA839" t="s">
        <v>1866</v>
      </c>
      <c r="AC839" t="s">
        <v>1867</v>
      </c>
      <c r="AD839" t="s">
        <v>2874</v>
      </c>
      <c r="AE839" t="s">
        <v>1869</v>
      </c>
      <c r="AL839">
        <v>0</v>
      </c>
      <c r="AQ839">
        <v>0</v>
      </c>
      <c r="AT839" t="s">
        <v>11</v>
      </c>
    </row>
    <row r="840" spans="1:46" x14ac:dyDescent="0.3">
      <c r="A840" t="s">
        <v>1860</v>
      </c>
      <c r="B840">
        <v>164151</v>
      </c>
      <c r="C840" t="s">
        <v>1746</v>
      </c>
      <c r="D84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40" t="str">
        <f>IF(Sheet_1__2[[#This Row],[Is this request vital to business continuity?]]="Yes","BC","")</f>
        <v/>
      </c>
      <c r="F840" t="str" cm="1">
        <f t="array" ref="F840">IF(SUMPRODUCT(--ISNUMBER(SEARCH({"Revenue Growth","Network 2.0","Tricolor","Europe","Global Capabilities Strategy","Clearance","Robotics/Physical AI"}, K840)))&gt;0, "Purple Chip", "")</f>
        <v/>
      </c>
      <c r="G840" t="str">
        <f>IF(AND(Sheet_1__2[[#This Row],[Estimated Annualized Value Range]]&lt;&gt;"4: High = &gt; $10M", OR(Sheet_1__2[[#This Row],[T-Shirt Size]]="4: L", Sheet_1__2[[#This Row],[T-Shirt Size]]="5: XL")), "Stop Work", "")</f>
        <v/>
      </c>
      <c r="H840" t="str">
        <f>IF(AND(Sheet_1__2[[#This Row],[Bus. Continuity]]="", Sheet_1__2[[#This Row],[Purple Chip]]="", Sheet_1__2[[#This Row],[Stop Work]]="", OR(Sheet_1__2[[#This Row],[T-Shirt Size]]="4: L", Sheet_1__2[[#This Row],[T-Shirt Size]]="5: XL")), "Disc - Investment", "")</f>
        <v/>
      </c>
      <c r="I840" t="str">
        <f>IF(AND(Sheet_1__2[[#This Row],[Bus. Continuity]]="", Sheet_1__2[[#This Row],[Purple Chip]]="", Sheet_1__2[[#This Row],[Stop Work]]="", Sheet_1__2[[#This Row],[T-Shirt Size]]&lt;&gt;"4: L", Sheet_1__2[[#This Row],[T-Shirt Size]]&lt;&gt;"5: XL"), "Disc - Other", "")</f>
        <v>Disc - Other</v>
      </c>
      <c r="K840" t="s">
        <v>1895</v>
      </c>
      <c r="L840" t="s">
        <v>1863</v>
      </c>
      <c r="M840" t="s">
        <v>2904</v>
      </c>
      <c r="N840" t="s">
        <v>1864</v>
      </c>
      <c r="O840" t="s">
        <v>1865</v>
      </c>
      <c r="P840" t="s">
        <v>1546</v>
      </c>
      <c r="Q840" t="s">
        <v>25</v>
      </c>
      <c r="R840" t="s">
        <v>1747</v>
      </c>
      <c r="S840" t="s">
        <v>9</v>
      </c>
      <c r="T840" t="s">
        <v>10</v>
      </c>
      <c r="U840" t="s">
        <v>11</v>
      </c>
      <c r="V840" t="s">
        <v>1875</v>
      </c>
      <c r="W840" t="s">
        <v>11</v>
      </c>
      <c r="X840" t="s">
        <v>11</v>
      </c>
      <c r="Y840" t="s">
        <v>1875</v>
      </c>
      <c r="Z840" t="s">
        <v>1878</v>
      </c>
      <c r="AA840" t="s">
        <v>1866</v>
      </c>
      <c r="AB840" t="s">
        <v>2875</v>
      </c>
      <c r="AC840" t="s">
        <v>1867</v>
      </c>
      <c r="AD840" t="s">
        <v>2876</v>
      </c>
      <c r="AE840" t="s">
        <v>1885</v>
      </c>
      <c r="AL840">
        <v>724299</v>
      </c>
      <c r="AT840" t="s">
        <v>11</v>
      </c>
    </row>
    <row r="841" spans="1:46" x14ac:dyDescent="0.3">
      <c r="A841" t="s">
        <v>1860</v>
      </c>
      <c r="B841">
        <v>169497</v>
      </c>
      <c r="C841" t="s">
        <v>1748</v>
      </c>
      <c r="D84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841" t="str">
        <f>IF(Sheet_1__2[[#This Row],[Is this request vital to business continuity?]]="Yes","BC","")</f>
        <v/>
      </c>
      <c r="F841" t="str" cm="1">
        <f t="array" ref="F841">IF(SUMPRODUCT(--ISNUMBER(SEARCH({"Revenue Growth","Network 2.0","Tricolor","Europe","Global Capabilities Strategy","Clearance","Robotics/Physical AI"}, K841)))&gt;0, "Purple Chip", "")</f>
        <v/>
      </c>
      <c r="G841" t="str">
        <f>IF(AND(Sheet_1__2[[#This Row],[Estimated Annualized Value Range]]&lt;&gt;"4: High = &gt; $10M", OR(Sheet_1__2[[#This Row],[T-Shirt Size]]="4: L", Sheet_1__2[[#This Row],[T-Shirt Size]]="5: XL")), "Stop Work", "")</f>
        <v>Stop Work</v>
      </c>
      <c r="H841" t="str">
        <f>IF(AND(Sheet_1__2[[#This Row],[Bus. Continuity]]="", Sheet_1__2[[#This Row],[Purple Chip]]="", Sheet_1__2[[#This Row],[Stop Work]]="", OR(Sheet_1__2[[#This Row],[T-Shirt Size]]="4: L", Sheet_1__2[[#This Row],[T-Shirt Size]]="5: XL")), "Disc - Investment", "")</f>
        <v/>
      </c>
      <c r="I841" t="str">
        <f>IF(AND(Sheet_1__2[[#This Row],[Bus. Continuity]]="", Sheet_1__2[[#This Row],[Purple Chip]]="", Sheet_1__2[[#This Row],[Stop Work]]="", Sheet_1__2[[#This Row],[T-Shirt Size]]&lt;&gt;"4: L", Sheet_1__2[[#This Row],[T-Shirt Size]]&lt;&gt;"5: XL"), "Disc - Other", "")</f>
        <v/>
      </c>
      <c r="K841" t="s">
        <v>1862</v>
      </c>
      <c r="L841" t="s">
        <v>1863</v>
      </c>
      <c r="M841" t="s">
        <v>2902</v>
      </c>
      <c r="N841" t="s">
        <v>1864</v>
      </c>
      <c r="O841" t="s">
        <v>1865</v>
      </c>
      <c r="P841" t="s">
        <v>1546</v>
      </c>
      <c r="Q841" t="s">
        <v>25</v>
      </c>
      <c r="R841" t="s">
        <v>1749</v>
      </c>
      <c r="S841" t="s">
        <v>16</v>
      </c>
      <c r="T841" t="s">
        <v>10</v>
      </c>
      <c r="U841" t="s">
        <v>1875</v>
      </c>
      <c r="V841" t="s">
        <v>1875</v>
      </c>
      <c r="AA841" t="s">
        <v>1866</v>
      </c>
      <c r="AC841" t="s">
        <v>1867</v>
      </c>
      <c r="AD841" t="s">
        <v>1867</v>
      </c>
      <c r="AE841" t="s">
        <v>1872</v>
      </c>
      <c r="AL841">
        <v>0</v>
      </c>
      <c r="AT841" t="s">
        <v>11</v>
      </c>
    </row>
    <row r="842" spans="1:46" x14ac:dyDescent="0.3">
      <c r="A842" t="s">
        <v>1860</v>
      </c>
      <c r="B842">
        <v>167816</v>
      </c>
      <c r="C842" t="s">
        <v>1750</v>
      </c>
      <c r="D84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42" t="str">
        <f>IF(Sheet_1__2[[#This Row],[Is this request vital to business continuity?]]="Yes","BC","")</f>
        <v/>
      </c>
      <c r="F842" t="str" cm="1">
        <f t="array" ref="F842">IF(SUMPRODUCT(--ISNUMBER(SEARCH({"Revenue Growth","Network 2.0","Tricolor","Europe","Global Capabilities Strategy","Clearance","Robotics/Physical AI"}, K842)))&gt;0, "Purple Chip", "")</f>
        <v/>
      </c>
      <c r="G842" t="str">
        <f>IF(AND(Sheet_1__2[[#This Row],[Estimated Annualized Value Range]]&lt;&gt;"4: High = &gt; $10M", OR(Sheet_1__2[[#This Row],[T-Shirt Size]]="4: L", Sheet_1__2[[#This Row],[T-Shirt Size]]="5: XL")), "Stop Work", "")</f>
        <v/>
      </c>
      <c r="H842" t="str">
        <f>IF(AND(Sheet_1__2[[#This Row],[Bus. Continuity]]="", Sheet_1__2[[#This Row],[Purple Chip]]="", Sheet_1__2[[#This Row],[Stop Work]]="", OR(Sheet_1__2[[#This Row],[T-Shirt Size]]="4: L", Sheet_1__2[[#This Row],[T-Shirt Size]]="5: XL")), "Disc - Investment", "")</f>
        <v/>
      </c>
      <c r="I842" t="str">
        <f>IF(AND(Sheet_1__2[[#This Row],[Bus. Continuity]]="", Sheet_1__2[[#This Row],[Purple Chip]]="", Sheet_1__2[[#This Row],[Stop Work]]="", Sheet_1__2[[#This Row],[T-Shirt Size]]&lt;&gt;"4: L", Sheet_1__2[[#This Row],[T-Shirt Size]]&lt;&gt;"5: XL"), "Disc - Other", "")</f>
        <v>Disc - Other</v>
      </c>
      <c r="K842" t="s">
        <v>1862</v>
      </c>
      <c r="L842" t="s">
        <v>1863</v>
      </c>
      <c r="N842" t="s">
        <v>1864</v>
      </c>
      <c r="O842" t="s">
        <v>1865</v>
      </c>
      <c r="P842" t="s">
        <v>1550</v>
      </c>
      <c r="Q842" t="s">
        <v>278</v>
      </c>
      <c r="R842" t="s">
        <v>1751</v>
      </c>
      <c r="S842" t="s">
        <v>16</v>
      </c>
      <c r="T842" t="s">
        <v>10</v>
      </c>
      <c r="AA842" t="s">
        <v>1866</v>
      </c>
      <c r="AC842" t="s">
        <v>1867</v>
      </c>
      <c r="AD842" t="s">
        <v>2877</v>
      </c>
      <c r="AE842" t="s">
        <v>1872</v>
      </c>
      <c r="AL842">
        <v>0</v>
      </c>
      <c r="AT842" t="s">
        <v>11</v>
      </c>
    </row>
    <row r="843" spans="1:46" x14ac:dyDescent="0.3">
      <c r="A843" t="s">
        <v>1860</v>
      </c>
      <c r="B843">
        <v>170483</v>
      </c>
      <c r="C843" t="s">
        <v>1752</v>
      </c>
      <c r="D84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43" t="str">
        <f>IF(Sheet_1__2[[#This Row],[Is this request vital to business continuity?]]="Yes","BC","")</f>
        <v/>
      </c>
      <c r="F843" t="str" cm="1">
        <f t="array" ref="F843">IF(SUMPRODUCT(--ISNUMBER(SEARCH({"Revenue Growth","Network 2.0","Tricolor","Europe","Global Capabilities Strategy","Clearance","Robotics/Physical AI"}, K843)))&gt;0, "Purple Chip", "")</f>
        <v/>
      </c>
      <c r="G843" t="str">
        <f>IF(AND(Sheet_1__2[[#This Row],[Estimated Annualized Value Range]]&lt;&gt;"4: High = &gt; $10M", OR(Sheet_1__2[[#This Row],[T-Shirt Size]]="4: L", Sheet_1__2[[#This Row],[T-Shirt Size]]="5: XL")), "Stop Work", "")</f>
        <v/>
      </c>
      <c r="H843" t="str">
        <f>IF(AND(Sheet_1__2[[#This Row],[Bus. Continuity]]="", Sheet_1__2[[#This Row],[Purple Chip]]="", Sheet_1__2[[#This Row],[Stop Work]]="", OR(Sheet_1__2[[#This Row],[T-Shirt Size]]="4: L", Sheet_1__2[[#This Row],[T-Shirt Size]]="5: XL")), "Disc - Investment", "")</f>
        <v/>
      </c>
      <c r="I843" t="str">
        <f>IF(AND(Sheet_1__2[[#This Row],[Bus. Continuity]]="", Sheet_1__2[[#This Row],[Purple Chip]]="", Sheet_1__2[[#This Row],[Stop Work]]="", Sheet_1__2[[#This Row],[T-Shirt Size]]&lt;&gt;"4: L", Sheet_1__2[[#This Row],[T-Shirt Size]]&lt;&gt;"5: XL"), "Disc - Other", "")</f>
        <v>Disc - Other</v>
      </c>
      <c r="K843" t="s">
        <v>1862</v>
      </c>
      <c r="L843" t="s">
        <v>1897</v>
      </c>
      <c r="M843" t="s">
        <v>2901</v>
      </c>
      <c r="N843" t="s">
        <v>1864</v>
      </c>
      <c r="O843" t="s">
        <v>1865</v>
      </c>
      <c r="P843" t="s">
        <v>1546</v>
      </c>
      <c r="Q843" t="s">
        <v>25</v>
      </c>
      <c r="R843" t="s">
        <v>1753</v>
      </c>
      <c r="S843" t="s">
        <v>9</v>
      </c>
      <c r="T843" t="s">
        <v>10</v>
      </c>
      <c r="U843" t="s">
        <v>1875</v>
      </c>
      <c r="V843" t="s">
        <v>11</v>
      </c>
      <c r="W843" t="s">
        <v>11</v>
      </c>
      <c r="X843" t="s">
        <v>11</v>
      </c>
      <c r="Y843" t="s">
        <v>11</v>
      </c>
      <c r="AA843" t="s">
        <v>1866</v>
      </c>
      <c r="AC843" t="s">
        <v>1867</v>
      </c>
      <c r="AD843" t="s">
        <v>2878</v>
      </c>
      <c r="AE843" t="s">
        <v>1869</v>
      </c>
      <c r="AL843">
        <v>19615800</v>
      </c>
      <c r="AQ843">
        <v>0</v>
      </c>
      <c r="AT843" t="s">
        <v>11</v>
      </c>
    </row>
    <row r="844" spans="1:46" x14ac:dyDescent="0.3">
      <c r="A844" t="s">
        <v>1860</v>
      </c>
      <c r="B844">
        <v>177461</v>
      </c>
      <c r="C844" t="s">
        <v>1754</v>
      </c>
      <c r="D84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44" t="str">
        <f>IF(Sheet_1__2[[#This Row],[Is this request vital to business continuity?]]="Yes","BC","")</f>
        <v/>
      </c>
      <c r="F844" t="str" cm="1">
        <f t="array" ref="F844">IF(SUMPRODUCT(--ISNUMBER(SEARCH({"Revenue Growth","Network 2.0","Tricolor","Europe","Global Capabilities Strategy","Clearance","Robotics/Physical AI"}, K844)))&gt;0, "Purple Chip", "")</f>
        <v>Purple Chip</v>
      </c>
      <c r="G844" t="str">
        <f>IF(AND(Sheet_1__2[[#This Row],[Estimated Annualized Value Range]]&lt;&gt;"4: High = &gt; $10M", OR(Sheet_1__2[[#This Row],[T-Shirt Size]]="4: L", Sheet_1__2[[#This Row],[T-Shirt Size]]="5: XL")), "Stop Work", "")</f>
        <v/>
      </c>
      <c r="H844" t="str">
        <f>IF(AND(Sheet_1__2[[#This Row],[Bus. Continuity]]="", Sheet_1__2[[#This Row],[Purple Chip]]="", Sheet_1__2[[#This Row],[Stop Work]]="", OR(Sheet_1__2[[#This Row],[T-Shirt Size]]="4: L", Sheet_1__2[[#This Row],[T-Shirt Size]]="5: XL")), "Disc - Investment", "")</f>
        <v/>
      </c>
      <c r="I844" t="str">
        <f>IF(AND(Sheet_1__2[[#This Row],[Bus. Continuity]]="", Sheet_1__2[[#This Row],[Purple Chip]]="", Sheet_1__2[[#This Row],[Stop Work]]="", Sheet_1__2[[#This Row],[T-Shirt Size]]&lt;&gt;"4: L", Sheet_1__2[[#This Row],[T-Shirt Size]]&lt;&gt;"5: XL"), "Disc - Other", "")</f>
        <v/>
      </c>
      <c r="K844" t="s">
        <v>1925</v>
      </c>
      <c r="L844" t="s">
        <v>1897</v>
      </c>
      <c r="M844" t="s">
        <v>2904</v>
      </c>
      <c r="N844" t="s">
        <v>1864</v>
      </c>
      <c r="O844" t="s">
        <v>1887</v>
      </c>
      <c r="P844" t="s">
        <v>1546</v>
      </c>
      <c r="Q844" t="s">
        <v>25</v>
      </c>
      <c r="R844" t="s">
        <v>1687</v>
      </c>
      <c r="S844" t="s">
        <v>9</v>
      </c>
      <c r="T844" t="s">
        <v>10</v>
      </c>
      <c r="U844" t="s">
        <v>1875</v>
      </c>
      <c r="V844" t="s">
        <v>1875</v>
      </c>
      <c r="W844" t="s">
        <v>11</v>
      </c>
      <c r="X844" t="s">
        <v>11</v>
      </c>
      <c r="Y844" t="s">
        <v>11</v>
      </c>
      <c r="Z844" t="s">
        <v>1878</v>
      </c>
      <c r="AA844" t="s">
        <v>1866</v>
      </c>
      <c r="AB844" t="s">
        <v>2879</v>
      </c>
      <c r="AC844" t="s">
        <v>1867</v>
      </c>
      <c r="AD844" t="s">
        <v>1867</v>
      </c>
      <c r="AE844" t="s">
        <v>1885</v>
      </c>
      <c r="AL844">
        <v>0</v>
      </c>
      <c r="AQ844">
        <v>7120000</v>
      </c>
      <c r="AR844">
        <v>7120000</v>
      </c>
      <c r="AT844" t="s">
        <v>11</v>
      </c>
    </row>
    <row r="845" spans="1:46" x14ac:dyDescent="0.3">
      <c r="A845" t="s">
        <v>1860</v>
      </c>
      <c r="B845">
        <v>170711</v>
      </c>
      <c r="C845" t="s">
        <v>1755</v>
      </c>
      <c r="D84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45" t="str">
        <f>IF(Sheet_1__2[[#This Row],[Is this request vital to business continuity?]]="Yes","BC","")</f>
        <v/>
      </c>
      <c r="F845" t="str" cm="1">
        <f t="array" ref="F845">IF(SUMPRODUCT(--ISNUMBER(SEARCH({"Revenue Growth","Network 2.0","Tricolor","Europe","Global Capabilities Strategy","Clearance","Robotics/Physical AI"}, K845)))&gt;0, "Purple Chip", "")</f>
        <v>Purple Chip</v>
      </c>
      <c r="G845" t="str">
        <f>IF(AND(Sheet_1__2[[#This Row],[Estimated Annualized Value Range]]&lt;&gt;"4: High = &gt; $10M", OR(Sheet_1__2[[#This Row],[T-Shirt Size]]="4: L", Sheet_1__2[[#This Row],[T-Shirt Size]]="5: XL")), "Stop Work", "")</f>
        <v/>
      </c>
      <c r="H845" t="str">
        <f>IF(AND(Sheet_1__2[[#This Row],[Bus. Continuity]]="", Sheet_1__2[[#This Row],[Purple Chip]]="", Sheet_1__2[[#This Row],[Stop Work]]="", OR(Sheet_1__2[[#This Row],[T-Shirt Size]]="4: L", Sheet_1__2[[#This Row],[T-Shirt Size]]="5: XL")), "Disc - Investment", "")</f>
        <v/>
      </c>
      <c r="I845" t="str">
        <f>IF(AND(Sheet_1__2[[#This Row],[Bus. Continuity]]="", Sheet_1__2[[#This Row],[Purple Chip]]="", Sheet_1__2[[#This Row],[Stop Work]]="", Sheet_1__2[[#This Row],[T-Shirt Size]]&lt;&gt;"4: L", Sheet_1__2[[#This Row],[T-Shirt Size]]&lt;&gt;"5: XL"), "Disc - Other", "")</f>
        <v/>
      </c>
      <c r="K845" t="s">
        <v>278</v>
      </c>
      <c r="L845" t="s">
        <v>1897</v>
      </c>
      <c r="M845" t="s">
        <v>2904</v>
      </c>
      <c r="N845" t="s">
        <v>1864</v>
      </c>
      <c r="O845" t="s">
        <v>1887</v>
      </c>
      <c r="P845" t="s">
        <v>1550</v>
      </c>
      <c r="Q845" t="s">
        <v>278</v>
      </c>
      <c r="R845" t="s">
        <v>1756</v>
      </c>
      <c r="S845" t="s">
        <v>9</v>
      </c>
      <c r="T845" t="s">
        <v>10</v>
      </c>
      <c r="U845" t="s">
        <v>11</v>
      </c>
      <c r="V845" t="s">
        <v>1875</v>
      </c>
      <c r="W845" t="s">
        <v>11</v>
      </c>
      <c r="X845" t="s">
        <v>11</v>
      </c>
      <c r="Y845" t="s">
        <v>1875</v>
      </c>
      <c r="AA845" t="s">
        <v>1866</v>
      </c>
      <c r="AC845" t="s">
        <v>1883</v>
      </c>
      <c r="AD845" t="s">
        <v>2880</v>
      </c>
      <c r="AE845" t="s">
        <v>1869</v>
      </c>
      <c r="AL845">
        <v>0</v>
      </c>
      <c r="AQ845">
        <v>17616000</v>
      </c>
      <c r="AR845">
        <v>17616000</v>
      </c>
      <c r="AT845" t="s">
        <v>11</v>
      </c>
    </row>
    <row r="846" spans="1:46" x14ac:dyDescent="0.3">
      <c r="A846" t="s">
        <v>1860</v>
      </c>
      <c r="B846">
        <v>177479</v>
      </c>
      <c r="C846" t="s">
        <v>1757</v>
      </c>
      <c r="D84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46" t="str">
        <f>IF(Sheet_1__2[[#This Row],[Is this request vital to business continuity?]]="Yes","BC","")</f>
        <v/>
      </c>
      <c r="F846" t="str" cm="1">
        <f t="array" ref="F846">IF(SUMPRODUCT(--ISNUMBER(SEARCH({"Revenue Growth","Network 2.0","Tricolor","Europe","Global Capabilities Strategy","Clearance","Robotics/Physical AI"}, K846)))&gt;0, "Purple Chip", "")</f>
        <v>Purple Chip</v>
      </c>
      <c r="G846" t="str">
        <f>IF(AND(Sheet_1__2[[#This Row],[Estimated Annualized Value Range]]&lt;&gt;"4: High = &gt; $10M", OR(Sheet_1__2[[#This Row],[T-Shirt Size]]="4: L", Sheet_1__2[[#This Row],[T-Shirt Size]]="5: XL")), "Stop Work", "")</f>
        <v/>
      </c>
      <c r="H846" t="str">
        <f>IF(AND(Sheet_1__2[[#This Row],[Bus. Continuity]]="", Sheet_1__2[[#This Row],[Purple Chip]]="", Sheet_1__2[[#This Row],[Stop Work]]="", OR(Sheet_1__2[[#This Row],[T-Shirt Size]]="4: L", Sheet_1__2[[#This Row],[T-Shirt Size]]="5: XL")), "Disc - Investment", "")</f>
        <v/>
      </c>
      <c r="I846" t="str">
        <f>IF(AND(Sheet_1__2[[#This Row],[Bus. Continuity]]="", Sheet_1__2[[#This Row],[Purple Chip]]="", Sheet_1__2[[#This Row],[Stop Work]]="", Sheet_1__2[[#This Row],[T-Shirt Size]]&lt;&gt;"4: L", Sheet_1__2[[#This Row],[T-Shirt Size]]&lt;&gt;"5: XL"), "Disc - Other", "")</f>
        <v/>
      </c>
      <c r="K846" t="s">
        <v>1925</v>
      </c>
      <c r="L846" t="s">
        <v>1897</v>
      </c>
      <c r="M846" t="s">
        <v>2903</v>
      </c>
      <c r="N846" t="s">
        <v>1864</v>
      </c>
      <c r="O846" t="s">
        <v>1865</v>
      </c>
      <c r="P846" t="s">
        <v>1546</v>
      </c>
      <c r="Q846" t="s">
        <v>25</v>
      </c>
      <c r="R846" t="s">
        <v>1758</v>
      </c>
      <c r="S846" t="s">
        <v>16</v>
      </c>
      <c r="T846" t="s">
        <v>10</v>
      </c>
      <c r="U846" t="s">
        <v>1875</v>
      </c>
      <c r="V846" t="s">
        <v>1875</v>
      </c>
      <c r="W846" t="s">
        <v>11</v>
      </c>
      <c r="X846" t="s">
        <v>11</v>
      </c>
      <c r="Y846" t="s">
        <v>11</v>
      </c>
      <c r="AA846" t="s">
        <v>1866</v>
      </c>
      <c r="AC846" t="s">
        <v>1867</v>
      </c>
      <c r="AD846" t="s">
        <v>1867</v>
      </c>
      <c r="AE846" t="s">
        <v>1872</v>
      </c>
      <c r="AL846">
        <v>0</v>
      </c>
      <c r="AT846" t="s">
        <v>11</v>
      </c>
    </row>
    <row r="847" spans="1:46" x14ac:dyDescent="0.3">
      <c r="A847" t="s">
        <v>1860</v>
      </c>
      <c r="B847">
        <v>177354</v>
      </c>
      <c r="C847" t="s">
        <v>1759</v>
      </c>
      <c r="D84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47" t="str">
        <f>IF(Sheet_1__2[[#This Row],[Is this request vital to business continuity?]]="Yes","BC","")</f>
        <v>BC</v>
      </c>
      <c r="F847" t="str" cm="1">
        <f t="array" ref="F847">IF(SUMPRODUCT(--ISNUMBER(SEARCH({"Revenue Growth","Network 2.0","Tricolor","Europe","Global Capabilities Strategy","Clearance","Robotics/Physical AI"}, K847)))&gt;0, "Purple Chip", "")</f>
        <v>Purple Chip</v>
      </c>
      <c r="G847" t="str">
        <f>IF(AND(Sheet_1__2[[#This Row],[Estimated Annualized Value Range]]&lt;&gt;"4: High = &gt; $10M", OR(Sheet_1__2[[#This Row],[T-Shirt Size]]="4: L", Sheet_1__2[[#This Row],[T-Shirt Size]]="5: XL")), "Stop Work", "")</f>
        <v/>
      </c>
      <c r="H847" t="str">
        <f>IF(AND(Sheet_1__2[[#This Row],[Bus. Continuity]]="", Sheet_1__2[[#This Row],[Purple Chip]]="", Sheet_1__2[[#This Row],[Stop Work]]="", OR(Sheet_1__2[[#This Row],[T-Shirt Size]]="4: L", Sheet_1__2[[#This Row],[T-Shirt Size]]="5: XL")), "Disc - Investment", "")</f>
        <v/>
      </c>
      <c r="I847" t="str">
        <f>IF(AND(Sheet_1__2[[#This Row],[Bus. Continuity]]="", Sheet_1__2[[#This Row],[Purple Chip]]="", Sheet_1__2[[#This Row],[Stop Work]]="", Sheet_1__2[[#This Row],[T-Shirt Size]]&lt;&gt;"4: L", Sheet_1__2[[#This Row],[T-Shirt Size]]&lt;&gt;"5: XL"), "Disc - Other", "")</f>
        <v/>
      </c>
      <c r="K847" t="s">
        <v>278</v>
      </c>
      <c r="L847" t="s">
        <v>1863</v>
      </c>
      <c r="M847" t="s">
        <v>2904</v>
      </c>
      <c r="N847" t="s">
        <v>1864</v>
      </c>
      <c r="O847" t="s">
        <v>1874</v>
      </c>
      <c r="P847" t="s">
        <v>1550</v>
      </c>
      <c r="Q847" t="s">
        <v>278</v>
      </c>
      <c r="R847" t="s">
        <v>1760</v>
      </c>
      <c r="S847" t="s">
        <v>9</v>
      </c>
      <c r="T847" t="s">
        <v>10</v>
      </c>
      <c r="U847" t="s">
        <v>1875</v>
      </c>
      <c r="V847" t="s">
        <v>1875</v>
      </c>
      <c r="W847" t="s">
        <v>11</v>
      </c>
      <c r="X847" t="s">
        <v>11</v>
      </c>
      <c r="Y847" t="s">
        <v>1875</v>
      </c>
      <c r="Z847" t="s">
        <v>1914</v>
      </c>
      <c r="AA847" t="s">
        <v>1866</v>
      </c>
      <c r="AB847" t="s">
        <v>2881</v>
      </c>
      <c r="AC847" t="s">
        <v>1867</v>
      </c>
      <c r="AD847" t="s">
        <v>1867</v>
      </c>
      <c r="AE847" t="s">
        <v>1917</v>
      </c>
      <c r="AF847">
        <v>45691</v>
      </c>
      <c r="AG847">
        <v>46904</v>
      </c>
      <c r="AL847">
        <v>0</v>
      </c>
      <c r="AQ847">
        <v>0</v>
      </c>
      <c r="AT847" t="s">
        <v>1875</v>
      </c>
    </row>
    <row r="848" spans="1:46" x14ac:dyDescent="0.3">
      <c r="A848" t="s">
        <v>1860</v>
      </c>
      <c r="B848">
        <v>179799</v>
      </c>
      <c r="C848" t="s">
        <v>1761</v>
      </c>
      <c r="D84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48" t="str">
        <f>IF(Sheet_1__2[[#This Row],[Is this request vital to business continuity?]]="Yes","BC","")</f>
        <v/>
      </c>
      <c r="F848" t="str" cm="1">
        <f t="array" ref="F848">IF(SUMPRODUCT(--ISNUMBER(SEARCH({"Revenue Growth","Network 2.0","Tricolor","Europe","Global Capabilities Strategy","Clearance","Robotics/Physical AI"}, K848)))&gt;0, "Purple Chip", "")</f>
        <v>Purple Chip</v>
      </c>
      <c r="G848" t="str">
        <f>IF(AND(Sheet_1__2[[#This Row],[Estimated Annualized Value Range]]&lt;&gt;"4: High = &gt; $10M", OR(Sheet_1__2[[#This Row],[T-Shirt Size]]="4: L", Sheet_1__2[[#This Row],[T-Shirt Size]]="5: XL")), "Stop Work", "")</f>
        <v/>
      </c>
      <c r="H848" t="str">
        <f>IF(AND(Sheet_1__2[[#This Row],[Bus. Continuity]]="", Sheet_1__2[[#This Row],[Purple Chip]]="", Sheet_1__2[[#This Row],[Stop Work]]="", OR(Sheet_1__2[[#This Row],[T-Shirt Size]]="4: L", Sheet_1__2[[#This Row],[T-Shirt Size]]="5: XL")), "Disc - Investment", "")</f>
        <v/>
      </c>
      <c r="I848" t="str">
        <f>IF(AND(Sheet_1__2[[#This Row],[Bus. Continuity]]="", Sheet_1__2[[#This Row],[Purple Chip]]="", Sheet_1__2[[#This Row],[Stop Work]]="", Sheet_1__2[[#This Row],[T-Shirt Size]]&lt;&gt;"4: L", Sheet_1__2[[#This Row],[T-Shirt Size]]&lt;&gt;"5: XL"), "Disc - Other", "")</f>
        <v/>
      </c>
      <c r="K848" t="s">
        <v>1925</v>
      </c>
      <c r="L848" t="s">
        <v>1897</v>
      </c>
      <c r="N848" t="s">
        <v>1864</v>
      </c>
      <c r="O848" t="s">
        <v>1865</v>
      </c>
      <c r="P848" t="s">
        <v>1546</v>
      </c>
      <c r="Q848" t="s">
        <v>25</v>
      </c>
      <c r="R848" t="s">
        <v>1762</v>
      </c>
      <c r="S848" t="s">
        <v>16</v>
      </c>
      <c r="T848" t="s">
        <v>10</v>
      </c>
      <c r="AA848" t="s">
        <v>1866</v>
      </c>
      <c r="AC848" t="s">
        <v>1867</v>
      </c>
      <c r="AD848" t="s">
        <v>1867</v>
      </c>
      <c r="AE848" t="s">
        <v>1872</v>
      </c>
      <c r="AL848">
        <v>0</v>
      </c>
      <c r="AT848" t="s">
        <v>11</v>
      </c>
    </row>
    <row r="849" spans="1:46" x14ac:dyDescent="0.3">
      <c r="A849" t="s">
        <v>1860</v>
      </c>
      <c r="B849">
        <v>177373</v>
      </c>
      <c r="C849" t="s">
        <v>1763</v>
      </c>
      <c r="D84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49" t="str">
        <f>IF(Sheet_1__2[[#This Row],[Is this request vital to business continuity?]]="Yes","BC","")</f>
        <v/>
      </c>
      <c r="F849" t="str" cm="1">
        <f t="array" ref="F849">IF(SUMPRODUCT(--ISNUMBER(SEARCH({"Revenue Growth","Network 2.0","Tricolor","Europe","Global Capabilities Strategy","Clearance","Robotics/Physical AI"}, K849)))&gt;0, "Purple Chip", "")</f>
        <v>Purple Chip</v>
      </c>
      <c r="G849" t="str">
        <f>IF(AND(Sheet_1__2[[#This Row],[Estimated Annualized Value Range]]&lt;&gt;"4: High = &gt; $10M", OR(Sheet_1__2[[#This Row],[T-Shirt Size]]="4: L", Sheet_1__2[[#This Row],[T-Shirt Size]]="5: XL")), "Stop Work", "")</f>
        <v/>
      </c>
      <c r="H849" t="str">
        <f>IF(AND(Sheet_1__2[[#This Row],[Bus. Continuity]]="", Sheet_1__2[[#This Row],[Purple Chip]]="", Sheet_1__2[[#This Row],[Stop Work]]="", OR(Sheet_1__2[[#This Row],[T-Shirt Size]]="4: L", Sheet_1__2[[#This Row],[T-Shirt Size]]="5: XL")), "Disc - Investment", "")</f>
        <v/>
      </c>
      <c r="I849" t="str">
        <f>IF(AND(Sheet_1__2[[#This Row],[Bus. Continuity]]="", Sheet_1__2[[#This Row],[Purple Chip]]="", Sheet_1__2[[#This Row],[Stop Work]]="", Sheet_1__2[[#This Row],[T-Shirt Size]]&lt;&gt;"4: L", Sheet_1__2[[#This Row],[T-Shirt Size]]&lt;&gt;"5: XL"), "Disc - Other", "")</f>
        <v/>
      </c>
      <c r="K849" t="s">
        <v>278</v>
      </c>
      <c r="L849" t="s">
        <v>1863</v>
      </c>
      <c r="M849" t="s">
        <v>2901</v>
      </c>
      <c r="N849" t="s">
        <v>1864</v>
      </c>
      <c r="O849" t="s">
        <v>1874</v>
      </c>
      <c r="P849" t="s">
        <v>1550</v>
      </c>
      <c r="Q849" t="s">
        <v>278</v>
      </c>
      <c r="R849" t="s">
        <v>1764</v>
      </c>
      <c r="S849" t="s">
        <v>20</v>
      </c>
      <c r="T849" t="s">
        <v>10</v>
      </c>
      <c r="U849" t="s">
        <v>11</v>
      </c>
      <c r="V849" t="s">
        <v>1875</v>
      </c>
      <c r="W849" t="s">
        <v>11</v>
      </c>
      <c r="X849" t="s">
        <v>11</v>
      </c>
      <c r="Y849" t="s">
        <v>11</v>
      </c>
      <c r="AA849" t="s">
        <v>1866</v>
      </c>
      <c r="AC849" t="s">
        <v>1867</v>
      </c>
      <c r="AD849" t="s">
        <v>2882</v>
      </c>
      <c r="AE849" t="s">
        <v>1877</v>
      </c>
      <c r="AF849">
        <v>46216</v>
      </c>
      <c r="AG849">
        <v>46311</v>
      </c>
      <c r="AL849">
        <v>0</v>
      </c>
      <c r="AP849">
        <v>0</v>
      </c>
      <c r="AQ849">
        <v>6039845</v>
      </c>
      <c r="AR849">
        <v>6039845</v>
      </c>
      <c r="AT849" t="s">
        <v>11</v>
      </c>
    </row>
    <row r="850" spans="1:46" x14ac:dyDescent="0.3">
      <c r="A850" t="s">
        <v>1860</v>
      </c>
      <c r="B850">
        <v>180530</v>
      </c>
      <c r="C850" t="s">
        <v>1765</v>
      </c>
      <c r="D85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50" t="str">
        <f>IF(Sheet_1__2[[#This Row],[Is this request vital to business continuity?]]="Yes","BC","")</f>
        <v/>
      </c>
      <c r="F850" t="str" cm="1">
        <f t="array" ref="F850">IF(SUMPRODUCT(--ISNUMBER(SEARCH({"Revenue Growth","Network 2.0","Tricolor","Europe","Global Capabilities Strategy","Clearance","Robotics/Physical AI"}, K850)))&gt;0, "Purple Chip", "")</f>
        <v/>
      </c>
      <c r="G850" t="str">
        <f>IF(AND(Sheet_1__2[[#This Row],[Estimated Annualized Value Range]]&lt;&gt;"4: High = &gt; $10M", OR(Sheet_1__2[[#This Row],[T-Shirt Size]]="4: L", Sheet_1__2[[#This Row],[T-Shirt Size]]="5: XL")), "Stop Work", "")</f>
        <v/>
      </c>
      <c r="H850" t="str">
        <f>IF(AND(Sheet_1__2[[#This Row],[Bus. Continuity]]="", Sheet_1__2[[#This Row],[Purple Chip]]="", Sheet_1__2[[#This Row],[Stop Work]]="", OR(Sheet_1__2[[#This Row],[T-Shirt Size]]="4: L", Sheet_1__2[[#This Row],[T-Shirt Size]]="5: XL")), "Disc - Investment", "")</f>
        <v/>
      </c>
      <c r="I850" t="str">
        <f>IF(AND(Sheet_1__2[[#This Row],[Bus. Continuity]]="", Sheet_1__2[[#This Row],[Purple Chip]]="", Sheet_1__2[[#This Row],[Stop Work]]="", Sheet_1__2[[#This Row],[T-Shirt Size]]&lt;&gt;"4: L", Sheet_1__2[[#This Row],[T-Shirt Size]]&lt;&gt;"5: XL"), "Disc - Other", "")</f>
        <v>Disc - Other</v>
      </c>
      <c r="K850" t="s">
        <v>1895</v>
      </c>
      <c r="L850" t="s">
        <v>1863</v>
      </c>
      <c r="M850" t="s">
        <v>2901</v>
      </c>
      <c r="N850" t="s">
        <v>1864</v>
      </c>
      <c r="O850" t="s">
        <v>1865</v>
      </c>
      <c r="P850" t="s">
        <v>1546</v>
      </c>
      <c r="Q850" t="s">
        <v>25</v>
      </c>
      <c r="R850" t="s">
        <v>1766</v>
      </c>
      <c r="S850" t="s">
        <v>395</v>
      </c>
      <c r="T850" t="s">
        <v>10</v>
      </c>
      <c r="U850" t="s">
        <v>1875</v>
      </c>
      <c r="V850" t="s">
        <v>11</v>
      </c>
      <c r="W850" t="s">
        <v>11</v>
      </c>
      <c r="X850" t="s">
        <v>11</v>
      </c>
      <c r="Y850" t="s">
        <v>1875</v>
      </c>
      <c r="AA850" t="s">
        <v>1866</v>
      </c>
      <c r="AC850" t="s">
        <v>1867</v>
      </c>
      <c r="AD850" t="s">
        <v>1867</v>
      </c>
      <c r="AE850" t="s">
        <v>2293</v>
      </c>
      <c r="AL850">
        <v>2155171</v>
      </c>
      <c r="AT850" t="s">
        <v>11</v>
      </c>
    </row>
    <row r="851" spans="1:46" x14ac:dyDescent="0.3">
      <c r="A851" t="s">
        <v>1860</v>
      </c>
      <c r="B851">
        <v>180533</v>
      </c>
      <c r="C851" t="s">
        <v>1767</v>
      </c>
      <c r="D85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851" t="str">
        <f>IF(Sheet_1__2[[#This Row],[Is this request vital to business continuity?]]="Yes","BC","")</f>
        <v>BC</v>
      </c>
      <c r="F851" t="str" cm="1">
        <f t="array" ref="F851">IF(SUMPRODUCT(--ISNUMBER(SEARCH({"Revenue Growth","Network 2.0","Tricolor","Europe","Global Capabilities Strategy","Clearance","Robotics/Physical AI"}, K851)))&gt;0, "Purple Chip", "")</f>
        <v/>
      </c>
      <c r="G851" t="str">
        <f>IF(AND(Sheet_1__2[[#This Row],[Estimated Annualized Value Range]]&lt;&gt;"4: High = &gt; $10M", OR(Sheet_1__2[[#This Row],[T-Shirt Size]]="4: L", Sheet_1__2[[#This Row],[T-Shirt Size]]="5: XL")), "Stop Work", "")</f>
        <v/>
      </c>
      <c r="H851" t="str">
        <f>IF(AND(Sheet_1__2[[#This Row],[Bus. Continuity]]="", Sheet_1__2[[#This Row],[Purple Chip]]="", Sheet_1__2[[#This Row],[Stop Work]]="", OR(Sheet_1__2[[#This Row],[T-Shirt Size]]="4: L", Sheet_1__2[[#This Row],[T-Shirt Size]]="5: XL")), "Disc - Investment", "")</f>
        <v/>
      </c>
      <c r="I851" t="str">
        <f>IF(AND(Sheet_1__2[[#This Row],[Bus. Continuity]]="", Sheet_1__2[[#This Row],[Purple Chip]]="", Sheet_1__2[[#This Row],[Stop Work]]="", Sheet_1__2[[#This Row],[T-Shirt Size]]&lt;&gt;"4: L", Sheet_1__2[[#This Row],[T-Shirt Size]]&lt;&gt;"5: XL"), "Disc - Other", "")</f>
        <v/>
      </c>
      <c r="K851" t="s">
        <v>1862</v>
      </c>
      <c r="L851" t="s">
        <v>1863</v>
      </c>
      <c r="M851" t="s">
        <v>2901</v>
      </c>
      <c r="N851" t="s">
        <v>1864</v>
      </c>
      <c r="O851" t="s">
        <v>1887</v>
      </c>
      <c r="P851" t="s">
        <v>1546</v>
      </c>
      <c r="Q851" t="s">
        <v>25</v>
      </c>
      <c r="R851" t="s">
        <v>1768</v>
      </c>
      <c r="S851" t="s">
        <v>9</v>
      </c>
      <c r="T851" t="s">
        <v>10</v>
      </c>
      <c r="U851" t="s">
        <v>1875</v>
      </c>
      <c r="V851" t="s">
        <v>11</v>
      </c>
      <c r="W851" t="s">
        <v>11</v>
      </c>
      <c r="X851" t="s">
        <v>1875</v>
      </c>
      <c r="Y851" t="s">
        <v>1875</v>
      </c>
      <c r="AA851" t="s">
        <v>1866</v>
      </c>
      <c r="AC851" t="s">
        <v>1867</v>
      </c>
      <c r="AD851" t="s">
        <v>2883</v>
      </c>
      <c r="AE851" t="s">
        <v>1869</v>
      </c>
      <c r="AL851">
        <v>0</v>
      </c>
      <c r="AQ851">
        <v>0</v>
      </c>
      <c r="AT851" t="s">
        <v>1875</v>
      </c>
    </row>
    <row r="852" spans="1:46" x14ac:dyDescent="0.3">
      <c r="A852" t="s">
        <v>1860</v>
      </c>
      <c r="B852">
        <v>92782</v>
      </c>
      <c r="C852" t="s">
        <v>1769</v>
      </c>
      <c r="D85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52" t="str">
        <f>IF(Sheet_1__2[[#This Row],[Is this request vital to business continuity?]]="Yes","BC","")</f>
        <v/>
      </c>
      <c r="F852" t="str" cm="1">
        <f t="array" ref="F852">IF(SUMPRODUCT(--ISNUMBER(SEARCH({"Revenue Growth","Network 2.0","Tricolor","Europe","Global Capabilities Strategy","Clearance","Robotics/Physical AI"}, K852)))&gt;0, "Purple Chip", "")</f>
        <v>Purple Chip</v>
      </c>
      <c r="G852" t="str">
        <f>IF(AND(Sheet_1__2[[#This Row],[Estimated Annualized Value Range]]&lt;&gt;"4: High = &gt; $10M", OR(Sheet_1__2[[#This Row],[T-Shirt Size]]="4: L", Sheet_1__2[[#This Row],[T-Shirt Size]]="5: XL")), "Stop Work", "")</f>
        <v>Stop Work</v>
      </c>
      <c r="H852" t="str">
        <f>IF(AND(Sheet_1__2[[#This Row],[Bus. Continuity]]="", Sheet_1__2[[#This Row],[Purple Chip]]="", Sheet_1__2[[#This Row],[Stop Work]]="", OR(Sheet_1__2[[#This Row],[T-Shirt Size]]="4: L", Sheet_1__2[[#This Row],[T-Shirt Size]]="5: XL")), "Disc - Investment", "")</f>
        <v/>
      </c>
      <c r="I852" t="str">
        <f>IF(AND(Sheet_1__2[[#This Row],[Bus. Continuity]]="", Sheet_1__2[[#This Row],[Purple Chip]]="", Sheet_1__2[[#This Row],[Stop Work]]="", Sheet_1__2[[#This Row],[T-Shirt Size]]&lt;&gt;"4: L", Sheet_1__2[[#This Row],[T-Shirt Size]]&lt;&gt;"5: XL"), "Disc - Other", "")</f>
        <v/>
      </c>
      <c r="J852" t="s">
        <v>2820</v>
      </c>
      <c r="K852" t="s">
        <v>278</v>
      </c>
      <c r="L852" t="s">
        <v>1863</v>
      </c>
      <c r="M852" t="s">
        <v>2903</v>
      </c>
      <c r="N852" t="s">
        <v>1864</v>
      </c>
      <c r="O852" t="s">
        <v>1865</v>
      </c>
      <c r="P852" t="s">
        <v>1550</v>
      </c>
      <c r="Q852" t="s">
        <v>278</v>
      </c>
      <c r="R852" t="s">
        <v>1770</v>
      </c>
      <c r="S852" t="s">
        <v>9</v>
      </c>
      <c r="T852" t="s">
        <v>10</v>
      </c>
      <c r="U852" t="s">
        <v>1875</v>
      </c>
      <c r="V852" t="s">
        <v>1875</v>
      </c>
      <c r="W852" t="s">
        <v>11</v>
      </c>
      <c r="X852" t="s">
        <v>11</v>
      </c>
      <c r="Y852" t="s">
        <v>1875</v>
      </c>
      <c r="AA852" t="s">
        <v>1866</v>
      </c>
      <c r="AC852" t="s">
        <v>1867</v>
      </c>
      <c r="AD852" t="s">
        <v>2884</v>
      </c>
      <c r="AE852" t="s">
        <v>1869</v>
      </c>
      <c r="AF852">
        <v>46118</v>
      </c>
      <c r="AG852">
        <v>46297</v>
      </c>
      <c r="AK852">
        <v>-120000</v>
      </c>
      <c r="AL852">
        <v>0</v>
      </c>
      <c r="AM852">
        <v>-120000</v>
      </c>
      <c r="AN852">
        <v>-120000</v>
      </c>
      <c r="AQ852">
        <v>0</v>
      </c>
      <c r="AR852">
        <v>-120000</v>
      </c>
    </row>
    <row r="853" spans="1:46" x14ac:dyDescent="0.3">
      <c r="A853" t="s">
        <v>1860</v>
      </c>
      <c r="B853">
        <v>184051</v>
      </c>
      <c r="C853" t="s">
        <v>1771</v>
      </c>
      <c r="D85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53" t="str">
        <f>IF(Sheet_1__2[[#This Row],[Is this request vital to business continuity?]]="Yes","BC","")</f>
        <v/>
      </c>
      <c r="F853" t="str" cm="1">
        <f t="array" ref="F853">IF(SUMPRODUCT(--ISNUMBER(SEARCH({"Revenue Growth","Network 2.0","Tricolor","Europe","Global Capabilities Strategy","Clearance","Robotics/Physical AI"}, K853)))&gt;0, "Purple Chip", "")</f>
        <v/>
      </c>
      <c r="G853" t="str">
        <f>IF(AND(Sheet_1__2[[#This Row],[Estimated Annualized Value Range]]&lt;&gt;"4: High = &gt; $10M", OR(Sheet_1__2[[#This Row],[T-Shirt Size]]="4: L", Sheet_1__2[[#This Row],[T-Shirt Size]]="5: XL")), "Stop Work", "")</f>
        <v/>
      </c>
      <c r="H853" t="str">
        <f>IF(AND(Sheet_1__2[[#This Row],[Bus. Continuity]]="", Sheet_1__2[[#This Row],[Purple Chip]]="", Sheet_1__2[[#This Row],[Stop Work]]="", OR(Sheet_1__2[[#This Row],[T-Shirt Size]]="4: L", Sheet_1__2[[#This Row],[T-Shirt Size]]="5: XL")), "Disc - Investment", "")</f>
        <v/>
      </c>
      <c r="I853" t="str">
        <f>IF(AND(Sheet_1__2[[#This Row],[Bus. Continuity]]="", Sheet_1__2[[#This Row],[Purple Chip]]="", Sheet_1__2[[#This Row],[Stop Work]]="", Sheet_1__2[[#This Row],[T-Shirt Size]]&lt;&gt;"4: L", Sheet_1__2[[#This Row],[T-Shirt Size]]&lt;&gt;"5: XL"), "Disc - Other", "")</f>
        <v>Disc - Other</v>
      </c>
      <c r="K853" t="s">
        <v>1862</v>
      </c>
      <c r="L853" t="s">
        <v>1890</v>
      </c>
      <c r="M853" t="s">
        <v>2901</v>
      </c>
      <c r="N853" t="s">
        <v>1864</v>
      </c>
      <c r="O853" t="s">
        <v>1865</v>
      </c>
      <c r="P853" t="s">
        <v>1546</v>
      </c>
      <c r="Q853" t="s">
        <v>25</v>
      </c>
      <c r="R853" t="s">
        <v>1753</v>
      </c>
      <c r="S853" t="s">
        <v>16</v>
      </c>
      <c r="T853" t="s">
        <v>10</v>
      </c>
      <c r="U853" t="s">
        <v>1875</v>
      </c>
      <c r="V853" t="s">
        <v>11</v>
      </c>
      <c r="W853" t="s">
        <v>11</v>
      </c>
      <c r="X853" t="s">
        <v>11</v>
      </c>
      <c r="Y853" t="s">
        <v>11</v>
      </c>
      <c r="AA853" t="s">
        <v>1866</v>
      </c>
      <c r="AC853" t="s">
        <v>1867</v>
      </c>
      <c r="AD853" t="s">
        <v>1867</v>
      </c>
      <c r="AE853" t="s">
        <v>1951</v>
      </c>
      <c r="AL853">
        <v>-594112</v>
      </c>
      <c r="AT853" t="s">
        <v>11</v>
      </c>
    </row>
    <row r="854" spans="1:46" x14ac:dyDescent="0.3">
      <c r="A854" t="s">
        <v>1860</v>
      </c>
      <c r="B854">
        <v>184059</v>
      </c>
      <c r="C854" t="s">
        <v>1772</v>
      </c>
      <c r="D85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54" t="str">
        <f>IF(Sheet_1__2[[#This Row],[Is this request vital to business continuity?]]="Yes","BC","")</f>
        <v/>
      </c>
      <c r="F854" t="str" cm="1">
        <f t="array" ref="F854">IF(SUMPRODUCT(--ISNUMBER(SEARCH({"Revenue Growth","Network 2.0","Tricolor","Europe","Global Capabilities Strategy","Clearance","Robotics/Physical AI"}, K854)))&gt;0, "Purple Chip", "")</f>
        <v/>
      </c>
      <c r="G854" t="str">
        <f>IF(AND(Sheet_1__2[[#This Row],[Estimated Annualized Value Range]]&lt;&gt;"4: High = &gt; $10M", OR(Sheet_1__2[[#This Row],[T-Shirt Size]]="4: L", Sheet_1__2[[#This Row],[T-Shirt Size]]="5: XL")), "Stop Work", "")</f>
        <v/>
      </c>
      <c r="H854" t="str">
        <f>IF(AND(Sheet_1__2[[#This Row],[Bus. Continuity]]="", Sheet_1__2[[#This Row],[Purple Chip]]="", Sheet_1__2[[#This Row],[Stop Work]]="", OR(Sheet_1__2[[#This Row],[T-Shirt Size]]="4: L", Sheet_1__2[[#This Row],[T-Shirt Size]]="5: XL")), "Disc - Investment", "")</f>
        <v/>
      </c>
      <c r="I854" t="str">
        <f>IF(AND(Sheet_1__2[[#This Row],[Bus. Continuity]]="", Sheet_1__2[[#This Row],[Purple Chip]]="", Sheet_1__2[[#This Row],[Stop Work]]="", Sheet_1__2[[#This Row],[T-Shirt Size]]&lt;&gt;"4: L", Sheet_1__2[[#This Row],[T-Shirt Size]]&lt;&gt;"5: XL"), "Disc - Other", "")</f>
        <v>Disc - Other</v>
      </c>
      <c r="K854" t="s">
        <v>1862</v>
      </c>
      <c r="L854" t="s">
        <v>1890</v>
      </c>
      <c r="M854" t="s">
        <v>2901</v>
      </c>
      <c r="N854" t="s">
        <v>1864</v>
      </c>
      <c r="O854" t="s">
        <v>1865</v>
      </c>
      <c r="P854" t="s">
        <v>1546</v>
      </c>
      <c r="Q854" t="s">
        <v>25</v>
      </c>
      <c r="R854" t="s">
        <v>1753</v>
      </c>
      <c r="S854" t="s">
        <v>16</v>
      </c>
      <c r="T854" t="s">
        <v>10</v>
      </c>
      <c r="U854" t="s">
        <v>1875</v>
      </c>
      <c r="V854" t="s">
        <v>11</v>
      </c>
      <c r="W854" t="s">
        <v>11</v>
      </c>
      <c r="X854" t="s">
        <v>1875</v>
      </c>
      <c r="Y854" t="s">
        <v>11</v>
      </c>
      <c r="AA854" t="s">
        <v>1866</v>
      </c>
      <c r="AC854" t="s">
        <v>1867</v>
      </c>
      <c r="AD854" t="s">
        <v>1867</v>
      </c>
      <c r="AE854" t="s">
        <v>1951</v>
      </c>
      <c r="AL854">
        <v>0</v>
      </c>
      <c r="AT854" t="s">
        <v>11</v>
      </c>
    </row>
    <row r="855" spans="1:46" x14ac:dyDescent="0.3">
      <c r="A855" t="s">
        <v>1860</v>
      </c>
      <c r="B855">
        <v>162634</v>
      </c>
      <c r="C855" t="s">
        <v>1773</v>
      </c>
      <c r="D85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55" t="str">
        <f>IF(Sheet_1__2[[#This Row],[Is this request vital to business continuity?]]="Yes","BC","")</f>
        <v/>
      </c>
      <c r="F855" t="str" cm="1">
        <f t="array" ref="F855">IF(SUMPRODUCT(--ISNUMBER(SEARCH({"Revenue Growth","Network 2.0","Tricolor","Europe","Global Capabilities Strategy","Clearance","Robotics/Physical AI"}, K855)))&gt;0, "Purple Chip", "")</f>
        <v/>
      </c>
      <c r="G855" t="str">
        <f>IF(AND(Sheet_1__2[[#This Row],[Estimated Annualized Value Range]]&lt;&gt;"4: High = &gt; $10M", OR(Sheet_1__2[[#This Row],[T-Shirt Size]]="4: L", Sheet_1__2[[#This Row],[T-Shirt Size]]="5: XL")), "Stop Work", "")</f>
        <v/>
      </c>
      <c r="H855" t="str">
        <f>IF(AND(Sheet_1__2[[#This Row],[Bus. Continuity]]="", Sheet_1__2[[#This Row],[Purple Chip]]="", Sheet_1__2[[#This Row],[Stop Work]]="", OR(Sheet_1__2[[#This Row],[T-Shirt Size]]="4: L", Sheet_1__2[[#This Row],[T-Shirt Size]]="5: XL")), "Disc - Investment", "")</f>
        <v/>
      </c>
      <c r="I855" t="str">
        <f>IF(AND(Sheet_1__2[[#This Row],[Bus. Continuity]]="", Sheet_1__2[[#This Row],[Purple Chip]]="", Sheet_1__2[[#This Row],[Stop Work]]="", Sheet_1__2[[#This Row],[T-Shirt Size]]&lt;&gt;"4: L", Sheet_1__2[[#This Row],[T-Shirt Size]]&lt;&gt;"5: XL"), "Disc - Other", "")</f>
        <v>Disc - Other</v>
      </c>
      <c r="K855" t="s">
        <v>1895</v>
      </c>
      <c r="L855" t="s">
        <v>1863</v>
      </c>
      <c r="N855" t="s">
        <v>1864</v>
      </c>
      <c r="O855" t="s">
        <v>1865</v>
      </c>
      <c r="P855" t="s">
        <v>1550</v>
      </c>
      <c r="Q855" t="s">
        <v>278</v>
      </c>
      <c r="R855" t="s">
        <v>1774</v>
      </c>
      <c r="S855" t="s">
        <v>16</v>
      </c>
      <c r="T855" t="s">
        <v>10</v>
      </c>
      <c r="AA855" t="s">
        <v>1866</v>
      </c>
      <c r="AC855" t="s">
        <v>1867</v>
      </c>
      <c r="AD855" t="s">
        <v>2885</v>
      </c>
      <c r="AE855" t="s">
        <v>1872</v>
      </c>
      <c r="AL855">
        <v>0</v>
      </c>
      <c r="AT855" t="s">
        <v>11</v>
      </c>
    </row>
    <row r="856" spans="1:46" x14ac:dyDescent="0.3">
      <c r="A856" t="s">
        <v>1860</v>
      </c>
      <c r="B856">
        <v>184066</v>
      </c>
      <c r="C856" t="s">
        <v>1775</v>
      </c>
      <c r="D85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56" t="str">
        <f>IF(Sheet_1__2[[#This Row],[Is this request vital to business continuity?]]="Yes","BC","")</f>
        <v/>
      </c>
      <c r="F856" t="str" cm="1">
        <f t="array" ref="F856">IF(SUMPRODUCT(--ISNUMBER(SEARCH({"Revenue Growth","Network 2.0","Tricolor","Europe","Global Capabilities Strategy","Clearance","Robotics/Physical AI"}, K856)))&gt;0, "Purple Chip", "")</f>
        <v/>
      </c>
      <c r="G856" t="str">
        <f>IF(AND(Sheet_1__2[[#This Row],[Estimated Annualized Value Range]]&lt;&gt;"4: High = &gt; $10M", OR(Sheet_1__2[[#This Row],[T-Shirt Size]]="4: L", Sheet_1__2[[#This Row],[T-Shirt Size]]="5: XL")), "Stop Work", "")</f>
        <v/>
      </c>
      <c r="H856" t="str">
        <f>IF(AND(Sheet_1__2[[#This Row],[Bus. Continuity]]="", Sheet_1__2[[#This Row],[Purple Chip]]="", Sheet_1__2[[#This Row],[Stop Work]]="", OR(Sheet_1__2[[#This Row],[T-Shirt Size]]="4: L", Sheet_1__2[[#This Row],[T-Shirt Size]]="5: XL")), "Disc - Investment", "")</f>
        <v/>
      </c>
      <c r="I856" t="str">
        <f>IF(AND(Sheet_1__2[[#This Row],[Bus. Continuity]]="", Sheet_1__2[[#This Row],[Purple Chip]]="", Sheet_1__2[[#This Row],[Stop Work]]="", Sheet_1__2[[#This Row],[T-Shirt Size]]&lt;&gt;"4: L", Sheet_1__2[[#This Row],[T-Shirt Size]]&lt;&gt;"5: XL"), "Disc - Other", "")</f>
        <v>Disc - Other</v>
      </c>
      <c r="K856" t="s">
        <v>1862</v>
      </c>
      <c r="L856" t="s">
        <v>1890</v>
      </c>
      <c r="M856" t="s">
        <v>2904</v>
      </c>
      <c r="N856" t="s">
        <v>1864</v>
      </c>
      <c r="O856" t="s">
        <v>1865</v>
      </c>
      <c r="P856" t="s">
        <v>1546</v>
      </c>
      <c r="Q856" t="s">
        <v>25</v>
      </c>
      <c r="R856" t="s">
        <v>1753</v>
      </c>
      <c r="S856" t="s">
        <v>16</v>
      </c>
      <c r="T856" t="s">
        <v>10</v>
      </c>
      <c r="U856" t="s">
        <v>1875</v>
      </c>
      <c r="V856" t="s">
        <v>11</v>
      </c>
      <c r="W856" t="s">
        <v>11</v>
      </c>
      <c r="X856" t="s">
        <v>1875</v>
      </c>
      <c r="Y856" t="s">
        <v>1875</v>
      </c>
      <c r="AA856" t="s">
        <v>1866</v>
      </c>
      <c r="AC856" t="s">
        <v>1867</v>
      </c>
      <c r="AD856" t="s">
        <v>1867</v>
      </c>
      <c r="AE856" t="s">
        <v>1951</v>
      </c>
      <c r="AL856">
        <v>-685844</v>
      </c>
      <c r="AQ856">
        <v>12472871</v>
      </c>
      <c r="AR856">
        <v>12472871</v>
      </c>
      <c r="AT856" t="s">
        <v>11</v>
      </c>
    </row>
    <row r="857" spans="1:46" x14ac:dyDescent="0.3">
      <c r="A857" t="s">
        <v>1860</v>
      </c>
      <c r="B857">
        <v>184069</v>
      </c>
      <c r="C857" t="s">
        <v>1776</v>
      </c>
      <c r="D85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57" t="str">
        <f>IF(Sheet_1__2[[#This Row],[Is this request vital to business continuity?]]="Yes","BC","")</f>
        <v/>
      </c>
      <c r="F857" t="str" cm="1">
        <f t="array" ref="F857">IF(SUMPRODUCT(--ISNUMBER(SEARCH({"Revenue Growth","Network 2.0","Tricolor","Europe","Global Capabilities Strategy","Clearance","Robotics/Physical AI"}, K857)))&gt;0, "Purple Chip", "")</f>
        <v/>
      </c>
      <c r="G857" t="str">
        <f>IF(AND(Sheet_1__2[[#This Row],[Estimated Annualized Value Range]]&lt;&gt;"4: High = &gt; $10M", OR(Sheet_1__2[[#This Row],[T-Shirt Size]]="4: L", Sheet_1__2[[#This Row],[T-Shirt Size]]="5: XL")), "Stop Work", "")</f>
        <v/>
      </c>
      <c r="H857" t="str">
        <f>IF(AND(Sheet_1__2[[#This Row],[Bus. Continuity]]="", Sheet_1__2[[#This Row],[Purple Chip]]="", Sheet_1__2[[#This Row],[Stop Work]]="", OR(Sheet_1__2[[#This Row],[T-Shirt Size]]="4: L", Sheet_1__2[[#This Row],[T-Shirt Size]]="5: XL")), "Disc - Investment", "")</f>
        <v/>
      </c>
      <c r="I857" t="str">
        <f>IF(AND(Sheet_1__2[[#This Row],[Bus. Continuity]]="", Sheet_1__2[[#This Row],[Purple Chip]]="", Sheet_1__2[[#This Row],[Stop Work]]="", Sheet_1__2[[#This Row],[T-Shirt Size]]&lt;&gt;"4: L", Sheet_1__2[[#This Row],[T-Shirt Size]]&lt;&gt;"5: XL"), "Disc - Other", "")</f>
        <v>Disc - Other</v>
      </c>
      <c r="K857" t="s">
        <v>1862</v>
      </c>
      <c r="L857" t="s">
        <v>1890</v>
      </c>
      <c r="M857" t="s">
        <v>2904</v>
      </c>
      <c r="N857" t="s">
        <v>1864</v>
      </c>
      <c r="O857" t="s">
        <v>1865</v>
      </c>
      <c r="P857" t="s">
        <v>1546</v>
      </c>
      <c r="Q857" t="s">
        <v>25</v>
      </c>
      <c r="R857" t="s">
        <v>1753</v>
      </c>
      <c r="S857" t="s">
        <v>16</v>
      </c>
      <c r="T857" t="s">
        <v>10</v>
      </c>
      <c r="U857" t="s">
        <v>1875</v>
      </c>
      <c r="V857" t="s">
        <v>11</v>
      </c>
      <c r="W857" t="s">
        <v>11</v>
      </c>
      <c r="X857" t="s">
        <v>11</v>
      </c>
      <c r="Y857" t="s">
        <v>11</v>
      </c>
      <c r="AA857" t="s">
        <v>1866</v>
      </c>
      <c r="AC857" t="s">
        <v>1867</v>
      </c>
      <c r="AD857" t="s">
        <v>1867</v>
      </c>
      <c r="AE857" t="s">
        <v>1951</v>
      </c>
      <c r="AL857">
        <v>-1073916</v>
      </c>
      <c r="AQ857">
        <v>19530418</v>
      </c>
      <c r="AR857">
        <v>19530418</v>
      </c>
      <c r="AT857" t="s">
        <v>11</v>
      </c>
    </row>
    <row r="858" spans="1:46" x14ac:dyDescent="0.3">
      <c r="A858" t="s">
        <v>1860</v>
      </c>
      <c r="B858">
        <v>184743</v>
      </c>
      <c r="C858" t="s">
        <v>1777</v>
      </c>
      <c r="D85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58" t="str">
        <f>IF(Sheet_1__2[[#This Row],[Is this request vital to business continuity?]]="Yes","BC","")</f>
        <v/>
      </c>
      <c r="F858" t="str" cm="1">
        <f t="array" ref="F858">IF(SUMPRODUCT(--ISNUMBER(SEARCH({"Revenue Growth","Network 2.0","Tricolor","Europe","Global Capabilities Strategy","Clearance","Robotics/Physical AI"}, K858)))&gt;0, "Purple Chip", "")</f>
        <v/>
      </c>
      <c r="G858" t="str">
        <f>IF(AND(Sheet_1__2[[#This Row],[Estimated Annualized Value Range]]&lt;&gt;"4: High = &gt; $10M", OR(Sheet_1__2[[#This Row],[T-Shirt Size]]="4: L", Sheet_1__2[[#This Row],[T-Shirt Size]]="5: XL")), "Stop Work", "")</f>
        <v/>
      </c>
      <c r="H858" t="str">
        <f>IF(AND(Sheet_1__2[[#This Row],[Bus. Continuity]]="", Sheet_1__2[[#This Row],[Purple Chip]]="", Sheet_1__2[[#This Row],[Stop Work]]="", OR(Sheet_1__2[[#This Row],[T-Shirt Size]]="4: L", Sheet_1__2[[#This Row],[T-Shirt Size]]="5: XL")), "Disc - Investment", "")</f>
        <v/>
      </c>
      <c r="I858" t="str">
        <f>IF(AND(Sheet_1__2[[#This Row],[Bus. Continuity]]="", Sheet_1__2[[#This Row],[Purple Chip]]="", Sheet_1__2[[#This Row],[Stop Work]]="", Sheet_1__2[[#This Row],[T-Shirt Size]]&lt;&gt;"4: L", Sheet_1__2[[#This Row],[T-Shirt Size]]&lt;&gt;"5: XL"), "Disc - Other", "")</f>
        <v>Disc - Other</v>
      </c>
      <c r="K858" t="s">
        <v>1862</v>
      </c>
      <c r="L858" t="s">
        <v>1890</v>
      </c>
      <c r="N858" t="s">
        <v>1864</v>
      </c>
      <c r="O858" t="s">
        <v>1865</v>
      </c>
      <c r="P858" t="s">
        <v>1546</v>
      </c>
      <c r="Q858" t="s">
        <v>25</v>
      </c>
      <c r="R858" t="s">
        <v>1778</v>
      </c>
      <c r="S858" t="s">
        <v>16</v>
      </c>
      <c r="T858" t="s">
        <v>10</v>
      </c>
      <c r="AA858" t="s">
        <v>1866</v>
      </c>
      <c r="AC858" t="s">
        <v>1867</v>
      </c>
      <c r="AD858" t="s">
        <v>1867</v>
      </c>
      <c r="AE858" t="s">
        <v>1949</v>
      </c>
      <c r="AL858">
        <v>0</v>
      </c>
      <c r="AT858" t="s">
        <v>11</v>
      </c>
    </row>
    <row r="859" spans="1:46" x14ac:dyDescent="0.3">
      <c r="A859" t="s">
        <v>1860</v>
      </c>
      <c r="B859">
        <v>184747</v>
      </c>
      <c r="C859" t="s">
        <v>1779</v>
      </c>
      <c r="D85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59" t="str">
        <f>IF(Sheet_1__2[[#This Row],[Is this request vital to business continuity?]]="Yes","BC","")</f>
        <v/>
      </c>
      <c r="F859" t="str" cm="1">
        <f t="array" ref="F859">IF(SUMPRODUCT(--ISNUMBER(SEARCH({"Revenue Growth","Network 2.0","Tricolor","Europe","Global Capabilities Strategy","Clearance","Robotics/Physical AI"}, K859)))&gt;0, "Purple Chip", "")</f>
        <v/>
      </c>
      <c r="G859" t="str">
        <f>IF(AND(Sheet_1__2[[#This Row],[Estimated Annualized Value Range]]&lt;&gt;"4: High = &gt; $10M", OR(Sheet_1__2[[#This Row],[T-Shirt Size]]="4: L", Sheet_1__2[[#This Row],[T-Shirt Size]]="5: XL")), "Stop Work", "")</f>
        <v/>
      </c>
      <c r="H859" t="str">
        <f>IF(AND(Sheet_1__2[[#This Row],[Bus. Continuity]]="", Sheet_1__2[[#This Row],[Purple Chip]]="", Sheet_1__2[[#This Row],[Stop Work]]="", OR(Sheet_1__2[[#This Row],[T-Shirt Size]]="4: L", Sheet_1__2[[#This Row],[T-Shirt Size]]="5: XL")), "Disc - Investment", "")</f>
        <v/>
      </c>
      <c r="I859" t="str">
        <f>IF(AND(Sheet_1__2[[#This Row],[Bus. Continuity]]="", Sheet_1__2[[#This Row],[Purple Chip]]="", Sheet_1__2[[#This Row],[Stop Work]]="", Sheet_1__2[[#This Row],[T-Shirt Size]]&lt;&gt;"4: L", Sheet_1__2[[#This Row],[T-Shirt Size]]&lt;&gt;"5: XL"), "Disc - Other", "")</f>
        <v>Disc - Other</v>
      </c>
      <c r="K859" t="s">
        <v>1862</v>
      </c>
      <c r="L859" t="s">
        <v>1863</v>
      </c>
      <c r="M859" t="s">
        <v>2904</v>
      </c>
      <c r="N859" t="s">
        <v>1864</v>
      </c>
      <c r="O859" t="s">
        <v>1865</v>
      </c>
      <c r="P859" t="s">
        <v>1546</v>
      </c>
      <c r="Q859" t="s">
        <v>25</v>
      </c>
      <c r="R859" t="s">
        <v>1766</v>
      </c>
      <c r="S859" t="s">
        <v>16</v>
      </c>
      <c r="T859" t="s">
        <v>10</v>
      </c>
      <c r="U859" t="s">
        <v>1875</v>
      </c>
      <c r="V859" t="s">
        <v>11</v>
      </c>
      <c r="W859" t="s">
        <v>11</v>
      </c>
      <c r="X859" t="s">
        <v>1875</v>
      </c>
      <c r="Y859" t="s">
        <v>1875</v>
      </c>
      <c r="AA859" t="s">
        <v>1866</v>
      </c>
      <c r="AC859" t="s">
        <v>1867</v>
      </c>
      <c r="AD859" t="s">
        <v>1867</v>
      </c>
      <c r="AE859" t="s">
        <v>1949</v>
      </c>
      <c r="AL859">
        <v>0</v>
      </c>
      <c r="AT859" t="s">
        <v>11</v>
      </c>
    </row>
    <row r="860" spans="1:46" x14ac:dyDescent="0.3">
      <c r="A860" t="s">
        <v>1860</v>
      </c>
      <c r="B860">
        <v>184692</v>
      </c>
      <c r="C860" t="s">
        <v>1780</v>
      </c>
      <c r="D86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60" t="str">
        <f>IF(Sheet_1__2[[#This Row],[Is this request vital to business continuity?]]="Yes","BC","")</f>
        <v/>
      </c>
      <c r="F860" t="str" cm="1">
        <f t="array" ref="F860">IF(SUMPRODUCT(--ISNUMBER(SEARCH({"Revenue Growth","Network 2.0","Tricolor","Europe","Global Capabilities Strategy","Clearance","Robotics/Physical AI"}, K860)))&gt;0, "Purple Chip", "")</f>
        <v>Purple Chip</v>
      </c>
      <c r="G860" t="str">
        <f>IF(AND(Sheet_1__2[[#This Row],[Estimated Annualized Value Range]]&lt;&gt;"4: High = &gt; $10M", OR(Sheet_1__2[[#This Row],[T-Shirt Size]]="4: L", Sheet_1__2[[#This Row],[T-Shirt Size]]="5: XL")), "Stop Work", "")</f>
        <v/>
      </c>
      <c r="H860" t="str">
        <f>IF(AND(Sheet_1__2[[#This Row],[Bus. Continuity]]="", Sheet_1__2[[#This Row],[Purple Chip]]="", Sheet_1__2[[#This Row],[Stop Work]]="", OR(Sheet_1__2[[#This Row],[T-Shirt Size]]="4: L", Sheet_1__2[[#This Row],[T-Shirt Size]]="5: XL")), "Disc - Investment", "")</f>
        <v/>
      </c>
      <c r="I860" t="str">
        <f>IF(AND(Sheet_1__2[[#This Row],[Bus. Continuity]]="", Sheet_1__2[[#This Row],[Purple Chip]]="", Sheet_1__2[[#This Row],[Stop Work]]="", Sheet_1__2[[#This Row],[T-Shirt Size]]&lt;&gt;"4: L", Sheet_1__2[[#This Row],[T-Shirt Size]]&lt;&gt;"5: XL"), "Disc - Other", "")</f>
        <v/>
      </c>
      <c r="K860" t="s">
        <v>278</v>
      </c>
      <c r="L860" t="s">
        <v>1863</v>
      </c>
      <c r="N860" t="s">
        <v>1864</v>
      </c>
      <c r="O860" t="s">
        <v>1865</v>
      </c>
      <c r="P860" t="s">
        <v>1550</v>
      </c>
      <c r="Q860" t="s">
        <v>278</v>
      </c>
      <c r="R860" t="s">
        <v>1781</v>
      </c>
      <c r="S860" t="s">
        <v>16</v>
      </c>
      <c r="T860" t="s">
        <v>10</v>
      </c>
      <c r="AA860" t="s">
        <v>1866</v>
      </c>
      <c r="AC860" t="s">
        <v>1867</v>
      </c>
      <c r="AD860" t="s">
        <v>2886</v>
      </c>
      <c r="AE860" t="s">
        <v>1949</v>
      </c>
      <c r="AL860">
        <v>0</v>
      </c>
      <c r="AT860" t="s">
        <v>11</v>
      </c>
    </row>
    <row r="861" spans="1:46" x14ac:dyDescent="0.3">
      <c r="A861" t="s">
        <v>1860</v>
      </c>
      <c r="B861">
        <v>184697</v>
      </c>
      <c r="C861" t="s">
        <v>1782</v>
      </c>
      <c r="D86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61" t="str">
        <f>IF(Sheet_1__2[[#This Row],[Is this request vital to business continuity?]]="Yes","BC","")</f>
        <v/>
      </c>
      <c r="F861" t="str" cm="1">
        <f t="array" ref="F861">IF(SUMPRODUCT(--ISNUMBER(SEARCH({"Revenue Growth","Network 2.0","Tricolor","Europe","Global Capabilities Strategy","Clearance","Robotics/Physical AI"}, K861)))&gt;0, "Purple Chip", "")</f>
        <v>Purple Chip</v>
      </c>
      <c r="G861" t="str">
        <f>IF(AND(Sheet_1__2[[#This Row],[Estimated Annualized Value Range]]&lt;&gt;"4: High = &gt; $10M", OR(Sheet_1__2[[#This Row],[T-Shirt Size]]="4: L", Sheet_1__2[[#This Row],[T-Shirt Size]]="5: XL")), "Stop Work", "")</f>
        <v/>
      </c>
      <c r="H861" t="str">
        <f>IF(AND(Sheet_1__2[[#This Row],[Bus. Continuity]]="", Sheet_1__2[[#This Row],[Purple Chip]]="", Sheet_1__2[[#This Row],[Stop Work]]="", OR(Sheet_1__2[[#This Row],[T-Shirt Size]]="4: L", Sheet_1__2[[#This Row],[T-Shirt Size]]="5: XL")), "Disc - Investment", "")</f>
        <v/>
      </c>
      <c r="I861" t="str">
        <f>IF(AND(Sheet_1__2[[#This Row],[Bus. Continuity]]="", Sheet_1__2[[#This Row],[Purple Chip]]="", Sheet_1__2[[#This Row],[Stop Work]]="", Sheet_1__2[[#This Row],[T-Shirt Size]]&lt;&gt;"4: L", Sheet_1__2[[#This Row],[T-Shirt Size]]&lt;&gt;"5: XL"), "Disc - Other", "")</f>
        <v/>
      </c>
      <c r="K861" t="s">
        <v>44</v>
      </c>
      <c r="L861" t="s">
        <v>1863</v>
      </c>
      <c r="N861" t="s">
        <v>1864</v>
      </c>
      <c r="O861" t="s">
        <v>1874</v>
      </c>
      <c r="P861" t="s">
        <v>1550</v>
      </c>
      <c r="Q861" t="s">
        <v>278</v>
      </c>
      <c r="R861" t="s">
        <v>1783</v>
      </c>
      <c r="S861" t="s">
        <v>16</v>
      </c>
      <c r="T861" t="s">
        <v>10</v>
      </c>
      <c r="AA861" t="s">
        <v>1866</v>
      </c>
      <c r="AC861" t="s">
        <v>1867</v>
      </c>
      <c r="AD861" t="s">
        <v>1867</v>
      </c>
      <c r="AE861" t="s">
        <v>1951</v>
      </c>
      <c r="AL861">
        <v>0</v>
      </c>
      <c r="AT861" t="s">
        <v>11</v>
      </c>
    </row>
    <row r="862" spans="1:46" x14ac:dyDescent="0.3">
      <c r="A862" t="s">
        <v>1860</v>
      </c>
      <c r="B862">
        <v>188601</v>
      </c>
      <c r="C862" t="s">
        <v>1784</v>
      </c>
      <c r="D86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862" t="str">
        <f>IF(Sheet_1__2[[#This Row],[Is this request vital to business continuity?]]="Yes","BC","")</f>
        <v/>
      </c>
      <c r="F862" t="str" cm="1">
        <f t="array" ref="F862">IF(SUMPRODUCT(--ISNUMBER(SEARCH({"Revenue Growth","Network 2.0","Tricolor","Europe","Global Capabilities Strategy","Clearance","Robotics/Physical AI"}, K862)))&gt;0, "Purple Chip", "")</f>
        <v/>
      </c>
      <c r="G862" t="str">
        <f>IF(AND(Sheet_1__2[[#This Row],[Estimated Annualized Value Range]]&lt;&gt;"4: High = &gt; $10M", OR(Sheet_1__2[[#This Row],[T-Shirt Size]]="4: L", Sheet_1__2[[#This Row],[T-Shirt Size]]="5: XL")), "Stop Work", "")</f>
        <v>Stop Work</v>
      </c>
      <c r="H862" t="str">
        <f>IF(AND(Sheet_1__2[[#This Row],[Bus. Continuity]]="", Sheet_1__2[[#This Row],[Purple Chip]]="", Sheet_1__2[[#This Row],[Stop Work]]="", OR(Sheet_1__2[[#This Row],[T-Shirt Size]]="4: L", Sheet_1__2[[#This Row],[T-Shirt Size]]="5: XL")), "Disc - Investment", "")</f>
        <v/>
      </c>
      <c r="I862" t="str">
        <f>IF(AND(Sheet_1__2[[#This Row],[Bus. Continuity]]="", Sheet_1__2[[#This Row],[Purple Chip]]="", Sheet_1__2[[#This Row],[Stop Work]]="", Sheet_1__2[[#This Row],[T-Shirt Size]]&lt;&gt;"4: L", Sheet_1__2[[#This Row],[T-Shirt Size]]&lt;&gt;"5: XL"), "Disc - Other", "")</f>
        <v/>
      </c>
      <c r="K862" t="s">
        <v>1895</v>
      </c>
      <c r="L862" t="s">
        <v>1863</v>
      </c>
      <c r="M862" t="s">
        <v>2903</v>
      </c>
      <c r="N862" t="s">
        <v>1864</v>
      </c>
      <c r="O862" t="s">
        <v>1865</v>
      </c>
      <c r="P862" t="s">
        <v>1546</v>
      </c>
      <c r="Q862" t="s">
        <v>25</v>
      </c>
      <c r="R862" t="s">
        <v>1785</v>
      </c>
      <c r="S862" t="s">
        <v>16</v>
      </c>
      <c r="T862" t="s">
        <v>10</v>
      </c>
      <c r="U862" t="s">
        <v>1875</v>
      </c>
      <c r="V862" t="s">
        <v>1875</v>
      </c>
      <c r="W862" t="s">
        <v>11</v>
      </c>
      <c r="X862" t="s">
        <v>1875</v>
      </c>
      <c r="Y862" t="s">
        <v>11</v>
      </c>
      <c r="AA862" t="s">
        <v>1866</v>
      </c>
      <c r="AC862" t="s">
        <v>1867</v>
      </c>
      <c r="AD862" t="s">
        <v>1867</v>
      </c>
      <c r="AE862" t="s">
        <v>1949</v>
      </c>
      <c r="AL862">
        <v>0</v>
      </c>
      <c r="AT862" t="s">
        <v>11</v>
      </c>
    </row>
    <row r="863" spans="1:46" x14ac:dyDescent="0.3">
      <c r="A863" t="s">
        <v>1860</v>
      </c>
      <c r="B863">
        <v>188609</v>
      </c>
      <c r="C863" t="s">
        <v>1786</v>
      </c>
      <c r="D86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63" t="str">
        <f>IF(Sheet_1__2[[#This Row],[Is this request vital to business continuity?]]="Yes","BC","")</f>
        <v/>
      </c>
      <c r="F863" t="str" cm="1">
        <f t="array" ref="F863">IF(SUMPRODUCT(--ISNUMBER(SEARCH({"Revenue Growth","Network 2.0","Tricolor","Europe","Global Capabilities Strategy","Clearance","Robotics/Physical AI"}, K863)))&gt;0, "Purple Chip", "")</f>
        <v/>
      </c>
      <c r="G863" t="str">
        <f>IF(AND(Sheet_1__2[[#This Row],[Estimated Annualized Value Range]]&lt;&gt;"4: High = &gt; $10M", OR(Sheet_1__2[[#This Row],[T-Shirt Size]]="4: L", Sheet_1__2[[#This Row],[T-Shirt Size]]="5: XL")), "Stop Work", "")</f>
        <v/>
      </c>
      <c r="H863" t="str">
        <f>IF(AND(Sheet_1__2[[#This Row],[Bus. Continuity]]="", Sheet_1__2[[#This Row],[Purple Chip]]="", Sheet_1__2[[#This Row],[Stop Work]]="", OR(Sheet_1__2[[#This Row],[T-Shirt Size]]="4: L", Sheet_1__2[[#This Row],[T-Shirt Size]]="5: XL")), "Disc - Investment", "")</f>
        <v/>
      </c>
      <c r="I863" t="str">
        <f>IF(AND(Sheet_1__2[[#This Row],[Bus. Continuity]]="", Sheet_1__2[[#This Row],[Purple Chip]]="", Sheet_1__2[[#This Row],[Stop Work]]="", Sheet_1__2[[#This Row],[T-Shirt Size]]&lt;&gt;"4: L", Sheet_1__2[[#This Row],[T-Shirt Size]]&lt;&gt;"5: XL"), "Disc - Other", "")</f>
        <v>Disc - Other</v>
      </c>
      <c r="K863" t="s">
        <v>1862</v>
      </c>
      <c r="L863" t="s">
        <v>1890</v>
      </c>
      <c r="N863" t="s">
        <v>1864</v>
      </c>
      <c r="O863" t="s">
        <v>1865</v>
      </c>
      <c r="P863" t="s">
        <v>1546</v>
      </c>
      <c r="Q863" t="s">
        <v>25</v>
      </c>
      <c r="R863" t="s">
        <v>1787</v>
      </c>
      <c r="S863" t="s">
        <v>16</v>
      </c>
      <c r="T863" t="s">
        <v>10</v>
      </c>
      <c r="AA863" t="s">
        <v>1866</v>
      </c>
      <c r="AC863" t="s">
        <v>1867</v>
      </c>
      <c r="AD863" t="s">
        <v>1867</v>
      </c>
      <c r="AE863" t="s">
        <v>1949</v>
      </c>
      <c r="AL863">
        <v>0</v>
      </c>
      <c r="AT863" t="s">
        <v>11</v>
      </c>
    </row>
    <row r="864" spans="1:46" x14ac:dyDescent="0.3">
      <c r="A864" t="s">
        <v>1860</v>
      </c>
      <c r="B864">
        <v>184706</v>
      </c>
      <c r="C864" t="s">
        <v>1788</v>
      </c>
      <c r="D86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64" t="str">
        <f>IF(Sheet_1__2[[#This Row],[Is this request vital to business continuity?]]="Yes","BC","")</f>
        <v/>
      </c>
      <c r="F864" t="str" cm="1">
        <f t="array" ref="F864">IF(SUMPRODUCT(--ISNUMBER(SEARCH({"Revenue Growth","Network 2.0","Tricolor","Europe","Global Capabilities Strategy","Clearance","Robotics/Physical AI"}, K864)))&gt;0, "Purple Chip", "")</f>
        <v/>
      </c>
      <c r="G864" t="str">
        <f>IF(AND(Sheet_1__2[[#This Row],[Estimated Annualized Value Range]]&lt;&gt;"4: High = &gt; $10M", OR(Sheet_1__2[[#This Row],[T-Shirt Size]]="4: L", Sheet_1__2[[#This Row],[T-Shirt Size]]="5: XL")), "Stop Work", "")</f>
        <v/>
      </c>
      <c r="H864" t="str">
        <f>IF(AND(Sheet_1__2[[#This Row],[Bus. Continuity]]="", Sheet_1__2[[#This Row],[Purple Chip]]="", Sheet_1__2[[#This Row],[Stop Work]]="", OR(Sheet_1__2[[#This Row],[T-Shirt Size]]="4: L", Sheet_1__2[[#This Row],[T-Shirt Size]]="5: XL")), "Disc - Investment", "")</f>
        <v/>
      </c>
      <c r="I864" t="str">
        <f>IF(AND(Sheet_1__2[[#This Row],[Bus. Continuity]]="", Sheet_1__2[[#This Row],[Purple Chip]]="", Sheet_1__2[[#This Row],[Stop Work]]="", Sheet_1__2[[#This Row],[T-Shirt Size]]&lt;&gt;"4: L", Sheet_1__2[[#This Row],[T-Shirt Size]]&lt;&gt;"5: XL"), "Disc - Other", "")</f>
        <v>Disc - Other</v>
      </c>
      <c r="K864" t="s">
        <v>1862</v>
      </c>
      <c r="L864" t="s">
        <v>1863</v>
      </c>
      <c r="N864" t="s">
        <v>1864</v>
      </c>
      <c r="O864" t="s">
        <v>1865</v>
      </c>
      <c r="P864" t="s">
        <v>1550</v>
      </c>
      <c r="Q864" t="s">
        <v>278</v>
      </c>
      <c r="R864" t="s">
        <v>1789</v>
      </c>
      <c r="S864" t="s">
        <v>16</v>
      </c>
      <c r="T864" t="s">
        <v>10</v>
      </c>
      <c r="AA864" t="s">
        <v>1866</v>
      </c>
      <c r="AC864" t="s">
        <v>1867</v>
      </c>
      <c r="AD864" t="s">
        <v>1867</v>
      </c>
      <c r="AE864" t="s">
        <v>1951</v>
      </c>
      <c r="AL864">
        <v>3000000</v>
      </c>
      <c r="AT864" t="s">
        <v>11</v>
      </c>
    </row>
    <row r="865" spans="1:46" x14ac:dyDescent="0.3">
      <c r="A865" t="s">
        <v>1860</v>
      </c>
      <c r="B865">
        <v>152953</v>
      </c>
      <c r="C865" t="s">
        <v>1790</v>
      </c>
      <c r="D86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65" t="str">
        <f>IF(Sheet_1__2[[#This Row],[Is this request vital to business continuity?]]="Yes","BC","")</f>
        <v/>
      </c>
      <c r="F865" t="str" cm="1">
        <f t="array" ref="F865">IF(SUMPRODUCT(--ISNUMBER(SEARCH({"Revenue Growth","Network 2.0","Tricolor","Europe","Global Capabilities Strategy","Clearance","Robotics/Physical AI"}, K865)))&gt;0, "Purple Chip", "")</f>
        <v/>
      </c>
      <c r="G865" t="str">
        <f>IF(AND(Sheet_1__2[[#This Row],[Estimated Annualized Value Range]]&lt;&gt;"4: High = &gt; $10M", OR(Sheet_1__2[[#This Row],[T-Shirt Size]]="4: L", Sheet_1__2[[#This Row],[T-Shirt Size]]="5: XL")), "Stop Work", "")</f>
        <v/>
      </c>
      <c r="H865" t="str">
        <f>IF(AND(Sheet_1__2[[#This Row],[Bus. Continuity]]="", Sheet_1__2[[#This Row],[Purple Chip]]="", Sheet_1__2[[#This Row],[Stop Work]]="", OR(Sheet_1__2[[#This Row],[T-Shirt Size]]="4: L", Sheet_1__2[[#This Row],[T-Shirt Size]]="5: XL")), "Disc - Investment", "")</f>
        <v/>
      </c>
      <c r="I865" t="str">
        <f>IF(AND(Sheet_1__2[[#This Row],[Bus. Continuity]]="", Sheet_1__2[[#This Row],[Purple Chip]]="", Sheet_1__2[[#This Row],[Stop Work]]="", Sheet_1__2[[#This Row],[T-Shirt Size]]&lt;&gt;"4: L", Sheet_1__2[[#This Row],[T-Shirt Size]]&lt;&gt;"5: XL"), "Disc - Other", "")</f>
        <v>Disc - Other</v>
      </c>
      <c r="K865" t="s">
        <v>1895</v>
      </c>
      <c r="L865" t="s">
        <v>1897</v>
      </c>
      <c r="M865" t="s">
        <v>2904</v>
      </c>
      <c r="N865" t="s">
        <v>1864</v>
      </c>
      <c r="O865" t="s">
        <v>1865</v>
      </c>
      <c r="P865" t="s">
        <v>1546</v>
      </c>
      <c r="Q865" t="s">
        <v>25</v>
      </c>
      <c r="R865" t="s">
        <v>1791</v>
      </c>
      <c r="S865" t="s">
        <v>9</v>
      </c>
      <c r="T865" t="s">
        <v>10</v>
      </c>
      <c r="U865" t="s">
        <v>1875</v>
      </c>
      <c r="V865" t="s">
        <v>1875</v>
      </c>
      <c r="W865" t="s">
        <v>11</v>
      </c>
      <c r="X865" t="s">
        <v>11</v>
      </c>
      <c r="Y865" t="s">
        <v>11</v>
      </c>
      <c r="Z865" t="s">
        <v>1878</v>
      </c>
      <c r="AA865" t="s">
        <v>1866</v>
      </c>
      <c r="AB865" t="s">
        <v>2887</v>
      </c>
      <c r="AC865" t="s">
        <v>1867</v>
      </c>
      <c r="AD865" t="s">
        <v>2888</v>
      </c>
      <c r="AE865" t="s">
        <v>1917</v>
      </c>
      <c r="AL865">
        <v>29195042</v>
      </c>
      <c r="AQ865">
        <v>2579101</v>
      </c>
      <c r="AR865">
        <v>2579101</v>
      </c>
      <c r="AT865" t="s">
        <v>11</v>
      </c>
    </row>
    <row r="866" spans="1:46" x14ac:dyDescent="0.3">
      <c r="A866" t="s">
        <v>1860</v>
      </c>
      <c r="B866">
        <v>189871</v>
      </c>
      <c r="C866" t="s">
        <v>1792</v>
      </c>
      <c r="D86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866" t="str">
        <f>IF(Sheet_1__2[[#This Row],[Is this request vital to business continuity?]]="Yes","BC","")</f>
        <v>BC</v>
      </c>
      <c r="F866" t="str" cm="1">
        <f t="array" ref="F866">IF(SUMPRODUCT(--ISNUMBER(SEARCH({"Revenue Growth","Network 2.0","Tricolor","Europe","Global Capabilities Strategy","Clearance","Robotics/Physical AI"}, K866)))&gt;0, "Purple Chip", "")</f>
        <v/>
      </c>
      <c r="G866" t="str">
        <f>IF(AND(Sheet_1__2[[#This Row],[Estimated Annualized Value Range]]&lt;&gt;"4: High = &gt; $10M", OR(Sheet_1__2[[#This Row],[T-Shirt Size]]="4: L", Sheet_1__2[[#This Row],[T-Shirt Size]]="5: XL")), "Stop Work", "")</f>
        <v/>
      </c>
      <c r="H866" t="str">
        <f>IF(AND(Sheet_1__2[[#This Row],[Bus. Continuity]]="", Sheet_1__2[[#This Row],[Purple Chip]]="", Sheet_1__2[[#This Row],[Stop Work]]="", OR(Sheet_1__2[[#This Row],[T-Shirt Size]]="4: L", Sheet_1__2[[#This Row],[T-Shirt Size]]="5: XL")), "Disc - Investment", "")</f>
        <v/>
      </c>
      <c r="I866" t="str">
        <f>IF(AND(Sheet_1__2[[#This Row],[Bus. Continuity]]="", Sheet_1__2[[#This Row],[Purple Chip]]="", Sheet_1__2[[#This Row],[Stop Work]]="", Sheet_1__2[[#This Row],[T-Shirt Size]]&lt;&gt;"4: L", Sheet_1__2[[#This Row],[T-Shirt Size]]&lt;&gt;"5: XL"), "Disc - Other", "")</f>
        <v/>
      </c>
      <c r="K866" t="s">
        <v>1862</v>
      </c>
      <c r="L866" t="s">
        <v>1863</v>
      </c>
      <c r="N866" t="s">
        <v>1864</v>
      </c>
      <c r="O866" t="s">
        <v>1887</v>
      </c>
      <c r="P866" t="s">
        <v>1546</v>
      </c>
      <c r="Q866" t="s">
        <v>25</v>
      </c>
      <c r="R866" t="s">
        <v>1793</v>
      </c>
      <c r="S866" t="s">
        <v>16</v>
      </c>
      <c r="T866" t="s">
        <v>10</v>
      </c>
      <c r="AA866" t="s">
        <v>1866</v>
      </c>
      <c r="AC866" t="s">
        <v>1867</v>
      </c>
      <c r="AD866" t="s">
        <v>1867</v>
      </c>
      <c r="AE866" t="s">
        <v>1951</v>
      </c>
      <c r="AL866">
        <v>0</v>
      </c>
      <c r="AT866" t="s">
        <v>1875</v>
      </c>
    </row>
    <row r="867" spans="1:46" x14ac:dyDescent="0.3">
      <c r="A867" t="s">
        <v>1860</v>
      </c>
      <c r="B867">
        <v>143818</v>
      </c>
      <c r="C867" t="s">
        <v>1794</v>
      </c>
      <c r="D86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67" t="str">
        <f>IF(Sheet_1__2[[#This Row],[Is this request vital to business continuity?]]="Yes","BC","")</f>
        <v>BC</v>
      </c>
      <c r="F867" t="str" cm="1">
        <f t="array" ref="F867">IF(SUMPRODUCT(--ISNUMBER(SEARCH({"Revenue Growth","Network 2.0","Tricolor","Europe","Global Capabilities Strategy","Clearance","Robotics/Physical AI"}, K867)))&gt;0, "Purple Chip", "")</f>
        <v>Purple Chip</v>
      </c>
      <c r="G867" t="str">
        <f>IF(AND(Sheet_1__2[[#This Row],[Estimated Annualized Value Range]]&lt;&gt;"4: High = &gt; $10M", OR(Sheet_1__2[[#This Row],[T-Shirt Size]]="4: L", Sheet_1__2[[#This Row],[T-Shirt Size]]="5: XL")), "Stop Work", "")</f>
        <v/>
      </c>
      <c r="H867" t="str">
        <f>IF(AND(Sheet_1__2[[#This Row],[Bus. Continuity]]="", Sheet_1__2[[#This Row],[Purple Chip]]="", Sheet_1__2[[#This Row],[Stop Work]]="", OR(Sheet_1__2[[#This Row],[T-Shirt Size]]="4: L", Sheet_1__2[[#This Row],[T-Shirt Size]]="5: XL")), "Disc - Investment", "")</f>
        <v/>
      </c>
      <c r="I867" t="str">
        <f>IF(AND(Sheet_1__2[[#This Row],[Bus. Continuity]]="", Sheet_1__2[[#This Row],[Purple Chip]]="", Sheet_1__2[[#This Row],[Stop Work]]="", Sheet_1__2[[#This Row],[T-Shirt Size]]&lt;&gt;"4: L", Sheet_1__2[[#This Row],[T-Shirt Size]]&lt;&gt;"5: XL"), "Disc - Other", "")</f>
        <v/>
      </c>
      <c r="J867" t="s">
        <v>2889</v>
      </c>
      <c r="K867" t="s">
        <v>278</v>
      </c>
      <c r="L867" t="s">
        <v>1863</v>
      </c>
      <c r="M867" t="s">
        <v>2904</v>
      </c>
      <c r="N867" t="s">
        <v>1864</v>
      </c>
      <c r="O867" t="s">
        <v>1874</v>
      </c>
      <c r="P867" t="s">
        <v>1550</v>
      </c>
      <c r="Q867" t="s">
        <v>278</v>
      </c>
      <c r="R867" t="s">
        <v>1795</v>
      </c>
      <c r="S867" t="s">
        <v>9</v>
      </c>
      <c r="T867" t="s">
        <v>10</v>
      </c>
      <c r="U867" t="s">
        <v>1875</v>
      </c>
      <c r="V867" t="s">
        <v>1875</v>
      </c>
      <c r="W867" t="s">
        <v>11</v>
      </c>
      <c r="X867" t="s">
        <v>11</v>
      </c>
      <c r="Y867" t="s">
        <v>1875</v>
      </c>
      <c r="AA867" t="s">
        <v>1866</v>
      </c>
      <c r="AC867" t="s">
        <v>1867</v>
      </c>
      <c r="AD867" t="s">
        <v>2890</v>
      </c>
      <c r="AE867" t="s">
        <v>1869</v>
      </c>
      <c r="AF867">
        <v>45691</v>
      </c>
      <c r="AG867">
        <v>46904</v>
      </c>
      <c r="AK867">
        <v>-14202205.439999999</v>
      </c>
      <c r="AL867">
        <v>-14202205</v>
      </c>
      <c r="AM867">
        <v>-14202205.439999999</v>
      </c>
      <c r="AN867">
        <v>-14202205.439999999</v>
      </c>
      <c r="AQ867">
        <v>120000000</v>
      </c>
      <c r="AR867">
        <v>105797794.56</v>
      </c>
      <c r="AT867" t="s">
        <v>1875</v>
      </c>
    </row>
    <row r="868" spans="1:46" x14ac:dyDescent="0.3">
      <c r="A868" t="s">
        <v>1860</v>
      </c>
      <c r="B868">
        <v>190325</v>
      </c>
      <c r="C868" t="s">
        <v>1796</v>
      </c>
      <c r="D86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68" t="str">
        <f>IF(Sheet_1__2[[#This Row],[Is this request vital to business continuity?]]="Yes","BC","")</f>
        <v/>
      </c>
      <c r="F868" t="str" cm="1">
        <f t="array" ref="F868">IF(SUMPRODUCT(--ISNUMBER(SEARCH({"Revenue Growth","Network 2.0","Tricolor","Europe","Global Capabilities Strategy","Clearance","Robotics/Physical AI"}, K868)))&gt;0, "Purple Chip", "")</f>
        <v/>
      </c>
      <c r="G868" t="str">
        <f>IF(AND(Sheet_1__2[[#This Row],[Estimated Annualized Value Range]]&lt;&gt;"4: High = &gt; $10M", OR(Sheet_1__2[[#This Row],[T-Shirt Size]]="4: L", Sheet_1__2[[#This Row],[T-Shirt Size]]="5: XL")), "Stop Work", "")</f>
        <v/>
      </c>
      <c r="H868" t="str">
        <f>IF(AND(Sheet_1__2[[#This Row],[Bus. Continuity]]="", Sheet_1__2[[#This Row],[Purple Chip]]="", Sheet_1__2[[#This Row],[Stop Work]]="", OR(Sheet_1__2[[#This Row],[T-Shirt Size]]="4: L", Sheet_1__2[[#This Row],[T-Shirt Size]]="5: XL")), "Disc - Investment", "")</f>
        <v/>
      </c>
      <c r="I868" t="str">
        <f>IF(AND(Sheet_1__2[[#This Row],[Bus. Continuity]]="", Sheet_1__2[[#This Row],[Purple Chip]]="", Sheet_1__2[[#This Row],[Stop Work]]="", Sheet_1__2[[#This Row],[T-Shirt Size]]&lt;&gt;"4: L", Sheet_1__2[[#This Row],[T-Shirt Size]]&lt;&gt;"5: XL"), "Disc - Other", "")</f>
        <v>Disc - Other</v>
      </c>
      <c r="K868" t="s">
        <v>1862</v>
      </c>
      <c r="L868" t="s">
        <v>1897</v>
      </c>
      <c r="N868" t="s">
        <v>1864</v>
      </c>
      <c r="O868" t="s">
        <v>1887</v>
      </c>
      <c r="P868" t="s">
        <v>1546</v>
      </c>
      <c r="Q868" t="s">
        <v>25</v>
      </c>
      <c r="R868" t="s">
        <v>1797</v>
      </c>
      <c r="S868" t="s">
        <v>16</v>
      </c>
      <c r="T868" t="s">
        <v>10</v>
      </c>
      <c r="AA868" t="s">
        <v>1866</v>
      </c>
      <c r="AC868" t="s">
        <v>1867</v>
      </c>
      <c r="AD868" t="s">
        <v>1867</v>
      </c>
      <c r="AE868" t="s">
        <v>1949</v>
      </c>
      <c r="AL868">
        <v>160</v>
      </c>
      <c r="AT868" t="s">
        <v>11</v>
      </c>
    </row>
    <row r="869" spans="1:46" x14ac:dyDescent="0.3">
      <c r="A869" t="s">
        <v>1860</v>
      </c>
      <c r="B869">
        <v>187956</v>
      </c>
      <c r="C869" t="s">
        <v>1798</v>
      </c>
      <c r="D86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69" t="str">
        <f>IF(Sheet_1__2[[#This Row],[Is this request vital to business continuity?]]="Yes","BC","")</f>
        <v/>
      </c>
      <c r="F869" t="str" cm="1">
        <f t="array" ref="F869">IF(SUMPRODUCT(--ISNUMBER(SEARCH({"Revenue Growth","Network 2.0","Tricolor","Europe","Global Capabilities Strategy","Clearance","Robotics/Physical AI"}, K869)))&gt;0, "Purple Chip", "")</f>
        <v>Purple Chip</v>
      </c>
      <c r="G869" t="str">
        <f>IF(AND(Sheet_1__2[[#This Row],[Estimated Annualized Value Range]]&lt;&gt;"4: High = &gt; $10M", OR(Sheet_1__2[[#This Row],[T-Shirt Size]]="4: L", Sheet_1__2[[#This Row],[T-Shirt Size]]="5: XL")), "Stop Work", "")</f>
        <v/>
      </c>
      <c r="H869" t="str">
        <f>IF(AND(Sheet_1__2[[#This Row],[Bus. Continuity]]="", Sheet_1__2[[#This Row],[Purple Chip]]="", Sheet_1__2[[#This Row],[Stop Work]]="", OR(Sheet_1__2[[#This Row],[T-Shirt Size]]="4: L", Sheet_1__2[[#This Row],[T-Shirt Size]]="5: XL")), "Disc - Investment", "")</f>
        <v/>
      </c>
      <c r="I869" t="str">
        <f>IF(AND(Sheet_1__2[[#This Row],[Bus. Continuity]]="", Sheet_1__2[[#This Row],[Purple Chip]]="", Sheet_1__2[[#This Row],[Stop Work]]="", Sheet_1__2[[#This Row],[T-Shirt Size]]&lt;&gt;"4: L", Sheet_1__2[[#This Row],[T-Shirt Size]]&lt;&gt;"5: XL"), "Disc - Other", "")</f>
        <v/>
      </c>
      <c r="K869" t="s">
        <v>278</v>
      </c>
      <c r="L869" t="s">
        <v>1873</v>
      </c>
      <c r="N869" t="s">
        <v>1864</v>
      </c>
      <c r="O869" t="s">
        <v>1865</v>
      </c>
      <c r="P869" t="s">
        <v>1550</v>
      </c>
      <c r="Q869" t="s">
        <v>278</v>
      </c>
      <c r="R869" t="s">
        <v>1799</v>
      </c>
      <c r="S869" t="s">
        <v>16</v>
      </c>
      <c r="T869" t="s">
        <v>10</v>
      </c>
      <c r="AA869" t="s">
        <v>1866</v>
      </c>
      <c r="AC869" t="s">
        <v>1867</v>
      </c>
      <c r="AD869" t="s">
        <v>1867</v>
      </c>
      <c r="AE869" t="s">
        <v>1949</v>
      </c>
      <c r="AL869">
        <v>0</v>
      </c>
      <c r="AT869" t="s">
        <v>11</v>
      </c>
    </row>
    <row r="870" spans="1:46" x14ac:dyDescent="0.3">
      <c r="A870" t="s">
        <v>1860</v>
      </c>
      <c r="B870">
        <v>190786</v>
      </c>
      <c r="C870" t="s">
        <v>1800</v>
      </c>
      <c r="D87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70" t="str">
        <f>IF(Sheet_1__2[[#This Row],[Is this request vital to business continuity?]]="Yes","BC","")</f>
        <v/>
      </c>
      <c r="F870" t="str" cm="1">
        <f t="array" ref="F870">IF(SUMPRODUCT(--ISNUMBER(SEARCH({"Revenue Growth","Network 2.0","Tricolor","Europe","Global Capabilities Strategy","Clearance","Robotics/Physical AI"}, K870)))&gt;0, "Purple Chip", "")</f>
        <v/>
      </c>
      <c r="G870" t="str">
        <f>IF(AND(Sheet_1__2[[#This Row],[Estimated Annualized Value Range]]&lt;&gt;"4: High = &gt; $10M", OR(Sheet_1__2[[#This Row],[T-Shirt Size]]="4: L", Sheet_1__2[[#This Row],[T-Shirt Size]]="5: XL")), "Stop Work", "")</f>
        <v/>
      </c>
      <c r="H870" t="str">
        <f>IF(AND(Sheet_1__2[[#This Row],[Bus. Continuity]]="", Sheet_1__2[[#This Row],[Purple Chip]]="", Sheet_1__2[[#This Row],[Stop Work]]="", OR(Sheet_1__2[[#This Row],[T-Shirt Size]]="4: L", Sheet_1__2[[#This Row],[T-Shirt Size]]="5: XL")), "Disc - Investment", "")</f>
        <v/>
      </c>
      <c r="I870" t="str">
        <f>IF(AND(Sheet_1__2[[#This Row],[Bus. Continuity]]="", Sheet_1__2[[#This Row],[Purple Chip]]="", Sheet_1__2[[#This Row],[Stop Work]]="", Sheet_1__2[[#This Row],[T-Shirt Size]]&lt;&gt;"4: L", Sheet_1__2[[#This Row],[T-Shirt Size]]&lt;&gt;"5: XL"), "Disc - Other", "")</f>
        <v>Disc - Other</v>
      </c>
      <c r="K870" t="s">
        <v>1895</v>
      </c>
      <c r="L870" t="s">
        <v>1863</v>
      </c>
      <c r="N870" t="s">
        <v>1864</v>
      </c>
      <c r="O870" t="s">
        <v>1865</v>
      </c>
      <c r="P870" t="s">
        <v>1546</v>
      </c>
      <c r="Q870" t="s">
        <v>25</v>
      </c>
      <c r="R870" t="s">
        <v>1801</v>
      </c>
      <c r="S870" t="s">
        <v>16</v>
      </c>
      <c r="T870" t="s">
        <v>10</v>
      </c>
      <c r="AA870" t="s">
        <v>1866</v>
      </c>
      <c r="AC870" t="s">
        <v>1867</v>
      </c>
      <c r="AD870" t="s">
        <v>1867</v>
      </c>
      <c r="AE870" t="s">
        <v>1949</v>
      </c>
      <c r="AL870">
        <v>0</v>
      </c>
      <c r="AT870" t="s">
        <v>11</v>
      </c>
    </row>
    <row r="871" spans="1:46" x14ac:dyDescent="0.3">
      <c r="A871" t="s">
        <v>1860</v>
      </c>
      <c r="B871">
        <v>187959</v>
      </c>
      <c r="C871" t="s">
        <v>1802</v>
      </c>
      <c r="D87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71" t="str">
        <f>IF(Sheet_1__2[[#This Row],[Is this request vital to business continuity?]]="Yes","BC","")</f>
        <v/>
      </c>
      <c r="F871" t="str" cm="1">
        <f t="array" ref="F871">IF(SUMPRODUCT(--ISNUMBER(SEARCH({"Revenue Growth","Network 2.0","Tricolor","Europe","Global Capabilities Strategy","Clearance","Robotics/Physical AI"}, K871)))&gt;0, "Purple Chip", "")</f>
        <v/>
      </c>
      <c r="G871" t="str">
        <f>IF(AND(Sheet_1__2[[#This Row],[Estimated Annualized Value Range]]&lt;&gt;"4: High = &gt; $10M", OR(Sheet_1__2[[#This Row],[T-Shirt Size]]="4: L", Sheet_1__2[[#This Row],[T-Shirt Size]]="5: XL")), "Stop Work", "")</f>
        <v/>
      </c>
      <c r="H871" t="str">
        <f>IF(AND(Sheet_1__2[[#This Row],[Bus. Continuity]]="", Sheet_1__2[[#This Row],[Purple Chip]]="", Sheet_1__2[[#This Row],[Stop Work]]="", OR(Sheet_1__2[[#This Row],[T-Shirt Size]]="4: L", Sheet_1__2[[#This Row],[T-Shirt Size]]="5: XL")), "Disc - Investment", "")</f>
        <v/>
      </c>
      <c r="I871" t="str">
        <f>IF(AND(Sheet_1__2[[#This Row],[Bus. Continuity]]="", Sheet_1__2[[#This Row],[Purple Chip]]="", Sheet_1__2[[#This Row],[Stop Work]]="", Sheet_1__2[[#This Row],[T-Shirt Size]]&lt;&gt;"4: L", Sheet_1__2[[#This Row],[T-Shirt Size]]&lt;&gt;"5: XL"), "Disc - Other", "")</f>
        <v>Disc - Other</v>
      </c>
      <c r="K871" t="s">
        <v>1862</v>
      </c>
      <c r="L871" t="s">
        <v>1873</v>
      </c>
      <c r="N871" t="s">
        <v>1864</v>
      </c>
      <c r="O871" t="s">
        <v>1865</v>
      </c>
      <c r="P871" t="s">
        <v>1550</v>
      </c>
      <c r="Q871" t="s">
        <v>278</v>
      </c>
      <c r="R871" t="s">
        <v>1803</v>
      </c>
      <c r="S871" t="s">
        <v>16</v>
      </c>
      <c r="T871" t="s">
        <v>10</v>
      </c>
      <c r="AA871" t="s">
        <v>1866</v>
      </c>
      <c r="AC871" t="s">
        <v>1867</v>
      </c>
      <c r="AD871" t="s">
        <v>1867</v>
      </c>
      <c r="AE871" t="s">
        <v>1951</v>
      </c>
      <c r="AL871">
        <v>1500000</v>
      </c>
      <c r="AT871" t="s">
        <v>11</v>
      </c>
    </row>
    <row r="872" spans="1:46" x14ac:dyDescent="0.3">
      <c r="A872" t="s">
        <v>1860</v>
      </c>
      <c r="B872">
        <v>190789</v>
      </c>
      <c r="C872" t="s">
        <v>1804</v>
      </c>
      <c r="D87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72" t="str">
        <f>IF(Sheet_1__2[[#This Row],[Is this request vital to business continuity?]]="Yes","BC","")</f>
        <v/>
      </c>
      <c r="F872" t="str" cm="1">
        <f t="array" ref="F872">IF(SUMPRODUCT(--ISNUMBER(SEARCH({"Revenue Growth","Network 2.0","Tricolor","Europe","Global Capabilities Strategy","Clearance","Robotics/Physical AI"}, K872)))&gt;0, "Purple Chip", "")</f>
        <v/>
      </c>
      <c r="G872" t="str">
        <f>IF(AND(Sheet_1__2[[#This Row],[Estimated Annualized Value Range]]&lt;&gt;"4: High = &gt; $10M", OR(Sheet_1__2[[#This Row],[T-Shirt Size]]="4: L", Sheet_1__2[[#This Row],[T-Shirt Size]]="5: XL")), "Stop Work", "")</f>
        <v/>
      </c>
      <c r="H872" t="str">
        <f>IF(AND(Sheet_1__2[[#This Row],[Bus. Continuity]]="", Sheet_1__2[[#This Row],[Purple Chip]]="", Sheet_1__2[[#This Row],[Stop Work]]="", OR(Sheet_1__2[[#This Row],[T-Shirt Size]]="4: L", Sheet_1__2[[#This Row],[T-Shirt Size]]="5: XL")), "Disc - Investment", "")</f>
        <v/>
      </c>
      <c r="I872" t="str">
        <f>IF(AND(Sheet_1__2[[#This Row],[Bus. Continuity]]="", Sheet_1__2[[#This Row],[Purple Chip]]="", Sheet_1__2[[#This Row],[Stop Work]]="", Sheet_1__2[[#This Row],[T-Shirt Size]]&lt;&gt;"4: L", Sheet_1__2[[#This Row],[T-Shirt Size]]&lt;&gt;"5: XL"), "Disc - Other", "")</f>
        <v>Disc - Other</v>
      </c>
      <c r="J872" t="s">
        <v>2129</v>
      </c>
      <c r="K872" t="s">
        <v>1895</v>
      </c>
      <c r="L872" t="s">
        <v>1897</v>
      </c>
      <c r="M872" t="s">
        <v>2904</v>
      </c>
      <c r="N872" t="s">
        <v>1864</v>
      </c>
      <c r="O872" t="s">
        <v>1865</v>
      </c>
      <c r="P872" t="s">
        <v>1546</v>
      </c>
      <c r="Q872" t="s">
        <v>25</v>
      </c>
      <c r="R872" t="s">
        <v>1805</v>
      </c>
      <c r="S872" t="s">
        <v>16</v>
      </c>
      <c r="T872" t="s">
        <v>10</v>
      </c>
      <c r="U872" t="s">
        <v>1875</v>
      </c>
      <c r="V872" t="s">
        <v>1875</v>
      </c>
      <c r="W872" t="s">
        <v>11</v>
      </c>
      <c r="X872" t="s">
        <v>1875</v>
      </c>
      <c r="Y872" t="s">
        <v>1875</v>
      </c>
      <c r="AA872" t="s">
        <v>1866</v>
      </c>
      <c r="AC872" t="s">
        <v>1867</v>
      </c>
      <c r="AD872" t="s">
        <v>2891</v>
      </c>
      <c r="AE872" t="s">
        <v>1949</v>
      </c>
      <c r="AL872">
        <v>0</v>
      </c>
      <c r="AT872" t="s">
        <v>11</v>
      </c>
    </row>
    <row r="873" spans="1:46" x14ac:dyDescent="0.3">
      <c r="A873" t="s">
        <v>1860</v>
      </c>
      <c r="B873">
        <v>193145</v>
      </c>
      <c r="C873" t="s">
        <v>1806</v>
      </c>
      <c r="D87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73" t="str">
        <f>IF(Sheet_1__2[[#This Row],[Is this request vital to business continuity?]]="Yes","BC","")</f>
        <v/>
      </c>
      <c r="F873" t="str" cm="1">
        <f t="array" ref="F873">IF(SUMPRODUCT(--ISNUMBER(SEARCH({"Revenue Growth","Network 2.0","Tricolor","Europe","Global Capabilities Strategy","Clearance","Robotics/Physical AI"}, K873)))&gt;0, "Purple Chip", "")</f>
        <v/>
      </c>
      <c r="G873" t="str">
        <f>IF(AND(Sheet_1__2[[#This Row],[Estimated Annualized Value Range]]&lt;&gt;"4: High = &gt; $10M", OR(Sheet_1__2[[#This Row],[T-Shirt Size]]="4: L", Sheet_1__2[[#This Row],[T-Shirt Size]]="5: XL")), "Stop Work", "")</f>
        <v/>
      </c>
      <c r="H873" t="str">
        <f>IF(AND(Sheet_1__2[[#This Row],[Bus. Continuity]]="", Sheet_1__2[[#This Row],[Purple Chip]]="", Sheet_1__2[[#This Row],[Stop Work]]="", OR(Sheet_1__2[[#This Row],[T-Shirt Size]]="4: L", Sheet_1__2[[#This Row],[T-Shirt Size]]="5: XL")), "Disc - Investment", "")</f>
        <v/>
      </c>
      <c r="I873" t="str">
        <f>IF(AND(Sheet_1__2[[#This Row],[Bus. Continuity]]="", Sheet_1__2[[#This Row],[Purple Chip]]="", Sheet_1__2[[#This Row],[Stop Work]]="", Sheet_1__2[[#This Row],[T-Shirt Size]]&lt;&gt;"4: L", Sheet_1__2[[#This Row],[T-Shirt Size]]&lt;&gt;"5: XL"), "Disc - Other", "")</f>
        <v>Disc - Other</v>
      </c>
      <c r="K873" t="s">
        <v>1862</v>
      </c>
      <c r="L873" t="s">
        <v>1873</v>
      </c>
      <c r="N873" t="s">
        <v>1864</v>
      </c>
      <c r="O873" t="s">
        <v>1865</v>
      </c>
      <c r="P873" t="s">
        <v>1546</v>
      </c>
      <c r="Q873" t="s">
        <v>25</v>
      </c>
      <c r="R873" t="s">
        <v>1807</v>
      </c>
      <c r="S873" t="s">
        <v>16</v>
      </c>
      <c r="T873" t="s">
        <v>10</v>
      </c>
      <c r="AA873" t="s">
        <v>1866</v>
      </c>
      <c r="AC873" t="s">
        <v>1867</v>
      </c>
      <c r="AD873" t="s">
        <v>1867</v>
      </c>
      <c r="AE873" t="s">
        <v>1949</v>
      </c>
      <c r="AL873">
        <v>0</v>
      </c>
      <c r="AT873" t="s">
        <v>11</v>
      </c>
    </row>
    <row r="874" spans="1:46" x14ac:dyDescent="0.3">
      <c r="A874" t="s">
        <v>1860</v>
      </c>
      <c r="B874">
        <v>192509</v>
      </c>
      <c r="C874" t="s">
        <v>1808</v>
      </c>
      <c r="D87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74" t="str">
        <f>IF(Sheet_1__2[[#This Row],[Is this request vital to business continuity?]]="Yes","BC","")</f>
        <v/>
      </c>
      <c r="F874" t="str" cm="1">
        <f t="array" ref="F874">IF(SUMPRODUCT(--ISNUMBER(SEARCH({"Revenue Growth","Network 2.0","Tricolor","Europe","Global Capabilities Strategy","Clearance","Robotics/Physical AI"}, K874)))&gt;0, "Purple Chip", "")</f>
        <v>Purple Chip</v>
      </c>
      <c r="G874" t="str">
        <f>IF(AND(Sheet_1__2[[#This Row],[Estimated Annualized Value Range]]&lt;&gt;"4: High = &gt; $10M", OR(Sheet_1__2[[#This Row],[T-Shirt Size]]="4: L", Sheet_1__2[[#This Row],[T-Shirt Size]]="5: XL")), "Stop Work", "")</f>
        <v/>
      </c>
      <c r="H874" t="str">
        <f>IF(AND(Sheet_1__2[[#This Row],[Bus. Continuity]]="", Sheet_1__2[[#This Row],[Purple Chip]]="", Sheet_1__2[[#This Row],[Stop Work]]="", OR(Sheet_1__2[[#This Row],[T-Shirt Size]]="4: L", Sheet_1__2[[#This Row],[T-Shirt Size]]="5: XL")), "Disc - Investment", "")</f>
        <v/>
      </c>
      <c r="I874" t="str">
        <f>IF(AND(Sheet_1__2[[#This Row],[Bus. Continuity]]="", Sheet_1__2[[#This Row],[Purple Chip]]="", Sheet_1__2[[#This Row],[Stop Work]]="", Sheet_1__2[[#This Row],[T-Shirt Size]]&lt;&gt;"4: L", Sheet_1__2[[#This Row],[T-Shirt Size]]&lt;&gt;"5: XL"), "Disc - Other", "")</f>
        <v/>
      </c>
      <c r="K874" t="s">
        <v>278</v>
      </c>
      <c r="L874" t="s">
        <v>1897</v>
      </c>
      <c r="N874" t="s">
        <v>1864</v>
      </c>
      <c r="O874" t="s">
        <v>1865</v>
      </c>
      <c r="P874" t="s">
        <v>1550</v>
      </c>
      <c r="Q874" t="s">
        <v>278</v>
      </c>
      <c r="R874" t="s">
        <v>1809</v>
      </c>
      <c r="S874" t="s">
        <v>16</v>
      </c>
      <c r="T874" t="s">
        <v>10</v>
      </c>
      <c r="AA874" t="s">
        <v>1866</v>
      </c>
      <c r="AC874" t="s">
        <v>1867</v>
      </c>
      <c r="AD874" t="s">
        <v>1867</v>
      </c>
      <c r="AE874" t="s">
        <v>1949</v>
      </c>
      <c r="AL874">
        <v>0</v>
      </c>
      <c r="AT874" t="s">
        <v>11</v>
      </c>
    </row>
    <row r="875" spans="1:46" x14ac:dyDescent="0.3">
      <c r="A875" t="s">
        <v>1860</v>
      </c>
      <c r="B875">
        <v>142092</v>
      </c>
      <c r="C875" t="s">
        <v>1810</v>
      </c>
      <c r="D87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875" t="str">
        <f>IF(Sheet_1__2[[#This Row],[Is this request vital to business continuity?]]="Yes","BC","")</f>
        <v/>
      </c>
      <c r="F875" t="str" cm="1">
        <f t="array" ref="F875">IF(SUMPRODUCT(--ISNUMBER(SEARCH({"Revenue Growth","Network 2.0","Tricolor","Europe","Global Capabilities Strategy","Clearance","Robotics/Physical AI"}, K875)))&gt;0, "Purple Chip", "")</f>
        <v/>
      </c>
      <c r="G875" t="str">
        <f>IF(AND(Sheet_1__2[[#This Row],[Estimated Annualized Value Range]]&lt;&gt;"4: High = &gt; $10M", OR(Sheet_1__2[[#This Row],[T-Shirt Size]]="4: L", Sheet_1__2[[#This Row],[T-Shirt Size]]="5: XL")), "Stop Work", "")</f>
        <v>Stop Work</v>
      </c>
      <c r="H875" t="str">
        <f>IF(AND(Sheet_1__2[[#This Row],[Bus. Continuity]]="", Sheet_1__2[[#This Row],[Purple Chip]]="", Sheet_1__2[[#This Row],[Stop Work]]="", OR(Sheet_1__2[[#This Row],[T-Shirt Size]]="4: L", Sheet_1__2[[#This Row],[T-Shirt Size]]="5: XL")), "Disc - Investment", "")</f>
        <v/>
      </c>
      <c r="I875" t="str">
        <f>IF(AND(Sheet_1__2[[#This Row],[Bus. Continuity]]="", Sheet_1__2[[#This Row],[Purple Chip]]="", Sheet_1__2[[#This Row],[Stop Work]]="", Sheet_1__2[[#This Row],[T-Shirt Size]]&lt;&gt;"4: L", Sheet_1__2[[#This Row],[T-Shirt Size]]&lt;&gt;"5: XL"), "Disc - Other", "")</f>
        <v/>
      </c>
      <c r="K875" t="s">
        <v>1895</v>
      </c>
      <c r="L875" t="s">
        <v>1890</v>
      </c>
      <c r="M875" t="s">
        <v>2902</v>
      </c>
      <c r="N875" t="s">
        <v>1864</v>
      </c>
      <c r="O875" t="s">
        <v>1865</v>
      </c>
      <c r="P875" t="s">
        <v>1609</v>
      </c>
      <c r="Q875" t="s">
        <v>25</v>
      </c>
      <c r="R875" t="s">
        <v>1811</v>
      </c>
      <c r="S875" t="s">
        <v>20</v>
      </c>
      <c r="T875" t="s">
        <v>10</v>
      </c>
      <c r="U875" t="s">
        <v>1875</v>
      </c>
      <c r="V875" t="s">
        <v>1875</v>
      </c>
      <c r="W875" t="s">
        <v>11</v>
      </c>
      <c r="X875" t="s">
        <v>11</v>
      </c>
      <c r="Y875" t="s">
        <v>11</v>
      </c>
      <c r="Z875" t="s">
        <v>1878</v>
      </c>
      <c r="AA875" t="s">
        <v>1866</v>
      </c>
      <c r="AB875" t="s">
        <v>2887</v>
      </c>
      <c r="AC875" t="s">
        <v>1867</v>
      </c>
      <c r="AD875" t="s">
        <v>2892</v>
      </c>
      <c r="AE875" t="s">
        <v>1880</v>
      </c>
      <c r="AF875">
        <v>46023</v>
      </c>
      <c r="AG875">
        <v>46695</v>
      </c>
      <c r="AJ875">
        <v>3363601.75</v>
      </c>
      <c r="AK875">
        <v>2992484</v>
      </c>
      <c r="AL875">
        <v>6786684</v>
      </c>
      <c r="AM875">
        <v>2992484</v>
      </c>
      <c r="AN875">
        <v>2992484</v>
      </c>
      <c r="AP875">
        <v>3363602</v>
      </c>
      <c r="AQ875">
        <v>4800000</v>
      </c>
      <c r="AR875">
        <v>7792484</v>
      </c>
      <c r="AT875" t="s">
        <v>11</v>
      </c>
    </row>
    <row r="876" spans="1:46" x14ac:dyDescent="0.3">
      <c r="A876" t="s">
        <v>1860</v>
      </c>
      <c r="B876">
        <v>154549</v>
      </c>
      <c r="C876" t="s">
        <v>1812</v>
      </c>
      <c r="D87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76" t="str">
        <f>IF(Sheet_1__2[[#This Row],[Is this request vital to business continuity?]]="Yes","BC","")</f>
        <v/>
      </c>
      <c r="F876" t="str" cm="1">
        <f t="array" ref="F876">IF(SUMPRODUCT(--ISNUMBER(SEARCH({"Revenue Growth","Network 2.0","Tricolor","Europe","Global Capabilities Strategy","Clearance","Robotics/Physical AI"}, K876)))&gt;0, "Purple Chip", "")</f>
        <v/>
      </c>
      <c r="G876" t="str">
        <f>IF(AND(Sheet_1__2[[#This Row],[Estimated Annualized Value Range]]&lt;&gt;"4: High = &gt; $10M", OR(Sheet_1__2[[#This Row],[T-Shirt Size]]="4: L", Sheet_1__2[[#This Row],[T-Shirt Size]]="5: XL")), "Stop Work", "")</f>
        <v/>
      </c>
      <c r="H876" t="str">
        <f>IF(AND(Sheet_1__2[[#This Row],[Bus. Continuity]]="", Sheet_1__2[[#This Row],[Purple Chip]]="", Sheet_1__2[[#This Row],[Stop Work]]="", OR(Sheet_1__2[[#This Row],[T-Shirt Size]]="4: L", Sheet_1__2[[#This Row],[T-Shirt Size]]="5: XL")), "Disc - Investment", "")</f>
        <v/>
      </c>
      <c r="I876" t="str">
        <f>IF(AND(Sheet_1__2[[#This Row],[Bus. Continuity]]="", Sheet_1__2[[#This Row],[Purple Chip]]="", Sheet_1__2[[#This Row],[Stop Work]]="", Sheet_1__2[[#This Row],[T-Shirt Size]]&lt;&gt;"4: L", Sheet_1__2[[#This Row],[T-Shirt Size]]&lt;&gt;"5: XL"), "Disc - Other", "")</f>
        <v>Disc - Other</v>
      </c>
      <c r="L876" t="s">
        <v>1873</v>
      </c>
      <c r="M876" t="s">
        <v>2904</v>
      </c>
      <c r="N876" t="s">
        <v>1864</v>
      </c>
      <c r="O876" t="s">
        <v>1865</v>
      </c>
      <c r="P876" t="s">
        <v>1609</v>
      </c>
      <c r="Q876" t="s">
        <v>25</v>
      </c>
      <c r="R876" t="s">
        <v>1813</v>
      </c>
      <c r="S876" t="s">
        <v>16</v>
      </c>
      <c r="T876" t="s">
        <v>10</v>
      </c>
      <c r="U876" t="s">
        <v>11</v>
      </c>
      <c r="V876" t="s">
        <v>11</v>
      </c>
      <c r="W876" t="s">
        <v>11</v>
      </c>
      <c r="X876" t="s">
        <v>11</v>
      </c>
      <c r="Y876" t="s">
        <v>11</v>
      </c>
      <c r="AA876" t="s">
        <v>1866</v>
      </c>
      <c r="AC876" t="s">
        <v>1867</v>
      </c>
      <c r="AE876" t="s">
        <v>1872</v>
      </c>
      <c r="AL876">
        <v>0</v>
      </c>
      <c r="AT876" t="s">
        <v>11</v>
      </c>
    </row>
    <row r="877" spans="1:46" x14ac:dyDescent="0.3">
      <c r="A877" t="s">
        <v>1860</v>
      </c>
      <c r="B877">
        <v>154901</v>
      </c>
      <c r="C877" t="s">
        <v>1814</v>
      </c>
      <c r="D87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77" t="str">
        <f>IF(Sheet_1__2[[#This Row],[Is this request vital to business continuity?]]="Yes","BC","")</f>
        <v/>
      </c>
      <c r="F877" t="str" cm="1">
        <f t="array" ref="F877">IF(SUMPRODUCT(--ISNUMBER(SEARCH({"Revenue Growth","Network 2.0","Tricolor","Europe","Global Capabilities Strategy","Clearance","Robotics/Physical AI"}, K877)))&gt;0, "Purple Chip", "")</f>
        <v/>
      </c>
      <c r="G877" t="str">
        <f>IF(AND(Sheet_1__2[[#This Row],[Estimated Annualized Value Range]]&lt;&gt;"4: High = &gt; $10M", OR(Sheet_1__2[[#This Row],[T-Shirt Size]]="4: L", Sheet_1__2[[#This Row],[T-Shirt Size]]="5: XL")), "Stop Work", "")</f>
        <v/>
      </c>
      <c r="H877" t="str">
        <f>IF(AND(Sheet_1__2[[#This Row],[Bus. Continuity]]="", Sheet_1__2[[#This Row],[Purple Chip]]="", Sheet_1__2[[#This Row],[Stop Work]]="", OR(Sheet_1__2[[#This Row],[T-Shirt Size]]="4: L", Sheet_1__2[[#This Row],[T-Shirt Size]]="5: XL")), "Disc - Investment", "")</f>
        <v/>
      </c>
      <c r="I877" t="str">
        <f>IF(AND(Sheet_1__2[[#This Row],[Bus. Continuity]]="", Sheet_1__2[[#This Row],[Purple Chip]]="", Sheet_1__2[[#This Row],[Stop Work]]="", Sheet_1__2[[#This Row],[T-Shirt Size]]&lt;&gt;"4: L", Sheet_1__2[[#This Row],[T-Shirt Size]]&lt;&gt;"5: XL"), "Disc - Other", "")</f>
        <v>Disc - Other</v>
      </c>
      <c r="K877" t="s">
        <v>1895</v>
      </c>
      <c r="L877" t="s">
        <v>1863</v>
      </c>
      <c r="N877" t="s">
        <v>1864</v>
      </c>
      <c r="O877" t="s">
        <v>1887</v>
      </c>
      <c r="P877" t="s">
        <v>1609</v>
      </c>
      <c r="Q877" t="s">
        <v>25</v>
      </c>
      <c r="R877" t="s">
        <v>1815</v>
      </c>
      <c r="S877" t="s">
        <v>16</v>
      </c>
      <c r="T877" t="s">
        <v>10</v>
      </c>
      <c r="AA877" t="s">
        <v>1866</v>
      </c>
      <c r="AC877" t="s">
        <v>1867</v>
      </c>
      <c r="AE877" t="s">
        <v>1872</v>
      </c>
      <c r="AL877">
        <v>0</v>
      </c>
      <c r="AT877" t="s">
        <v>11</v>
      </c>
    </row>
    <row r="878" spans="1:46" x14ac:dyDescent="0.3">
      <c r="A878" t="s">
        <v>1860</v>
      </c>
      <c r="B878">
        <v>157221</v>
      </c>
      <c r="C878" t="s">
        <v>1816</v>
      </c>
      <c r="D87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78" t="str">
        <f>IF(Sheet_1__2[[#This Row],[Is this request vital to business continuity?]]="Yes","BC","")</f>
        <v/>
      </c>
      <c r="F878" t="str" cm="1">
        <f t="array" ref="F878">IF(SUMPRODUCT(--ISNUMBER(SEARCH({"Revenue Growth","Network 2.0","Tricolor","Europe","Global Capabilities Strategy","Clearance","Robotics/Physical AI"}, K878)))&gt;0, "Purple Chip", "")</f>
        <v>Purple Chip</v>
      </c>
      <c r="G878" t="str">
        <f>IF(AND(Sheet_1__2[[#This Row],[Estimated Annualized Value Range]]&lt;&gt;"4: High = &gt; $10M", OR(Sheet_1__2[[#This Row],[T-Shirt Size]]="4: L", Sheet_1__2[[#This Row],[T-Shirt Size]]="5: XL")), "Stop Work", "")</f>
        <v/>
      </c>
      <c r="H878" t="str">
        <f>IF(AND(Sheet_1__2[[#This Row],[Bus. Continuity]]="", Sheet_1__2[[#This Row],[Purple Chip]]="", Sheet_1__2[[#This Row],[Stop Work]]="", OR(Sheet_1__2[[#This Row],[T-Shirt Size]]="4: L", Sheet_1__2[[#This Row],[T-Shirt Size]]="5: XL")), "Disc - Investment", "")</f>
        <v/>
      </c>
      <c r="I878" t="str">
        <f>IF(AND(Sheet_1__2[[#This Row],[Bus. Continuity]]="", Sheet_1__2[[#This Row],[Purple Chip]]="", Sheet_1__2[[#This Row],[Stop Work]]="", Sheet_1__2[[#This Row],[T-Shirt Size]]&lt;&gt;"4: L", Sheet_1__2[[#This Row],[T-Shirt Size]]&lt;&gt;"5: XL"), "Disc - Other", "")</f>
        <v/>
      </c>
      <c r="K878" t="s">
        <v>44</v>
      </c>
      <c r="L878" t="s">
        <v>1863</v>
      </c>
      <c r="M878" t="s">
        <v>2901</v>
      </c>
      <c r="N878" t="s">
        <v>1864</v>
      </c>
      <c r="O878" t="s">
        <v>1865</v>
      </c>
      <c r="P878" t="s">
        <v>1609</v>
      </c>
      <c r="Q878" t="s">
        <v>25</v>
      </c>
      <c r="R878" t="s">
        <v>1817</v>
      </c>
      <c r="S878" t="s">
        <v>16</v>
      </c>
      <c r="T878" t="s">
        <v>10</v>
      </c>
      <c r="U878" t="s">
        <v>1875</v>
      </c>
      <c r="V878" t="s">
        <v>11</v>
      </c>
      <c r="W878" t="s">
        <v>11</v>
      </c>
      <c r="X878" t="s">
        <v>11</v>
      </c>
      <c r="Y878" t="s">
        <v>11</v>
      </c>
      <c r="AA878" t="s">
        <v>1866</v>
      </c>
      <c r="AC878" t="s">
        <v>1867</v>
      </c>
      <c r="AD878" t="s">
        <v>2893</v>
      </c>
      <c r="AE878" t="s">
        <v>1951</v>
      </c>
      <c r="AL878">
        <v>0</v>
      </c>
      <c r="AT878" t="s">
        <v>11</v>
      </c>
    </row>
    <row r="879" spans="1:46" x14ac:dyDescent="0.3">
      <c r="A879" t="s">
        <v>1860</v>
      </c>
      <c r="B879">
        <v>8780</v>
      </c>
      <c r="C879" t="s">
        <v>1818</v>
      </c>
      <c r="D87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79" t="str">
        <f>IF(Sheet_1__2[[#This Row],[Is this request vital to business continuity?]]="Yes","BC","")</f>
        <v/>
      </c>
      <c r="F879" t="str" cm="1">
        <f t="array" ref="F879">IF(SUMPRODUCT(--ISNUMBER(SEARCH({"Revenue Growth","Network 2.0","Tricolor","Europe","Global Capabilities Strategy","Clearance","Robotics/Physical AI"}, K879)))&gt;0, "Purple Chip", "")</f>
        <v/>
      </c>
      <c r="G879" t="str">
        <f>IF(AND(Sheet_1__2[[#This Row],[Estimated Annualized Value Range]]&lt;&gt;"4: High = &gt; $10M", OR(Sheet_1__2[[#This Row],[T-Shirt Size]]="4: L", Sheet_1__2[[#This Row],[T-Shirt Size]]="5: XL")), "Stop Work", "")</f>
        <v/>
      </c>
      <c r="H879" t="str">
        <f>IF(AND(Sheet_1__2[[#This Row],[Bus. Continuity]]="", Sheet_1__2[[#This Row],[Purple Chip]]="", Sheet_1__2[[#This Row],[Stop Work]]="", OR(Sheet_1__2[[#This Row],[T-Shirt Size]]="4: L", Sheet_1__2[[#This Row],[T-Shirt Size]]="5: XL")), "Disc - Investment", "")</f>
        <v/>
      </c>
      <c r="I879" t="str">
        <f>IF(AND(Sheet_1__2[[#This Row],[Bus. Continuity]]="", Sheet_1__2[[#This Row],[Purple Chip]]="", Sheet_1__2[[#This Row],[Stop Work]]="", Sheet_1__2[[#This Row],[T-Shirt Size]]&lt;&gt;"4: L", Sheet_1__2[[#This Row],[T-Shirt Size]]&lt;&gt;"5: XL"), "Disc - Other", "")</f>
        <v>Disc - Other</v>
      </c>
      <c r="L879" t="s">
        <v>1873</v>
      </c>
      <c r="N879" t="s">
        <v>1864</v>
      </c>
      <c r="P879" t="s">
        <v>1609</v>
      </c>
      <c r="Q879" t="s">
        <v>25</v>
      </c>
      <c r="R879" t="s">
        <v>1819</v>
      </c>
      <c r="S879" t="s">
        <v>20</v>
      </c>
      <c r="T879" t="s">
        <v>10</v>
      </c>
      <c r="U879" t="s">
        <v>11</v>
      </c>
      <c r="V879" t="s">
        <v>1875</v>
      </c>
      <c r="W879" t="s">
        <v>11</v>
      </c>
      <c r="X879" t="s">
        <v>11</v>
      </c>
      <c r="Y879" t="s">
        <v>1875</v>
      </c>
      <c r="Z879" t="s">
        <v>1878</v>
      </c>
      <c r="AA879" t="s">
        <v>1866</v>
      </c>
      <c r="AB879" t="s">
        <v>2894</v>
      </c>
      <c r="AC879" t="s">
        <v>1867</v>
      </c>
      <c r="AD879" t="s">
        <v>2895</v>
      </c>
      <c r="AE879" t="s">
        <v>1932</v>
      </c>
      <c r="AF879">
        <v>45250</v>
      </c>
      <c r="AG879">
        <v>46178</v>
      </c>
      <c r="AH879">
        <v>425935</v>
      </c>
      <c r="AI879">
        <v>425935</v>
      </c>
      <c r="AJ879">
        <v>8397587</v>
      </c>
      <c r="AK879">
        <v>5799180</v>
      </c>
      <c r="AL879">
        <v>8677287</v>
      </c>
      <c r="AM879">
        <v>5799180</v>
      </c>
      <c r="AN879">
        <v>5799180</v>
      </c>
      <c r="AO879">
        <v>425935</v>
      </c>
      <c r="AP879">
        <v>8397587</v>
      </c>
      <c r="AQ879">
        <v>0</v>
      </c>
      <c r="AR879">
        <v>5799180</v>
      </c>
    </row>
    <row r="880" spans="1:46" x14ac:dyDescent="0.3">
      <c r="A880" t="s">
        <v>1860</v>
      </c>
      <c r="B880">
        <v>167915</v>
      </c>
      <c r="C880" t="s">
        <v>1820</v>
      </c>
      <c r="D88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80" t="str">
        <f>IF(Sheet_1__2[[#This Row],[Is this request vital to business continuity?]]="Yes","BC","")</f>
        <v/>
      </c>
      <c r="F880" t="str" cm="1">
        <f t="array" ref="F880">IF(SUMPRODUCT(--ISNUMBER(SEARCH({"Revenue Growth","Network 2.0","Tricolor","Europe","Global Capabilities Strategy","Clearance","Robotics/Physical AI"}, K880)))&gt;0, "Purple Chip", "")</f>
        <v/>
      </c>
      <c r="G880" t="str">
        <f>IF(AND(Sheet_1__2[[#This Row],[Estimated Annualized Value Range]]&lt;&gt;"4: High = &gt; $10M", OR(Sheet_1__2[[#This Row],[T-Shirt Size]]="4: L", Sheet_1__2[[#This Row],[T-Shirt Size]]="5: XL")), "Stop Work", "")</f>
        <v/>
      </c>
      <c r="H880" t="str">
        <f>IF(AND(Sheet_1__2[[#This Row],[Bus. Continuity]]="", Sheet_1__2[[#This Row],[Purple Chip]]="", Sheet_1__2[[#This Row],[Stop Work]]="", OR(Sheet_1__2[[#This Row],[T-Shirt Size]]="4: L", Sheet_1__2[[#This Row],[T-Shirt Size]]="5: XL")), "Disc - Investment", "")</f>
        <v/>
      </c>
      <c r="I880" t="str">
        <f>IF(AND(Sheet_1__2[[#This Row],[Bus. Continuity]]="", Sheet_1__2[[#This Row],[Purple Chip]]="", Sheet_1__2[[#This Row],[Stop Work]]="", Sheet_1__2[[#This Row],[T-Shirt Size]]&lt;&gt;"4: L", Sheet_1__2[[#This Row],[T-Shirt Size]]&lt;&gt;"5: XL"), "Disc - Other", "")</f>
        <v>Disc - Other</v>
      </c>
      <c r="J880" t="s">
        <v>2896</v>
      </c>
      <c r="K880" t="s">
        <v>1895</v>
      </c>
      <c r="L880" t="s">
        <v>1863</v>
      </c>
      <c r="M880" t="s">
        <v>2904</v>
      </c>
      <c r="N880" t="s">
        <v>1864</v>
      </c>
      <c r="O880" t="s">
        <v>1865</v>
      </c>
      <c r="P880" t="s">
        <v>1609</v>
      </c>
      <c r="Q880" t="s">
        <v>25</v>
      </c>
      <c r="R880" t="s">
        <v>1821</v>
      </c>
      <c r="S880" t="s">
        <v>20</v>
      </c>
      <c r="T880" t="s">
        <v>10</v>
      </c>
      <c r="U880" t="s">
        <v>1875</v>
      </c>
      <c r="V880" t="s">
        <v>11</v>
      </c>
      <c r="W880" t="s">
        <v>1875</v>
      </c>
      <c r="X880" t="s">
        <v>11</v>
      </c>
      <c r="Y880" t="s">
        <v>11</v>
      </c>
      <c r="Z880" t="s">
        <v>1878</v>
      </c>
      <c r="AA880" t="s">
        <v>1866</v>
      </c>
      <c r="AB880" t="s">
        <v>2897</v>
      </c>
      <c r="AC880" t="s">
        <v>1867</v>
      </c>
      <c r="AD880" t="s">
        <v>2898</v>
      </c>
      <c r="AE880" t="s">
        <v>1877</v>
      </c>
      <c r="AF880">
        <v>46083</v>
      </c>
      <c r="AG880">
        <v>46419</v>
      </c>
      <c r="AL880">
        <v>0</v>
      </c>
      <c r="AP880">
        <v>0</v>
      </c>
      <c r="AQ880">
        <v>0</v>
      </c>
      <c r="AT880" t="s">
        <v>11</v>
      </c>
    </row>
    <row r="881" spans="1:46" x14ac:dyDescent="0.3">
      <c r="A881" t="s">
        <v>1860</v>
      </c>
      <c r="B881">
        <v>177030</v>
      </c>
      <c r="C881" t="s">
        <v>1822</v>
      </c>
      <c r="D88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81" t="str">
        <f>IF(Sheet_1__2[[#This Row],[Is this request vital to business continuity?]]="Yes","BC","")</f>
        <v/>
      </c>
      <c r="F881" t="str" cm="1">
        <f t="array" ref="F881">IF(SUMPRODUCT(--ISNUMBER(SEARCH({"Revenue Growth","Network 2.0","Tricolor","Europe","Global Capabilities Strategy","Clearance","Robotics/Physical AI"}, K881)))&gt;0, "Purple Chip", "")</f>
        <v/>
      </c>
      <c r="G881" t="str">
        <f>IF(AND(Sheet_1__2[[#This Row],[Estimated Annualized Value Range]]&lt;&gt;"4: High = &gt; $10M", OR(Sheet_1__2[[#This Row],[T-Shirt Size]]="4: L", Sheet_1__2[[#This Row],[T-Shirt Size]]="5: XL")), "Stop Work", "")</f>
        <v/>
      </c>
      <c r="H881" t="str">
        <f>IF(AND(Sheet_1__2[[#This Row],[Bus. Continuity]]="", Sheet_1__2[[#This Row],[Purple Chip]]="", Sheet_1__2[[#This Row],[Stop Work]]="", OR(Sheet_1__2[[#This Row],[T-Shirt Size]]="4: L", Sheet_1__2[[#This Row],[T-Shirt Size]]="5: XL")), "Disc - Investment", "")</f>
        <v/>
      </c>
      <c r="I881" t="str">
        <f>IF(AND(Sheet_1__2[[#This Row],[Bus. Continuity]]="", Sheet_1__2[[#This Row],[Purple Chip]]="", Sheet_1__2[[#This Row],[Stop Work]]="", Sheet_1__2[[#This Row],[T-Shirt Size]]&lt;&gt;"4: L", Sheet_1__2[[#This Row],[T-Shirt Size]]&lt;&gt;"5: XL"), "Disc - Other", "")</f>
        <v>Disc - Other</v>
      </c>
      <c r="K881" t="s">
        <v>1862</v>
      </c>
      <c r="L881" t="s">
        <v>1863</v>
      </c>
      <c r="M881" t="s">
        <v>2901</v>
      </c>
      <c r="N881" t="s">
        <v>1864</v>
      </c>
      <c r="O881" t="s">
        <v>2477</v>
      </c>
      <c r="P881" t="s">
        <v>1609</v>
      </c>
      <c r="Q881" t="s">
        <v>25</v>
      </c>
      <c r="R881" t="s">
        <v>1823</v>
      </c>
      <c r="S881" t="s">
        <v>16</v>
      </c>
      <c r="T881" t="s">
        <v>10</v>
      </c>
      <c r="U881" t="s">
        <v>1875</v>
      </c>
      <c r="V881" t="s">
        <v>11</v>
      </c>
      <c r="W881" t="s">
        <v>11</v>
      </c>
      <c r="X881" t="s">
        <v>11</v>
      </c>
      <c r="Y881" t="s">
        <v>11</v>
      </c>
      <c r="AA881" t="s">
        <v>1866</v>
      </c>
      <c r="AC881" t="s">
        <v>1867</v>
      </c>
      <c r="AD881" t="s">
        <v>1867</v>
      </c>
      <c r="AE881" t="s">
        <v>1872</v>
      </c>
      <c r="AL881">
        <v>0</v>
      </c>
      <c r="AT881" t="s">
        <v>11</v>
      </c>
    </row>
    <row r="882" spans="1:46" x14ac:dyDescent="0.3">
      <c r="A882" t="s">
        <v>1860</v>
      </c>
      <c r="B882">
        <v>180459</v>
      </c>
      <c r="C882" t="s">
        <v>1824</v>
      </c>
      <c r="D88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82" t="str">
        <f>IF(Sheet_1__2[[#This Row],[Is this request vital to business continuity?]]="Yes","BC","")</f>
        <v/>
      </c>
      <c r="F882" t="str" cm="1">
        <f t="array" ref="F882">IF(SUMPRODUCT(--ISNUMBER(SEARCH({"Revenue Growth","Network 2.0","Tricolor","Europe","Global Capabilities Strategy","Clearance","Robotics/Physical AI"}, K882)))&gt;0, "Purple Chip", "")</f>
        <v/>
      </c>
      <c r="G882" t="str">
        <f>IF(AND(Sheet_1__2[[#This Row],[Estimated Annualized Value Range]]&lt;&gt;"4: High = &gt; $10M", OR(Sheet_1__2[[#This Row],[T-Shirt Size]]="4: L", Sheet_1__2[[#This Row],[T-Shirt Size]]="5: XL")), "Stop Work", "")</f>
        <v/>
      </c>
      <c r="H882" t="str">
        <f>IF(AND(Sheet_1__2[[#This Row],[Bus. Continuity]]="", Sheet_1__2[[#This Row],[Purple Chip]]="", Sheet_1__2[[#This Row],[Stop Work]]="", OR(Sheet_1__2[[#This Row],[T-Shirt Size]]="4: L", Sheet_1__2[[#This Row],[T-Shirt Size]]="5: XL")), "Disc - Investment", "")</f>
        <v/>
      </c>
      <c r="I882" t="str">
        <f>IF(AND(Sheet_1__2[[#This Row],[Bus. Continuity]]="", Sheet_1__2[[#This Row],[Purple Chip]]="", Sheet_1__2[[#This Row],[Stop Work]]="", Sheet_1__2[[#This Row],[T-Shirt Size]]&lt;&gt;"4: L", Sheet_1__2[[#This Row],[T-Shirt Size]]&lt;&gt;"5: XL"), "Disc - Other", "")</f>
        <v>Disc - Other</v>
      </c>
      <c r="K882" t="s">
        <v>1862</v>
      </c>
      <c r="L882" t="s">
        <v>1863</v>
      </c>
      <c r="M882" t="s">
        <v>2901</v>
      </c>
      <c r="N882" t="s">
        <v>1864</v>
      </c>
      <c r="O882" t="s">
        <v>1865</v>
      </c>
      <c r="P882" t="s">
        <v>1609</v>
      </c>
      <c r="Q882" t="s">
        <v>25</v>
      </c>
      <c r="R882" t="s">
        <v>1825</v>
      </c>
      <c r="S882" t="s">
        <v>16</v>
      </c>
      <c r="T882" t="s">
        <v>10</v>
      </c>
      <c r="U882" t="s">
        <v>1875</v>
      </c>
      <c r="V882" t="s">
        <v>11</v>
      </c>
      <c r="W882" t="s">
        <v>11</v>
      </c>
      <c r="X882" t="s">
        <v>11</v>
      </c>
      <c r="Y882" t="s">
        <v>1875</v>
      </c>
      <c r="AA882" t="s">
        <v>1866</v>
      </c>
      <c r="AC882" t="s">
        <v>1867</v>
      </c>
      <c r="AD882" t="s">
        <v>1867</v>
      </c>
      <c r="AE882" t="s">
        <v>1951</v>
      </c>
      <c r="AL882">
        <v>0</v>
      </c>
      <c r="AT882" t="s">
        <v>11</v>
      </c>
    </row>
    <row r="883" spans="1:46" x14ac:dyDescent="0.3">
      <c r="A883" t="s">
        <v>1860</v>
      </c>
      <c r="B883">
        <v>186979</v>
      </c>
      <c r="C883" t="s">
        <v>1826</v>
      </c>
      <c r="D88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83" t="str">
        <f>IF(Sheet_1__2[[#This Row],[Is this request vital to business continuity?]]="Yes","BC","")</f>
        <v/>
      </c>
      <c r="F883" t="str" cm="1">
        <f t="array" ref="F883">IF(SUMPRODUCT(--ISNUMBER(SEARCH({"Revenue Growth","Network 2.0","Tricolor","Europe","Global Capabilities Strategy","Clearance","Robotics/Physical AI"}, K883)))&gt;0, "Purple Chip", "")</f>
        <v/>
      </c>
      <c r="G883" t="str">
        <f>IF(AND(Sheet_1__2[[#This Row],[Estimated Annualized Value Range]]&lt;&gt;"4: High = &gt; $10M", OR(Sheet_1__2[[#This Row],[T-Shirt Size]]="4: L", Sheet_1__2[[#This Row],[T-Shirt Size]]="5: XL")), "Stop Work", "")</f>
        <v/>
      </c>
      <c r="H883" t="str">
        <f>IF(AND(Sheet_1__2[[#This Row],[Bus. Continuity]]="", Sheet_1__2[[#This Row],[Purple Chip]]="", Sheet_1__2[[#This Row],[Stop Work]]="", OR(Sheet_1__2[[#This Row],[T-Shirt Size]]="4: L", Sheet_1__2[[#This Row],[T-Shirt Size]]="5: XL")), "Disc - Investment", "")</f>
        <v/>
      </c>
      <c r="I883" t="str">
        <f>IF(AND(Sheet_1__2[[#This Row],[Bus. Continuity]]="", Sheet_1__2[[#This Row],[Purple Chip]]="", Sheet_1__2[[#This Row],[Stop Work]]="", Sheet_1__2[[#This Row],[T-Shirt Size]]&lt;&gt;"4: L", Sheet_1__2[[#This Row],[T-Shirt Size]]&lt;&gt;"5: XL"), "Disc - Other", "")</f>
        <v>Disc - Other</v>
      </c>
      <c r="K883" t="s">
        <v>1895</v>
      </c>
      <c r="L883" t="s">
        <v>1863</v>
      </c>
      <c r="M883" t="s">
        <v>2904</v>
      </c>
      <c r="N883" t="s">
        <v>1864</v>
      </c>
      <c r="O883" t="s">
        <v>1865</v>
      </c>
      <c r="P883" t="s">
        <v>1609</v>
      </c>
      <c r="Q883" t="s">
        <v>25</v>
      </c>
      <c r="R883" t="s">
        <v>1827</v>
      </c>
      <c r="S883" t="s">
        <v>16</v>
      </c>
      <c r="T883" t="s">
        <v>10</v>
      </c>
      <c r="U883" t="s">
        <v>1875</v>
      </c>
      <c r="V883" t="s">
        <v>1875</v>
      </c>
      <c r="W883" t="s">
        <v>11</v>
      </c>
      <c r="X883" t="s">
        <v>1875</v>
      </c>
      <c r="Y883" t="s">
        <v>11</v>
      </c>
      <c r="AA883" t="s">
        <v>1866</v>
      </c>
      <c r="AC883" t="s">
        <v>1867</v>
      </c>
      <c r="AD883" t="s">
        <v>2899</v>
      </c>
      <c r="AE883" t="s">
        <v>1949</v>
      </c>
      <c r="AL883">
        <v>0</v>
      </c>
      <c r="AT883" t="s">
        <v>11</v>
      </c>
    </row>
    <row r="884" spans="1:46" x14ac:dyDescent="0.3">
      <c r="A884" t="s">
        <v>1860</v>
      </c>
      <c r="B884">
        <v>7794</v>
      </c>
      <c r="C884" t="s">
        <v>20488</v>
      </c>
      <c r="D88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84" t="str">
        <f>IF(Sheet_1__2[[#This Row],[Is this request vital to business continuity?]]="Yes","BC","")</f>
        <v/>
      </c>
      <c r="F884" t="str" cm="1">
        <f t="array" ref="F884">IF(SUMPRODUCT(--ISNUMBER(SEARCH({"Revenue Growth","Network 2.0","Tricolor","Europe","Global Capabilities Strategy","Clearance","Robotics/Physical AI"}, K884)))&gt;0, "Purple Chip", "")</f>
        <v/>
      </c>
      <c r="G884" t="str">
        <f>IF(AND(Sheet_1__2[[#This Row],[Estimated Annualized Value Range]]&lt;&gt;"4: High = &gt; $10M", OR(Sheet_1__2[[#This Row],[T-Shirt Size]]="4: L", Sheet_1__2[[#This Row],[T-Shirt Size]]="5: XL")), "Stop Work", "")</f>
        <v/>
      </c>
      <c r="H884" t="str">
        <f>IF(AND(Sheet_1__2[[#This Row],[Bus. Continuity]]="", Sheet_1__2[[#This Row],[Purple Chip]]="", Sheet_1__2[[#This Row],[Stop Work]]="", OR(Sheet_1__2[[#This Row],[T-Shirt Size]]="4: L", Sheet_1__2[[#This Row],[T-Shirt Size]]="5: XL")), "Disc - Investment", "")</f>
        <v/>
      </c>
      <c r="I884" t="str">
        <f>IF(AND(Sheet_1__2[[#This Row],[Bus. Continuity]]="", Sheet_1__2[[#This Row],[Purple Chip]]="", Sheet_1__2[[#This Row],[Stop Work]]="", Sheet_1__2[[#This Row],[T-Shirt Size]]&lt;&gt;"4: L", Sheet_1__2[[#This Row],[T-Shirt Size]]&lt;&gt;"5: XL"), "Disc - Other", "")</f>
        <v>Disc - Other</v>
      </c>
      <c r="K884" t="s">
        <v>2046</v>
      </c>
      <c r="L884" t="s">
        <v>1897</v>
      </c>
      <c r="N884" t="s">
        <v>1864</v>
      </c>
      <c r="P884" t="s">
        <v>499</v>
      </c>
      <c r="Q884" t="s">
        <v>278</v>
      </c>
      <c r="R884" t="s">
        <v>20489</v>
      </c>
      <c r="S884" t="s">
        <v>4265</v>
      </c>
      <c r="T884" t="s">
        <v>10</v>
      </c>
      <c r="U884" t="s">
        <v>1875</v>
      </c>
      <c r="V884" t="s">
        <v>11</v>
      </c>
      <c r="W884" t="s">
        <v>11</v>
      </c>
      <c r="X884" t="s">
        <v>11</v>
      </c>
      <c r="Y884" t="s">
        <v>1875</v>
      </c>
      <c r="Z884" t="s">
        <v>1878</v>
      </c>
      <c r="AA884" t="s">
        <v>1866</v>
      </c>
      <c r="AC884" t="s">
        <v>1867</v>
      </c>
      <c r="AD884" t="s">
        <v>20490</v>
      </c>
      <c r="AE884" t="s">
        <v>2026</v>
      </c>
      <c r="AF884">
        <v>45019</v>
      </c>
      <c r="AG884">
        <v>46122</v>
      </c>
      <c r="AK884">
        <v>6233827</v>
      </c>
      <c r="AL884">
        <v>11652747</v>
      </c>
      <c r="AM884">
        <v>6233827</v>
      </c>
      <c r="AN884">
        <v>6233827</v>
      </c>
      <c r="AR884">
        <v>6233827</v>
      </c>
      <c r="AS884">
        <v>6233827</v>
      </c>
    </row>
    <row r="885" spans="1:46" x14ac:dyDescent="0.3">
      <c r="A885" t="s">
        <v>1860</v>
      </c>
      <c r="B885">
        <v>7324</v>
      </c>
      <c r="C885" t="s">
        <v>20491</v>
      </c>
      <c r="D88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85" t="str">
        <f>IF(Sheet_1__2[[#This Row],[Is this request vital to business continuity?]]="Yes","BC","")</f>
        <v/>
      </c>
      <c r="F885" t="str" cm="1">
        <f t="array" ref="F885">IF(SUMPRODUCT(--ISNUMBER(SEARCH({"Revenue Growth","Network 2.0","Tricolor","Europe","Global Capabilities Strategy","Clearance","Robotics/Physical AI"}, K885)))&gt;0, "Purple Chip", "")</f>
        <v/>
      </c>
      <c r="G885" t="str">
        <f>IF(AND(Sheet_1__2[[#This Row],[Estimated Annualized Value Range]]&lt;&gt;"4: High = &gt; $10M", OR(Sheet_1__2[[#This Row],[T-Shirt Size]]="4: L", Sheet_1__2[[#This Row],[T-Shirt Size]]="5: XL")), "Stop Work", "")</f>
        <v/>
      </c>
      <c r="H885" t="str">
        <f>IF(AND(Sheet_1__2[[#This Row],[Bus. Continuity]]="", Sheet_1__2[[#This Row],[Purple Chip]]="", Sheet_1__2[[#This Row],[Stop Work]]="", OR(Sheet_1__2[[#This Row],[T-Shirt Size]]="4: L", Sheet_1__2[[#This Row],[T-Shirt Size]]="5: XL")), "Disc - Investment", "")</f>
        <v/>
      </c>
      <c r="I885" t="str">
        <f>IF(AND(Sheet_1__2[[#This Row],[Bus. Continuity]]="", Sheet_1__2[[#This Row],[Purple Chip]]="", Sheet_1__2[[#This Row],[Stop Work]]="", Sheet_1__2[[#This Row],[T-Shirt Size]]&lt;&gt;"4: L", Sheet_1__2[[#This Row],[T-Shirt Size]]&lt;&gt;"5: XL"), "Disc - Other", "")</f>
        <v>Disc - Other</v>
      </c>
      <c r="L885" t="s">
        <v>1873</v>
      </c>
      <c r="N885" t="s">
        <v>1864</v>
      </c>
      <c r="P885" t="s">
        <v>122</v>
      </c>
      <c r="Q885" t="s">
        <v>25</v>
      </c>
      <c r="R885" t="s">
        <v>399</v>
      </c>
      <c r="S885" t="s">
        <v>4265</v>
      </c>
      <c r="T885" t="s">
        <v>10</v>
      </c>
      <c r="U885" t="s">
        <v>1875</v>
      </c>
      <c r="V885" t="s">
        <v>1875</v>
      </c>
      <c r="W885" t="s">
        <v>11</v>
      </c>
      <c r="X885" t="s">
        <v>11</v>
      </c>
      <c r="Y885" t="s">
        <v>11</v>
      </c>
      <c r="Z885" t="s">
        <v>1878</v>
      </c>
      <c r="AA885" t="s">
        <v>1866</v>
      </c>
      <c r="AC885" t="s">
        <v>1867</v>
      </c>
      <c r="AD885" t="s">
        <v>20492</v>
      </c>
      <c r="AE885" t="s">
        <v>2026</v>
      </c>
      <c r="AF885">
        <v>45566</v>
      </c>
      <c r="AG885">
        <v>45807</v>
      </c>
      <c r="AK885">
        <v>2788584</v>
      </c>
      <c r="AL885">
        <v>-270000</v>
      </c>
      <c r="AM885">
        <v>2788584</v>
      </c>
      <c r="AN885">
        <v>2788584</v>
      </c>
      <c r="AP885">
        <v>481145</v>
      </c>
      <c r="AQ885">
        <v>0</v>
      </c>
      <c r="AR885">
        <v>2788584</v>
      </c>
      <c r="AS885">
        <v>2788584</v>
      </c>
    </row>
    <row r="886" spans="1:46" x14ac:dyDescent="0.3">
      <c r="A886" t="s">
        <v>1860</v>
      </c>
      <c r="B886">
        <v>7097</v>
      </c>
      <c r="C886" t="s">
        <v>20493</v>
      </c>
      <c r="D88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86" t="str">
        <f>IF(Sheet_1__2[[#This Row],[Is this request vital to business continuity?]]="Yes","BC","")</f>
        <v/>
      </c>
      <c r="F886" t="str" cm="1">
        <f t="array" ref="F886">IF(SUMPRODUCT(--ISNUMBER(SEARCH({"Revenue Growth","Network 2.0","Tricolor","Europe","Global Capabilities Strategy","Clearance","Robotics/Physical AI"}, K886)))&gt;0, "Purple Chip", "")</f>
        <v>Purple Chip</v>
      </c>
      <c r="G886" t="str">
        <f>IF(AND(Sheet_1__2[[#This Row],[Estimated Annualized Value Range]]&lt;&gt;"4: High = &gt; $10M", OR(Sheet_1__2[[#This Row],[T-Shirt Size]]="4: L", Sheet_1__2[[#This Row],[T-Shirt Size]]="5: XL")), "Stop Work", "")</f>
        <v/>
      </c>
      <c r="H886" t="str">
        <f>IF(AND(Sheet_1__2[[#This Row],[Bus. Continuity]]="", Sheet_1__2[[#This Row],[Purple Chip]]="", Sheet_1__2[[#This Row],[Stop Work]]="", OR(Sheet_1__2[[#This Row],[T-Shirt Size]]="4: L", Sheet_1__2[[#This Row],[T-Shirt Size]]="5: XL")), "Disc - Investment", "")</f>
        <v/>
      </c>
      <c r="I886" t="str">
        <f>IF(AND(Sheet_1__2[[#This Row],[Bus. Continuity]]="", Sheet_1__2[[#This Row],[Purple Chip]]="", Sheet_1__2[[#This Row],[Stop Work]]="", Sheet_1__2[[#This Row],[T-Shirt Size]]&lt;&gt;"4: L", Sheet_1__2[[#This Row],[T-Shirt Size]]&lt;&gt;"5: XL"), "Disc - Other", "")</f>
        <v/>
      </c>
      <c r="K886" t="s">
        <v>44</v>
      </c>
      <c r="L886" t="s">
        <v>1873</v>
      </c>
      <c r="N886" t="s">
        <v>1864</v>
      </c>
      <c r="O886" t="s">
        <v>1874</v>
      </c>
      <c r="P886" t="s">
        <v>779</v>
      </c>
      <c r="Q886" t="s">
        <v>44</v>
      </c>
      <c r="R886" t="s">
        <v>20494</v>
      </c>
      <c r="S886" t="s">
        <v>4265</v>
      </c>
      <c r="T886" t="s">
        <v>10</v>
      </c>
      <c r="U886" t="s">
        <v>11</v>
      </c>
      <c r="V886" t="s">
        <v>11</v>
      </c>
      <c r="W886" t="s">
        <v>11</v>
      </c>
      <c r="X886" t="s">
        <v>11</v>
      </c>
      <c r="Y886" t="s">
        <v>1875</v>
      </c>
      <c r="Z886" t="s">
        <v>1878</v>
      </c>
      <c r="AA886" t="s">
        <v>1866</v>
      </c>
      <c r="AB886" t="s">
        <v>20495</v>
      </c>
      <c r="AC886" t="s">
        <v>1867</v>
      </c>
      <c r="AD886" t="s">
        <v>20496</v>
      </c>
      <c r="AE886" t="s">
        <v>2233</v>
      </c>
      <c r="AF886">
        <v>45390</v>
      </c>
      <c r="AG886">
        <v>46052</v>
      </c>
      <c r="AJ886">
        <v>436000</v>
      </c>
      <c r="AK886">
        <v>470417.91999999998</v>
      </c>
      <c r="AL886">
        <v>436000</v>
      </c>
      <c r="AM886">
        <v>470417.91999999998</v>
      </c>
      <c r="AN886">
        <v>470417.91999999998</v>
      </c>
      <c r="AP886">
        <v>436000</v>
      </c>
      <c r="AQ886">
        <v>606000</v>
      </c>
      <c r="AR886">
        <v>1076417.92</v>
      </c>
      <c r="AS886">
        <v>470418</v>
      </c>
    </row>
    <row r="887" spans="1:46" x14ac:dyDescent="0.3">
      <c r="A887" t="s">
        <v>1860</v>
      </c>
      <c r="B887">
        <v>8673</v>
      </c>
      <c r="C887" t="s">
        <v>20497</v>
      </c>
      <c r="D88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87" t="str">
        <f>IF(Sheet_1__2[[#This Row],[Is this request vital to business continuity?]]="Yes","BC","")</f>
        <v/>
      </c>
      <c r="F887" t="str" cm="1">
        <f t="array" ref="F887">IF(SUMPRODUCT(--ISNUMBER(SEARCH({"Revenue Growth","Network 2.0","Tricolor","Europe","Global Capabilities Strategy","Clearance","Robotics/Physical AI"}, K887)))&gt;0, "Purple Chip", "")</f>
        <v>Purple Chip</v>
      </c>
      <c r="G887" t="str">
        <f>IF(AND(Sheet_1__2[[#This Row],[Estimated Annualized Value Range]]&lt;&gt;"4: High = &gt; $10M", OR(Sheet_1__2[[#This Row],[T-Shirt Size]]="4: L", Sheet_1__2[[#This Row],[T-Shirt Size]]="5: XL")), "Stop Work", "")</f>
        <v/>
      </c>
      <c r="H887" t="str">
        <f>IF(AND(Sheet_1__2[[#This Row],[Bus. Continuity]]="", Sheet_1__2[[#This Row],[Purple Chip]]="", Sheet_1__2[[#This Row],[Stop Work]]="", OR(Sheet_1__2[[#This Row],[T-Shirt Size]]="4: L", Sheet_1__2[[#This Row],[T-Shirt Size]]="5: XL")), "Disc - Investment", "")</f>
        <v/>
      </c>
      <c r="I887" t="str">
        <f>IF(AND(Sheet_1__2[[#This Row],[Bus. Continuity]]="", Sheet_1__2[[#This Row],[Purple Chip]]="", Sheet_1__2[[#This Row],[Stop Work]]="", Sheet_1__2[[#This Row],[T-Shirt Size]]&lt;&gt;"4: L", Sheet_1__2[[#This Row],[T-Shirt Size]]&lt;&gt;"5: XL"), "Disc - Other", "")</f>
        <v/>
      </c>
      <c r="K887" t="s">
        <v>44</v>
      </c>
      <c r="L887" t="s">
        <v>1890</v>
      </c>
      <c r="M887" t="s">
        <v>2901</v>
      </c>
      <c r="N887" t="s">
        <v>1864</v>
      </c>
      <c r="O887" t="s">
        <v>1865</v>
      </c>
      <c r="P887" t="s">
        <v>172</v>
      </c>
      <c r="Q887" t="s">
        <v>98</v>
      </c>
      <c r="R887" t="s">
        <v>20498</v>
      </c>
      <c r="S887" t="s">
        <v>4265</v>
      </c>
      <c r="T887" t="s">
        <v>10</v>
      </c>
      <c r="U887" t="s">
        <v>11</v>
      </c>
      <c r="V887" t="s">
        <v>11</v>
      </c>
      <c r="W887" t="s">
        <v>11</v>
      </c>
      <c r="X887" t="s">
        <v>11</v>
      </c>
      <c r="Y887" t="s">
        <v>1875</v>
      </c>
      <c r="Z887" t="s">
        <v>1878</v>
      </c>
      <c r="AA887" t="s">
        <v>1866</v>
      </c>
      <c r="AC887" t="s">
        <v>1867</v>
      </c>
      <c r="AD887" t="s">
        <v>20499</v>
      </c>
      <c r="AE887" t="s">
        <v>2026</v>
      </c>
      <c r="AF887">
        <v>44958</v>
      </c>
      <c r="AG887">
        <v>45964</v>
      </c>
      <c r="AH887">
        <v>4353384</v>
      </c>
      <c r="AI887">
        <v>4353384</v>
      </c>
      <c r="AL887">
        <v>3438769</v>
      </c>
      <c r="AO887">
        <v>4353384</v>
      </c>
      <c r="AS887">
        <v>0</v>
      </c>
    </row>
    <row r="888" spans="1:46" x14ac:dyDescent="0.3">
      <c r="A888" t="s">
        <v>1860</v>
      </c>
      <c r="B888">
        <v>7616</v>
      </c>
      <c r="C888" t="s">
        <v>20500</v>
      </c>
      <c r="D88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88" t="str">
        <f>IF(Sheet_1__2[[#This Row],[Is this request vital to business continuity?]]="Yes","BC","")</f>
        <v/>
      </c>
      <c r="F888" t="str" cm="1">
        <f t="array" ref="F888">IF(SUMPRODUCT(--ISNUMBER(SEARCH({"Revenue Growth","Network 2.0","Tricolor","Europe","Global Capabilities Strategy","Clearance","Robotics/Physical AI"}, K888)))&gt;0, "Purple Chip", "")</f>
        <v/>
      </c>
      <c r="G888" t="str">
        <f>IF(AND(Sheet_1__2[[#This Row],[Estimated Annualized Value Range]]&lt;&gt;"4: High = &gt; $10M", OR(Sheet_1__2[[#This Row],[T-Shirt Size]]="4: L", Sheet_1__2[[#This Row],[T-Shirt Size]]="5: XL")), "Stop Work", "")</f>
        <v/>
      </c>
      <c r="H888" t="str">
        <f>IF(AND(Sheet_1__2[[#This Row],[Bus. Continuity]]="", Sheet_1__2[[#This Row],[Purple Chip]]="", Sheet_1__2[[#This Row],[Stop Work]]="", OR(Sheet_1__2[[#This Row],[T-Shirt Size]]="4: L", Sheet_1__2[[#This Row],[T-Shirt Size]]="5: XL")), "Disc - Investment", "")</f>
        <v/>
      </c>
      <c r="I888" t="str">
        <f>IF(AND(Sheet_1__2[[#This Row],[Bus. Continuity]]="", Sheet_1__2[[#This Row],[Purple Chip]]="", Sheet_1__2[[#This Row],[Stop Work]]="", Sheet_1__2[[#This Row],[T-Shirt Size]]&lt;&gt;"4: L", Sheet_1__2[[#This Row],[T-Shirt Size]]&lt;&gt;"5: XL"), "Disc - Other", "")</f>
        <v>Disc - Other</v>
      </c>
      <c r="J888" t="s">
        <v>20501</v>
      </c>
      <c r="L888" t="s">
        <v>1897</v>
      </c>
      <c r="N888" t="s">
        <v>1864</v>
      </c>
      <c r="P888" t="s">
        <v>257</v>
      </c>
      <c r="Q888" t="s">
        <v>44</v>
      </c>
      <c r="R888" t="s">
        <v>708</v>
      </c>
      <c r="S888" t="s">
        <v>4265</v>
      </c>
      <c r="T888" t="s">
        <v>10</v>
      </c>
      <c r="U888" t="s">
        <v>11</v>
      </c>
      <c r="V888" t="s">
        <v>11</v>
      </c>
      <c r="W888" t="s">
        <v>11</v>
      </c>
      <c r="X888" t="s">
        <v>11</v>
      </c>
      <c r="Y888" t="s">
        <v>1875</v>
      </c>
      <c r="Z888" t="s">
        <v>1878</v>
      </c>
      <c r="AA888" t="s">
        <v>1866</v>
      </c>
      <c r="AC888" t="s">
        <v>1867</v>
      </c>
      <c r="AD888" t="s">
        <v>20502</v>
      </c>
      <c r="AE888" t="s">
        <v>2026</v>
      </c>
      <c r="AF888">
        <v>44879</v>
      </c>
      <c r="AG888">
        <v>45457</v>
      </c>
      <c r="AH888">
        <v>6592582.3600000003</v>
      </c>
      <c r="AI888">
        <v>6592582.3600000003</v>
      </c>
      <c r="AK888">
        <v>24115008.699999999</v>
      </c>
      <c r="AL888">
        <v>38231076</v>
      </c>
      <c r="AM888">
        <v>24115008.699999999</v>
      </c>
      <c r="AN888">
        <v>24115008.699999999</v>
      </c>
      <c r="AO888">
        <v>6592582.3600000003</v>
      </c>
      <c r="AR888">
        <v>24115008.699999999</v>
      </c>
      <c r="AS888">
        <v>38323000</v>
      </c>
    </row>
    <row r="889" spans="1:46" x14ac:dyDescent="0.3">
      <c r="A889" t="s">
        <v>1860</v>
      </c>
      <c r="B889">
        <v>7278</v>
      </c>
      <c r="C889" t="s">
        <v>20503</v>
      </c>
      <c r="D88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89" t="str">
        <f>IF(Sheet_1__2[[#This Row],[Is this request vital to business continuity?]]="Yes","BC","")</f>
        <v/>
      </c>
      <c r="F889" t="str" cm="1">
        <f t="array" ref="F889">IF(SUMPRODUCT(--ISNUMBER(SEARCH({"Revenue Growth","Network 2.0","Tricolor","Europe","Global Capabilities Strategy","Clearance","Robotics/Physical AI"}, K889)))&gt;0, "Purple Chip", "")</f>
        <v/>
      </c>
      <c r="G889" t="str">
        <f>IF(AND(Sheet_1__2[[#This Row],[Estimated Annualized Value Range]]&lt;&gt;"4: High = &gt; $10M", OR(Sheet_1__2[[#This Row],[T-Shirt Size]]="4: L", Sheet_1__2[[#This Row],[T-Shirt Size]]="5: XL")), "Stop Work", "")</f>
        <v/>
      </c>
      <c r="H889" t="str">
        <f>IF(AND(Sheet_1__2[[#This Row],[Bus. Continuity]]="", Sheet_1__2[[#This Row],[Purple Chip]]="", Sheet_1__2[[#This Row],[Stop Work]]="", OR(Sheet_1__2[[#This Row],[T-Shirt Size]]="4: L", Sheet_1__2[[#This Row],[T-Shirt Size]]="5: XL")), "Disc - Investment", "")</f>
        <v/>
      </c>
      <c r="I889" t="str">
        <f>IF(AND(Sheet_1__2[[#This Row],[Bus. Continuity]]="", Sheet_1__2[[#This Row],[Purple Chip]]="", Sheet_1__2[[#This Row],[Stop Work]]="", Sheet_1__2[[#This Row],[T-Shirt Size]]&lt;&gt;"4: L", Sheet_1__2[[#This Row],[T-Shirt Size]]&lt;&gt;"5: XL"), "Disc - Other", "")</f>
        <v>Disc - Other</v>
      </c>
      <c r="L889" t="s">
        <v>1890</v>
      </c>
      <c r="N889" t="s">
        <v>1864</v>
      </c>
      <c r="P889" t="s">
        <v>383</v>
      </c>
      <c r="Q889" t="s">
        <v>67</v>
      </c>
      <c r="R889" t="s">
        <v>20504</v>
      </c>
      <c r="S889" t="s">
        <v>4265</v>
      </c>
      <c r="T889" t="s">
        <v>10</v>
      </c>
      <c r="U889" t="s">
        <v>11</v>
      </c>
      <c r="V889" t="s">
        <v>11</v>
      </c>
      <c r="W889" t="s">
        <v>11</v>
      </c>
      <c r="X889" t="s">
        <v>11</v>
      </c>
      <c r="Y889" t="s">
        <v>11</v>
      </c>
      <c r="Z889" t="s">
        <v>1878</v>
      </c>
      <c r="AA889" t="s">
        <v>1866</v>
      </c>
      <c r="AC889" t="s">
        <v>1867</v>
      </c>
      <c r="AD889" t="s">
        <v>20505</v>
      </c>
      <c r="AE889" t="s">
        <v>2233</v>
      </c>
      <c r="AF889">
        <v>45110</v>
      </c>
      <c r="AG889">
        <v>46253</v>
      </c>
      <c r="AK889">
        <v>1643600</v>
      </c>
      <c r="AL889">
        <v>2451000</v>
      </c>
      <c r="AM889">
        <v>1643600</v>
      </c>
      <c r="AN889">
        <v>1643600</v>
      </c>
      <c r="AP889">
        <v>2451000</v>
      </c>
      <c r="AQ889">
        <v>0</v>
      </c>
      <c r="AR889">
        <v>1643600</v>
      </c>
      <c r="AS889">
        <v>1643600</v>
      </c>
    </row>
    <row r="890" spans="1:46" x14ac:dyDescent="0.3">
      <c r="A890" t="s">
        <v>1860</v>
      </c>
      <c r="B890">
        <v>7938</v>
      </c>
      <c r="C890" t="s">
        <v>20506</v>
      </c>
      <c r="D89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90" t="str">
        <f>IF(Sheet_1__2[[#This Row],[Is this request vital to business continuity?]]="Yes","BC","")</f>
        <v/>
      </c>
      <c r="F890" t="str" cm="1">
        <f t="array" ref="F890">IF(SUMPRODUCT(--ISNUMBER(SEARCH({"Revenue Growth","Network 2.0","Tricolor","Europe","Global Capabilities Strategy","Clearance","Robotics/Physical AI"}, K890)))&gt;0, "Purple Chip", "")</f>
        <v/>
      </c>
      <c r="G890" t="str">
        <f>IF(AND(Sheet_1__2[[#This Row],[Estimated Annualized Value Range]]&lt;&gt;"4: High = &gt; $10M", OR(Sheet_1__2[[#This Row],[T-Shirt Size]]="4: L", Sheet_1__2[[#This Row],[T-Shirt Size]]="5: XL")), "Stop Work", "")</f>
        <v/>
      </c>
      <c r="H890" t="str">
        <f>IF(AND(Sheet_1__2[[#This Row],[Bus. Continuity]]="", Sheet_1__2[[#This Row],[Purple Chip]]="", Sheet_1__2[[#This Row],[Stop Work]]="", OR(Sheet_1__2[[#This Row],[T-Shirt Size]]="4: L", Sheet_1__2[[#This Row],[T-Shirt Size]]="5: XL")), "Disc - Investment", "")</f>
        <v/>
      </c>
      <c r="I890" t="str">
        <f>IF(AND(Sheet_1__2[[#This Row],[Bus. Continuity]]="", Sheet_1__2[[#This Row],[Purple Chip]]="", Sheet_1__2[[#This Row],[Stop Work]]="", Sheet_1__2[[#This Row],[T-Shirt Size]]&lt;&gt;"4: L", Sheet_1__2[[#This Row],[T-Shirt Size]]&lt;&gt;"5: XL"), "Disc - Other", "")</f>
        <v>Disc - Other</v>
      </c>
      <c r="L890" t="s">
        <v>1873</v>
      </c>
      <c r="N890" t="s">
        <v>1864</v>
      </c>
      <c r="P890" t="s">
        <v>68</v>
      </c>
      <c r="Q890" t="s">
        <v>67</v>
      </c>
      <c r="R890" t="s">
        <v>20507</v>
      </c>
      <c r="S890" t="s">
        <v>4265</v>
      </c>
      <c r="T890" t="s">
        <v>10</v>
      </c>
      <c r="U890" t="s">
        <v>11</v>
      </c>
      <c r="V890" t="s">
        <v>11</v>
      </c>
      <c r="W890" t="s">
        <v>11</v>
      </c>
      <c r="X890" t="s">
        <v>11</v>
      </c>
      <c r="Y890" t="s">
        <v>1875</v>
      </c>
      <c r="Z890" t="s">
        <v>1878</v>
      </c>
      <c r="AA890" t="s">
        <v>1866</v>
      </c>
      <c r="AC890" t="s">
        <v>1867</v>
      </c>
      <c r="AD890" t="s">
        <v>20508</v>
      </c>
      <c r="AE890" t="s">
        <v>2026</v>
      </c>
      <c r="AF890">
        <v>44621</v>
      </c>
      <c r="AG890">
        <v>46266</v>
      </c>
      <c r="AL890">
        <v>-163360217</v>
      </c>
      <c r="AS890">
        <v>-132817000</v>
      </c>
    </row>
    <row r="891" spans="1:46" x14ac:dyDescent="0.3">
      <c r="A891" t="s">
        <v>1860</v>
      </c>
      <c r="B891">
        <v>7310</v>
      </c>
      <c r="C891" t="s">
        <v>20509</v>
      </c>
      <c r="D89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891" t="str">
        <f>IF(Sheet_1__2[[#This Row],[Is this request vital to business continuity?]]="Yes","BC","")</f>
        <v>BC</v>
      </c>
      <c r="F891" t="str" cm="1">
        <f t="array" ref="F891">IF(SUMPRODUCT(--ISNUMBER(SEARCH({"Revenue Growth","Network 2.0","Tricolor","Europe","Global Capabilities Strategy","Clearance","Robotics/Physical AI"}, K891)))&gt;0, "Purple Chip", "")</f>
        <v/>
      </c>
      <c r="G891" t="str">
        <f>IF(AND(Sheet_1__2[[#This Row],[Estimated Annualized Value Range]]&lt;&gt;"4: High = &gt; $10M", OR(Sheet_1__2[[#This Row],[T-Shirt Size]]="4: L", Sheet_1__2[[#This Row],[T-Shirt Size]]="5: XL")), "Stop Work", "")</f>
        <v/>
      </c>
      <c r="H891" t="str">
        <f>IF(AND(Sheet_1__2[[#This Row],[Bus. Continuity]]="", Sheet_1__2[[#This Row],[Purple Chip]]="", Sheet_1__2[[#This Row],[Stop Work]]="", OR(Sheet_1__2[[#This Row],[T-Shirt Size]]="4: L", Sheet_1__2[[#This Row],[T-Shirt Size]]="5: XL")), "Disc - Investment", "")</f>
        <v/>
      </c>
      <c r="I891" t="str">
        <f>IF(AND(Sheet_1__2[[#This Row],[Bus. Continuity]]="", Sheet_1__2[[#This Row],[Purple Chip]]="", Sheet_1__2[[#This Row],[Stop Work]]="", Sheet_1__2[[#This Row],[T-Shirt Size]]&lt;&gt;"4: L", Sheet_1__2[[#This Row],[T-Shirt Size]]&lt;&gt;"5: XL"), "Disc - Other", "")</f>
        <v/>
      </c>
      <c r="L891" t="s">
        <v>1873</v>
      </c>
      <c r="M891" t="s">
        <v>2904</v>
      </c>
      <c r="N891" t="s">
        <v>1864</v>
      </c>
      <c r="P891" t="s">
        <v>279</v>
      </c>
      <c r="Q891" t="s">
        <v>278</v>
      </c>
      <c r="R891" t="s">
        <v>20510</v>
      </c>
      <c r="S891" t="s">
        <v>4265</v>
      </c>
      <c r="T891" t="s">
        <v>10</v>
      </c>
      <c r="U891" t="s">
        <v>1875</v>
      </c>
      <c r="V891" t="s">
        <v>1875</v>
      </c>
      <c r="W891" t="s">
        <v>11</v>
      </c>
      <c r="X891" t="s">
        <v>11</v>
      </c>
      <c r="Y891" t="s">
        <v>1875</v>
      </c>
      <c r="Z891" t="s">
        <v>1878</v>
      </c>
      <c r="AA891" t="s">
        <v>1866</v>
      </c>
      <c r="AB891" t="s">
        <v>20511</v>
      </c>
      <c r="AC891" t="s">
        <v>1867</v>
      </c>
      <c r="AD891" t="s">
        <v>20512</v>
      </c>
      <c r="AE891" t="s">
        <v>2026</v>
      </c>
      <c r="AF891">
        <v>45554</v>
      </c>
      <c r="AG891">
        <v>45992</v>
      </c>
      <c r="AJ891">
        <v>-278376</v>
      </c>
      <c r="AK891">
        <v>-278376</v>
      </c>
      <c r="AL891">
        <v>-278376</v>
      </c>
      <c r="AM891">
        <v>-278376</v>
      </c>
      <c r="AN891">
        <v>-278376</v>
      </c>
      <c r="AP891">
        <v>-278376</v>
      </c>
      <c r="AQ891">
        <v>2147483647</v>
      </c>
      <c r="AR891">
        <v>2147205271</v>
      </c>
      <c r="AS891">
        <v>-278376</v>
      </c>
      <c r="AT891" t="s">
        <v>1875</v>
      </c>
    </row>
    <row r="892" spans="1:46" x14ac:dyDescent="0.3">
      <c r="A892" t="s">
        <v>1860</v>
      </c>
      <c r="B892">
        <v>6728</v>
      </c>
      <c r="C892" t="s">
        <v>20513</v>
      </c>
      <c r="D89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92" t="str">
        <f>IF(Sheet_1__2[[#This Row],[Is this request vital to business continuity?]]="Yes","BC","")</f>
        <v/>
      </c>
      <c r="F892" t="str" cm="1">
        <f t="array" ref="F892">IF(SUMPRODUCT(--ISNUMBER(SEARCH({"Revenue Growth","Network 2.0","Tricolor","Europe","Global Capabilities Strategy","Clearance","Robotics/Physical AI"}, K892)))&gt;0, "Purple Chip", "")</f>
        <v/>
      </c>
      <c r="G892" t="str">
        <f>IF(AND(Sheet_1__2[[#This Row],[Estimated Annualized Value Range]]&lt;&gt;"4: High = &gt; $10M", OR(Sheet_1__2[[#This Row],[T-Shirt Size]]="4: L", Sheet_1__2[[#This Row],[T-Shirt Size]]="5: XL")), "Stop Work", "")</f>
        <v/>
      </c>
      <c r="H892" t="str">
        <f>IF(AND(Sheet_1__2[[#This Row],[Bus. Continuity]]="", Sheet_1__2[[#This Row],[Purple Chip]]="", Sheet_1__2[[#This Row],[Stop Work]]="", OR(Sheet_1__2[[#This Row],[T-Shirt Size]]="4: L", Sheet_1__2[[#This Row],[T-Shirt Size]]="5: XL")), "Disc - Investment", "")</f>
        <v/>
      </c>
      <c r="I892" t="str">
        <f>IF(AND(Sheet_1__2[[#This Row],[Bus. Continuity]]="", Sheet_1__2[[#This Row],[Purple Chip]]="", Sheet_1__2[[#This Row],[Stop Work]]="", Sheet_1__2[[#This Row],[T-Shirt Size]]&lt;&gt;"4: L", Sheet_1__2[[#This Row],[T-Shirt Size]]&lt;&gt;"5: XL"), "Disc - Other", "")</f>
        <v>Disc - Other</v>
      </c>
      <c r="L892" t="s">
        <v>1897</v>
      </c>
      <c r="N892" t="s">
        <v>1864</v>
      </c>
      <c r="P892" t="s">
        <v>134</v>
      </c>
      <c r="Q892" t="s">
        <v>32</v>
      </c>
      <c r="R892" t="s">
        <v>3920</v>
      </c>
      <c r="S892" t="s">
        <v>4265</v>
      </c>
      <c r="T892" t="s">
        <v>10</v>
      </c>
      <c r="U892" t="s">
        <v>1875</v>
      </c>
      <c r="V892" t="s">
        <v>11</v>
      </c>
      <c r="W892" t="s">
        <v>11</v>
      </c>
      <c r="X892" t="s">
        <v>11</v>
      </c>
      <c r="Y892" t="s">
        <v>11</v>
      </c>
      <c r="Z892" t="s">
        <v>1878</v>
      </c>
      <c r="AA892" t="s">
        <v>1866</v>
      </c>
      <c r="AC892" t="s">
        <v>1867</v>
      </c>
      <c r="AD892" t="s">
        <v>20514</v>
      </c>
      <c r="AE892" t="s">
        <v>2026</v>
      </c>
      <c r="AF892">
        <v>44743</v>
      </c>
      <c r="AG892">
        <v>45961</v>
      </c>
      <c r="AK892">
        <v>433028</v>
      </c>
      <c r="AL892">
        <v>11597139</v>
      </c>
      <c r="AM892">
        <v>433028</v>
      </c>
      <c r="AN892">
        <v>433028</v>
      </c>
      <c r="AR892">
        <v>433028</v>
      </c>
      <c r="AS892">
        <v>7596000</v>
      </c>
    </row>
    <row r="893" spans="1:46" x14ac:dyDescent="0.3">
      <c r="A893" t="s">
        <v>1860</v>
      </c>
      <c r="B893">
        <v>7368</v>
      </c>
      <c r="C893" t="s">
        <v>20515</v>
      </c>
      <c r="D89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93" t="str">
        <f>IF(Sheet_1__2[[#This Row],[Is this request vital to business continuity?]]="Yes","BC","")</f>
        <v/>
      </c>
      <c r="F893" t="str" cm="1">
        <f t="array" ref="F893">IF(SUMPRODUCT(--ISNUMBER(SEARCH({"Revenue Growth","Network 2.0","Tricolor","Europe","Global Capabilities Strategy","Clearance","Robotics/Physical AI"}, K893)))&gt;0, "Purple Chip", "")</f>
        <v/>
      </c>
      <c r="G893" t="str">
        <f>IF(AND(Sheet_1__2[[#This Row],[Estimated Annualized Value Range]]&lt;&gt;"4: High = &gt; $10M", OR(Sheet_1__2[[#This Row],[T-Shirt Size]]="4: L", Sheet_1__2[[#This Row],[T-Shirt Size]]="5: XL")), "Stop Work", "")</f>
        <v/>
      </c>
      <c r="H893" t="str">
        <f>IF(AND(Sheet_1__2[[#This Row],[Bus. Continuity]]="", Sheet_1__2[[#This Row],[Purple Chip]]="", Sheet_1__2[[#This Row],[Stop Work]]="", OR(Sheet_1__2[[#This Row],[T-Shirt Size]]="4: L", Sheet_1__2[[#This Row],[T-Shirt Size]]="5: XL")), "Disc - Investment", "")</f>
        <v/>
      </c>
      <c r="I893" t="str">
        <f>IF(AND(Sheet_1__2[[#This Row],[Bus. Continuity]]="", Sheet_1__2[[#This Row],[Purple Chip]]="", Sheet_1__2[[#This Row],[Stop Work]]="", Sheet_1__2[[#This Row],[T-Shirt Size]]&lt;&gt;"4: L", Sheet_1__2[[#This Row],[T-Shirt Size]]&lt;&gt;"5: XL"), "Disc - Other", "")</f>
        <v>Disc - Other</v>
      </c>
      <c r="L893" t="s">
        <v>1873</v>
      </c>
      <c r="M893" t="s">
        <v>2904</v>
      </c>
      <c r="N893" t="s">
        <v>1864</v>
      </c>
      <c r="P893" t="s">
        <v>772</v>
      </c>
      <c r="Q893" t="s">
        <v>32</v>
      </c>
      <c r="R893" t="s">
        <v>20516</v>
      </c>
      <c r="S893" t="s">
        <v>4265</v>
      </c>
      <c r="T893" t="s">
        <v>10</v>
      </c>
      <c r="U893" t="s">
        <v>11</v>
      </c>
      <c r="V893" t="s">
        <v>11</v>
      </c>
      <c r="W893" t="s">
        <v>1875</v>
      </c>
      <c r="X893" t="s">
        <v>11</v>
      </c>
      <c r="Y893" t="s">
        <v>11</v>
      </c>
      <c r="AA893" t="s">
        <v>1866</v>
      </c>
      <c r="AC893" t="s">
        <v>1867</v>
      </c>
      <c r="AD893" t="s">
        <v>20517</v>
      </c>
      <c r="AE893" t="s">
        <v>20518</v>
      </c>
      <c r="AF893">
        <v>45537</v>
      </c>
      <c r="AG893">
        <v>45855</v>
      </c>
      <c r="AJ893">
        <v>848220</v>
      </c>
      <c r="AK893">
        <v>848220</v>
      </c>
      <c r="AL893">
        <v>910000</v>
      </c>
      <c r="AM893">
        <v>848220</v>
      </c>
      <c r="AN893">
        <v>848220</v>
      </c>
      <c r="AP893">
        <v>0</v>
      </c>
      <c r="AQ893">
        <v>0</v>
      </c>
      <c r="AR893">
        <v>848220</v>
      </c>
      <c r="AS893">
        <v>848220</v>
      </c>
    </row>
    <row r="894" spans="1:46" x14ac:dyDescent="0.3">
      <c r="A894" t="s">
        <v>1860</v>
      </c>
      <c r="B894">
        <v>6907</v>
      </c>
      <c r="C894" t="s">
        <v>20519</v>
      </c>
      <c r="D89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94" t="str">
        <f>IF(Sheet_1__2[[#This Row],[Is this request vital to business continuity?]]="Yes","BC","")</f>
        <v/>
      </c>
      <c r="F894" t="str" cm="1">
        <f t="array" ref="F894">IF(SUMPRODUCT(--ISNUMBER(SEARCH({"Revenue Growth","Network 2.0","Tricolor","Europe","Global Capabilities Strategy","Clearance","Robotics/Physical AI"}, K894)))&gt;0, "Purple Chip", "")</f>
        <v>Purple Chip</v>
      </c>
      <c r="G894" t="str">
        <f>IF(AND(Sheet_1__2[[#This Row],[Estimated Annualized Value Range]]&lt;&gt;"4: High = &gt; $10M", OR(Sheet_1__2[[#This Row],[T-Shirt Size]]="4: L", Sheet_1__2[[#This Row],[T-Shirt Size]]="5: XL")), "Stop Work", "")</f>
        <v/>
      </c>
      <c r="H894" t="str">
        <f>IF(AND(Sheet_1__2[[#This Row],[Bus. Continuity]]="", Sheet_1__2[[#This Row],[Purple Chip]]="", Sheet_1__2[[#This Row],[Stop Work]]="", OR(Sheet_1__2[[#This Row],[T-Shirt Size]]="4: L", Sheet_1__2[[#This Row],[T-Shirt Size]]="5: XL")), "Disc - Investment", "")</f>
        <v/>
      </c>
      <c r="I894" t="str">
        <f>IF(AND(Sheet_1__2[[#This Row],[Bus. Continuity]]="", Sheet_1__2[[#This Row],[Purple Chip]]="", Sheet_1__2[[#This Row],[Stop Work]]="", Sheet_1__2[[#This Row],[T-Shirt Size]]&lt;&gt;"4: L", Sheet_1__2[[#This Row],[T-Shirt Size]]&lt;&gt;"5: XL"), "Disc - Other", "")</f>
        <v/>
      </c>
      <c r="J894" t="s">
        <v>20520</v>
      </c>
      <c r="K894" t="s">
        <v>236</v>
      </c>
      <c r="L894" t="s">
        <v>1890</v>
      </c>
      <c r="N894" t="s">
        <v>1864</v>
      </c>
      <c r="P894" t="s">
        <v>20521</v>
      </c>
      <c r="Q894" t="s">
        <v>340</v>
      </c>
      <c r="R894" t="s">
        <v>20522</v>
      </c>
      <c r="S894" t="s">
        <v>4265</v>
      </c>
      <c r="T894" t="s">
        <v>10</v>
      </c>
      <c r="U894" t="s">
        <v>11</v>
      </c>
      <c r="V894" t="s">
        <v>1875</v>
      </c>
      <c r="W894" t="s">
        <v>11</v>
      </c>
      <c r="X894" t="s">
        <v>11</v>
      </c>
      <c r="Y894" t="s">
        <v>11</v>
      </c>
      <c r="Z894" t="s">
        <v>1878</v>
      </c>
      <c r="AA894" t="s">
        <v>1866</v>
      </c>
      <c r="AC894" t="s">
        <v>1867</v>
      </c>
      <c r="AD894" t="s">
        <v>20523</v>
      </c>
      <c r="AE894" t="s">
        <v>2026</v>
      </c>
      <c r="AF894">
        <v>45292</v>
      </c>
      <c r="AG894">
        <v>46262</v>
      </c>
      <c r="AJ894">
        <v>4400000</v>
      </c>
      <c r="AK894">
        <v>4400000</v>
      </c>
      <c r="AL894">
        <v>4400000</v>
      </c>
      <c r="AM894">
        <v>4400000</v>
      </c>
      <c r="AN894">
        <v>4400000</v>
      </c>
      <c r="AP894">
        <v>4400000</v>
      </c>
      <c r="AQ894">
        <v>0</v>
      </c>
      <c r="AR894">
        <v>4400000</v>
      </c>
      <c r="AS894">
        <v>4400000</v>
      </c>
    </row>
    <row r="895" spans="1:46" x14ac:dyDescent="0.3">
      <c r="A895" t="s">
        <v>1860</v>
      </c>
      <c r="B895">
        <v>6742</v>
      </c>
      <c r="C895" t="s">
        <v>20524</v>
      </c>
      <c r="D89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95" t="str">
        <f>IF(Sheet_1__2[[#This Row],[Is this request vital to business continuity?]]="Yes","BC","")</f>
        <v/>
      </c>
      <c r="F895" t="str" cm="1">
        <f t="array" ref="F895">IF(SUMPRODUCT(--ISNUMBER(SEARCH({"Revenue Growth","Network 2.0","Tricolor","Europe","Global Capabilities Strategy","Clearance","Robotics/Physical AI"}, K895)))&gt;0, "Purple Chip", "")</f>
        <v>Purple Chip</v>
      </c>
      <c r="G895" t="str">
        <f>IF(AND(Sheet_1__2[[#This Row],[Estimated Annualized Value Range]]&lt;&gt;"4: High = &gt; $10M", OR(Sheet_1__2[[#This Row],[T-Shirt Size]]="4: L", Sheet_1__2[[#This Row],[T-Shirt Size]]="5: XL")), "Stop Work", "")</f>
        <v/>
      </c>
      <c r="H895" t="str">
        <f>IF(AND(Sheet_1__2[[#This Row],[Bus. Continuity]]="", Sheet_1__2[[#This Row],[Purple Chip]]="", Sheet_1__2[[#This Row],[Stop Work]]="", OR(Sheet_1__2[[#This Row],[T-Shirt Size]]="4: L", Sheet_1__2[[#This Row],[T-Shirt Size]]="5: XL")), "Disc - Investment", "")</f>
        <v/>
      </c>
      <c r="I895" t="str">
        <f>IF(AND(Sheet_1__2[[#This Row],[Bus. Continuity]]="", Sheet_1__2[[#This Row],[Purple Chip]]="", Sheet_1__2[[#This Row],[Stop Work]]="", Sheet_1__2[[#This Row],[T-Shirt Size]]&lt;&gt;"4: L", Sheet_1__2[[#This Row],[T-Shirt Size]]&lt;&gt;"5: XL"), "Disc - Other", "")</f>
        <v/>
      </c>
      <c r="K895" t="s">
        <v>44</v>
      </c>
      <c r="L895" t="s">
        <v>1873</v>
      </c>
      <c r="N895" t="s">
        <v>1864</v>
      </c>
      <c r="O895" t="s">
        <v>1887</v>
      </c>
      <c r="P895" t="s">
        <v>1008</v>
      </c>
      <c r="Q895" t="s">
        <v>44</v>
      </c>
      <c r="R895" t="s">
        <v>20525</v>
      </c>
      <c r="S895" t="s">
        <v>4265</v>
      </c>
      <c r="T895" t="s">
        <v>10</v>
      </c>
      <c r="U895" t="s">
        <v>1875</v>
      </c>
      <c r="V895" t="s">
        <v>11</v>
      </c>
      <c r="W895" t="s">
        <v>11</v>
      </c>
      <c r="X895" t="s">
        <v>11</v>
      </c>
      <c r="Y895" t="s">
        <v>11</v>
      </c>
      <c r="Z895" t="s">
        <v>1878</v>
      </c>
      <c r="AA895" t="s">
        <v>1866</v>
      </c>
      <c r="AC895" t="s">
        <v>1867</v>
      </c>
      <c r="AD895" t="s">
        <v>20526</v>
      </c>
      <c r="AE895" t="s">
        <v>2026</v>
      </c>
      <c r="AF895">
        <v>45327</v>
      </c>
      <c r="AG895">
        <v>46087</v>
      </c>
      <c r="AL895">
        <v>0</v>
      </c>
      <c r="AS895">
        <v>0</v>
      </c>
    </row>
    <row r="896" spans="1:46" x14ac:dyDescent="0.3">
      <c r="A896" t="s">
        <v>1860</v>
      </c>
      <c r="B896">
        <v>7638</v>
      </c>
      <c r="C896" t="s">
        <v>20527</v>
      </c>
      <c r="D89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896" t="str">
        <f>IF(Sheet_1__2[[#This Row],[Is this request vital to business continuity?]]="Yes","BC","")</f>
        <v/>
      </c>
      <c r="F896" t="str" cm="1">
        <f t="array" ref="F896">IF(SUMPRODUCT(--ISNUMBER(SEARCH({"Revenue Growth","Network 2.0","Tricolor","Europe","Global Capabilities Strategy","Clearance","Robotics/Physical AI"}, K896)))&gt;0, "Purple Chip", "")</f>
        <v>Purple Chip</v>
      </c>
      <c r="G896" t="str">
        <f>IF(AND(Sheet_1__2[[#This Row],[Estimated Annualized Value Range]]&lt;&gt;"4: High = &gt; $10M", OR(Sheet_1__2[[#This Row],[T-Shirt Size]]="4: L", Sheet_1__2[[#This Row],[T-Shirt Size]]="5: XL")), "Stop Work", "")</f>
        <v/>
      </c>
      <c r="H896" t="str">
        <f>IF(AND(Sheet_1__2[[#This Row],[Bus. Continuity]]="", Sheet_1__2[[#This Row],[Purple Chip]]="", Sheet_1__2[[#This Row],[Stop Work]]="", OR(Sheet_1__2[[#This Row],[T-Shirt Size]]="4: L", Sheet_1__2[[#This Row],[T-Shirt Size]]="5: XL")), "Disc - Investment", "")</f>
        <v/>
      </c>
      <c r="I896" t="str">
        <f>IF(AND(Sheet_1__2[[#This Row],[Bus. Continuity]]="", Sheet_1__2[[#This Row],[Purple Chip]]="", Sheet_1__2[[#This Row],[Stop Work]]="", Sheet_1__2[[#This Row],[T-Shirt Size]]&lt;&gt;"4: L", Sheet_1__2[[#This Row],[T-Shirt Size]]&lt;&gt;"5: XL"), "Disc - Other", "")</f>
        <v/>
      </c>
      <c r="J896" t="s">
        <v>20528</v>
      </c>
      <c r="K896" t="s">
        <v>20529</v>
      </c>
      <c r="L896" t="s">
        <v>1897</v>
      </c>
      <c r="N896" t="s">
        <v>1864</v>
      </c>
      <c r="O896" t="s">
        <v>1865</v>
      </c>
      <c r="P896" t="s">
        <v>257</v>
      </c>
      <c r="Q896" t="s">
        <v>44</v>
      </c>
      <c r="R896" t="s">
        <v>176</v>
      </c>
      <c r="S896" t="s">
        <v>4265</v>
      </c>
      <c r="T896" t="s">
        <v>10</v>
      </c>
      <c r="U896" t="s">
        <v>11</v>
      </c>
      <c r="V896" t="s">
        <v>1875</v>
      </c>
      <c r="W896" t="s">
        <v>11</v>
      </c>
      <c r="X896" t="s">
        <v>11</v>
      </c>
      <c r="Y896" t="s">
        <v>1875</v>
      </c>
      <c r="Z896" t="s">
        <v>1878</v>
      </c>
      <c r="AA896" t="s">
        <v>1866</v>
      </c>
      <c r="AC896" t="s">
        <v>1867</v>
      </c>
      <c r="AD896" t="s">
        <v>20530</v>
      </c>
      <c r="AE896" t="s">
        <v>2026</v>
      </c>
      <c r="AF896">
        <v>44855</v>
      </c>
      <c r="AG896">
        <v>45807</v>
      </c>
      <c r="AK896">
        <v>5816783.3200000003</v>
      </c>
      <c r="AL896">
        <v>27376206</v>
      </c>
      <c r="AM896">
        <v>5816783.3200000003</v>
      </c>
      <c r="AN896">
        <v>5816783.3200000003</v>
      </c>
      <c r="AR896">
        <v>5816783.3200000003</v>
      </c>
      <c r="AS896">
        <v>5366931</v>
      </c>
      <c r="AT896" t="s">
        <v>11</v>
      </c>
    </row>
    <row r="897" spans="1:46" x14ac:dyDescent="0.3">
      <c r="A897" t="s">
        <v>1860</v>
      </c>
      <c r="B897">
        <v>9285</v>
      </c>
      <c r="C897" t="s">
        <v>20531</v>
      </c>
      <c r="D89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97" t="str">
        <f>IF(Sheet_1__2[[#This Row],[Is this request vital to business continuity?]]="Yes","BC","")</f>
        <v/>
      </c>
      <c r="F897" t="str" cm="1">
        <f t="array" ref="F897">IF(SUMPRODUCT(--ISNUMBER(SEARCH({"Revenue Growth","Network 2.0","Tricolor","Europe","Global Capabilities Strategy","Clearance","Robotics/Physical AI"}, K897)))&gt;0, "Purple Chip", "")</f>
        <v/>
      </c>
      <c r="G897" t="str">
        <f>IF(AND(Sheet_1__2[[#This Row],[Estimated Annualized Value Range]]&lt;&gt;"4: High = &gt; $10M", OR(Sheet_1__2[[#This Row],[T-Shirt Size]]="4: L", Sheet_1__2[[#This Row],[T-Shirt Size]]="5: XL")), "Stop Work", "")</f>
        <v/>
      </c>
      <c r="H897" t="str">
        <f>IF(AND(Sheet_1__2[[#This Row],[Bus. Continuity]]="", Sheet_1__2[[#This Row],[Purple Chip]]="", Sheet_1__2[[#This Row],[Stop Work]]="", OR(Sheet_1__2[[#This Row],[T-Shirt Size]]="4: L", Sheet_1__2[[#This Row],[T-Shirt Size]]="5: XL")), "Disc - Investment", "")</f>
        <v/>
      </c>
      <c r="I897" t="str">
        <f>IF(AND(Sheet_1__2[[#This Row],[Bus. Continuity]]="", Sheet_1__2[[#This Row],[Purple Chip]]="", Sheet_1__2[[#This Row],[Stop Work]]="", Sheet_1__2[[#This Row],[T-Shirt Size]]&lt;&gt;"4: L", Sheet_1__2[[#This Row],[T-Shirt Size]]&lt;&gt;"5: XL"), "Disc - Other", "")</f>
        <v>Disc - Other</v>
      </c>
      <c r="J897" t="s">
        <v>20532</v>
      </c>
      <c r="L897" t="s">
        <v>1873</v>
      </c>
      <c r="N897" t="s">
        <v>1864</v>
      </c>
      <c r="P897" t="s">
        <v>611</v>
      </c>
      <c r="Q897" t="s">
        <v>55</v>
      </c>
      <c r="R897" t="s">
        <v>20533</v>
      </c>
      <c r="S897" t="s">
        <v>4265</v>
      </c>
      <c r="T897" t="s">
        <v>10</v>
      </c>
      <c r="U897" t="s">
        <v>11</v>
      </c>
      <c r="V897" t="s">
        <v>11</v>
      </c>
      <c r="W897" t="s">
        <v>11</v>
      </c>
      <c r="X897" t="s">
        <v>11</v>
      </c>
      <c r="Y897" t="s">
        <v>1875</v>
      </c>
      <c r="Z897" t="s">
        <v>1878</v>
      </c>
      <c r="AA897" t="s">
        <v>1866</v>
      </c>
      <c r="AC897" t="s">
        <v>1867</v>
      </c>
      <c r="AD897" t="s">
        <v>20534</v>
      </c>
      <c r="AE897" t="s">
        <v>2026</v>
      </c>
      <c r="AF897">
        <v>44896</v>
      </c>
      <c r="AG897">
        <v>45840</v>
      </c>
      <c r="AK897">
        <v>677830</v>
      </c>
      <c r="AL897">
        <v>627402</v>
      </c>
      <c r="AM897">
        <v>677830</v>
      </c>
      <c r="AN897">
        <v>677830</v>
      </c>
      <c r="AR897">
        <v>677830</v>
      </c>
      <c r="AS897">
        <v>1589186</v>
      </c>
    </row>
    <row r="898" spans="1:46" x14ac:dyDescent="0.3">
      <c r="A898" t="s">
        <v>1860</v>
      </c>
      <c r="B898">
        <v>8304</v>
      </c>
      <c r="C898" t="s">
        <v>20535</v>
      </c>
      <c r="D89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98" t="str">
        <f>IF(Sheet_1__2[[#This Row],[Is this request vital to business continuity?]]="Yes","BC","")</f>
        <v/>
      </c>
      <c r="F898" t="str" cm="1">
        <f t="array" ref="F898">IF(SUMPRODUCT(--ISNUMBER(SEARCH({"Revenue Growth","Network 2.0","Tricolor","Europe","Global Capabilities Strategy","Clearance","Robotics/Physical AI"}, K898)))&gt;0, "Purple Chip", "")</f>
        <v/>
      </c>
      <c r="G898" t="str">
        <f>IF(AND(Sheet_1__2[[#This Row],[Estimated Annualized Value Range]]&lt;&gt;"4: High = &gt; $10M", OR(Sheet_1__2[[#This Row],[T-Shirt Size]]="4: L", Sheet_1__2[[#This Row],[T-Shirt Size]]="5: XL")), "Stop Work", "")</f>
        <v/>
      </c>
      <c r="H898" t="str">
        <f>IF(AND(Sheet_1__2[[#This Row],[Bus. Continuity]]="", Sheet_1__2[[#This Row],[Purple Chip]]="", Sheet_1__2[[#This Row],[Stop Work]]="", OR(Sheet_1__2[[#This Row],[T-Shirt Size]]="4: L", Sheet_1__2[[#This Row],[T-Shirt Size]]="5: XL")), "Disc - Investment", "")</f>
        <v/>
      </c>
      <c r="I898" t="str">
        <f>IF(AND(Sheet_1__2[[#This Row],[Bus. Continuity]]="", Sheet_1__2[[#This Row],[Purple Chip]]="", Sheet_1__2[[#This Row],[Stop Work]]="", Sheet_1__2[[#This Row],[T-Shirt Size]]&lt;&gt;"4: L", Sheet_1__2[[#This Row],[T-Shirt Size]]&lt;&gt;"5: XL"), "Disc - Other", "")</f>
        <v>Disc - Other</v>
      </c>
      <c r="L898" t="s">
        <v>1897</v>
      </c>
      <c r="N898" t="s">
        <v>1864</v>
      </c>
      <c r="P898" t="s">
        <v>383</v>
      </c>
      <c r="Q898" t="s">
        <v>67</v>
      </c>
      <c r="R898" t="s">
        <v>20536</v>
      </c>
      <c r="S898" t="s">
        <v>4265</v>
      </c>
      <c r="T898" t="s">
        <v>10</v>
      </c>
      <c r="U898" t="s">
        <v>11</v>
      </c>
      <c r="V898" t="s">
        <v>11</v>
      </c>
      <c r="W898" t="s">
        <v>11</v>
      </c>
      <c r="X898" t="s">
        <v>11</v>
      </c>
      <c r="Y898" t="s">
        <v>1875</v>
      </c>
      <c r="Z898" t="s">
        <v>1878</v>
      </c>
      <c r="AA898" t="s">
        <v>1866</v>
      </c>
      <c r="AC898" t="s">
        <v>1867</v>
      </c>
      <c r="AD898" t="s">
        <v>20537</v>
      </c>
      <c r="AE898" t="s">
        <v>2026</v>
      </c>
      <c r="AF898">
        <v>44774</v>
      </c>
      <c r="AG898">
        <v>45853</v>
      </c>
      <c r="AL898">
        <v>18244000</v>
      </c>
      <c r="AS898">
        <v>18244000</v>
      </c>
    </row>
    <row r="899" spans="1:46" x14ac:dyDescent="0.3">
      <c r="A899" t="s">
        <v>1860</v>
      </c>
      <c r="B899">
        <v>7960</v>
      </c>
      <c r="C899" t="s">
        <v>20538</v>
      </c>
      <c r="D89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899" t="str">
        <f>IF(Sheet_1__2[[#This Row],[Is this request vital to business continuity?]]="Yes","BC","")</f>
        <v/>
      </c>
      <c r="F899" t="str" cm="1">
        <f t="array" ref="F899">IF(SUMPRODUCT(--ISNUMBER(SEARCH({"Revenue Growth","Network 2.0","Tricolor","Europe","Global Capabilities Strategy","Clearance","Robotics/Physical AI"}, K899)))&gt;0, "Purple Chip", "")</f>
        <v/>
      </c>
      <c r="G899" t="str">
        <f>IF(AND(Sheet_1__2[[#This Row],[Estimated Annualized Value Range]]&lt;&gt;"4: High = &gt; $10M", OR(Sheet_1__2[[#This Row],[T-Shirt Size]]="4: L", Sheet_1__2[[#This Row],[T-Shirt Size]]="5: XL")), "Stop Work", "")</f>
        <v/>
      </c>
      <c r="H899" t="str">
        <f>IF(AND(Sheet_1__2[[#This Row],[Bus. Continuity]]="", Sheet_1__2[[#This Row],[Purple Chip]]="", Sheet_1__2[[#This Row],[Stop Work]]="", OR(Sheet_1__2[[#This Row],[T-Shirt Size]]="4: L", Sheet_1__2[[#This Row],[T-Shirt Size]]="5: XL")), "Disc - Investment", "")</f>
        <v/>
      </c>
      <c r="I899" t="str">
        <f>IF(AND(Sheet_1__2[[#This Row],[Bus. Continuity]]="", Sheet_1__2[[#This Row],[Purple Chip]]="", Sheet_1__2[[#This Row],[Stop Work]]="", Sheet_1__2[[#This Row],[T-Shirt Size]]&lt;&gt;"4: L", Sheet_1__2[[#This Row],[T-Shirt Size]]&lt;&gt;"5: XL"), "Disc - Other", "")</f>
        <v>Disc - Other</v>
      </c>
      <c r="L899" t="s">
        <v>1890</v>
      </c>
      <c r="N899" t="s">
        <v>1864</v>
      </c>
      <c r="P899" t="s">
        <v>68</v>
      </c>
      <c r="Q899" t="s">
        <v>67</v>
      </c>
      <c r="R899" t="s">
        <v>20539</v>
      </c>
      <c r="S899" t="s">
        <v>4265</v>
      </c>
      <c r="T899" t="s">
        <v>10</v>
      </c>
      <c r="U899" t="s">
        <v>11</v>
      </c>
      <c r="V899" t="s">
        <v>11</v>
      </c>
      <c r="W899" t="s">
        <v>11</v>
      </c>
      <c r="X899" t="s">
        <v>11</v>
      </c>
      <c r="Y899" t="s">
        <v>1875</v>
      </c>
      <c r="Z899" t="s">
        <v>1878</v>
      </c>
      <c r="AA899" t="s">
        <v>1866</v>
      </c>
      <c r="AC899" t="s">
        <v>1867</v>
      </c>
      <c r="AD899" t="s">
        <v>20540</v>
      </c>
      <c r="AE899" t="s">
        <v>2026</v>
      </c>
      <c r="AF899">
        <v>44564</v>
      </c>
      <c r="AG899">
        <v>46685</v>
      </c>
      <c r="AL899">
        <v>9935436</v>
      </c>
      <c r="AS899">
        <v>9935436</v>
      </c>
    </row>
    <row r="900" spans="1:46" x14ac:dyDescent="0.3">
      <c r="A900" t="s">
        <v>1860</v>
      </c>
      <c r="B900">
        <v>9338</v>
      </c>
      <c r="C900" t="s">
        <v>20541</v>
      </c>
      <c r="D90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00" t="str">
        <f>IF(Sheet_1__2[[#This Row],[Is this request vital to business continuity?]]="Yes","BC","")</f>
        <v/>
      </c>
      <c r="F900" t="str" cm="1">
        <f t="array" ref="F900">IF(SUMPRODUCT(--ISNUMBER(SEARCH({"Revenue Growth","Network 2.0","Tricolor","Europe","Global Capabilities Strategy","Clearance","Robotics/Physical AI"}, K900)))&gt;0, "Purple Chip", "")</f>
        <v/>
      </c>
      <c r="G900" t="str">
        <f>IF(AND(Sheet_1__2[[#This Row],[Estimated Annualized Value Range]]&lt;&gt;"4: High = &gt; $10M", OR(Sheet_1__2[[#This Row],[T-Shirt Size]]="4: L", Sheet_1__2[[#This Row],[T-Shirt Size]]="5: XL")), "Stop Work", "")</f>
        <v/>
      </c>
      <c r="H900" t="str">
        <f>IF(AND(Sheet_1__2[[#This Row],[Bus. Continuity]]="", Sheet_1__2[[#This Row],[Purple Chip]]="", Sheet_1__2[[#This Row],[Stop Work]]="", OR(Sheet_1__2[[#This Row],[T-Shirt Size]]="4: L", Sheet_1__2[[#This Row],[T-Shirt Size]]="5: XL")), "Disc - Investment", "")</f>
        <v/>
      </c>
      <c r="I900" t="str">
        <f>IF(AND(Sheet_1__2[[#This Row],[Bus. Continuity]]="", Sheet_1__2[[#This Row],[Purple Chip]]="", Sheet_1__2[[#This Row],[Stop Work]]="", Sheet_1__2[[#This Row],[T-Shirt Size]]&lt;&gt;"4: L", Sheet_1__2[[#This Row],[T-Shirt Size]]&lt;&gt;"5: XL"), "Disc - Other", "")</f>
        <v>Disc - Other</v>
      </c>
      <c r="L900" t="s">
        <v>1873</v>
      </c>
      <c r="N900" t="s">
        <v>1864</v>
      </c>
      <c r="P900" t="s">
        <v>122</v>
      </c>
      <c r="Q900" t="s">
        <v>25</v>
      </c>
      <c r="R900" t="s">
        <v>20542</v>
      </c>
      <c r="S900" t="s">
        <v>4265</v>
      </c>
      <c r="T900" t="s">
        <v>10</v>
      </c>
      <c r="U900" t="s">
        <v>11</v>
      </c>
      <c r="V900" t="s">
        <v>1875</v>
      </c>
      <c r="W900" t="s">
        <v>11</v>
      </c>
      <c r="X900" t="s">
        <v>11</v>
      </c>
      <c r="Y900" t="s">
        <v>11</v>
      </c>
      <c r="Z900" t="s">
        <v>1878</v>
      </c>
      <c r="AA900" t="s">
        <v>1866</v>
      </c>
      <c r="AC900" t="s">
        <v>1867</v>
      </c>
      <c r="AD900" t="s">
        <v>20543</v>
      </c>
      <c r="AE900" t="s">
        <v>2026</v>
      </c>
      <c r="AF900">
        <v>45204</v>
      </c>
      <c r="AG900">
        <v>45706</v>
      </c>
      <c r="AL900">
        <v>0</v>
      </c>
      <c r="AS900">
        <v>0</v>
      </c>
    </row>
    <row r="901" spans="1:46" x14ac:dyDescent="0.3">
      <c r="A901" t="s">
        <v>1860</v>
      </c>
      <c r="B901">
        <v>6903</v>
      </c>
      <c r="C901" t="s">
        <v>20544</v>
      </c>
      <c r="D90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01" t="str">
        <f>IF(Sheet_1__2[[#This Row],[Is this request vital to business continuity?]]="Yes","BC","")</f>
        <v/>
      </c>
      <c r="F901" t="str" cm="1">
        <f t="array" ref="F901">IF(SUMPRODUCT(--ISNUMBER(SEARCH({"Revenue Growth","Network 2.0","Tricolor","Europe","Global Capabilities Strategy","Clearance","Robotics/Physical AI"}, K901)))&gt;0, "Purple Chip", "")</f>
        <v>Purple Chip</v>
      </c>
      <c r="G901" t="str">
        <f>IF(AND(Sheet_1__2[[#This Row],[Estimated Annualized Value Range]]&lt;&gt;"4: High = &gt; $10M", OR(Sheet_1__2[[#This Row],[T-Shirt Size]]="4: L", Sheet_1__2[[#This Row],[T-Shirt Size]]="5: XL")), "Stop Work", "")</f>
        <v/>
      </c>
      <c r="H901" t="str">
        <f>IF(AND(Sheet_1__2[[#This Row],[Bus. Continuity]]="", Sheet_1__2[[#This Row],[Purple Chip]]="", Sheet_1__2[[#This Row],[Stop Work]]="", OR(Sheet_1__2[[#This Row],[T-Shirt Size]]="4: L", Sheet_1__2[[#This Row],[T-Shirt Size]]="5: XL")), "Disc - Investment", "")</f>
        <v/>
      </c>
      <c r="I901" t="str">
        <f>IF(AND(Sheet_1__2[[#This Row],[Bus. Continuity]]="", Sheet_1__2[[#This Row],[Purple Chip]]="", Sheet_1__2[[#This Row],[Stop Work]]="", Sheet_1__2[[#This Row],[T-Shirt Size]]&lt;&gt;"4: L", Sheet_1__2[[#This Row],[T-Shirt Size]]&lt;&gt;"5: XL"), "Disc - Other", "")</f>
        <v/>
      </c>
      <c r="J901" t="s">
        <v>20545</v>
      </c>
      <c r="K901" t="s">
        <v>44</v>
      </c>
      <c r="L901" t="s">
        <v>1873</v>
      </c>
      <c r="M901" t="s">
        <v>2904</v>
      </c>
      <c r="N901" t="s">
        <v>1864</v>
      </c>
      <c r="O901" t="s">
        <v>1887</v>
      </c>
      <c r="P901" t="s">
        <v>208</v>
      </c>
      <c r="Q901" t="s">
        <v>44</v>
      </c>
      <c r="R901" t="s">
        <v>20546</v>
      </c>
      <c r="S901" t="s">
        <v>4265</v>
      </c>
      <c r="T901" t="s">
        <v>10</v>
      </c>
      <c r="U901" t="s">
        <v>1875</v>
      </c>
      <c r="V901" t="s">
        <v>11</v>
      </c>
      <c r="W901" t="s">
        <v>11</v>
      </c>
      <c r="X901" t="s">
        <v>11</v>
      </c>
      <c r="Y901" t="s">
        <v>11</v>
      </c>
      <c r="Z901" t="s">
        <v>1878</v>
      </c>
      <c r="AA901" t="s">
        <v>1866</v>
      </c>
      <c r="AB901" t="s">
        <v>20547</v>
      </c>
      <c r="AC901" t="s">
        <v>1867</v>
      </c>
      <c r="AD901" t="s">
        <v>20548</v>
      </c>
      <c r="AE901" t="s">
        <v>2026</v>
      </c>
      <c r="AF901">
        <v>45505</v>
      </c>
      <c r="AG901">
        <v>46052</v>
      </c>
      <c r="AL901">
        <v>0</v>
      </c>
      <c r="AP901">
        <v>0</v>
      </c>
      <c r="AQ901">
        <v>0</v>
      </c>
      <c r="AS901">
        <v>0</v>
      </c>
    </row>
    <row r="902" spans="1:46" x14ac:dyDescent="0.3">
      <c r="A902" t="s">
        <v>1860</v>
      </c>
      <c r="B902">
        <v>7649</v>
      </c>
      <c r="C902" t="s">
        <v>20549</v>
      </c>
      <c r="D90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02" t="str">
        <f>IF(Sheet_1__2[[#This Row],[Is this request vital to business continuity?]]="Yes","BC","")</f>
        <v/>
      </c>
      <c r="F902" t="str" cm="1">
        <f t="array" ref="F902">IF(SUMPRODUCT(--ISNUMBER(SEARCH({"Revenue Growth","Network 2.0","Tricolor","Europe","Global Capabilities Strategy","Clearance","Robotics/Physical AI"}, K902)))&gt;0, "Purple Chip", "")</f>
        <v>Purple Chip</v>
      </c>
      <c r="G902" t="str">
        <f>IF(AND(Sheet_1__2[[#This Row],[Estimated Annualized Value Range]]&lt;&gt;"4: High = &gt; $10M", OR(Sheet_1__2[[#This Row],[T-Shirt Size]]="4: L", Sheet_1__2[[#This Row],[T-Shirt Size]]="5: XL")), "Stop Work", "")</f>
        <v/>
      </c>
      <c r="H902" t="str">
        <f>IF(AND(Sheet_1__2[[#This Row],[Bus. Continuity]]="", Sheet_1__2[[#This Row],[Purple Chip]]="", Sheet_1__2[[#This Row],[Stop Work]]="", OR(Sheet_1__2[[#This Row],[T-Shirt Size]]="4: L", Sheet_1__2[[#This Row],[T-Shirt Size]]="5: XL")), "Disc - Investment", "")</f>
        <v/>
      </c>
      <c r="I902" t="str">
        <f>IF(AND(Sheet_1__2[[#This Row],[Bus. Continuity]]="", Sheet_1__2[[#This Row],[Purple Chip]]="", Sheet_1__2[[#This Row],[Stop Work]]="", Sheet_1__2[[#This Row],[T-Shirt Size]]&lt;&gt;"4: L", Sheet_1__2[[#This Row],[T-Shirt Size]]&lt;&gt;"5: XL"), "Disc - Other", "")</f>
        <v/>
      </c>
      <c r="J902" t="s">
        <v>20550</v>
      </c>
      <c r="K902" t="s">
        <v>20529</v>
      </c>
      <c r="L902" t="s">
        <v>1897</v>
      </c>
      <c r="N902" t="s">
        <v>1864</v>
      </c>
      <c r="O902" t="s">
        <v>1865</v>
      </c>
      <c r="P902" t="s">
        <v>257</v>
      </c>
      <c r="Q902" t="s">
        <v>44</v>
      </c>
      <c r="R902" t="s">
        <v>20551</v>
      </c>
      <c r="S902" t="s">
        <v>4265</v>
      </c>
      <c r="T902" t="s">
        <v>10</v>
      </c>
      <c r="U902" t="s">
        <v>11</v>
      </c>
      <c r="V902" t="s">
        <v>1875</v>
      </c>
      <c r="W902" t="s">
        <v>11</v>
      </c>
      <c r="X902" t="s">
        <v>1875</v>
      </c>
      <c r="Y902" t="s">
        <v>1875</v>
      </c>
      <c r="Z902" t="s">
        <v>1878</v>
      </c>
      <c r="AA902" t="s">
        <v>1866</v>
      </c>
      <c r="AC902" t="s">
        <v>1867</v>
      </c>
      <c r="AD902" t="s">
        <v>20552</v>
      </c>
      <c r="AE902" t="s">
        <v>2026</v>
      </c>
      <c r="AF902">
        <v>44869</v>
      </c>
      <c r="AG902">
        <v>45898</v>
      </c>
      <c r="AK902">
        <v>8499672.8200000003</v>
      </c>
      <c r="AL902">
        <v>14299055</v>
      </c>
      <c r="AM902">
        <v>8499672.8200000003</v>
      </c>
      <c r="AN902">
        <v>8499672.8200000003</v>
      </c>
      <c r="AR902">
        <v>8499672.8200000003</v>
      </c>
      <c r="AS902">
        <v>7842334</v>
      </c>
      <c r="AT902" t="s">
        <v>11</v>
      </c>
    </row>
    <row r="903" spans="1:46" x14ac:dyDescent="0.3">
      <c r="A903" t="s">
        <v>1860</v>
      </c>
      <c r="B903">
        <v>6788</v>
      </c>
      <c r="C903" t="s">
        <v>20553</v>
      </c>
      <c r="D90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03" t="str">
        <f>IF(Sheet_1__2[[#This Row],[Is this request vital to business continuity?]]="Yes","BC","")</f>
        <v/>
      </c>
      <c r="F903" t="str" cm="1">
        <f t="array" ref="F903">IF(SUMPRODUCT(--ISNUMBER(SEARCH({"Revenue Growth","Network 2.0","Tricolor","Europe","Global Capabilities Strategy","Clearance","Robotics/Physical AI"}, K903)))&gt;0, "Purple Chip", "")</f>
        <v>Purple Chip</v>
      </c>
      <c r="G903" t="str">
        <f>IF(AND(Sheet_1__2[[#This Row],[Estimated Annualized Value Range]]&lt;&gt;"4: High = &gt; $10M", OR(Sheet_1__2[[#This Row],[T-Shirt Size]]="4: L", Sheet_1__2[[#This Row],[T-Shirt Size]]="5: XL")), "Stop Work", "")</f>
        <v/>
      </c>
      <c r="H903" t="str">
        <f>IF(AND(Sheet_1__2[[#This Row],[Bus. Continuity]]="", Sheet_1__2[[#This Row],[Purple Chip]]="", Sheet_1__2[[#This Row],[Stop Work]]="", OR(Sheet_1__2[[#This Row],[T-Shirt Size]]="4: L", Sheet_1__2[[#This Row],[T-Shirt Size]]="5: XL")), "Disc - Investment", "")</f>
        <v/>
      </c>
      <c r="I903" t="str">
        <f>IF(AND(Sheet_1__2[[#This Row],[Bus. Continuity]]="", Sheet_1__2[[#This Row],[Purple Chip]]="", Sheet_1__2[[#This Row],[Stop Work]]="", Sheet_1__2[[#This Row],[T-Shirt Size]]&lt;&gt;"4: L", Sheet_1__2[[#This Row],[T-Shirt Size]]&lt;&gt;"5: XL"), "Disc - Other", "")</f>
        <v/>
      </c>
      <c r="J903" t="s">
        <v>20554</v>
      </c>
      <c r="K903" t="s">
        <v>44</v>
      </c>
      <c r="L903" t="s">
        <v>1873</v>
      </c>
      <c r="N903" t="s">
        <v>1864</v>
      </c>
      <c r="O903" t="s">
        <v>1865</v>
      </c>
      <c r="P903" t="s">
        <v>48</v>
      </c>
      <c r="Q903" t="s">
        <v>44</v>
      </c>
      <c r="R903" t="s">
        <v>20555</v>
      </c>
      <c r="S903" t="s">
        <v>4265</v>
      </c>
      <c r="T903" t="s">
        <v>10</v>
      </c>
      <c r="U903" t="s">
        <v>11</v>
      </c>
      <c r="V903" t="s">
        <v>1875</v>
      </c>
      <c r="W903" t="s">
        <v>11</v>
      </c>
      <c r="X903" t="s">
        <v>11</v>
      </c>
      <c r="Y903" t="s">
        <v>11</v>
      </c>
      <c r="Z903" t="s">
        <v>1878</v>
      </c>
      <c r="AA903" t="s">
        <v>1866</v>
      </c>
      <c r="AC903" t="s">
        <v>1867</v>
      </c>
      <c r="AD903" t="s">
        <v>20556</v>
      </c>
      <c r="AE903" t="s">
        <v>2026</v>
      </c>
      <c r="AF903">
        <v>45446</v>
      </c>
      <c r="AG903">
        <v>46051</v>
      </c>
      <c r="AJ903">
        <v>-200000</v>
      </c>
      <c r="AK903">
        <v>-200000</v>
      </c>
      <c r="AL903">
        <v>-200000</v>
      </c>
      <c r="AM903">
        <v>-200000</v>
      </c>
      <c r="AN903">
        <v>-200000</v>
      </c>
      <c r="AP903">
        <v>-200000</v>
      </c>
      <c r="AQ903">
        <v>0</v>
      </c>
      <c r="AR903">
        <v>-200000</v>
      </c>
      <c r="AS903">
        <v>-200000</v>
      </c>
    </row>
    <row r="904" spans="1:46" x14ac:dyDescent="0.3">
      <c r="A904" t="s">
        <v>1860</v>
      </c>
      <c r="B904">
        <v>8456</v>
      </c>
      <c r="C904" t="s">
        <v>20557</v>
      </c>
      <c r="D90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04" t="str">
        <f>IF(Sheet_1__2[[#This Row],[Is this request vital to business continuity?]]="Yes","BC","")</f>
        <v/>
      </c>
      <c r="F904" t="str" cm="1">
        <f t="array" ref="F904">IF(SUMPRODUCT(--ISNUMBER(SEARCH({"Revenue Growth","Network 2.0","Tricolor","Europe","Global Capabilities Strategy","Clearance","Robotics/Physical AI"}, K904)))&gt;0, "Purple Chip", "")</f>
        <v/>
      </c>
      <c r="G904" t="str">
        <f>IF(AND(Sheet_1__2[[#This Row],[Estimated Annualized Value Range]]&lt;&gt;"4: High = &gt; $10M", OR(Sheet_1__2[[#This Row],[T-Shirt Size]]="4: L", Sheet_1__2[[#This Row],[T-Shirt Size]]="5: XL")), "Stop Work", "")</f>
        <v/>
      </c>
      <c r="H904" t="str">
        <f>IF(AND(Sheet_1__2[[#This Row],[Bus. Continuity]]="", Sheet_1__2[[#This Row],[Purple Chip]]="", Sheet_1__2[[#This Row],[Stop Work]]="", OR(Sheet_1__2[[#This Row],[T-Shirt Size]]="4: L", Sheet_1__2[[#This Row],[T-Shirt Size]]="5: XL")), "Disc - Investment", "")</f>
        <v/>
      </c>
      <c r="I904" t="str">
        <f>IF(AND(Sheet_1__2[[#This Row],[Bus. Continuity]]="", Sheet_1__2[[#This Row],[Purple Chip]]="", Sheet_1__2[[#This Row],[Stop Work]]="", Sheet_1__2[[#This Row],[T-Shirt Size]]&lt;&gt;"4: L", Sheet_1__2[[#This Row],[T-Shirt Size]]&lt;&gt;"5: XL"), "Disc - Other", "")</f>
        <v>Disc - Other</v>
      </c>
      <c r="L904" t="s">
        <v>1897</v>
      </c>
      <c r="N904" t="s">
        <v>1864</v>
      </c>
      <c r="P904" t="s">
        <v>316</v>
      </c>
      <c r="Q904" t="s">
        <v>267</v>
      </c>
      <c r="R904" t="s">
        <v>20558</v>
      </c>
      <c r="S904" t="s">
        <v>4265</v>
      </c>
      <c r="T904" t="s">
        <v>10</v>
      </c>
      <c r="U904" t="s">
        <v>11</v>
      </c>
      <c r="V904" t="s">
        <v>11</v>
      </c>
      <c r="W904" t="s">
        <v>11</v>
      </c>
      <c r="X904" t="s">
        <v>11</v>
      </c>
      <c r="Y904" t="s">
        <v>11</v>
      </c>
      <c r="Z904" t="s">
        <v>1878</v>
      </c>
      <c r="AA904" t="s">
        <v>1866</v>
      </c>
      <c r="AC904" t="s">
        <v>1867</v>
      </c>
      <c r="AD904" t="s">
        <v>20559</v>
      </c>
      <c r="AE904" t="s">
        <v>2026</v>
      </c>
      <c r="AF904">
        <v>44896</v>
      </c>
      <c r="AG904">
        <v>45380</v>
      </c>
      <c r="AL904">
        <v>22200000</v>
      </c>
      <c r="AS904">
        <v>0</v>
      </c>
    </row>
    <row r="905" spans="1:46" x14ac:dyDescent="0.3">
      <c r="A905" t="s">
        <v>1860</v>
      </c>
      <c r="B905">
        <v>7391</v>
      </c>
      <c r="C905" t="s">
        <v>20560</v>
      </c>
      <c r="D90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05" t="str">
        <f>IF(Sheet_1__2[[#This Row],[Is this request vital to business continuity?]]="Yes","BC","")</f>
        <v/>
      </c>
      <c r="F905" t="str" cm="1">
        <f t="array" ref="F905">IF(SUMPRODUCT(--ISNUMBER(SEARCH({"Revenue Growth","Network 2.0","Tricolor","Europe","Global Capabilities Strategy","Clearance","Robotics/Physical AI"}, K905)))&gt;0, "Purple Chip", "")</f>
        <v>Purple Chip</v>
      </c>
      <c r="G905" t="str">
        <f>IF(AND(Sheet_1__2[[#This Row],[Estimated Annualized Value Range]]&lt;&gt;"4: High = &gt; $10M", OR(Sheet_1__2[[#This Row],[T-Shirt Size]]="4: L", Sheet_1__2[[#This Row],[T-Shirt Size]]="5: XL")), "Stop Work", "")</f>
        <v/>
      </c>
      <c r="H905" t="str">
        <f>IF(AND(Sheet_1__2[[#This Row],[Bus. Continuity]]="", Sheet_1__2[[#This Row],[Purple Chip]]="", Sheet_1__2[[#This Row],[Stop Work]]="", OR(Sheet_1__2[[#This Row],[T-Shirt Size]]="4: L", Sheet_1__2[[#This Row],[T-Shirt Size]]="5: XL")), "Disc - Investment", "")</f>
        <v/>
      </c>
      <c r="I905" t="str">
        <f>IF(AND(Sheet_1__2[[#This Row],[Bus. Continuity]]="", Sheet_1__2[[#This Row],[Purple Chip]]="", Sheet_1__2[[#This Row],[Stop Work]]="", Sheet_1__2[[#This Row],[T-Shirt Size]]&lt;&gt;"4: L", Sheet_1__2[[#This Row],[T-Shirt Size]]&lt;&gt;"5: XL"), "Disc - Other", "")</f>
        <v/>
      </c>
      <c r="K905" t="s">
        <v>44</v>
      </c>
      <c r="L905" t="s">
        <v>1873</v>
      </c>
      <c r="N905" t="s">
        <v>1864</v>
      </c>
      <c r="O905" t="s">
        <v>1865</v>
      </c>
      <c r="P905" t="s">
        <v>514</v>
      </c>
      <c r="Q905" t="s">
        <v>44</v>
      </c>
      <c r="R905" t="s">
        <v>20561</v>
      </c>
      <c r="S905" t="s">
        <v>4265</v>
      </c>
      <c r="T905" t="s">
        <v>10</v>
      </c>
      <c r="U905" t="s">
        <v>11</v>
      </c>
      <c r="V905" t="s">
        <v>11</v>
      </c>
      <c r="W905" t="s">
        <v>11</v>
      </c>
      <c r="X905" t="s">
        <v>11</v>
      </c>
      <c r="Y905" t="s">
        <v>1875</v>
      </c>
      <c r="Z905" t="s">
        <v>1878</v>
      </c>
      <c r="AA905" t="s">
        <v>1866</v>
      </c>
      <c r="AC905" t="s">
        <v>1867</v>
      </c>
      <c r="AD905" t="s">
        <v>20562</v>
      </c>
      <c r="AE905" t="s">
        <v>2233</v>
      </c>
      <c r="AF905">
        <v>45526</v>
      </c>
      <c r="AG905">
        <v>46045</v>
      </c>
      <c r="AK905">
        <v>231733.57</v>
      </c>
      <c r="AL905">
        <v>213812</v>
      </c>
      <c r="AM905">
        <v>231733.57</v>
      </c>
      <c r="AN905">
        <v>231733.57</v>
      </c>
      <c r="AR905">
        <v>231733.57</v>
      </c>
      <c r="AS905">
        <v>231734</v>
      </c>
    </row>
    <row r="906" spans="1:46" x14ac:dyDescent="0.3">
      <c r="A906" t="s">
        <v>1860</v>
      </c>
      <c r="B906">
        <v>7660</v>
      </c>
      <c r="C906" t="s">
        <v>20563</v>
      </c>
      <c r="D90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06" t="str">
        <f>IF(Sheet_1__2[[#This Row],[Is this request vital to business continuity?]]="Yes","BC","")</f>
        <v/>
      </c>
      <c r="F906" t="str" cm="1">
        <f t="array" ref="F906">IF(SUMPRODUCT(--ISNUMBER(SEARCH({"Revenue Growth","Network 2.0","Tricolor","Europe","Global Capabilities Strategy","Clearance","Robotics/Physical AI"}, K906)))&gt;0, "Purple Chip", "")</f>
        <v>Purple Chip</v>
      </c>
      <c r="G906" t="str">
        <f>IF(AND(Sheet_1__2[[#This Row],[Estimated Annualized Value Range]]&lt;&gt;"4: High = &gt; $10M", OR(Sheet_1__2[[#This Row],[T-Shirt Size]]="4: L", Sheet_1__2[[#This Row],[T-Shirt Size]]="5: XL")), "Stop Work", "")</f>
        <v/>
      </c>
      <c r="H906" t="str">
        <f>IF(AND(Sheet_1__2[[#This Row],[Bus. Continuity]]="", Sheet_1__2[[#This Row],[Purple Chip]]="", Sheet_1__2[[#This Row],[Stop Work]]="", OR(Sheet_1__2[[#This Row],[T-Shirt Size]]="4: L", Sheet_1__2[[#This Row],[T-Shirt Size]]="5: XL")), "Disc - Investment", "")</f>
        <v/>
      </c>
      <c r="I906" t="str">
        <f>IF(AND(Sheet_1__2[[#This Row],[Bus. Continuity]]="", Sheet_1__2[[#This Row],[Purple Chip]]="", Sheet_1__2[[#This Row],[Stop Work]]="", Sheet_1__2[[#This Row],[T-Shirt Size]]&lt;&gt;"4: L", Sheet_1__2[[#This Row],[T-Shirt Size]]&lt;&gt;"5: XL"), "Disc - Other", "")</f>
        <v/>
      </c>
      <c r="K906" t="s">
        <v>44</v>
      </c>
      <c r="L906" t="s">
        <v>1897</v>
      </c>
      <c r="N906" t="s">
        <v>1864</v>
      </c>
      <c r="O906" t="s">
        <v>1865</v>
      </c>
      <c r="P906" t="s">
        <v>257</v>
      </c>
      <c r="Q906" t="s">
        <v>44</v>
      </c>
      <c r="R906" t="s">
        <v>20564</v>
      </c>
      <c r="S906" t="s">
        <v>4265</v>
      </c>
      <c r="T906" t="s">
        <v>10</v>
      </c>
      <c r="U906" t="s">
        <v>11</v>
      </c>
      <c r="V906" t="s">
        <v>11</v>
      </c>
      <c r="W906" t="s">
        <v>11</v>
      </c>
      <c r="X906" t="s">
        <v>11</v>
      </c>
      <c r="Y906" t="s">
        <v>1875</v>
      </c>
      <c r="Z906" t="s">
        <v>1878</v>
      </c>
      <c r="AA906" t="s">
        <v>1866</v>
      </c>
      <c r="AC906" t="s">
        <v>2161</v>
      </c>
      <c r="AD906" t="s">
        <v>20565</v>
      </c>
      <c r="AE906" t="s">
        <v>2233</v>
      </c>
      <c r="AF906">
        <v>44896</v>
      </c>
      <c r="AG906">
        <v>45992</v>
      </c>
      <c r="AK906">
        <v>12736057.960000001</v>
      </c>
      <c r="AL906">
        <v>17098975</v>
      </c>
      <c r="AM906">
        <v>12736057.960000001</v>
      </c>
      <c r="AN906">
        <v>12736057.960000001</v>
      </c>
      <c r="AR906">
        <v>12736057.960000001</v>
      </c>
      <c r="AS906">
        <v>12736058</v>
      </c>
    </row>
    <row r="907" spans="1:46" x14ac:dyDescent="0.3">
      <c r="A907" t="s">
        <v>1860</v>
      </c>
      <c r="B907">
        <v>9016</v>
      </c>
      <c r="C907" t="s">
        <v>20566</v>
      </c>
      <c r="D90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07" t="str">
        <f>IF(Sheet_1__2[[#This Row],[Is this request vital to business continuity?]]="Yes","BC","")</f>
        <v/>
      </c>
      <c r="F907" t="str" cm="1">
        <f t="array" ref="F907">IF(SUMPRODUCT(--ISNUMBER(SEARCH({"Revenue Growth","Network 2.0","Tricolor","Europe","Global Capabilities Strategy","Clearance","Robotics/Physical AI"}, K907)))&gt;0, "Purple Chip", "")</f>
        <v/>
      </c>
      <c r="G907" t="str">
        <f>IF(AND(Sheet_1__2[[#This Row],[Estimated Annualized Value Range]]&lt;&gt;"4: High = &gt; $10M", OR(Sheet_1__2[[#This Row],[T-Shirt Size]]="4: L", Sheet_1__2[[#This Row],[T-Shirt Size]]="5: XL")), "Stop Work", "")</f>
        <v/>
      </c>
      <c r="H907" t="str">
        <f>IF(AND(Sheet_1__2[[#This Row],[Bus. Continuity]]="", Sheet_1__2[[#This Row],[Purple Chip]]="", Sheet_1__2[[#This Row],[Stop Work]]="", OR(Sheet_1__2[[#This Row],[T-Shirt Size]]="4: L", Sheet_1__2[[#This Row],[T-Shirt Size]]="5: XL")), "Disc - Investment", "")</f>
        <v/>
      </c>
      <c r="I907" t="str">
        <f>IF(AND(Sheet_1__2[[#This Row],[Bus. Continuity]]="", Sheet_1__2[[#This Row],[Purple Chip]]="", Sheet_1__2[[#This Row],[Stop Work]]="", Sheet_1__2[[#This Row],[T-Shirt Size]]&lt;&gt;"4: L", Sheet_1__2[[#This Row],[T-Shirt Size]]&lt;&gt;"5: XL"), "Disc - Other", "")</f>
        <v>Disc - Other</v>
      </c>
      <c r="K907" t="s">
        <v>1862</v>
      </c>
      <c r="L907" t="s">
        <v>1897</v>
      </c>
      <c r="N907" t="s">
        <v>1864</v>
      </c>
      <c r="P907" t="s">
        <v>52</v>
      </c>
      <c r="Q907" t="s">
        <v>51</v>
      </c>
      <c r="R907" t="s">
        <v>20567</v>
      </c>
      <c r="S907" t="s">
        <v>4265</v>
      </c>
      <c r="T907" t="s">
        <v>10</v>
      </c>
      <c r="U907" t="s">
        <v>1875</v>
      </c>
      <c r="V907" t="s">
        <v>11</v>
      </c>
      <c r="W907" t="s">
        <v>11</v>
      </c>
      <c r="X907" t="s">
        <v>11</v>
      </c>
      <c r="Y907" t="s">
        <v>1875</v>
      </c>
      <c r="Z907" t="s">
        <v>1878</v>
      </c>
      <c r="AA907" t="s">
        <v>1866</v>
      </c>
      <c r="AC907" t="s">
        <v>1867</v>
      </c>
      <c r="AD907" t="s">
        <v>20568</v>
      </c>
      <c r="AE907" t="s">
        <v>2026</v>
      </c>
      <c r="AF907">
        <v>45231</v>
      </c>
      <c r="AG907">
        <v>45813</v>
      </c>
      <c r="AL907">
        <v>26482202</v>
      </c>
      <c r="AS907">
        <v>27511000</v>
      </c>
    </row>
    <row r="908" spans="1:46" x14ac:dyDescent="0.3">
      <c r="A908" t="s">
        <v>1860</v>
      </c>
      <c r="B908">
        <v>9058</v>
      </c>
      <c r="C908" t="s">
        <v>20569</v>
      </c>
      <c r="D90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08" t="str">
        <f>IF(Sheet_1__2[[#This Row],[Is this request vital to business continuity?]]="Yes","BC","")</f>
        <v/>
      </c>
      <c r="F908" t="str" cm="1">
        <f t="array" ref="F908">IF(SUMPRODUCT(--ISNUMBER(SEARCH({"Revenue Growth","Network 2.0","Tricolor","Europe","Global Capabilities Strategy","Clearance","Robotics/Physical AI"}, K908)))&gt;0, "Purple Chip", "")</f>
        <v>Purple Chip</v>
      </c>
      <c r="G908" t="str">
        <f>IF(AND(Sheet_1__2[[#This Row],[Estimated Annualized Value Range]]&lt;&gt;"4: High = &gt; $10M", OR(Sheet_1__2[[#This Row],[T-Shirt Size]]="4: L", Sheet_1__2[[#This Row],[T-Shirt Size]]="5: XL")), "Stop Work", "")</f>
        <v/>
      </c>
      <c r="H908" t="str">
        <f>IF(AND(Sheet_1__2[[#This Row],[Bus. Continuity]]="", Sheet_1__2[[#This Row],[Purple Chip]]="", Sheet_1__2[[#This Row],[Stop Work]]="", OR(Sheet_1__2[[#This Row],[T-Shirt Size]]="4: L", Sheet_1__2[[#This Row],[T-Shirt Size]]="5: XL")), "Disc - Investment", "")</f>
        <v/>
      </c>
      <c r="I908" t="str">
        <f>IF(AND(Sheet_1__2[[#This Row],[Bus. Continuity]]="", Sheet_1__2[[#This Row],[Purple Chip]]="", Sheet_1__2[[#This Row],[Stop Work]]="", Sheet_1__2[[#This Row],[T-Shirt Size]]&lt;&gt;"4: L", Sheet_1__2[[#This Row],[T-Shirt Size]]&lt;&gt;"5: XL"), "Disc - Other", "")</f>
        <v/>
      </c>
      <c r="K908" t="s">
        <v>59</v>
      </c>
      <c r="L908" t="s">
        <v>1873</v>
      </c>
      <c r="N908" t="s">
        <v>1864</v>
      </c>
      <c r="P908" t="s">
        <v>60</v>
      </c>
      <c r="Q908" t="s">
        <v>59</v>
      </c>
      <c r="R908" t="s">
        <v>20570</v>
      </c>
      <c r="S908" t="s">
        <v>4265</v>
      </c>
      <c r="T908" t="s">
        <v>10</v>
      </c>
      <c r="U908" t="s">
        <v>11</v>
      </c>
      <c r="V908" t="s">
        <v>11</v>
      </c>
      <c r="W908" t="s">
        <v>11</v>
      </c>
      <c r="X908" t="s">
        <v>1875</v>
      </c>
      <c r="Y908" t="s">
        <v>1875</v>
      </c>
      <c r="Z908" t="s">
        <v>1878</v>
      </c>
      <c r="AA908" t="s">
        <v>1866</v>
      </c>
      <c r="AC908" t="s">
        <v>1867</v>
      </c>
      <c r="AD908" t="s">
        <v>20571</v>
      </c>
      <c r="AE908" t="s">
        <v>2233</v>
      </c>
      <c r="AF908">
        <v>45191</v>
      </c>
      <c r="AG908">
        <v>46108</v>
      </c>
      <c r="AL908">
        <v>0</v>
      </c>
      <c r="AS908">
        <v>0</v>
      </c>
    </row>
    <row r="909" spans="1:46" x14ac:dyDescent="0.3">
      <c r="A909" t="s">
        <v>1860</v>
      </c>
      <c r="B909">
        <v>7524</v>
      </c>
      <c r="C909" t="s">
        <v>20572</v>
      </c>
      <c r="D90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09" t="str">
        <f>IF(Sheet_1__2[[#This Row],[Is this request vital to business continuity?]]="Yes","BC","")</f>
        <v/>
      </c>
      <c r="F909" t="str" cm="1">
        <f t="array" ref="F909">IF(SUMPRODUCT(--ISNUMBER(SEARCH({"Revenue Growth","Network 2.0","Tricolor","Europe","Global Capabilities Strategy","Clearance","Robotics/Physical AI"}, K909)))&gt;0, "Purple Chip", "")</f>
        <v>Purple Chip</v>
      </c>
      <c r="G909" t="str">
        <f>IF(AND(Sheet_1__2[[#This Row],[Estimated Annualized Value Range]]&lt;&gt;"4: High = &gt; $10M", OR(Sheet_1__2[[#This Row],[T-Shirt Size]]="4: L", Sheet_1__2[[#This Row],[T-Shirt Size]]="5: XL")), "Stop Work", "")</f>
        <v/>
      </c>
      <c r="H909" t="str">
        <f>IF(AND(Sheet_1__2[[#This Row],[Bus. Continuity]]="", Sheet_1__2[[#This Row],[Purple Chip]]="", Sheet_1__2[[#This Row],[Stop Work]]="", OR(Sheet_1__2[[#This Row],[T-Shirt Size]]="4: L", Sheet_1__2[[#This Row],[T-Shirt Size]]="5: XL")), "Disc - Investment", "")</f>
        <v/>
      </c>
      <c r="I909" t="str">
        <f>IF(AND(Sheet_1__2[[#This Row],[Bus. Continuity]]="", Sheet_1__2[[#This Row],[Purple Chip]]="", Sheet_1__2[[#This Row],[Stop Work]]="", Sheet_1__2[[#This Row],[T-Shirt Size]]&lt;&gt;"4: L", Sheet_1__2[[#This Row],[T-Shirt Size]]&lt;&gt;"5: XL"), "Disc - Other", "")</f>
        <v/>
      </c>
      <c r="J909" t="s">
        <v>20573</v>
      </c>
      <c r="K909" t="s">
        <v>236</v>
      </c>
      <c r="L909" t="s">
        <v>1873</v>
      </c>
      <c r="N909" t="s">
        <v>1864</v>
      </c>
      <c r="P909" t="s">
        <v>237</v>
      </c>
      <c r="Q909" t="s">
        <v>236</v>
      </c>
      <c r="R909" t="s">
        <v>20574</v>
      </c>
      <c r="S909" t="s">
        <v>4265</v>
      </c>
      <c r="T909" t="s">
        <v>10</v>
      </c>
      <c r="U909" t="s">
        <v>11</v>
      </c>
      <c r="V909" t="s">
        <v>11</v>
      </c>
      <c r="W909" t="s">
        <v>11</v>
      </c>
      <c r="X909" t="s">
        <v>11</v>
      </c>
      <c r="Y909" t="s">
        <v>1875</v>
      </c>
      <c r="Z909" t="s">
        <v>1878</v>
      </c>
      <c r="AA909" t="s">
        <v>1866</v>
      </c>
      <c r="AC909" t="s">
        <v>1867</v>
      </c>
      <c r="AD909" t="s">
        <v>20575</v>
      </c>
      <c r="AE909" t="s">
        <v>2233</v>
      </c>
      <c r="AF909">
        <v>45078</v>
      </c>
      <c r="AG909">
        <v>46052</v>
      </c>
      <c r="AS909">
        <v>0</v>
      </c>
    </row>
    <row r="910" spans="1:46" x14ac:dyDescent="0.3">
      <c r="A910" t="s">
        <v>1860</v>
      </c>
      <c r="B910">
        <v>7672</v>
      </c>
      <c r="C910" t="s">
        <v>20576</v>
      </c>
      <c r="D91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10" t="str">
        <f>IF(Sheet_1__2[[#This Row],[Is this request vital to business continuity?]]="Yes","BC","")</f>
        <v/>
      </c>
      <c r="F910" t="str" cm="1">
        <f t="array" ref="F910">IF(SUMPRODUCT(--ISNUMBER(SEARCH({"Revenue Growth","Network 2.0","Tricolor","Europe","Global Capabilities Strategy","Clearance","Robotics/Physical AI"}, K910)))&gt;0, "Purple Chip", "")</f>
        <v/>
      </c>
      <c r="G910" t="str">
        <f>IF(AND(Sheet_1__2[[#This Row],[Estimated Annualized Value Range]]&lt;&gt;"4: High = &gt; $10M", OR(Sheet_1__2[[#This Row],[T-Shirt Size]]="4: L", Sheet_1__2[[#This Row],[T-Shirt Size]]="5: XL")), "Stop Work", "")</f>
        <v/>
      </c>
      <c r="H910" t="str">
        <f>IF(AND(Sheet_1__2[[#This Row],[Bus. Continuity]]="", Sheet_1__2[[#This Row],[Purple Chip]]="", Sheet_1__2[[#This Row],[Stop Work]]="", OR(Sheet_1__2[[#This Row],[T-Shirt Size]]="4: L", Sheet_1__2[[#This Row],[T-Shirt Size]]="5: XL")), "Disc - Investment", "")</f>
        <v/>
      </c>
      <c r="I910" t="str">
        <f>IF(AND(Sheet_1__2[[#This Row],[Bus. Continuity]]="", Sheet_1__2[[#This Row],[Purple Chip]]="", Sheet_1__2[[#This Row],[Stop Work]]="", Sheet_1__2[[#This Row],[T-Shirt Size]]&lt;&gt;"4: L", Sheet_1__2[[#This Row],[T-Shirt Size]]&lt;&gt;"5: XL"), "Disc - Other", "")</f>
        <v>Disc - Other</v>
      </c>
      <c r="J910" t="s">
        <v>20501</v>
      </c>
      <c r="L910" t="s">
        <v>1897</v>
      </c>
      <c r="N910" t="s">
        <v>1864</v>
      </c>
      <c r="P910" t="s">
        <v>257</v>
      </c>
      <c r="Q910" t="s">
        <v>44</v>
      </c>
      <c r="R910" t="s">
        <v>708</v>
      </c>
      <c r="S910" t="s">
        <v>4265</v>
      </c>
      <c r="T910" t="s">
        <v>10</v>
      </c>
      <c r="U910" t="s">
        <v>11</v>
      </c>
      <c r="V910" t="s">
        <v>11</v>
      </c>
      <c r="W910" t="s">
        <v>11</v>
      </c>
      <c r="X910" t="s">
        <v>11</v>
      </c>
      <c r="Y910" t="s">
        <v>1875</v>
      </c>
      <c r="Z910" t="s">
        <v>1878</v>
      </c>
      <c r="AA910" t="s">
        <v>1866</v>
      </c>
      <c r="AC910" t="s">
        <v>1867</v>
      </c>
      <c r="AD910" t="s">
        <v>20577</v>
      </c>
      <c r="AE910" t="s">
        <v>2026</v>
      </c>
      <c r="AF910">
        <v>44888</v>
      </c>
      <c r="AG910">
        <v>45471</v>
      </c>
      <c r="AH910">
        <v>10212466.720000001</v>
      </c>
      <c r="AI910">
        <v>10212466.720000001</v>
      </c>
      <c r="AK910">
        <v>12953035.289999999</v>
      </c>
      <c r="AL910">
        <v>22396647</v>
      </c>
      <c r="AM910">
        <v>12953035.289999999</v>
      </c>
      <c r="AN910">
        <v>12953035.289999999</v>
      </c>
      <c r="AO910">
        <v>10212466.720000001</v>
      </c>
      <c r="AR910">
        <v>12953035.289999999</v>
      </c>
      <c r="AS910">
        <v>9672000</v>
      </c>
    </row>
    <row r="911" spans="1:46" x14ac:dyDescent="0.3">
      <c r="A911" t="s">
        <v>1860</v>
      </c>
      <c r="B911">
        <v>7077</v>
      </c>
      <c r="C911" t="s">
        <v>20578</v>
      </c>
      <c r="D91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11" t="str">
        <f>IF(Sheet_1__2[[#This Row],[Is this request vital to business continuity?]]="Yes","BC","")</f>
        <v/>
      </c>
      <c r="F911" t="str" cm="1">
        <f t="array" ref="F911">IF(SUMPRODUCT(--ISNUMBER(SEARCH({"Revenue Growth","Network 2.0","Tricolor","Europe","Global Capabilities Strategy","Clearance","Robotics/Physical AI"}, K911)))&gt;0, "Purple Chip", "")</f>
        <v/>
      </c>
      <c r="G911" t="str">
        <f>IF(AND(Sheet_1__2[[#This Row],[Estimated Annualized Value Range]]&lt;&gt;"4: High = &gt; $10M", OR(Sheet_1__2[[#This Row],[T-Shirt Size]]="4: L", Sheet_1__2[[#This Row],[T-Shirt Size]]="5: XL")), "Stop Work", "")</f>
        <v/>
      </c>
      <c r="H911" t="str">
        <f>IF(AND(Sheet_1__2[[#This Row],[Bus. Continuity]]="", Sheet_1__2[[#This Row],[Purple Chip]]="", Sheet_1__2[[#This Row],[Stop Work]]="", OR(Sheet_1__2[[#This Row],[T-Shirt Size]]="4: L", Sheet_1__2[[#This Row],[T-Shirt Size]]="5: XL")), "Disc - Investment", "")</f>
        <v/>
      </c>
      <c r="I911" t="str">
        <f>IF(AND(Sheet_1__2[[#This Row],[Bus. Continuity]]="", Sheet_1__2[[#This Row],[Purple Chip]]="", Sheet_1__2[[#This Row],[Stop Work]]="", Sheet_1__2[[#This Row],[T-Shirt Size]]&lt;&gt;"4: L", Sheet_1__2[[#This Row],[T-Shirt Size]]&lt;&gt;"5: XL"), "Disc - Other", "")</f>
        <v>Disc - Other</v>
      </c>
      <c r="J911" t="s">
        <v>2565</v>
      </c>
      <c r="L911" t="s">
        <v>1873</v>
      </c>
      <c r="N911" t="s">
        <v>1864</v>
      </c>
      <c r="P911" t="s">
        <v>20521</v>
      </c>
      <c r="Q911" t="s">
        <v>340</v>
      </c>
      <c r="R911" t="s">
        <v>20579</v>
      </c>
      <c r="S911" t="s">
        <v>4265</v>
      </c>
      <c r="T911" t="s">
        <v>10</v>
      </c>
      <c r="U911" t="s">
        <v>11</v>
      </c>
      <c r="V911" t="s">
        <v>1875</v>
      </c>
      <c r="W911" t="s">
        <v>11</v>
      </c>
      <c r="X911" t="s">
        <v>11</v>
      </c>
      <c r="Y911" t="s">
        <v>1875</v>
      </c>
      <c r="Z911" t="s">
        <v>1878</v>
      </c>
      <c r="AA911" t="s">
        <v>1866</v>
      </c>
      <c r="AC911" t="s">
        <v>1867</v>
      </c>
      <c r="AD911" t="s">
        <v>20580</v>
      </c>
      <c r="AE911" t="s">
        <v>2026</v>
      </c>
      <c r="AF911">
        <v>45323</v>
      </c>
      <c r="AG911">
        <v>45457</v>
      </c>
      <c r="AL911">
        <v>0</v>
      </c>
      <c r="AS911">
        <v>0</v>
      </c>
    </row>
    <row r="912" spans="1:46" x14ac:dyDescent="0.3">
      <c r="A912" t="s">
        <v>1860</v>
      </c>
      <c r="B912">
        <v>9518</v>
      </c>
      <c r="C912" t="s">
        <v>20581</v>
      </c>
      <c r="D91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12" t="str">
        <f>IF(Sheet_1__2[[#This Row],[Is this request vital to business continuity?]]="Yes","BC","")</f>
        <v/>
      </c>
      <c r="F912" t="str" cm="1">
        <f t="array" ref="F912">IF(SUMPRODUCT(--ISNUMBER(SEARCH({"Revenue Growth","Network 2.0","Tricolor","Europe","Global Capabilities Strategy","Clearance","Robotics/Physical AI"}, K912)))&gt;0, "Purple Chip", "")</f>
        <v/>
      </c>
      <c r="G912" t="str">
        <f>IF(AND(Sheet_1__2[[#This Row],[Estimated Annualized Value Range]]&lt;&gt;"4: High = &gt; $10M", OR(Sheet_1__2[[#This Row],[T-Shirt Size]]="4: L", Sheet_1__2[[#This Row],[T-Shirt Size]]="5: XL")), "Stop Work", "")</f>
        <v/>
      </c>
      <c r="H912" t="str">
        <f>IF(AND(Sheet_1__2[[#This Row],[Bus. Continuity]]="", Sheet_1__2[[#This Row],[Purple Chip]]="", Sheet_1__2[[#This Row],[Stop Work]]="", OR(Sheet_1__2[[#This Row],[T-Shirt Size]]="4: L", Sheet_1__2[[#This Row],[T-Shirt Size]]="5: XL")), "Disc - Investment", "")</f>
        <v/>
      </c>
      <c r="I912" t="str">
        <f>IF(AND(Sheet_1__2[[#This Row],[Bus. Continuity]]="", Sheet_1__2[[#This Row],[Purple Chip]]="", Sheet_1__2[[#This Row],[Stop Work]]="", Sheet_1__2[[#This Row],[T-Shirt Size]]&lt;&gt;"4: L", Sheet_1__2[[#This Row],[T-Shirt Size]]&lt;&gt;"5: XL"), "Disc - Other", "")</f>
        <v>Disc - Other</v>
      </c>
      <c r="J912" t="s">
        <v>20582</v>
      </c>
      <c r="K912" t="s">
        <v>1947</v>
      </c>
      <c r="L912" t="s">
        <v>1897</v>
      </c>
      <c r="N912" t="s">
        <v>1864</v>
      </c>
      <c r="P912" t="s">
        <v>211</v>
      </c>
      <c r="Q912" t="s">
        <v>51</v>
      </c>
      <c r="R912" t="s">
        <v>20583</v>
      </c>
      <c r="S912" t="s">
        <v>4265</v>
      </c>
      <c r="T912" t="s">
        <v>10</v>
      </c>
      <c r="U912" t="s">
        <v>11</v>
      </c>
      <c r="V912" t="s">
        <v>1875</v>
      </c>
      <c r="W912" t="s">
        <v>11</v>
      </c>
      <c r="X912" t="s">
        <v>1875</v>
      </c>
      <c r="Y912" t="s">
        <v>1875</v>
      </c>
      <c r="Z912" t="s">
        <v>1878</v>
      </c>
      <c r="AA912" t="s">
        <v>1866</v>
      </c>
      <c r="AC912" t="s">
        <v>1867</v>
      </c>
      <c r="AD912" t="s">
        <v>20584</v>
      </c>
      <c r="AE912" t="s">
        <v>2026</v>
      </c>
      <c r="AF912">
        <v>44692</v>
      </c>
      <c r="AG912">
        <v>46171</v>
      </c>
      <c r="AK912">
        <v>8754572</v>
      </c>
      <c r="AL912">
        <v>14376531</v>
      </c>
      <c r="AM912">
        <v>8754572</v>
      </c>
      <c r="AN912">
        <v>8754572</v>
      </c>
      <c r="AR912">
        <v>8754572</v>
      </c>
      <c r="AS912">
        <v>14326531</v>
      </c>
      <c r="AT912" t="s">
        <v>11</v>
      </c>
    </row>
    <row r="913" spans="1:46" x14ac:dyDescent="0.3">
      <c r="A913" t="s">
        <v>1860</v>
      </c>
      <c r="B913">
        <v>8100</v>
      </c>
      <c r="C913" t="s">
        <v>20585</v>
      </c>
      <c r="D91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13" t="str">
        <f>IF(Sheet_1__2[[#This Row],[Is this request vital to business continuity?]]="Yes","BC","")</f>
        <v/>
      </c>
      <c r="F913" t="str" cm="1">
        <f t="array" ref="F913">IF(SUMPRODUCT(--ISNUMBER(SEARCH({"Revenue Growth","Network 2.0","Tricolor","Europe","Global Capabilities Strategy","Clearance","Robotics/Physical AI"}, K913)))&gt;0, "Purple Chip", "")</f>
        <v/>
      </c>
      <c r="G913" t="str">
        <f>IF(AND(Sheet_1__2[[#This Row],[Estimated Annualized Value Range]]&lt;&gt;"4: High = &gt; $10M", OR(Sheet_1__2[[#This Row],[T-Shirt Size]]="4: L", Sheet_1__2[[#This Row],[T-Shirt Size]]="5: XL")), "Stop Work", "")</f>
        <v/>
      </c>
      <c r="H913" t="str">
        <f>IF(AND(Sheet_1__2[[#This Row],[Bus. Continuity]]="", Sheet_1__2[[#This Row],[Purple Chip]]="", Sheet_1__2[[#This Row],[Stop Work]]="", OR(Sheet_1__2[[#This Row],[T-Shirt Size]]="4: L", Sheet_1__2[[#This Row],[T-Shirt Size]]="5: XL")), "Disc - Investment", "")</f>
        <v/>
      </c>
      <c r="I913" t="str">
        <f>IF(AND(Sheet_1__2[[#This Row],[Bus. Continuity]]="", Sheet_1__2[[#This Row],[Purple Chip]]="", Sheet_1__2[[#This Row],[Stop Work]]="", Sheet_1__2[[#This Row],[T-Shirt Size]]&lt;&gt;"4: L", Sheet_1__2[[#This Row],[T-Shirt Size]]&lt;&gt;"5: XL"), "Disc - Other", "")</f>
        <v>Disc - Other</v>
      </c>
      <c r="J913" t="s">
        <v>20586</v>
      </c>
      <c r="L913" t="s">
        <v>1897</v>
      </c>
      <c r="N913" t="s">
        <v>1864</v>
      </c>
      <c r="P913" t="s">
        <v>308</v>
      </c>
      <c r="Q913" t="s">
        <v>51</v>
      </c>
      <c r="R913" t="s">
        <v>20587</v>
      </c>
      <c r="S913" t="s">
        <v>4265</v>
      </c>
      <c r="T913" t="s">
        <v>10</v>
      </c>
      <c r="U913" t="s">
        <v>11</v>
      </c>
      <c r="V913" t="s">
        <v>1875</v>
      </c>
      <c r="W913" t="s">
        <v>11</v>
      </c>
      <c r="X913" t="s">
        <v>1875</v>
      </c>
      <c r="Y913" t="s">
        <v>1875</v>
      </c>
      <c r="Z913" t="s">
        <v>1878</v>
      </c>
      <c r="AA913" t="s">
        <v>1866</v>
      </c>
      <c r="AC913" t="s">
        <v>1867</v>
      </c>
      <c r="AD913" t="s">
        <v>1867</v>
      </c>
      <c r="AE913" t="s">
        <v>2026</v>
      </c>
      <c r="AF913">
        <v>44914</v>
      </c>
      <c r="AG913">
        <v>46619</v>
      </c>
      <c r="AK913">
        <v>4802626</v>
      </c>
      <c r="AL913">
        <v>13198830</v>
      </c>
      <c r="AM913">
        <v>4802626</v>
      </c>
      <c r="AN913">
        <v>4802626</v>
      </c>
      <c r="AR913">
        <v>4802626</v>
      </c>
      <c r="AS913">
        <v>10009000</v>
      </c>
    </row>
    <row r="914" spans="1:46" x14ac:dyDescent="0.3">
      <c r="A914" t="s">
        <v>1860</v>
      </c>
      <c r="B914">
        <v>7684</v>
      </c>
      <c r="C914" t="s">
        <v>20588</v>
      </c>
      <c r="D91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14" t="str">
        <f>IF(Sheet_1__2[[#This Row],[Is this request vital to business continuity?]]="Yes","BC","")</f>
        <v/>
      </c>
      <c r="F914" t="str" cm="1">
        <f t="array" ref="F914">IF(SUMPRODUCT(--ISNUMBER(SEARCH({"Revenue Growth","Network 2.0","Tricolor","Europe","Global Capabilities Strategy","Clearance","Robotics/Physical AI"}, K914)))&gt;0, "Purple Chip", "")</f>
        <v>Purple Chip</v>
      </c>
      <c r="G914" t="str">
        <f>IF(AND(Sheet_1__2[[#This Row],[Estimated Annualized Value Range]]&lt;&gt;"4: High = &gt; $10M", OR(Sheet_1__2[[#This Row],[T-Shirt Size]]="4: L", Sheet_1__2[[#This Row],[T-Shirt Size]]="5: XL")), "Stop Work", "")</f>
        <v/>
      </c>
      <c r="H914" t="str">
        <f>IF(AND(Sheet_1__2[[#This Row],[Bus. Continuity]]="", Sheet_1__2[[#This Row],[Purple Chip]]="", Sheet_1__2[[#This Row],[Stop Work]]="", OR(Sheet_1__2[[#This Row],[T-Shirt Size]]="4: L", Sheet_1__2[[#This Row],[T-Shirt Size]]="5: XL")), "Disc - Investment", "")</f>
        <v/>
      </c>
      <c r="I914" t="str">
        <f>IF(AND(Sheet_1__2[[#This Row],[Bus. Continuity]]="", Sheet_1__2[[#This Row],[Purple Chip]]="", Sheet_1__2[[#This Row],[Stop Work]]="", Sheet_1__2[[#This Row],[T-Shirt Size]]&lt;&gt;"4: L", Sheet_1__2[[#This Row],[T-Shirt Size]]&lt;&gt;"5: XL"), "Disc - Other", "")</f>
        <v/>
      </c>
      <c r="J914" t="s">
        <v>20589</v>
      </c>
      <c r="K914" t="s">
        <v>20529</v>
      </c>
      <c r="L914" t="s">
        <v>1873</v>
      </c>
      <c r="N914" t="s">
        <v>1864</v>
      </c>
      <c r="O914" t="s">
        <v>1865</v>
      </c>
      <c r="P914" t="s">
        <v>257</v>
      </c>
      <c r="Q914" t="s">
        <v>44</v>
      </c>
      <c r="R914" t="s">
        <v>20590</v>
      </c>
      <c r="S914" t="s">
        <v>4265</v>
      </c>
      <c r="T914" t="s">
        <v>10</v>
      </c>
      <c r="U914" t="s">
        <v>1875</v>
      </c>
      <c r="V914" t="s">
        <v>11</v>
      </c>
      <c r="W914" t="s">
        <v>11</v>
      </c>
      <c r="X914" t="s">
        <v>11</v>
      </c>
      <c r="Y914" t="s">
        <v>11</v>
      </c>
      <c r="Z914" t="s">
        <v>1878</v>
      </c>
      <c r="AA914" t="s">
        <v>1866</v>
      </c>
      <c r="AB914" t="s">
        <v>20591</v>
      </c>
      <c r="AC914" t="s">
        <v>1867</v>
      </c>
      <c r="AD914" t="s">
        <v>20592</v>
      </c>
      <c r="AE914" t="s">
        <v>2026</v>
      </c>
      <c r="AF914">
        <v>45495</v>
      </c>
      <c r="AG914">
        <v>45733</v>
      </c>
      <c r="AL914">
        <v>0</v>
      </c>
      <c r="AP914">
        <v>0</v>
      </c>
      <c r="AQ914">
        <v>0</v>
      </c>
      <c r="AS914">
        <v>0</v>
      </c>
      <c r="AT914" t="s">
        <v>11</v>
      </c>
    </row>
    <row r="915" spans="1:46" x14ac:dyDescent="0.3">
      <c r="A915" t="s">
        <v>1860</v>
      </c>
      <c r="B915">
        <v>89968</v>
      </c>
      <c r="C915" t="s">
        <v>20593</v>
      </c>
      <c r="D91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15" t="str">
        <f>IF(Sheet_1__2[[#This Row],[Is this request vital to business continuity?]]="Yes","BC","")</f>
        <v>BC</v>
      </c>
      <c r="F915" t="str" cm="1">
        <f t="array" ref="F915">IF(SUMPRODUCT(--ISNUMBER(SEARCH({"Revenue Growth","Network 2.0","Tricolor","Europe","Global Capabilities Strategy","Clearance","Robotics/Physical AI"}, K915)))&gt;0, "Purple Chip", "")</f>
        <v>Purple Chip</v>
      </c>
      <c r="G915" t="str">
        <f>IF(AND(Sheet_1__2[[#This Row],[Estimated Annualized Value Range]]&lt;&gt;"4: High = &gt; $10M", OR(Sheet_1__2[[#This Row],[T-Shirt Size]]="4: L", Sheet_1__2[[#This Row],[T-Shirt Size]]="5: XL")), "Stop Work", "")</f>
        <v>Stop Work</v>
      </c>
      <c r="H915" t="str">
        <f>IF(AND(Sheet_1__2[[#This Row],[Bus. Continuity]]="", Sheet_1__2[[#This Row],[Purple Chip]]="", Sheet_1__2[[#This Row],[Stop Work]]="", OR(Sheet_1__2[[#This Row],[T-Shirt Size]]="4: L", Sheet_1__2[[#This Row],[T-Shirt Size]]="5: XL")), "Disc - Investment", "")</f>
        <v/>
      </c>
      <c r="I915" t="str">
        <f>IF(AND(Sheet_1__2[[#This Row],[Bus. Continuity]]="", Sheet_1__2[[#This Row],[Purple Chip]]="", Sheet_1__2[[#This Row],[Stop Work]]="", Sheet_1__2[[#This Row],[T-Shirt Size]]&lt;&gt;"4: L", Sheet_1__2[[#This Row],[T-Shirt Size]]&lt;&gt;"5: XL"), "Disc - Other", "")</f>
        <v/>
      </c>
      <c r="K915" t="s">
        <v>278</v>
      </c>
      <c r="L915" t="s">
        <v>1863</v>
      </c>
      <c r="M915" t="s">
        <v>2903</v>
      </c>
      <c r="N915" t="s">
        <v>1864</v>
      </c>
      <c r="O915" t="s">
        <v>1874</v>
      </c>
      <c r="P915" t="s">
        <v>279</v>
      </c>
      <c r="Q915" t="s">
        <v>278</v>
      </c>
      <c r="R915" t="s">
        <v>20594</v>
      </c>
      <c r="S915" t="s">
        <v>4265</v>
      </c>
      <c r="T915" t="s">
        <v>10</v>
      </c>
      <c r="U915" t="s">
        <v>11</v>
      </c>
      <c r="V915" t="s">
        <v>11</v>
      </c>
      <c r="W915" t="s">
        <v>11</v>
      </c>
      <c r="X915" t="s">
        <v>1875</v>
      </c>
      <c r="Y915" t="s">
        <v>1875</v>
      </c>
      <c r="Z915" t="s">
        <v>1878</v>
      </c>
      <c r="AA915" t="s">
        <v>1866</v>
      </c>
      <c r="AB915" t="s">
        <v>20595</v>
      </c>
      <c r="AC915" t="s">
        <v>1867</v>
      </c>
      <c r="AD915" t="s">
        <v>20596</v>
      </c>
      <c r="AE915" t="s">
        <v>2026</v>
      </c>
      <c r="AF915">
        <v>45777</v>
      </c>
      <c r="AG915">
        <v>45930</v>
      </c>
      <c r="AL915">
        <v>0</v>
      </c>
      <c r="AP915">
        <v>0</v>
      </c>
      <c r="AQ915">
        <v>6000000</v>
      </c>
      <c r="AR915">
        <v>6000000</v>
      </c>
      <c r="AS915">
        <v>0</v>
      </c>
      <c r="AT915" t="s">
        <v>1875</v>
      </c>
    </row>
    <row r="916" spans="1:46" x14ac:dyDescent="0.3">
      <c r="A916" t="s">
        <v>1860</v>
      </c>
      <c r="B916">
        <v>7066</v>
      </c>
      <c r="C916" t="s">
        <v>20597</v>
      </c>
      <c r="D91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16" t="str">
        <f>IF(Sheet_1__2[[#This Row],[Is this request vital to business continuity?]]="Yes","BC","")</f>
        <v/>
      </c>
      <c r="F916" t="str" cm="1">
        <f t="array" ref="F916">IF(SUMPRODUCT(--ISNUMBER(SEARCH({"Revenue Growth","Network 2.0","Tricolor","Europe","Global Capabilities Strategy","Clearance","Robotics/Physical AI"}, K916)))&gt;0, "Purple Chip", "")</f>
        <v>Purple Chip</v>
      </c>
      <c r="G916" t="str">
        <f>IF(AND(Sheet_1__2[[#This Row],[Estimated Annualized Value Range]]&lt;&gt;"4: High = &gt; $10M", OR(Sheet_1__2[[#This Row],[T-Shirt Size]]="4: L", Sheet_1__2[[#This Row],[T-Shirt Size]]="5: XL")), "Stop Work", "")</f>
        <v/>
      </c>
      <c r="H916" t="str">
        <f>IF(AND(Sheet_1__2[[#This Row],[Bus. Continuity]]="", Sheet_1__2[[#This Row],[Purple Chip]]="", Sheet_1__2[[#This Row],[Stop Work]]="", OR(Sheet_1__2[[#This Row],[T-Shirt Size]]="4: L", Sheet_1__2[[#This Row],[T-Shirt Size]]="5: XL")), "Disc - Investment", "")</f>
        <v/>
      </c>
      <c r="I916" t="str">
        <f>IF(AND(Sheet_1__2[[#This Row],[Bus. Continuity]]="", Sheet_1__2[[#This Row],[Purple Chip]]="", Sheet_1__2[[#This Row],[Stop Work]]="", Sheet_1__2[[#This Row],[T-Shirt Size]]&lt;&gt;"4: L", Sheet_1__2[[#This Row],[T-Shirt Size]]&lt;&gt;"5: XL"), "Disc - Other", "")</f>
        <v/>
      </c>
      <c r="J916" t="s">
        <v>20598</v>
      </c>
      <c r="K916" t="s">
        <v>44</v>
      </c>
      <c r="L916" t="s">
        <v>1873</v>
      </c>
      <c r="N916" t="s">
        <v>1864</v>
      </c>
      <c r="O916" t="s">
        <v>1887</v>
      </c>
      <c r="P916" t="s">
        <v>208</v>
      </c>
      <c r="Q916" t="s">
        <v>44</v>
      </c>
      <c r="R916" t="s">
        <v>20599</v>
      </c>
      <c r="S916" t="s">
        <v>4265</v>
      </c>
      <c r="T916" t="s">
        <v>10</v>
      </c>
      <c r="U916" t="s">
        <v>11</v>
      </c>
      <c r="V916" t="s">
        <v>1875</v>
      </c>
      <c r="W916" t="s">
        <v>11</v>
      </c>
      <c r="X916" t="s">
        <v>11</v>
      </c>
      <c r="Y916" t="s">
        <v>11</v>
      </c>
      <c r="Z916" t="s">
        <v>1878</v>
      </c>
      <c r="AA916" t="s">
        <v>1866</v>
      </c>
      <c r="AC916" t="s">
        <v>1867</v>
      </c>
      <c r="AD916" t="s">
        <v>20600</v>
      </c>
      <c r="AE916" t="s">
        <v>2026</v>
      </c>
      <c r="AF916">
        <v>45540</v>
      </c>
      <c r="AG916">
        <v>45947</v>
      </c>
      <c r="AL916">
        <v>0</v>
      </c>
      <c r="AS916">
        <v>0</v>
      </c>
    </row>
    <row r="917" spans="1:46" x14ac:dyDescent="0.3">
      <c r="A917" t="s">
        <v>1860</v>
      </c>
      <c r="B917">
        <v>9494</v>
      </c>
      <c r="C917" t="s">
        <v>20601</v>
      </c>
      <c r="D91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17" t="str">
        <f>IF(Sheet_1__2[[#This Row],[Is this request vital to business continuity?]]="Yes","BC","")</f>
        <v/>
      </c>
      <c r="F917" t="str" cm="1">
        <f t="array" ref="F917">IF(SUMPRODUCT(--ISNUMBER(SEARCH({"Revenue Growth","Network 2.0","Tricolor","Europe","Global Capabilities Strategy","Clearance","Robotics/Physical AI"}, K917)))&gt;0, "Purple Chip", "")</f>
        <v>Purple Chip</v>
      </c>
      <c r="G917" t="str">
        <f>IF(AND(Sheet_1__2[[#This Row],[Estimated Annualized Value Range]]&lt;&gt;"4: High = &gt; $10M", OR(Sheet_1__2[[#This Row],[T-Shirt Size]]="4: L", Sheet_1__2[[#This Row],[T-Shirt Size]]="5: XL")), "Stop Work", "")</f>
        <v/>
      </c>
      <c r="H917" t="str">
        <f>IF(AND(Sheet_1__2[[#This Row],[Bus. Continuity]]="", Sheet_1__2[[#This Row],[Purple Chip]]="", Sheet_1__2[[#This Row],[Stop Work]]="", OR(Sheet_1__2[[#This Row],[T-Shirt Size]]="4: L", Sheet_1__2[[#This Row],[T-Shirt Size]]="5: XL")), "Disc - Investment", "")</f>
        <v/>
      </c>
      <c r="I917" t="str">
        <f>IF(AND(Sheet_1__2[[#This Row],[Bus. Continuity]]="", Sheet_1__2[[#This Row],[Purple Chip]]="", Sheet_1__2[[#This Row],[Stop Work]]="", Sheet_1__2[[#This Row],[T-Shirt Size]]&lt;&gt;"4: L", Sheet_1__2[[#This Row],[T-Shirt Size]]&lt;&gt;"5: XL"), "Disc - Other", "")</f>
        <v/>
      </c>
      <c r="K917" t="s">
        <v>59</v>
      </c>
      <c r="L917" t="s">
        <v>1873</v>
      </c>
      <c r="M917" t="s">
        <v>2904</v>
      </c>
      <c r="N917" t="s">
        <v>1864</v>
      </c>
      <c r="P917" t="s">
        <v>52</v>
      </c>
      <c r="Q917" t="s">
        <v>51</v>
      </c>
      <c r="R917" t="s">
        <v>20602</v>
      </c>
      <c r="S917" t="s">
        <v>4265</v>
      </c>
      <c r="T917" t="s">
        <v>10</v>
      </c>
      <c r="U917" t="s">
        <v>1875</v>
      </c>
      <c r="V917" t="s">
        <v>11</v>
      </c>
      <c r="W917" t="s">
        <v>11</v>
      </c>
      <c r="X917" t="s">
        <v>11</v>
      </c>
      <c r="Y917" t="s">
        <v>1875</v>
      </c>
      <c r="Z917" t="s">
        <v>1878</v>
      </c>
      <c r="AA917" t="s">
        <v>1866</v>
      </c>
      <c r="AC917" t="s">
        <v>1867</v>
      </c>
      <c r="AD917" t="s">
        <v>20603</v>
      </c>
      <c r="AE917" t="s">
        <v>2233</v>
      </c>
      <c r="AF917">
        <v>45370</v>
      </c>
      <c r="AG917">
        <v>46112</v>
      </c>
      <c r="AJ917">
        <v>217652</v>
      </c>
      <c r="AK917">
        <v>217562</v>
      </c>
      <c r="AL917">
        <v>217652</v>
      </c>
      <c r="AM917">
        <v>217562</v>
      </c>
      <c r="AN917">
        <v>217562</v>
      </c>
      <c r="AP917">
        <v>652956</v>
      </c>
      <c r="AQ917">
        <v>0</v>
      </c>
      <c r="AR917">
        <v>217562</v>
      </c>
      <c r="AS917">
        <v>217562</v>
      </c>
    </row>
    <row r="918" spans="1:46" x14ac:dyDescent="0.3">
      <c r="A918" t="s">
        <v>1860</v>
      </c>
      <c r="B918">
        <v>6911</v>
      </c>
      <c r="C918" t="s">
        <v>20604</v>
      </c>
      <c r="D91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18" t="str">
        <f>IF(Sheet_1__2[[#This Row],[Is this request vital to business continuity?]]="Yes","BC","")</f>
        <v/>
      </c>
      <c r="F918" t="str" cm="1">
        <f t="array" ref="F918">IF(SUMPRODUCT(--ISNUMBER(SEARCH({"Revenue Growth","Network 2.0","Tricolor","Europe","Global Capabilities Strategy","Clearance","Robotics/Physical AI"}, K918)))&gt;0, "Purple Chip", "")</f>
        <v/>
      </c>
      <c r="G918" t="str">
        <f>IF(AND(Sheet_1__2[[#This Row],[Estimated Annualized Value Range]]&lt;&gt;"4: High = &gt; $10M", OR(Sheet_1__2[[#This Row],[T-Shirt Size]]="4: L", Sheet_1__2[[#This Row],[T-Shirt Size]]="5: XL")), "Stop Work", "")</f>
        <v/>
      </c>
      <c r="H918" t="str">
        <f>IF(AND(Sheet_1__2[[#This Row],[Bus. Continuity]]="", Sheet_1__2[[#This Row],[Purple Chip]]="", Sheet_1__2[[#This Row],[Stop Work]]="", OR(Sheet_1__2[[#This Row],[T-Shirt Size]]="4: L", Sheet_1__2[[#This Row],[T-Shirt Size]]="5: XL")), "Disc - Investment", "")</f>
        <v/>
      </c>
      <c r="I918" t="str">
        <f>IF(AND(Sheet_1__2[[#This Row],[Bus. Continuity]]="", Sheet_1__2[[#This Row],[Purple Chip]]="", Sheet_1__2[[#This Row],[Stop Work]]="", Sheet_1__2[[#This Row],[T-Shirt Size]]&lt;&gt;"4: L", Sheet_1__2[[#This Row],[T-Shirt Size]]&lt;&gt;"5: XL"), "Disc - Other", "")</f>
        <v>Disc - Other</v>
      </c>
      <c r="J918" t="s">
        <v>2156</v>
      </c>
      <c r="L918" t="s">
        <v>1873</v>
      </c>
      <c r="N918" t="s">
        <v>1864</v>
      </c>
      <c r="P918" t="s">
        <v>20605</v>
      </c>
      <c r="Q918" t="s">
        <v>51</v>
      </c>
      <c r="R918" t="s">
        <v>20606</v>
      </c>
      <c r="S918" t="s">
        <v>4265</v>
      </c>
      <c r="T918" t="s">
        <v>10</v>
      </c>
      <c r="U918" t="s">
        <v>11</v>
      </c>
      <c r="V918" t="s">
        <v>1875</v>
      </c>
      <c r="W918" t="s">
        <v>11</v>
      </c>
      <c r="X918" t="s">
        <v>11</v>
      </c>
      <c r="Y918" t="s">
        <v>1875</v>
      </c>
      <c r="Z918" t="s">
        <v>1878</v>
      </c>
      <c r="AA918" t="s">
        <v>1866</v>
      </c>
      <c r="AC918" t="s">
        <v>1867</v>
      </c>
      <c r="AD918" t="s">
        <v>20607</v>
      </c>
      <c r="AE918" t="s">
        <v>2026</v>
      </c>
      <c r="AF918">
        <v>45323</v>
      </c>
      <c r="AG918">
        <v>45961</v>
      </c>
      <c r="AL918">
        <v>0</v>
      </c>
      <c r="AS918">
        <v>0</v>
      </c>
    </row>
    <row r="919" spans="1:46" x14ac:dyDescent="0.3">
      <c r="A919" t="s">
        <v>1860</v>
      </c>
      <c r="B919">
        <v>7717</v>
      </c>
      <c r="C919" t="s">
        <v>20608</v>
      </c>
      <c r="D91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19" t="str">
        <f>IF(Sheet_1__2[[#This Row],[Is this request vital to business continuity?]]="Yes","BC","")</f>
        <v/>
      </c>
      <c r="F919" t="str" cm="1">
        <f t="array" ref="F919">IF(SUMPRODUCT(--ISNUMBER(SEARCH({"Revenue Growth","Network 2.0","Tricolor","Europe","Global Capabilities Strategy","Clearance","Robotics/Physical AI"}, K919)))&gt;0, "Purple Chip", "")</f>
        <v>Purple Chip</v>
      </c>
      <c r="G919" t="str">
        <f>IF(AND(Sheet_1__2[[#This Row],[Estimated Annualized Value Range]]&lt;&gt;"4: High = &gt; $10M", OR(Sheet_1__2[[#This Row],[T-Shirt Size]]="4: L", Sheet_1__2[[#This Row],[T-Shirt Size]]="5: XL")), "Stop Work", "")</f>
        <v/>
      </c>
      <c r="H919" t="str">
        <f>IF(AND(Sheet_1__2[[#This Row],[Bus. Continuity]]="", Sheet_1__2[[#This Row],[Purple Chip]]="", Sheet_1__2[[#This Row],[Stop Work]]="", OR(Sheet_1__2[[#This Row],[T-Shirt Size]]="4: L", Sheet_1__2[[#This Row],[T-Shirt Size]]="5: XL")), "Disc - Investment", "")</f>
        <v/>
      </c>
      <c r="I919" t="str">
        <f>IF(AND(Sheet_1__2[[#This Row],[Bus. Continuity]]="", Sheet_1__2[[#This Row],[Purple Chip]]="", Sheet_1__2[[#This Row],[Stop Work]]="", Sheet_1__2[[#This Row],[T-Shirt Size]]&lt;&gt;"4: L", Sheet_1__2[[#This Row],[T-Shirt Size]]&lt;&gt;"5: XL"), "Disc - Other", "")</f>
        <v/>
      </c>
      <c r="K919" t="s">
        <v>44</v>
      </c>
      <c r="L919" t="s">
        <v>1897</v>
      </c>
      <c r="N919" t="s">
        <v>1864</v>
      </c>
      <c r="P919" t="s">
        <v>45</v>
      </c>
      <c r="Q919" t="s">
        <v>44</v>
      </c>
      <c r="R919" t="s">
        <v>20609</v>
      </c>
      <c r="S919" t="s">
        <v>4265</v>
      </c>
      <c r="T919" t="s">
        <v>10</v>
      </c>
      <c r="U919" t="s">
        <v>1875</v>
      </c>
      <c r="V919" t="s">
        <v>11</v>
      </c>
      <c r="W919" t="s">
        <v>11</v>
      </c>
      <c r="X919" t="s">
        <v>11</v>
      </c>
      <c r="Y919" t="s">
        <v>11</v>
      </c>
      <c r="Z919" t="s">
        <v>1878</v>
      </c>
      <c r="AA919" t="s">
        <v>1866</v>
      </c>
      <c r="AB919" t="s">
        <v>20610</v>
      </c>
      <c r="AC919" t="s">
        <v>1867</v>
      </c>
      <c r="AD919" t="s">
        <v>20611</v>
      </c>
      <c r="AE919" t="s">
        <v>2233</v>
      </c>
      <c r="AF919">
        <v>45509</v>
      </c>
      <c r="AG919">
        <v>46048</v>
      </c>
      <c r="AK919">
        <v>14239694.65</v>
      </c>
      <c r="AL919">
        <v>12510000</v>
      </c>
      <c r="AM919">
        <v>14239694.65</v>
      </c>
      <c r="AN919">
        <v>14239694.65</v>
      </c>
      <c r="AP919">
        <v>12510000</v>
      </c>
      <c r="AQ919">
        <v>0</v>
      </c>
      <c r="AR919">
        <v>14239694.65</v>
      </c>
      <c r="AS919">
        <v>14239695</v>
      </c>
    </row>
    <row r="920" spans="1:46" x14ac:dyDescent="0.3">
      <c r="A920" t="s">
        <v>1860</v>
      </c>
      <c r="B920">
        <v>7358</v>
      </c>
      <c r="C920" t="s">
        <v>20612</v>
      </c>
      <c r="D92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20" t="str">
        <f>IF(Sheet_1__2[[#This Row],[Is this request vital to business continuity?]]="Yes","BC","")</f>
        <v/>
      </c>
      <c r="F920" t="str" cm="1">
        <f t="array" ref="F920">IF(SUMPRODUCT(--ISNUMBER(SEARCH({"Revenue Growth","Network 2.0","Tricolor","Europe","Global Capabilities Strategy","Clearance","Robotics/Physical AI"}, K920)))&gt;0, "Purple Chip", "")</f>
        <v>Purple Chip</v>
      </c>
      <c r="G920" t="str">
        <f>IF(AND(Sheet_1__2[[#This Row],[Estimated Annualized Value Range]]&lt;&gt;"4: High = &gt; $10M", OR(Sheet_1__2[[#This Row],[T-Shirt Size]]="4: L", Sheet_1__2[[#This Row],[T-Shirt Size]]="5: XL")), "Stop Work", "")</f>
        <v/>
      </c>
      <c r="H920" t="str">
        <f>IF(AND(Sheet_1__2[[#This Row],[Bus. Continuity]]="", Sheet_1__2[[#This Row],[Purple Chip]]="", Sheet_1__2[[#This Row],[Stop Work]]="", OR(Sheet_1__2[[#This Row],[T-Shirt Size]]="4: L", Sheet_1__2[[#This Row],[T-Shirt Size]]="5: XL")), "Disc - Investment", "")</f>
        <v/>
      </c>
      <c r="I920" t="str">
        <f>IF(AND(Sheet_1__2[[#This Row],[Bus. Continuity]]="", Sheet_1__2[[#This Row],[Purple Chip]]="", Sheet_1__2[[#This Row],[Stop Work]]="", Sheet_1__2[[#This Row],[T-Shirt Size]]&lt;&gt;"4: L", Sheet_1__2[[#This Row],[T-Shirt Size]]&lt;&gt;"5: XL"), "Disc - Other", "")</f>
        <v/>
      </c>
      <c r="J920" t="s">
        <v>20613</v>
      </c>
      <c r="K920" t="s">
        <v>20529</v>
      </c>
      <c r="L920" t="s">
        <v>1873</v>
      </c>
      <c r="M920" t="s">
        <v>2901</v>
      </c>
      <c r="N920" t="s">
        <v>1864</v>
      </c>
      <c r="O920" t="s">
        <v>1887</v>
      </c>
      <c r="P920" t="s">
        <v>208</v>
      </c>
      <c r="Q920" t="s">
        <v>44</v>
      </c>
      <c r="R920" t="s">
        <v>20614</v>
      </c>
      <c r="S920" t="s">
        <v>4265</v>
      </c>
      <c r="T920" t="s">
        <v>10</v>
      </c>
      <c r="U920" t="s">
        <v>11</v>
      </c>
      <c r="V920" t="s">
        <v>1875</v>
      </c>
      <c r="W920" t="s">
        <v>11</v>
      </c>
      <c r="X920" t="s">
        <v>11</v>
      </c>
      <c r="Y920" t="s">
        <v>1875</v>
      </c>
      <c r="Z920" t="s">
        <v>1878</v>
      </c>
      <c r="AA920" t="s">
        <v>1866</v>
      </c>
      <c r="AC920" t="s">
        <v>1867</v>
      </c>
      <c r="AD920" t="s">
        <v>20615</v>
      </c>
      <c r="AE920" t="s">
        <v>2026</v>
      </c>
      <c r="AF920">
        <v>45019</v>
      </c>
      <c r="AG920">
        <v>45747</v>
      </c>
      <c r="AL920">
        <v>113000</v>
      </c>
      <c r="AS920">
        <v>113000</v>
      </c>
    </row>
    <row r="921" spans="1:46" x14ac:dyDescent="0.3">
      <c r="A921" t="s">
        <v>1860</v>
      </c>
      <c r="B921">
        <v>7787</v>
      </c>
      <c r="C921" t="s">
        <v>20616</v>
      </c>
      <c r="D92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21" t="str">
        <f>IF(Sheet_1__2[[#This Row],[Is this request vital to business continuity?]]="Yes","BC","")</f>
        <v/>
      </c>
      <c r="F921" t="str" cm="1">
        <f t="array" ref="F921">IF(SUMPRODUCT(--ISNUMBER(SEARCH({"Revenue Growth","Network 2.0","Tricolor","Europe","Global Capabilities Strategy","Clearance","Robotics/Physical AI"}, K921)))&gt;0, "Purple Chip", "")</f>
        <v/>
      </c>
      <c r="G921" t="str">
        <f>IF(AND(Sheet_1__2[[#This Row],[Estimated Annualized Value Range]]&lt;&gt;"4: High = &gt; $10M", OR(Sheet_1__2[[#This Row],[T-Shirt Size]]="4: L", Sheet_1__2[[#This Row],[T-Shirt Size]]="5: XL")), "Stop Work", "")</f>
        <v/>
      </c>
      <c r="H921" t="str">
        <f>IF(AND(Sheet_1__2[[#This Row],[Bus. Continuity]]="", Sheet_1__2[[#This Row],[Purple Chip]]="", Sheet_1__2[[#This Row],[Stop Work]]="", OR(Sheet_1__2[[#This Row],[T-Shirt Size]]="4: L", Sheet_1__2[[#This Row],[T-Shirt Size]]="5: XL")), "Disc - Investment", "")</f>
        <v/>
      </c>
      <c r="I921" t="str">
        <f>IF(AND(Sheet_1__2[[#This Row],[Bus. Continuity]]="", Sheet_1__2[[#This Row],[Purple Chip]]="", Sheet_1__2[[#This Row],[Stop Work]]="", Sheet_1__2[[#This Row],[T-Shirt Size]]&lt;&gt;"4: L", Sheet_1__2[[#This Row],[T-Shirt Size]]&lt;&gt;"5: XL"), "Disc - Other", "")</f>
        <v>Disc - Other</v>
      </c>
      <c r="L921" t="s">
        <v>1873</v>
      </c>
      <c r="N921" t="s">
        <v>1864</v>
      </c>
      <c r="P921" t="s">
        <v>808</v>
      </c>
      <c r="Q921" t="s">
        <v>807</v>
      </c>
      <c r="R921" t="s">
        <v>20617</v>
      </c>
      <c r="S921" t="s">
        <v>4265</v>
      </c>
      <c r="T921" t="s">
        <v>10</v>
      </c>
      <c r="U921" t="s">
        <v>11</v>
      </c>
      <c r="V921" t="s">
        <v>1875</v>
      </c>
      <c r="W921" t="s">
        <v>11</v>
      </c>
      <c r="X921" t="s">
        <v>1875</v>
      </c>
      <c r="Y921" t="s">
        <v>11</v>
      </c>
      <c r="Z921" t="s">
        <v>1878</v>
      </c>
      <c r="AA921" t="s">
        <v>1866</v>
      </c>
      <c r="AC921" t="s">
        <v>1867</v>
      </c>
      <c r="AD921" t="s">
        <v>20618</v>
      </c>
      <c r="AE921" t="s">
        <v>2026</v>
      </c>
      <c r="AF921">
        <v>44901</v>
      </c>
      <c r="AG921">
        <v>45495</v>
      </c>
      <c r="AL921">
        <v>-309000</v>
      </c>
      <c r="AS921">
        <v>-309000</v>
      </c>
    </row>
    <row r="922" spans="1:46" x14ac:dyDescent="0.3">
      <c r="A922" t="s">
        <v>1860</v>
      </c>
      <c r="B922">
        <v>7792</v>
      </c>
      <c r="C922" t="s">
        <v>20619</v>
      </c>
      <c r="D92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22" t="str">
        <f>IF(Sheet_1__2[[#This Row],[Is this request vital to business continuity?]]="Yes","BC","")</f>
        <v/>
      </c>
      <c r="F922" t="str" cm="1">
        <f t="array" ref="F922">IF(SUMPRODUCT(--ISNUMBER(SEARCH({"Revenue Growth","Network 2.0","Tricolor","Europe","Global Capabilities Strategy","Clearance","Robotics/Physical AI"}, K922)))&gt;0, "Purple Chip", "")</f>
        <v/>
      </c>
      <c r="G922" t="str">
        <f>IF(AND(Sheet_1__2[[#This Row],[Estimated Annualized Value Range]]&lt;&gt;"4: High = &gt; $10M", OR(Sheet_1__2[[#This Row],[T-Shirt Size]]="4: L", Sheet_1__2[[#This Row],[T-Shirt Size]]="5: XL")), "Stop Work", "")</f>
        <v/>
      </c>
      <c r="H922" t="str">
        <f>IF(AND(Sheet_1__2[[#This Row],[Bus. Continuity]]="", Sheet_1__2[[#This Row],[Purple Chip]]="", Sheet_1__2[[#This Row],[Stop Work]]="", OR(Sheet_1__2[[#This Row],[T-Shirt Size]]="4: L", Sheet_1__2[[#This Row],[T-Shirt Size]]="5: XL")), "Disc - Investment", "")</f>
        <v/>
      </c>
      <c r="I922" t="str">
        <f>IF(AND(Sheet_1__2[[#This Row],[Bus. Continuity]]="", Sheet_1__2[[#This Row],[Purple Chip]]="", Sheet_1__2[[#This Row],[Stop Work]]="", Sheet_1__2[[#This Row],[T-Shirt Size]]&lt;&gt;"4: L", Sheet_1__2[[#This Row],[T-Shirt Size]]&lt;&gt;"5: XL"), "Disc - Other", "")</f>
        <v>Disc - Other</v>
      </c>
      <c r="L922" t="s">
        <v>1890</v>
      </c>
      <c r="N922" t="s">
        <v>1864</v>
      </c>
      <c r="P922" t="s">
        <v>257</v>
      </c>
      <c r="Q922" t="s">
        <v>44</v>
      </c>
      <c r="R922" t="s">
        <v>20620</v>
      </c>
      <c r="S922" t="s">
        <v>4265</v>
      </c>
      <c r="T922" t="s">
        <v>10</v>
      </c>
      <c r="U922" t="s">
        <v>11</v>
      </c>
      <c r="V922" t="s">
        <v>1875</v>
      </c>
      <c r="W922" t="s">
        <v>11</v>
      </c>
      <c r="X922" t="s">
        <v>11</v>
      </c>
      <c r="Y922" t="s">
        <v>1875</v>
      </c>
      <c r="Z922" t="s">
        <v>1878</v>
      </c>
      <c r="AA922" t="s">
        <v>1866</v>
      </c>
      <c r="AC922" t="s">
        <v>1867</v>
      </c>
      <c r="AD922" t="s">
        <v>20621</v>
      </c>
      <c r="AE922" t="s">
        <v>2026</v>
      </c>
      <c r="AF922">
        <v>44879</v>
      </c>
      <c r="AG922">
        <v>45625</v>
      </c>
      <c r="AK922">
        <v>2523028.33</v>
      </c>
      <c r="AL922">
        <v>9172550</v>
      </c>
      <c r="AM922">
        <v>2523028.33</v>
      </c>
      <c r="AN922">
        <v>2523028.33</v>
      </c>
      <c r="AR922">
        <v>2523028.33</v>
      </c>
      <c r="AS922">
        <v>8136000</v>
      </c>
    </row>
    <row r="923" spans="1:46" x14ac:dyDescent="0.3">
      <c r="A923" t="s">
        <v>1860</v>
      </c>
      <c r="B923">
        <v>7655</v>
      </c>
      <c r="C923" t="s">
        <v>20622</v>
      </c>
      <c r="D92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23" t="str">
        <f>IF(Sheet_1__2[[#This Row],[Is this request vital to business continuity?]]="Yes","BC","")</f>
        <v/>
      </c>
      <c r="F923" t="str" cm="1">
        <f t="array" ref="F923">IF(SUMPRODUCT(--ISNUMBER(SEARCH({"Revenue Growth","Network 2.0","Tricolor","Europe","Global Capabilities Strategy","Clearance","Robotics/Physical AI"}, K923)))&gt;0, "Purple Chip", "")</f>
        <v>Purple Chip</v>
      </c>
      <c r="G923" t="str">
        <f>IF(AND(Sheet_1__2[[#This Row],[Estimated Annualized Value Range]]&lt;&gt;"4: High = &gt; $10M", OR(Sheet_1__2[[#This Row],[T-Shirt Size]]="4: L", Sheet_1__2[[#This Row],[T-Shirt Size]]="5: XL")), "Stop Work", "")</f>
        <v/>
      </c>
      <c r="H923" t="str">
        <f>IF(AND(Sheet_1__2[[#This Row],[Bus. Continuity]]="", Sheet_1__2[[#This Row],[Purple Chip]]="", Sheet_1__2[[#This Row],[Stop Work]]="", OR(Sheet_1__2[[#This Row],[T-Shirt Size]]="4: L", Sheet_1__2[[#This Row],[T-Shirt Size]]="5: XL")), "Disc - Investment", "")</f>
        <v/>
      </c>
      <c r="I923" t="str">
        <f>IF(AND(Sheet_1__2[[#This Row],[Bus. Continuity]]="", Sheet_1__2[[#This Row],[Purple Chip]]="", Sheet_1__2[[#This Row],[Stop Work]]="", Sheet_1__2[[#This Row],[T-Shirt Size]]&lt;&gt;"4: L", Sheet_1__2[[#This Row],[T-Shirt Size]]&lt;&gt;"5: XL"), "Disc - Other", "")</f>
        <v/>
      </c>
      <c r="J923" t="s">
        <v>1921</v>
      </c>
      <c r="K923" t="s">
        <v>44</v>
      </c>
      <c r="L923" t="s">
        <v>1873</v>
      </c>
      <c r="N923" t="s">
        <v>1864</v>
      </c>
      <c r="O923" t="s">
        <v>1865</v>
      </c>
      <c r="P923" t="s">
        <v>1008</v>
      </c>
      <c r="Q923" t="s">
        <v>44</v>
      </c>
      <c r="R923" t="s">
        <v>20623</v>
      </c>
      <c r="S923" t="s">
        <v>4265</v>
      </c>
      <c r="T923" t="s">
        <v>10</v>
      </c>
      <c r="U923" t="s">
        <v>1875</v>
      </c>
      <c r="V923" t="s">
        <v>11</v>
      </c>
      <c r="W923" t="s">
        <v>11</v>
      </c>
      <c r="X923" t="s">
        <v>11</v>
      </c>
      <c r="Y923" t="s">
        <v>11</v>
      </c>
      <c r="Z923" t="s">
        <v>1878</v>
      </c>
      <c r="AA923" t="s">
        <v>1866</v>
      </c>
      <c r="AC923" t="s">
        <v>1867</v>
      </c>
      <c r="AD923" t="s">
        <v>20624</v>
      </c>
      <c r="AE923" t="s">
        <v>2026</v>
      </c>
      <c r="AF923">
        <v>45537</v>
      </c>
      <c r="AG923">
        <v>45961</v>
      </c>
      <c r="AL923">
        <v>0</v>
      </c>
      <c r="AS923">
        <v>0</v>
      </c>
    </row>
    <row r="924" spans="1:46" x14ac:dyDescent="0.3">
      <c r="A924" t="s">
        <v>1860</v>
      </c>
      <c r="B924">
        <v>7866</v>
      </c>
      <c r="C924" t="s">
        <v>20625</v>
      </c>
      <c r="D92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24" t="str">
        <f>IF(Sheet_1__2[[#This Row],[Is this request vital to business continuity?]]="Yes","BC","")</f>
        <v/>
      </c>
      <c r="F924" t="str" cm="1">
        <f t="array" ref="F924">IF(SUMPRODUCT(--ISNUMBER(SEARCH({"Revenue Growth","Network 2.0","Tricolor","Europe","Global Capabilities Strategy","Clearance","Robotics/Physical AI"}, K924)))&gt;0, "Purple Chip", "")</f>
        <v>Purple Chip</v>
      </c>
      <c r="G924" t="str">
        <f>IF(AND(Sheet_1__2[[#This Row],[Estimated Annualized Value Range]]&lt;&gt;"4: High = &gt; $10M", OR(Sheet_1__2[[#This Row],[T-Shirt Size]]="4: L", Sheet_1__2[[#This Row],[T-Shirt Size]]="5: XL")), "Stop Work", "")</f>
        <v/>
      </c>
      <c r="H924" t="str">
        <f>IF(AND(Sheet_1__2[[#This Row],[Bus. Continuity]]="", Sheet_1__2[[#This Row],[Purple Chip]]="", Sheet_1__2[[#This Row],[Stop Work]]="", OR(Sheet_1__2[[#This Row],[T-Shirt Size]]="4: L", Sheet_1__2[[#This Row],[T-Shirt Size]]="5: XL")), "Disc - Investment", "")</f>
        <v/>
      </c>
      <c r="I924" t="str">
        <f>IF(AND(Sheet_1__2[[#This Row],[Bus. Continuity]]="", Sheet_1__2[[#This Row],[Purple Chip]]="", Sheet_1__2[[#This Row],[Stop Work]]="", Sheet_1__2[[#This Row],[T-Shirt Size]]&lt;&gt;"4: L", Sheet_1__2[[#This Row],[T-Shirt Size]]&lt;&gt;"5: XL"), "Disc - Other", "")</f>
        <v/>
      </c>
      <c r="K924" t="s">
        <v>44</v>
      </c>
      <c r="L924" t="s">
        <v>1873</v>
      </c>
      <c r="N924" t="s">
        <v>1864</v>
      </c>
      <c r="O924" t="s">
        <v>1865</v>
      </c>
      <c r="P924" t="s">
        <v>257</v>
      </c>
      <c r="Q924" t="s">
        <v>44</v>
      </c>
      <c r="R924" t="s">
        <v>665</v>
      </c>
      <c r="S924" t="s">
        <v>4265</v>
      </c>
      <c r="T924" t="s">
        <v>10</v>
      </c>
      <c r="U924" t="s">
        <v>11</v>
      </c>
      <c r="V924" t="s">
        <v>1875</v>
      </c>
      <c r="W924" t="s">
        <v>11</v>
      </c>
      <c r="X924" t="s">
        <v>11</v>
      </c>
      <c r="Y924" t="s">
        <v>1875</v>
      </c>
      <c r="Z924" t="s">
        <v>1878</v>
      </c>
      <c r="AA924" t="s">
        <v>1866</v>
      </c>
      <c r="AC924" t="s">
        <v>1867</v>
      </c>
      <c r="AD924" t="s">
        <v>20626</v>
      </c>
      <c r="AE924" t="s">
        <v>2026</v>
      </c>
      <c r="AF924">
        <v>45446</v>
      </c>
      <c r="AG924">
        <v>45898</v>
      </c>
      <c r="AK924">
        <v>5033256.76</v>
      </c>
      <c r="AL924">
        <v>0</v>
      </c>
      <c r="AM924">
        <v>5033256.76</v>
      </c>
      <c r="AN924">
        <v>5033256.76</v>
      </c>
      <c r="AR924">
        <v>5033256.76</v>
      </c>
      <c r="AS924">
        <v>4644000</v>
      </c>
    </row>
    <row r="925" spans="1:46" x14ac:dyDescent="0.3">
      <c r="A925" t="s">
        <v>1860</v>
      </c>
      <c r="B925">
        <v>7251</v>
      </c>
      <c r="C925" t="s">
        <v>20627</v>
      </c>
      <c r="D92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25" t="str">
        <f>IF(Sheet_1__2[[#This Row],[Is this request vital to business continuity?]]="Yes","BC","")</f>
        <v/>
      </c>
      <c r="F925" t="str" cm="1">
        <f t="array" ref="F925">IF(SUMPRODUCT(--ISNUMBER(SEARCH({"Revenue Growth","Network 2.0","Tricolor","Europe","Global Capabilities Strategy","Clearance","Robotics/Physical AI"}, K925)))&gt;0, "Purple Chip", "")</f>
        <v>Purple Chip</v>
      </c>
      <c r="G925" t="str">
        <f>IF(AND(Sheet_1__2[[#This Row],[Estimated Annualized Value Range]]&lt;&gt;"4: High = &gt; $10M", OR(Sheet_1__2[[#This Row],[T-Shirt Size]]="4: L", Sheet_1__2[[#This Row],[T-Shirt Size]]="5: XL")), "Stop Work", "")</f>
        <v/>
      </c>
      <c r="H925" t="str">
        <f>IF(AND(Sheet_1__2[[#This Row],[Bus. Continuity]]="", Sheet_1__2[[#This Row],[Purple Chip]]="", Sheet_1__2[[#This Row],[Stop Work]]="", OR(Sheet_1__2[[#This Row],[T-Shirt Size]]="4: L", Sheet_1__2[[#This Row],[T-Shirt Size]]="5: XL")), "Disc - Investment", "")</f>
        <v/>
      </c>
      <c r="I925" t="str">
        <f>IF(AND(Sheet_1__2[[#This Row],[Bus. Continuity]]="", Sheet_1__2[[#This Row],[Purple Chip]]="", Sheet_1__2[[#This Row],[Stop Work]]="", Sheet_1__2[[#This Row],[T-Shirt Size]]&lt;&gt;"4: L", Sheet_1__2[[#This Row],[T-Shirt Size]]&lt;&gt;"5: XL"), "Disc - Other", "")</f>
        <v/>
      </c>
      <c r="K925" t="s">
        <v>1925</v>
      </c>
      <c r="L925" t="s">
        <v>1897</v>
      </c>
      <c r="N925" t="s">
        <v>1864</v>
      </c>
      <c r="P925" t="s">
        <v>26</v>
      </c>
      <c r="Q925" t="s">
        <v>25</v>
      </c>
      <c r="R925" t="s">
        <v>20628</v>
      </c>
      <c r="S925" t="s">
        <v>4265</v>
      </c>
      <c r="T925" t="s">
        <v>10</v>
      </c>
      <c r="U925" t="s">
        <v>1875</v>
      </c>
      <c r="V925" t="s">
        <v>1875</v>
      </c>
      <c r="W925" t="s">
        <v>11</v>
      </c>
      <c r="X925" t="s">
        <v>1875</v>
      </c>
      <c r="Y925" t="s">
        <v>1875</v>
      </c>
      <c r="Z925" t="s">
        <v>1878</v>
      </c>
      <c r="AA925" t="s">
        <v>1866</v>
      </c>
      <c r="AB925" t="s">
        <v>20629</v>
      </c>
      <c r="AC925" t="s">
        <v>1867</v>
      </c>
      <c r="AD925" t="s">
        <v>20630</v>
      </c>
      <c r="AE925" t="s">
        <v>2233</v>
      </c>
      <c r="AF925">
        <v>45383</v>
      </c>
      <c r="AG925">
        <v>47823</v>
      </c>
      <c r="AJ925">
        <v>35201146</v>
      </c>
      <c r="AK925">
        <v>-36340785</v>
      </c>
      <c r="AL925">
        <v>-36340785</v>
      </c>
      <c r="AM925">
        <v>-36340785</v>
      </c>
      <c r="AN925">
        <v>-36340785</v>
      </c>
      <c r="AP925">
        <v>35201146</v>
      </c>
      <c r="AQ925">
        <v>0</v>
      </c>
      <c r="AR925">
        <v>-36340785</v>
      </c>
      <c r="AS925">
        <v>-36340785</v>
      </c>
    </row>
    <row r="926" spans="1:46" x14ac:dyDescent="0.3">
      <c r="A926" t="s">
        <v>1860</v>
      </c>
      <c r="B926">
        <v>8156</v>
      </c>
      <c r="C926" t="s">
        <v>20631</v>
      </c>
      <c r="D92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26" t="str">
        <f>IF(Sheet_1__2[[#This Row],[Is this request vital to business continuity?]]="Yes","BC","")</f>
        <v/>
      </c>
      <c r="F926" t="str" cm="1">
        <f t="array" ref="F926">IF(SUMPRODUCT(--ISNUMBER(SEARCH({"Revenue Growth","Network 2.0","Tricolor","Europe","Global Capabilities Strategy","Clearance","Robotics/Physical AI"}, K926)))&gt;0, "Purple Chip", "")</f>
        <v>Purple Chip</v>
      </c>
      <c r="G926" t="str">
        <f>IF(AND(Sheet_1__2[[#This Row],[Estimated Annualized Value Range]]&lt;&gt;"4: High = &gt; $10M", OR(Sheet_1__2[[#This Row],[T-Shirt Size]]="4: L", Sheet_1__2[[#This Row],[T-Shirt Size]]="5: XL")), "Stop Work", "")</f>
        <v/>
      </c>
      <c r="H926" t="str">
        <f>IF(AND(Sheet_1__2[[#This Row],[Bus. Continuity]]="", Sheet_1__2[[#This Row],[Purple Chip]]="", Sheet_1__2[[#This Row],[Stop Work]]="", OR(Sheet_1__2[[#This Row],[T-Shirt Size]]="4: L", Sheet_1__2[[#This Row],[T-Shirt Size]]="5: XL")), "Disc - Investment", "")</f>
        <v/>
      </c>
      <c r="I926" t="str">
        <f>IF(AND(Sheet_1__2[[#This Row],[Bus. Continuity]]="", Sheet_1__2[[#This Row],[Purple Chip]]="", Sheet_1__2[[#This Row],[Stop Work]]="", Sheet_1__2[[#This Row],[T-Shirt Size]]&lt;&gt;"4: L", Sheet_1__2[[#This Row],[T-Shirt Size]]&lt;&gt;"5: XL"), "Disc - Other", "")</f>
        <v/>
      </c>
      <c r="J926" t="s">
        <v>20632</v>
      </c>
      <c r="K926" t="s">
        <v>44</v>
      </c>
      <c r="L926" t="s">
        <v>1873</v>
      </c>
      <c r="M926" t="s">
        <v>2904</v>
      </c>
      <c r="N926" t="s">
        <v>1864</v>
      </c>
      <c r="O926" t="s">
        <v>1887</v>
      </c>
      <c r="P926" t="s">
        <v>208</v>
      </c>
      <c r="Q926" t="s">
        <v>44</v>
      </c>
      <c r="R926" t="s">
        <v>20633</v>
      </c>
      <c r="S926" t="s">
        <v>4265</v>
      </c>
      <c r="T926" t="s">
        <v>10</v>
      </c>
      <c r="U926" t="s">
        <v>1875</v>
      </c>
      <c r="V926" t="s">
        <v>11</v>
      </c>
      <c r="W926" t="s">
        <v>11</v>
      </c>
      <c r="X926" t="s">
        <v>1875</v>
      </c>
      <c r="Y926" t="s">
        <v>11</v>
      </c>
      <c r="Z926" t="s">
        <v>1878</v>
      </c>
      <c r="AA926" t="s">
        <v>1866</v>
      </c>
      <c r="AC926" t="s">
        <v>1883</v>
      </c>
      <c r="AD926" t="s">
        <v>20634</v>
      </c>
      <c r="AE926" t="s">
        <v>2233</v>
      </c>
      <c r="AF926">
        <v>45261</v>
      </c>
      <c r="AG926">
        <v>45992</v>
      </c>
      <c r="AL926">
        <v>0</v>
      </c>
      <c r="AS926">
        <v>0</v>
      </c>
    </row>
    <row r="927" spans="1:46" x14ac:dyDescent="0.3">
      <c r="A927" t="s">
        <v>1860</v>
      </c>
      <c r="B927">
        <v>7681</v>
      </c>
      <c r="C927" t="s">
        <v>20635</v>
      </c>
      <c r="D92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27" t="str">
        <f>IF(Sheet_1__2[[#This Row],[Is this request vital to business continuity?]]="Yes","BC","")</f>
        <v/>
      </c>
      <c r="F927" t="str" cm="1">
        <f t="array" ref="F927">IF(SUMPRODUCT(--ISNUMBER(SEARCH({"Revenue Growth","Network 2.0","Tricolor","Europe","Global Capabilities Strategy","Clearance","Robotics/Physical AI"}, K927)))&gt;0, "Purple Chip", "")</f>
        <v>Purple Chip</v>
      </c>
      <c r="G927" t="str">
        <f>IF(AND(Sheet_1__2[[#This Row],[Estimated Annualized Value Range]]&lt;&gt;"4: High = &gt; $10M", OR(Sheet_1__2[[#This Row],[T-Shirt Size]]="4: L", Sheet_1__2[[#This Row],[T-Shirt Size]]="5: XL")), "Stop Work", "")</f>
        <v/>
      </c>
      <c r="H927" t="str">
        <f>IF(AND(Sheet_1__2[[#This Row],[Bus. Continuity]]="", Sheet_1__2[[#This Row],[Purple Chip]]="", Sheet_1__2[[#This Row],[Stop Work]]="", OR(Sheet_1__2[[#This Row],[T-Shirt Size]]="4: L", Sheet_1__2[[#This Row],[T-Shirt Size]]="5: XL")), "Disc - Investment", "")</f>
        <v/>
      </c>
      <c r="I927" t="str">
        <f>IF(AND(Sheet_1__2[[#This Row],[Bus. Continuity]]="", Sheet_1__2[[#This Row],[Purple Chip]]="", Sheet_1__2[[#This Row],[Stop Work]]="", Sheet_1__2[[#This Row],[T-Shirt Size]]&lt;&gt;"4: L", Sheet_1__2[[#This Row],[T-Shirt Size]]&lt;&gt;"5: XL"), "Disc - Other", "")</f>
        <v/>
      </c>
      <c r="J927" t="s">
        <v>1921</v>
      </c>
      <c r="K927" t="s">
        <v>44</v>
      </c>
      <c r="L927" t="s">
        <v>1873</v>
      </c>
      <c r="N927" t="s">
        <v>1864</v>
      </c>
      <c r="P927" t="s">
        <v>1008</v>
      </c>
      <c r="Q927" t="s">
        <v>44</v>
      </c>
      <c r="R927" t="s">
        <v>20636</v>
      </c>
      <c r="S927" t="s">
        <v>4265</v>
      </c>
      <c r="T927" t="s">
        <v>10</v>
      </c>
      <c r="U927" t="s">
        <v>1875</v>
      </c>
      <c r="V927" t="s">
        <v>11</v>
      </c>
      <c r="W927" t="s">
        <v>11</v>
      </c>
      <c r="X927" t="s">
        <v>11</v>
      </c>
      <c r="Y927" t="s">
        <v>11</v>
      </c>
      <c r="Z927" t="s">
        <v>1878</v>
      </c>
      <c r="AA927" t="s">
        <v>1866</v>
      </c>
      <c r="AC927" t="s">
        <v>1867</v>
      </c>
      <c r="AD927" t="s">
        <v>20637</v>
      </c>
      <c r="AE927" t="s">
        <v>2026</v>
      </c>
      <c r="AF927">
        <v>45467</v>
      </c>
      <c r="AG927">
        <v>45905</v>
      </c>
      <c r="AL927">
        <v>0</v>
      </c>
      <c r="AS927">
        <v>0</v>
      </c>
      <c r="AT927" t="s">
        <v>11</v>
      </c>
    </row>
    <row r="928" spans="1:46" x14ac:dyDescent="0.3">
      <c r="A928" t="s">
        <v>1860</v>
      </c>
      <c r="B928">
        <v>7682</v>
      </c>
      <c r="C928" t="s">
        <v>20638</v>
      </c>
      <c r="D92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28" t="str">
        <f>IF(Sheet_1__2[[#This Row],[Is this request vital to business continuity?]]="Yes","BC","")</f>
        <v/>
      </c>
      <c r="F928" t="str" cm="1">
        <f t="array" ref="F928">IF(SUMPRODUCT(--ISNUMBER(SEARCH({"Revenue Growth","Network 2.0","Tricolor","Europe","Global Capabilities Strategy","Clearance","Robotics/Physical AI"}, K928)))&gt;0, "Purple Chip", "")</f>
        <v>Purple Chip</v>
      </c>
      <c r="G928" t="str">
        <f>IF(AND(Sheet_1__2[[#This Row],[Estimated Annualized Value Range]]&lt;&gt;"4: High = &gt; $10M", OR(Sheet_1__2[[#This Row],[T-Shirt Size]]="4: L", Sheet_1__2[[#This Row],[T-Shirt Size]]="5: XL")), "Stop Work", "")</f>
        <v/>
      </c>
      <c r="H928" t="str">
        <f>IF(AND(Sheet_1__2[[#This Row],[Bus. Continuity]]="", Sheet_1__2[[#This Row],[Purple Chip]]="", Sheet_1__2[[#This Row],[Stop Work]]="", OR(Sheet_1__2[[#This Row],[T-Shirt Size]]="4: L", Sheet_1__2[[#This Row],[T-Shirt Size]]="5: XL")), "Disc - Investment", "")</f>
        <v/>
      </c>
      <c r="I928" t="str">
        <f>IF(AND(Sheet_1__2[[#This Row],[Bus. Continuity]]="", Sheet_1__2[[#This Row],[Purple Chip]]="", Sheet_1__2[[#This Row],[Stop Work]]="", Sheet_1__2[[#This Row],[T-Shirt Size]]&lt;&gt;"4: L", Sheet_1__2[[#This Row],[T-Shirt Size]]&lt;&gt;"5: XL"), "Disc - Other", "")</f>
        <v/>
      </c>
      <c r="J928" t="s">
        <v>1921</v>
      </c>
      <c r="K928" t="s">
        <v>44</v>
      </c>
      <c r="L928" t="s">
        <v>1873</v>
      </c>
      <c r="N928" t="s">
        <v>1864</v>
      </c>
      <c r="O928" t="s">
        <v>1865</v>
      </c>
      <c r="P928" t="s">
        <v>1008</v>
      </c>
      <c r="Q928" t="s">
        <v>44</v>
      </c>
      <c r="R928" t="s">
        <v>20639</v>
      </c>
      <c r="S928" t="s">
        <v>4265</v>
      </c>
      <c r="T928" t="s">
        <v>10</v>
      </c>
      <c r="U928" t="s">
        <v>1875</v>
      </c>
      <c r="V928" t="s">
        <v>11</v>
      </c>
      <c r="W928" t="s">
        <v>11</v>
      </c>
      <c r="X928" t="s">
        <v>11</v>
      </c>
      <c r="Y928" t="s">
        <v>11</v>
      </c>
      <c r="Z928" t="s">
        <v>1878</v>
      </c>
      <c r="AA928" t="s">
        <v>1866</v>
      </c>
      <c r="AC928" t="s">
        <v>1867</v>
      </c>
      <c r="AD928" t="s">
        <v>20640</v>
      </c>
      <c r="AE928" t="s">
        <v>2026</v>
      </c>
      <c r="AF928">
        <v>45523</v>
      </c>
      <c r="AG928">
        <v>45989</v>
      </c>
      <c r="AK928">
        <v>1938545.18</v>
      </c>
      <c r="AL928">
        <v>456000</v>
      </c>
      <c r="AM928">
        <v>1938545.18</v>
      </c>
      <c r="AN928">
        <v>1938545.18</v>
      </c>
      <c r="AR928">
        <v>1938545.18</v>
      </c>
      <c r="AS928">
        <v>1788624</v>
      </c>
    </row>
    <row r="929" spans="1:46" x14ac:dyDescent="0.3">
      <c r="A929" t="s">
        <v>1860</v>
      </c>
      <c r="B929">
        <v>8799</v>
      </c>
      <c r="C929" t="s">
        <v>20641</v>
      </c>
      <c r="D92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29" t="str">
        <f>IF(Sheet_1__2[[#This Row],[Is this request vital to business continuity?]]="Yes","BC","")</f>
        <v/>
      </c>
      <c r="F929" t="str" cm="1">
        <f t="array" ref="F929">IF(SUMPRODUCT(--ISNUMBER(SEARCH({"Revenue Growth","Network 2.0","Tricolor","Europe","Global Capabilities Strategy","Clearance","Robotics/Physical AI"}, K929)))&gt;0, "Purple Chip", "")</f>
        <v>Purple Chip</v>
      </c>
      <c r="G929" t="str">
        <f>IF(AND(Sheet_1__2[[#This Row],[Estimated Annualized Value Range]]&lt;&gt;"4: High = &gt; $10M", OR(Sheet_1__2[[#This Row],[T-Shirt Size]]="4: L", Sheet_1__2[[#This Row],[T-Shirt Size]]="5: XL")), "Stop Work", "")</f>
        <v/>
      </c>
      <c r="H929" t="str">
        <f>IF(AND(Sheet_1__2[[#This Row],[Bus. Continuity]]="", Sheet_1__2[[#This Row],[Purple Chip]]="", Sheet_1__2[[#This Row],[Stop Work]]="", OR(Sheet_1__2[[#This Row],[T-Shirt Size]]="4: L", Sheet_1__2[[#This Row],[T-Shirt Size]]="5: XL")), "Disc - Investment", "")</f>
        <v/>
      </c>
      <c r="I929" t="str">
        <f>IF(AND(Sheet_1__2[[#This Row],[Bus. Continuity]]="", Sheet_1__2[[#This Row],[Purple Chip]]="", Sheet_1__2[[#This Row],[Stop Work]]="", Sheet_1__2[[#This Row],[T-Shirt Size]]&lt;&gt;"4: L", Sheet_1__2[[#This Row],[T-Shirt Size]]&lt;&gt;"5: XL"), "Disc - Other", "")</f>
        <v/>
      </c>
      <c r="K929" t="s">
        <v>44</v>
      </c>
      <c r="L929" t="s">
        <v>1897</v>
      </c>
      <c r="N929" t="s">
        <v>1864</v>
      </c>
      <c r="O929" t="s">
        <v>1865</v>
      </c>
      <c r="P929" t="s">
        <v>48</v>
      </c>
      <c r="Q929" t="s">
        <v>44</v>
      </c>
      <c r="R929" t="s">
        <v>20642</v>
      </c>
      <c r="S929" t="s">
        <v>4265</v>
      </c>
      <c r="T929" t="s">
        <v>10</v>
      </c>
      <c r="U929" t="s">
        <v>11</v>
      </c>
      <c r="V929" t="s">
        <v>1875</v>
      </c>
      <c r="W929" t="s">
        <v>11</v>
      </c>
      <c r="X929" t="s">
        <v>11</v>
      </c>
      <c r="Y929" t="s">
        <v>11</v>
      </c>
      <c r="Z929" t="s">
        <v>1878</v>
      </c>
      <c r="AA929" t="s">
        <v>1866</v>
      </c>
      <c r="AC929" t="s">
        <v>1867</v>
      </c>
      <c r="AD929" t="s">
        <v>20643</v>
      </c>
      <c r="AE929" t="s">
        <v>2233</v>
      </c>
      <c r="AF929">
        <v>45495</v>
      </c>
      <c r="AG929">
        <v>46114</v>
      </c>
      <c r="AL929">
        <v>43992000</v>
      </c>
      <c r="AS929">
        <v>0</v>
      </c>
    </row>
    <row r="930" spans="1:46" x14ac:dyDescent="0.3">
      <c r="A930" t="s">
        <v>1860</v>
      </c>
      <c r="B930">
        <v>9428</v>
      </c>
      <c r="C930" t="s">
        <v>20644</v>
      </c>
      <c r="D93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30" t="str">
        <f>IF(Sheet_1__2[[#This Row],[Is this request vital to business continuity?]]="Yes","BC","")</f>
        <v/>
      </c>
      <c r="F930" t="str" cm="1">
        <f t="array" ref="F930">IF(SUMPRODUCT(--ISNUMBER(SEARCH({"Revenue Growth","Network 2.0","Tricolor","Europe","Global Capabilities Strategy","Clearance","Robotics/Physical AI"}, K930)))&gt;0, "Purple Chip", "")</f>
        <v/>
      </c>
      <c r="G930" t="str">
        <f>IF(AND(Sheet_1__2[[#This Row],[Estimated Annualized Value Range]]&lt;&gt;"4: High = &gt; $10M", OR(Sheet_1__2[[#This Row],[T-Shirt Size]]="4: L", Sheet_1__2[[#This Row],[T-Shirt Size]]="5: XL")), "Stop Work", "")</f>
        <v/>
      </c>
      <c r="H930" t="str">
        <f>IF(AND(Sheet_1__2[[#This Row],[Bus. Continuity]]="", Sheet_1__2[[#This Row],[Purple Chip]]="", Sheet_1__2[[#This Row],[Stop Work]]="", OR(Sheet_1__2[[#This Row],[T-Shirt Size]]="4: L", Sheet_1__2[[#This Row],[T-Shirt Size]]="5: XL")), "Disc - Investment", "")</f>
        <v/>
      </c>
      <c r="I930" t="str">
        <f>IF(AND(Sheet_1__2[[#This Row],[Bus. Continuity]]="", Sheet_1__2[[#This Row],[Purple Chip]]="", Sheet_1__2[[#This Row],[Stop Work]]="", Sheet_1__2[[#This Row],[T-Shirt Size]]&lt;&gt;"4: L", Sheet_1__2[[#This Row],[T-Shirt Size]]&lt;&gt;"5: XL"), "Disc - Other", "")</f>
        <v>Disc - Other</v>
      </c>
      <c r="K930" t="s">
        <v>2046</v>
      </c>
      <c r="L930" t="s">
        <v>1890</v>
      </c>
      <c r="N930" t="s">
        <v>1864</v>
      </c>
      <c r="P930" t="s">
        <v>499</v>
      </c>
      <c r="Q930" t="s">
        <v>278</v>
      </c>
      <c r="R930" t="s">
        <v>20645</v>
      </c>
      <c r="S930" t="s">
        <v>4265</v>
      </c>
      <c r="T930" t="s">
        <v>10</v>
      </c>
      <c r="U930" t="s">
        <v>1875</v>
      </c>
      <c r="V930" t="s">
        <v>11</v>
      </c>
      <c r="W930" t="s">
        <v>11</v>
      </c>
      <c r="X930" t="s">
        <v>11</v>
      </c>
      <c r="Y930" t="s">
        <v>1875</v>
      </c>
      <c r="Z930" t="s">
        <v>1878</v>
      </c>
      <c r="AA930" t="s">
        <v>1866</v>
      </c>
      <c r="AC930" t="s">
        <v>1867</v>
      </c>
      <c r="AD930" t="s">
        <v>20646</v>
      </c>
      <c r="AE930" t="s">
        <v>2026</v>
      </c>
      <c r="AF930">
        <v>45446</v>
      </c>
      <c r="AG930">
        <v>46112</v>
      </c>
      <c r="AK930">
        <v>1000000</v>
      </c>
      <c r="AL930">
        <v>1000000</v>
      </c>
      <c r="AM930">
        <v>1000000</v>
      </c>
      <c r="AN930">
        <v>1000000</v>
      </c>
      <c r="AR930">
        <v>1000000</v>
      </c>
      <c r="AS930">
        <v>1000000</v>
      </c>
    </row>
    <row r="931" spans="1:46" x14ac:dyDescent="0.3">
      <c r="A931" t="s">
        <v>1860</v>
      </c>
      <c r="B931">
        <v>106149</v>
      </c>
      <c r="C931" t="s">
        <v>20647</v>
      </c>
      <c r="D93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31" t="str">
        <f>IF(Sheet_1__2[[#This Row],[Is this request vital to business continuity?]]="Yes","BC","")</f>
        <v>BC</v>
      </c>
      <c r="F931" t="str" cm="1">
        <f t="array" ref="F931">IF(SUMPRODUCT(--ISNUMBER(SEARCH({"Revenue Growth","Network 2.0","Tricolor","Europe","Global Capabilities Strategy","Clearance","Robotics/Physical AI"}, K931)))&gt;0, "Purple Chip", "")</f>
        <v>Purple Chip</v>
      </c>
      <c r="G931" t="str">
        <f>IF(AND(Sheet_1__2[[#This Row],[Estimated Annualized Value Range]]&lt;&gt;"4: High = &gt; $10M", OR(Sheet_1__2[[#This Row],[T-Shirt Size]]="4: L", Sheet_1__2[[#This Row],[T-Shirt Size]]="5: XL")), "Stop Work", "")</f>
        <v/>
      </c>
      <c r="H931" t="str">
        <f>IF(AND(Sheet_1__2[[#This Row],[Bus. Continuity]]="", Sheet_1__2[[#This Row],[Purple Chip]]="", Sheet_1__2[[#This Row],[Stop Work]]="", OR(Sheet_1__2[[#This Row],[T-Shirt Size]]="4: L", Sheet_1__2[[#This Row],[T-Shirt Size]]="5: XL")), "Disc - Investment", "")</f>
        <v/>
      </c>
      <c r="I931" t="str">
        <f>IF(AND(Sheet_1__2[[#This Row],[Bus. Continuity]]="", Sheet_1__2[[#This Row],[Purple Chip]]="", Sheet_1__2[[#This Row],[Stop Work]]="", Sheet_1__2[[#This Row],[T-Shirt Size]]&lt;&gt;"4: L", Sheet_1__2[[#This Row],[T-Shirt Size]]&lt;&gt;"5: XL"), "Disc - Other", "")</f>
        <v/>
      </c>
      <c r="K931" t="s">
        <v>20529</v>
      </c>
      <c r="L931" t="s">
        <v>1897</v>
      </c>
      <c r="M931" t="s">
        <v>2904</v>
      </c>
      <c r="N931" t="s">
        <v>1864</v>
      </c>
      <c r="O931" t="s">
        <v>1874</v>
      </c>
      <c r="P931" t="s">
        <v>279</v>
      </c>
      <c r="Q931" t="s">
        <v>278</v>
      </c>
      <c r="R931" t="s">
        <v>20648</v>
      </c>
      <c r="S931" t="s">
        <v>4265</v>
      </c>
      <c r="T931" t="s">
        <v>10</v>
      </c>
      <c r="U931" t="s">
        <v>11</v>
      </c>
      <c r="V931" t="s">
        <v>11</v>
      </c>
      <c r="W931" t="s">
        <v>11</v>
      </c>
      <c r="X931" t="s">
        <v>1875</v>
      </c>
      <c r="Y931" t="s">
        <v>1875</v>
      </c>
      <c r="Z931" t="s">
        <v>1878</v>
      </c>
      <c r="AA931" t="s">
        <v>1866</v>
      </c>
      <c r="AB931" t="s">
        <v>20649</v>
      </c>
      <c r="AC931" t="s">
        <v>1883</v>
      </c>
      <c r="AD931" t="s">
        <v>20650</v>
      </c>
      <c r="AE931" t="s">
        <v>2026</v>
      </c>
      <c r="AF931">
        <v>45495</v>
      </c>
      <c r="AG931">
        <v>46336</v>
      </c>
      <c r="AL931">
        <v>0</v>
      </c>
      <c r="AP931">
        <v>0</v>
      </c>
      <c r="AQ931">
        <v>352700000</v>
      </c>
      <c r="AR931">
        <v>352700000</v>
      </c>
      <c r="AS931">
        <v>0</v>
      </c>
      <c r="AT931" t="s">
        <v>1875</v>
      </c>
    </row>
    <row r="932" spans="1:46" x14ac:dyDescent="0.3">
      <c r="A932" t="s">
        <v>1860</v>
      </c>
      <c r="B932">
        <v>91210</v>
      </c>
      <c r="C932" t="s">
        <v>20651</v>
      </c>
      <c r="D93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32" t="str">
        <f>IF(Sheet_1__2[[#This Row],[Is this request vital to business continuity?]]="Yes","BC","")</f>
        <v/>
      </c>
      <c r="F932" t="str" cm="1">
        <f t="array" ref="F932">IF(SUMPRODUCT(--ISNUMBER(SEARCH({"Revenue Growth","Network 2.0","Tricolor","Europe","Global Capabilities Strategy","Clearance","Robotics/Physical AI"}, K932)))&gt;0, "Purple Chip", "")</f>
        <v/>
      </c>
      <c r="G932" t="str">
        <f>IF(AND(Sheet_1__2[[#This Row],[Estimated Annualized Value Range]]&lt;&gt;"4: High = &gt; $10M", OR(Sheet_1__2[[#This Row],[T-Shirt Size]]="4: L", Sheet_1__2[[#This Row],[T-Shirt Size]]="5: XL")), "Stop Work", "")</f>
        <v/>
      </c>
      <c r="H932" t="str">
        <f>IF(AND(Sheet_1__2[[#This Row],[Bus. Continuity]]="", Sheet_1__2[[#This Row],[Purple Chip]]="", Sheet_1__2[[#This Row],[Stop Work]]="", OR(Sheet_1__2[[#This Row],[T-Shirt Size]]="4: L", Sheet_1__2[[#This Row],[T-Shirt Size]]="5: XL")), "Disc - Investment", "")</f>
        <v/>
      </c>
      <c r="I932" t="str">
        <f>IF(AND(Sheet_1__2[[#This Row],[Bus. Continuity]]="", Sheet_1__2[[#This Row],[Purple Chip]]="", Sheet_1__2[[#This Row],[Stop Work]]="", Sheet_1__2[[#This Row],[T-Shirt Size]]&lt;&gt;"4: L", Sheet_1__2[[#This Row],[T-Shirt Size]]&lt;&gt;"5: XL"), "Disc - Other", "")</f>
        <v>Disc - Other</v>
      </c>
      <c r="K932" t="s">
        <v>2046</v>
      </c>
      <c r="L932" t="s">
        <v>1863</v>
      </c>
      <c r="M932" t="s">
        <v>2905</v>
      </c>
      <c r="N932" t="s">
        <v>1864</v>
      </c>
      <c r="O932" t="s">
        <v>1865</v>
      </c>
      <c r="P932" t="s">
        <v>499</v>
      </c>
      <c r="Q932" t="s">
        <v>278</v>
      </c>
      <c r="R932" t="s">
        <v>19732</v>
      </c>
      <c r="S932" t="s">
        <v>4265</v>
      </c>
      <c r="T932" t="s">
        <v>10</v>
      </c>
      <c r="U932" t="s">
        <v>1875</v>
      </c>
      <c r="V932" t="s">
        <v>11</v>
      </c>
      <c r="W932" t="s">
        <v>11</v>
      </c>
      <c r="X932" t="s">
        <v>11</v>
      </c>
      <c r="Y932" t="s">
        <v>11</v>
      </c>
      <c r="AA932" t="s">
        <v>1866</v>
      </c>
      <c r="AC932" t="s">
        <v>1867</v>
      </c>
      <c r="AD932" t="s">
        <v>20652</v>
      </c>
      <c r="AE932" t="s">
        <v>2233</v>
      </c>
      <c r="AF932">
        <v>45261</v>
      </c>
      <c r="AG932">
        <v>45657</v>
      </c>
      <c r="AJ932">
        <v>120000</v>
      </c>
      <c r="AK932">
        <v>120000</v>
      </c>
      <c r="AL932">
        <v>120000</v>
      </c>
      <c r="AM932">
        <v>120000</v>
      </c>
      <c r="AN932">
        <v>120000</v>
      </c>
      <c r="AP932">
        <v>120000</v>
      </c>
      <c r="AQ932">
        <v>0</v>
      </c>
      <c r="AR932">
        <v>120000</v>
      </c>
      <c r="AS932">
        <v>120000</v>
      </c>
    </row>
    <row r="933" spans="1:46" x14ac:dyDescent="0.3">
      <c r="A933" t="s">
        <v>1860</v>
      </c>
      <c r="B933">
        <v>8809</v>
      </c>
      <c r="C933" t="s">
        <v>20653</v>
      </c>
      <c r="D93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33" t="str">
        <f>IF(Sheet_1__2[[#This Row],[Is this request vital to business continuity?]]="Yes","BC","")</f>
        <v/>
      </c>
      <c r="F933" t="str" cm="1">
        <f t="array" ref="F933">IF(SUMPRODUCT(--ISNUMBER(SEARCH({"Revenue Growth","Network 2.0","Tricolor","Europe","Global Capabilities Strategy","Clearance","Robotics/Physical AI"}, K933)))&gt;0, "Purple Chip", "")</f>
        <v>Purple Chip</v>
      </c>
      <c r="G933" t="str">
        <f>IF(AND(Sheet_1__2[[#This Row],[Estimated Annualized Value Range]]&lt;&gt;"4: High = &gt; $10M", OR(Sheet_1__2[[#This Row],[T-Shirt Size]]="4: L", Sheet_1__2[[#This Row],[T-Shirt Size]]="5: XL")), "Stop Work", "")</f>
        <v/>
      </c>
      <c r="H933" t="str">
        <f>IF(AND(Sheet_1__2[[#This Row],[Bus. Continuity]]="", Sheet_1__2[[#This Row],[Purple Chip]]="", Sheet_1__2[[#This Row],[Stop Work]]="", OR(Sheet_1__2[[#This Row],[T-Shirt Size]]="4: L", Sheet_1__2[[#This Row],[T-Shirt Size]]="5: XL")), "Disc - Investment", "")</f>
        <v/>
      </c>
      <c r="I933" t="str">
        <f>IF(AND(Sheet_1__2[[#This Row],[Bus. Continuity]]="", Sheet_1__2[[#This Row],[Purple Chip]]="", Sheet_1__2[[#This Row],[Stop Work]]="", Sheet_1__2[[#This Row],[T-Shirt Size]]&lt;&gt;"4: L", Sheet_1__2[[#This Row],[T-Shirt Size]]&lt;&gt;"5: XL"), "Disc - Other", "")</f>
        <v/>
      </c>
      <c r="J933" t="s">
        <v>20654</v>
      </c>
      <c r="K933" t="s">
        <v>236</v>
      </c>
      <c r="L933" t="s">
        <v>1873</v>
      </c>
      <c r="M933" t="s">
        <v>2904</v>
      </c>
      <c r="N933" t="s">
        <v>1864</v>
      </c>
      <c r="P933" t="s">
        <v>20521</v>
      </c>
      <c r="Q933" t="s">
        <v>340</v>
      </c>
      <c r="R933" t="s">
        <v>20655</v>
      </c>
      <c r="S933" t="s">
        <v>4265</v>
      </c>
      <c r="T933" t="s">
        <v>10</v>
      </c>
      <c r="U933" t="s">
        <v>11</v>
      </c>
      <c r="V933" t="s">
        <v>1875</v>
      </c>
      <c r="W933" t="s">
        <v>11</v>
      </c>
      <c r="X933" t="s">
        <v>11</v>
      </c>
      <c r="Y933" t="s">
        <v>11</v>
      </c>
      <c r="AA933" t="s">
        <v>1866</v>
      </c>
      <c r="AC933" t="s">
        <v>1867</v>
      </c>
      <c r="AD933" t="s">
        <v>20656</v>
      </c>
      <c r="AE933" t="s">
        <v>2026</v>
      </c>
      <c r="AF933">
        <v>45658</v>
      </c>
      <c r="AG933">
        <v>46387</v>
      </c>
      <c r="AL933">
        <v>0</v>
      </c>
      <c r="AP933">
        <v>0</v>
      </c>
      <c r="AQ933">
        <v>0</v>
      </c>
      <c r="AS933">
        <v>0</v>
      </c>
    </row>
    <row r="934" spans="1:46" x14ac:dyDescent="0.3">
      <c r="A934" t="s">
        <v>1860</v>
      </c>
      <c r="B934">
        <v>9104</v>
      </c>
      <c r="C934" t="s">
        <v>20657</v>
      </c>
      <c r="D93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34" t="str">
        <f>IF(Sheet_1__2[[#This Row],[Is this request vital to business continuity?]]="Yes","BC","")</f>
        <v/>
      </c>
      <c r="F934" t="str" cm="1">
        <f t="array" ref="F934">IF(SUMPRODUCT(--ISNUMBER(SEARCH({"Revenue Growth","Network 2.0","Tricolor","Europe","Global Capabilities Strategy","Clearance","Robotics/Physical AI"}, K934)))&gt;0, "Purple Chip", "")</f>
        <v>Purple Chip</v>
      </c>
      <c r="G934" t="str">
        <f>IF(AND(Sheet_1__2[[#This Row],[Estimated Annualized Value Range]]&lt;&gt;"4: High = &gt; $10M", OR(Sheet_1__2[[#This Row],[T-Shirt Size]]="4: L", Sheet_1__2[[#This Row],[T-Shirt Size]]="5: XL")), "Stop Work", "")</f>
        <v/>
      </c>
      <c r="H934" t="str">
        <f>IF(AND(Sheet_1__2[[#This Row],[Bus. Continuity]]="", Sheet_1__2[[#This Row],[Purple Chip]]="", Sheet_1__2[[#This Row],[Stop Work]]="", OR(Sheet_1__2[[#This Row],[T-Shirt Size]]="4: L", Sheet_1__2[[#This Row],[T-Shirt Size]]="5: XL")), "Disc - Investment", "")</f>
        <v/>
      </c>
      <c r="I934" t="str">
        <f>IF(AND(Sheet_1__2[[#This Row],[Bus. Continuity]]="", Sheet_1__2[[#This Row],[Purple Chip]]="", Sheet_1__2[[#This Row],[Stop Work]]="", Sheet_1__2[[#This Row],[T-Shirt Size]]&lt;&gt;"4: L", Sheet_1__2[[#This Row],[T-Shirt Size]]&lt;&gt;"5: XL"), "Disc - Other", "")</f>
        <v/>
      </c>
      <c r="J934" t="s">
        <v>1921</v>
      </c>
      <c r="K934" t="s">
        <v>44</v>
      </c>
      <c r="L934" t="s">
        <v>1873</v>
      </c>
      <c r="N934" t="s">
        <v>1864</v>
      </c>
      <c r="O934" t="s">
        <v>1865</v>
      </c>
      <c r="P934" t="s">
        <v>1008</v>
      </c>
      <c r="Q934" t="s">
        <v>44</v>
      </c>
      <c r="R934" t="s">
        <v>20658</v>
      </c>
      <c r="S934" t="s">
        <v>4265</v>
      </c>
      <c r="T934" t="s">
        <v>10</v>
      </c>
      <c r="U934" t="s">
        <v>1875</v>
      </c>
      <c r="V934" t="s">
        <v>11</v>
      </c>
      <c r="W934" t="s">
        <v>11</v>
      </c>
      <c r="X934" t="s">
        <v>11</v>
      </c>
      <c r="Y934" t="s">
        <v>11</v>
      </c>
      <c r="Z934" t="s">
        <v>1878</v>
      </c>
      <c r="AA934" t="s">
        <v>1866</v>
      </c>
      <c r="AC934" t="s">
        <v>1867</v>
      </c>
      <c r="AD934" t="s">
        <v>20659</v>
      </c>
      <c r="AE934" t="s">
        <v>2026</v>
      </c>
      <c r="AF934">
        <v>45488</v>
      </c>
      <c r="AG934">
        <v>46087</v>
      </c>
      <c r="AL934">
        <v>0</v>
      </c>
      <c r="AS934">
        <v>0</v>
      </c>
    </row>
    <row r="935" spans="1:46" x14ac:dyDescent="0.3">
      <c r="A935" t="s">
        <v>1860</v>
      </c>
      <c r="B935">
        <v>9235</v>
      </c>
      <c r="C935" t="s">
        <v>20660</v>
      </c>
      <c r="D93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35" t="str">
        <f>IF(Sheet_1__2[[#This Row],[Is this request vital to business continuity?]]="Yes","BC","")</f>
        <v/>
      </c>
      <c r="F935" t="str" cm="1">
        <f t="array" ref="F935">IF(SUMPRODUCT(--ISNUMBER(SEARCH({"Revenue Growth","Network 2.0","Tricolor","Europe","Global Capabilities Strategy","Clearance","Robotics/Physical AI"}, K935)))&gt;0, "Purple Chip", "")</f>
        <v/>
      </c>
      <c r="G935" t="str">
        <f>IF(AND(Sheet_1__2[[#This Row],[Estimated Annualized Value Range]]&lt;&gt;"4: High = &gt; $10M", OR(Sheet_1__2[[#This Row],[T-Shirt Size]]="4: L", Sheet_1__2[[#This Row],[T-Shirt Size]]="5: XL")), "Stop Work", "")</f>
        <v/>
      </c>
      <c r="H935" t="str">
        <f>IF(AND(Sheet_1__2[[#This Row],[Bus. Continuity]]="", Sheet_1__2[[#This Row],[Purple Chip]]="", Sheet_1__2[[#This Row],[Stop Work]]="", OR(Sheet_1__2[[#This Row],[T-Shirt Size]]="4: L", Sheet_1__2[[#This Row],[T-Shirt Size]]="5: XL")), "Disc - Investment", "")</f>
        <v/>
      </c>
      <c r="I935" t="str">
        <f>IF(AND(Sheet_1__2[[#This Row],[Bus. Continuity]]="", Sheet_1__2[[#This Row],[Purple Chip]]="", Sheet_1__2[[#This Row],[Stop Work]]="", Sheet_1__2[[#This Row],[T-Shirt Size]]&lt;&gt;"4: L", Sheet_1__2[[#This Row],[T-Shirt Size]]&lt;&gt;"5: XL"), "Disc - Other", "")</f>
        <v>Disc - Other</v>
      </c>
      <c r="L935" t="s">
        <v>1890</v>
      </c>
      <c r="N935" t="s">
        <v>1864</v>
      </c>
      <c r="P935" t="s">
        <v>240</v>
      </c>
      <c r="Q935" t="s">
        <v>25</v>
      </c>
      <c r="R935" t="s">
        <v>875</v>
      </c>
      <c r="S935" t="s">
        <v>4265</v>
      </c>
      <c r="T935" t="s">
        <v>10</v>
      </c>
      <c r="U935" t="s">
        <v>1875</v>
      </c>
      <c r="V935" t="s">
        <v>11</v>
      </c>
      <c r="W935" t="s">
        <v>11</v>
      </c>
      <c r="X935" t="s">
        <v>1875</v>
      </c>
      <c r="Y935" t="s">
        <v>1875</v>
      </c>
      <c r="Z935" t="s">
        <v>1878</v>
      </c>
      <c r="AA935" t="s">
        <v>1866</v>
      </c>
      <c r="AC935" t="s">
        <v>1867</v>
      </c>
      <c r="AD935" t="s">
        <v>20661</v>
      </c>
      <c r="AE935" t="s">
        <v>2026</v>
      </c>
      <c r="AF935">
        <v>44958</v>
      </c>
      <c r="AG935">
        <v>45807</v>
      </c>
      <c r="AL935">
        <v>3100000</v>
      </c>
      <c r="AS935">
        <v>3100000</v>
      </c>
    </row>
    <row r="936" spans="1:46" x14ac:dyDescent="0.3">
      <c r="A936" t="s">
        <v>1860</v>
      </c>
      <c r="B936">
        <v>8129</v>
      </c>
      <c r="C936" t="s">
        <v>20662</v>
      </c>
      <c r="D93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36" t="str">
        <f>IF(Sheet_1__2[[#This Row],[Is this request vital to business continuity?]]="Yes","BC","")</f>
        <v/>
      </c>
      <c r="F936" t="str" cm="1">
        <f t="array" ref="F936">IF(SUMPRODUCT(--ISNUMBER(SEARCH({"Revenue Growth","Network 2.0","Tricolor","Europe","Global Capabilities Strategy","Clearance","Robotics/Physical AI"}, K936)))&gt;0, "Purple Chip", "")</f>
        <v/>
      </c>
      <c r="G936" t="str">
        <f>IF(AND(Sheet_1__2[[#This Row],[Estimated Annualized Value Range]]&lt;&gt;"4: High = &gt; $10M", OR(Sheet_1__2[[#This Row],[T-Shirt Size]]="4: L", Sheet_1__2[[#This Row],[T-Shirt Size]]="5: XL")), "Stop Work", "")</f>
        <v/>
      </c>
      <c r="H936" t="str">
        <f>IF(AND(Sheet_1__2[[#This Row],[Bus. Continuity]]="", Sheet_1__2[[#This Row],[Purple Chip]]="", Sheet_1__2[[#This Row],[Stop Work]]="", OR(Sheet_1__2[[#This Row],[T-Shirt Size]]="4: L", Sheet_1__2[[#This Row],[T-Shirt Size]]="5: XL")), "Disc - Investment", "")</f>
        <v/>
      </c>
      <c r="I936" t="str">
        <f>IF(AND(Sheet_1__2[[#This Row],[Bus. Continuity]]="", Sheet_1__2[[#This Row],[Purple Chip]]="", Sheet_1__2[[#This Row],[Stop Work]]="", Sheet_1__2[[#This Row],[T-Shirt Size]]&lt;&gt;"4: L", Sheet_1__2[[#This Row],[T-Shirt Size]]&lt;&gt;"5: XL"), "Disc - Other", "")</f>
        <v>Disc - Other</v>
      </c>
      <c r="L936" t="s">
        <v>1890</v>
      </c>
      <c r="N936" t="s">
        <v>1864</v>
      </c>
      <c r="P936" t="s">
        <v>134</v>
      </c>
      <c r="Q936" t="s">
        <v>32</v>
      </c>
      <c r="R936" t="s">
        <v>1245</v>
      </c>
      <c r="S936" t="s">
        <v>4265</v>
      </c>
      <c r="T936" t="s">
        <v>10</v>
      </c>
      <c r="U936" t="s">
        <v>1875</v>
      </c>
      <c r="V936" t="s">
        <v>11</v>
      </c>
      <c r="W936" t="s">
        <v>11</v>
      </c>
      <c r="X936" t="s">
        <v>11</v>
      </c>
      <c r="Y936" t="s">
        <v>11</v>
      </c>
      <c r="Z936" t="s">
        <v>1878</v>
      </c>
      <c r="AA936" t="s">
        <v>1866</v>
      </c>
      <c r="AC936" t="s">
        <v>1867</v>
      </c>
      <c r="AD936" t="s">
        <v>20663</v>
      </c>
      <c r="AE936" t="s">
        <v>2026</v>
      </c>
      <c r="AF936">
        <v>45427</v>
      </c>
      <c r="AG936">
        <v>45926</v>
      </c>
      <c r="AK936">
        <v>674289</v>
      </c>
      <c r="AL936">
        <v>1148000</v>
      </c>
      <c r="AM936">
        <v>674289</v>
      </c>
      <c r="AN936">
        <v>674289</v>
      </c>
      <c r="AP936">
        <v>1148000</v>
      </c>
      <c r="AQ936">
        <v>0</v>
      </c>
      <c r="AR936">
        <v>674289</v>
      </c>
      <c r="AS936">
        <v>674289</v>
      </c>
    </row>
    <row r="937" spans="1:46" x14ac:dyDescent="0.3">
      <c r="A937" t="s">
        <v>1860</v>
      </c>
      <c r="B937">
        <v>9343</v>
      </c>
      <c r="C937" t="s">
        <v>20664</v>
      </c>
      <c r="D93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37" t="str">
        <f>IF(Sheet_1__2[[#This Row],[Is this request vital to business continuity?]]="Yes","BC","")</f>
        <v/>
      </c>
      <c r="F937" t="str" cm="1">
        <f t="array" ref="F937">IF(SUMPRODUCT(--ISNUMBER(SEARCH({"Revenue Growth","Network 2.0","Tricolor","Europe","Global Capabilities Strategy","Clearance","Robotics/Physical AI"}, K937)))&gt;0, "Purple Chip", "")</f>
        <v/>
      </c>
      <c r="G937" t="str">
        <f>IF(AND(Sheet_1__2[[#This Row],[Estimated Annualized Value Range]]&lt;&gt;"4: High = &gt; $10M", OR(Sheet_1__2[[#This Row],[T-Shirt Size]]="4: L", Sheet_1__2[[#This Row],[T-Shirt Size]]="5: XL")), "Stop Work", "")</f>
        <v/>
      </c>
      <c r="H937" t="str">
        <f>IF(AND(Sheet_1__2[[#This Row],[Bus. Continuity]]="", Sheet_1__2[[#This Row],[Purple Chip]]="", Sheet_1__2[[#This Row],[Stop Work]]="", OR(Sheet_1__2[[#This Row],[T-Shirt Size]]="4: L", Sheet_1__2[[#This Row],[T-Shirt Size]]="5: XL")), "Disc - Investment", "")</f>
        <v/>
      </c>
      <c r="I937" t="str">
        <f>IF(AND(Sheet_1__2[[#This Row],[Bus. Continuity]]="", Sheet_1__2[[#This Row],[Purple Chip]]="", Sheet_1__2[[#This Row],[Stop Work]]="", Sheet_1__2[[#This Row],[T-Shirt Size]]&lt;&gt;"4: L", Sheet_1__2[[#This Row],[T-Shirt Size]]&lt;&gt;"5: XL"), "Disc - Other", "")</f>
        <v>Disc - Other</v>
      </c>
      <c r="J937" t="s">
        <v>20665</v>
      </c>
      <c r="K937" t="s">
        <v>1862</v>
      </c>
      <c r="L937" t="s">
        <v>1873</v>
      </c>
      <c r="N937" t="s">
        <v>1864</v>
      </c>
      <c r="O937" t="s">
        <v>1887</v>
      </c>
      <c r="P937" t="s">
        <v>148</v>
      </c>
      <c r="Q937" t="s">
        <v>44</v>
      </c>
      <c r="R937" t="s">
        <v>20666</v>
      </c>
      <c r="S937" t="s">
        <v>4265</v>
      </c>
      <c r="T937" t="s">
        <v>10</v>
      </c>
      <c r="U937" t="s">
        <v>11</v>
      </c>
      <c r="V937" t="s">
        <v>11</v>
      </c>
      <c r="W937" t="s">
        <v>11</v>
      </c>
      <c r="X937" t="s">
        <v>11</v>
      </c>
      <c r="Y937" t="s">
        <v>1875</v>
      </c>
      <c r="Z937" t="s">
        <v>1878</v>
      </c>
      <c r="AA937" t="s">
        <v>1866</v>
      </c>
      <c r="AB937" t="s">
        <v>20667</v>
      </c>
      <c r="AC937" t="s">
        <v>1867</v>
      </c>
      <c r="AD937" t="s">
        <v>20668</v>
      </c>
      <c r="AE937" t="s">
        <v>2233</v>
      </c>
      <c r="AF937">
        <v>44991</v>
      </c>
      <c r="AG937">
        <v>46112</v>
      </c>
      <c r="AJ937">
        <v>818040</v>
      </c>
      <c r="AK937">
        <v>898320.24</v>
      </c>
      <c r="AL937">
        <v>434869</v>
      </c>
      <c r="AM937">
        <v>898320.24</v>
      </c>
      <c r="AN937">
        <v>898320.24</v>
      </c>
      <c r="AP937">
        <v>818040</v>
      </c>
      <c r="AQ937">
        <v>0</v>
      </c>
      <c r="AR937">
        <v>898320.24</v>
      </c>
      <c r="AS937">
        <v>898320</v>
      </c>
    </row>
    <row r="938" spans="1:46" x14ac:dyDescent="0.3">
      <c r="A938" t="s">
        <v>1860</v>
      </c>
      <c r="B938">
        <v>85741</v>
      </c>
      <c r="C938" t="s">
        <v>20669</v>
      </c>
      <c r="D93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38" t="str">
        <f>IF(Sheet_1__2[[#This Row],[Is this request vital to business continuity?]]="Yes","BC","")</f>
        <v/>
      </c>
      <c r="F938" t="str" cm="1">
        <f t="array" ref="F938">IF(SUMPRODUCT(--ISNUMBER(SEARCH({"Revenue Growth","Network 2.0","Tricolor","Europe","Global Capabilities Strategy","Clearance","Robotics/Physical AI"}, K938)))&gt;0, "Purple Chip", "")</f>
        <v/>
      </c>
      <c r="G938" t="str">
        <f>IF(AND(Sheet_1__2[[#This Row],[Estimated Annualized Value Range]]&lt;&gt;"4: High = &gt; $10M", OR(Sheet_1__2[[#This Row],[T-Shirt Size]]="4: L", Sheet_1__2[[#This Row],[T-Shirt Size]]="5: XL")), "Stop Work", "")</f>
        <v/>
      </c>
      <c r="H938" t="str">
        <f>IF(AND(Sheet_1__2[[#This Row],[Bus. Continuity]]="", Sheet_1__2[[#This Row],[Purple Chip]]="", Sheet_1__2[[#This Row],[Stop Work]]="", OR(Sheet_1__2[[#This Row],[T-Shirt Size]]="4: L", Sheet_1__2[[#This Row],[T-Shirt Size]]="5: XL")), "Disc - Investment", "")</f>
        <v/>
      </c>
      <c r="I938" t="str">
        <f>IF(AND(Sheet_1__2[[#This Row],[Bus. Continuity]]="", Sheet_1__2[[#This Row],[Purple Chip]]="", Sheet_1__2[[#This Row],[Stop Work]]="", Sheet_1__2[[#This Row],[T-Shirt Size]]&lt;&gt;"4: L", Sheet_1__2[[#This Row],[T-Shirt Size]]&lt;&gt;"5: XL"), "Disc - Other", "")</f>
        <v>Disc - Other</v>
      </c>
      <c r="K938" t="s">
        <v>1862</v>
      </c>
      <c r="L938" t="s">
        <v>1873</v>
      </c>
      <c r="M938" t="s">
        <v>2904</v>
      </c>
      <c r="N938" t="s">
        <v>1864</v>
      </c>
      <c r="O938" t="s">
        <v>1865</v>
      </c>
      <c r="P938" t="s">
        <v>20521</v>
      </c>
      <c r="Q938" t="s">
        <v>340</v>
      </c>
      <c r="R938" t="s">
        <v>20670</v>
      </c>
      <c r="S938" t="s">
        <v>4265</v>
      </c>
      <c r="T938" t="s">
        <v>10</v>
      </c>
      <c r="U938" t="s">
        <v>11</v>
      </c>
      <c r="V938" t="s">
        <v>1875</v>
      </c>
      <c r="W938" t="s">
        <v>11</v>
      </c>
      <c r="X938" t="s">
        <v>11</v>
      </c>
      <c r="Y938" t="s">
        <v>11</v>
      </c>
      <c r="AA938" t="s">
        <v>1866</v>
      </c>
      <c r="AC938" t="s">
        <v>1867</v>
      </c>
      <c r="AD938" t="s">
        <v>20671</v>
      </c>
      <c r="AE938" t="s">
        <v>2233</v>
      </c>
      <c r="AF938">
        <v>45495</v>
      </c>
      <c r="AG938">
        <v>46080</v>
      </c>
      <c r="AH938">
        <v>354000</v>
      </c>
      <c r="AI938">
        <v>354000</v>
      </c>
      <c r="AJ938">
        <v>354000</v>
      </c>
      <c r="AK938">
        <v>354000</v>
      </c>
      <c r="AL938">
        <v>354000</v>
      </c>
      <c r="AM938">
        <v>354000</v>
      </c>
      <c r="AN938">
        <v>354000</v>
      </c>
      <c r="AO938">
        <v>354000</v>
      </c>
      <c r="AP938">
        <v>354000</v>
      </c>
      <c r="AQ938">
        <v>0</v>
      </c>
      <c r="AR938">
        <v>354000</v>
      </c>
      <c r="AS938">
        <v>354000</v>
      </c>
    </row>
    <row r="939" spans="1:46" x14ac:dyDescent="0.3">
      <c r="A939" t="s">
        <v>1860</v>
      </c>
      <c r="B939">
        <v>89399</v>
      </c>
      <c r="C939" t="s">
        <v>20672</v>
      </c>
      <c r="D93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39" t="str">
        <f>IF(Sheet_1__2[[#This Row],[Is this request vital to business continuity?]]="Yes","BC","")</f>
        <v>BC</v>
      </c>
      <c r="F939" t="str" cm="1">
        <f t="array" ref="F939">IF(SUMPRODUCT(--ISNUMBER(SEARCH({"Revenue Growth","Network 2.0","Tricolor","Europe","Global Capabilities Strategy","Clearance","Robotics/Physical AI"}, K939)))&gt;0, "Purple Chip", "")</f>
        <v>Purple Chip</v>
      </c>
      <c r="G939" t="str">
        <f>IF(AND(Sheet_1__2[[#This Row],[Estimated Annualized Value Range]]&lt;&gt;"4: High = &gt; $10M", OR(Sheet_1__2[[#This Row],[T-Shirt Size]]="4: L", Sheet_1__2[[#This Row],[T-Shirt Size]]="5: XL")), "Stop Work", "")</f>
        <v/>
      </c>
      <c r="H939" t="str">
        <f>IF(AND(Sheet_1__2[[#This Row],[Bus. Continuity]]="", Sheet_1__2[[#This Row],[Purple Chip]]="", Sheet_1__2[[#This Row],[Stop Work]]="", OR(Sheet_1__2[[#This Row],[T-Shirt Size]]="4: L", Sheet_1__2[[#This Row],[T-Shirt Size]]="5: XL")), "Disc - Investment", "")</f>
        <v/>
      </c>
      <c r="I939" t="str">
        <f>IF(AND(Sheet_1__2[[#This Row],[Bus. Continuity]]="", Sheet_1__2[[#This Row],[Purple Chip]]="", Sheet_1__2[[#This Row],[Stop Work]]="", Sheet_1__2[[#This Row],[T-Shirt Size]]&lt;&gt;"4: L", Sheet_1__2[[#This Row],[T-Shirt Size]]&lt;&gt;"5: XL"), "Disc - Other", "")</f>
        <v/>
      </c>
      <c r="J939" t="s">
        <v>20673</v>
      </c>
      <c r="K939" t="s">
        <v>44</v>
      </c>
      <c r="L939" t="s">
        <v>1873</v>
      </c>
      <c r="M939" t="s">
        <v>2901</v>
      </c>
      <c r="N939" t="s">
        <v>1864</v>
      </c>
      <c r="O939" t="s">
        <v>1874</v>
      </c>
      <c r="P939" t="s">
        <v>48</v>
      </c>
      <c r="Q939" t="s">
        <v>44</v>
      </c>
      <c r="R939" t="s">
        <v>20674</v>
      </c>
      <c r="S939" t="s">
        <v>4265</v>
      </c>
      <c r="T939" t="s">
        <v>10</v>
      </c>
      <c r="U939" t="s">
        <v>11</v>
      </c>
      <c r="V939" t="s">
        <v>1875</v>
      </c>
      <c r="W939" t="s">
        <v>11</v>
      </c>
      <c r="X939" t="s">
        <v>1875</v>
      </c>
      <c r="Y939" t="s">
        <v>11</v>
      </c>
      <c r="Z939" t="s">
        <v>1914</v>
      </c>
      <c r="AA939" t="s">
        <v>1866</v>
      </c>
      <c r="AB939" t="s">
        <v>20675</v>
      </c>
      <c r="AC939" t="s">
        <v>1867</v>
      </c>
      <c r="AD939" t="s">
        <v>20676</v>
      </c>
      <c r="AE939" t="s">
        <v>2233</v>
      </c>
      <c r="AF939">
        <v>45832</v>
      </c>
      <c r="AG939">
        <v>46052</v>
      </c>
      <c r="AK939">
        <v>-60000</v>
      </c>
      <c r="AL939">
        <v>0</v>
      </c>
      <c r="AM939">
        <v>-60000</v>
      </c>
      <c r="AN939">
        <v>-60000</v>
      </c>
      <c r="AP939">
        <v>0</v>
      </c>
      <c r="AQ939">
        <v>13000000</v>
      </c>
      <c r="AR939">
        <v>12940000</v>
      </c>
      <c r="AS939">
        <v>-60000</v>
      </c>
      <c r="AT939" t="s">
        <v>1875</v>
      </c>
    </row>
    <row r="940" spans="1:46" x14ac:dyDescent="0.3">
      <c r="A940" t="s">
        <v>1860</v>
      </c>
      <c r="B940">
        <v>9467</v>
      </c>
      <c r="C940" t="s">
        <v>20677</v>
      </c>
      <c r="D94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40" t="str">
        <f>IF(Sheet_1__2[[#This Row],[Is this request vital to business continuity?]]="Yes","BC","")</f>
        <v/>
      </c>
      <c r="F940" t="str" cm="1">
        <f t="array" ref="F940">IF(SUMPRODUCT(--ISNUMBER(SEARCH({"Revenue Growth","Network 2.0","Tricolor","Europe","Global Capabilities Strategy","Clearance","Robotics/Physical AI"}, K940)))&gt;0, "Purple Chip", "")</f>
        <v>Purple Chip</v>
      </c>
      <c r="G940" t="str">
        <f>IF(AND(Sheet_1__2[[#This Row],[Estimated Annualized Value Range]]&lt;&gt;"4: High = &gt; $10M", OR(Sheet_1__2[[#This Row],[T-Shirt Size]]="4: L", Sheet_1__2[[#This Row],[T-Shirt Size]]="5: XL")), "Stop Work", "")</f>
        <v/>
      </c>
      <c r="H940" t="str">
        <f>IF(AND(Sheet_1__2[[#This Row],[Bus. Continuity]]="", Sheet_1__2[[#This Row],[Purple Chip]]="", Sheet_1__2[[#This Row],[Stop Work]]="", OR(Sheet_1__2[[#This Row],[T-Shirt Size]]="4: L", Sheet_1__2[[#This Row],[T-Shirt Size]]="5: XL")), "Disc - Investment", "")</f>
        <v/>
      </c>
      <c r="I940" t="str">
        <f>IF(AND(Sheet_1__2[[#This Row],[Bus. Continuity]]="", Sheet_1__2[[#This Row],[Purple Chip]]="", Sheet_1__2[[#This Row],[Stop Work]]="", Sheet_1__2[[#This Row],[T-Shirt Size]]&lt;&gt;"4: L", Sheet_1__2[[#This Row],[T-Shirt Size]]&lt;&gt;"5: XL"), "Disc - Other", "")</f>
        <v/>
      </c>
      <c r="K940" t="s">
        <v>44</v>
      </c>
      <c r="L940" t="s">
        <v>1873</v>
      </c>
      <c r="M940" t="s">
        <v>2901</v>
      </c>
      <c r="N940" t="s">
        <v>1864</v>
      </c>
      <c r="O940" t="s">
        <v>1887</v>
      </c>
      <c r="P940" t="s">
        <v>208</v>
      </c>
      <c r="Q940" t="s">
        <v>44</v>
      </c>
      <c r="R940" t="s">
        <v>20678</v>
      </c>
      <c r="S940" t="s">
        <v>4265</v>
      </c>
      <c r="T940" t="s">
        <v>10</v>
      </c>
      <c r="U940" t="s">
        <v>1875</v>
      </c>
      <c r="V940" t="s">
        <v>11</v>
      </c>
      <c r="W940" t="s">
        <v>11</v>
      </c>
      <c r="X940" t="s">
        <v>11</v>
      </c>
      <c r="Y940" t="s">
        <v>1875</v>
      </c>
      <c r="Z940" t="s">
        <v>1878</v>
      </c>
      <c r="AA940" t="s">
        <v>1866</v>
      </c>
      <c r="AC940" t="s">
        <v>1867</v>
      </c>
      <c r="AD940" t="s">
        <v>20679</v>
      </c>
      <c r="AE940" t="s">
        <v>2026</v>
      </c>
      <c r="AF940">
        <v>44928</v>
      </c>
      <c r="AG940">
        <v>45870</v>
      </c>
      <c r="AL940">
        <v>0</v>
      </c>
      <c r="AS940">
        <v>0</v>
      </c>
    </row>
    <row r="941" spans="1:46" x14ac:dyDescent="0.3">
      <c r="A941" t="s">
        <v>1860</v>
      </c>
      <c r="B941">
        <v>9491</v>
      </c>
      <c r="C941" t="s">
        <v>20680</v>
      </c>
      <c r="D94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41" t="str">
        <f>IF(Sheet_1__2[[#This Row],[Is this request vital to business continuity?]]="Yes","BC","")</f>
        <v/>
      </c>
      <c r="F941" t="str" cm="1">
        <f t="array" ref="F941">IF(SUMPRODUCT(--ISNUMBER(SEARCH({"Revenue Growth","Network 2.0","Tricolor","Europe","Global Capabilities Strategy","Clearance","Robotics/Physical AI"}, K941)))&gt;0, "Purple Chip", "")</f>
        <v>Purple Chip</v>
      </c>
      <c r="G941" t="str">
        <f>IF(AND(Sheet_1__2[[#This Row],[Estimated Annualized Value Range]]&lt;&gt;"4: High = &gt; $10M", OR(Sheet_1__2[[#This Row],[T-Shirt Size]]="4: L", Sheet_1__2[[#This Row],[T-Shirt Size]]="5: XL")), "Stop Work", "")</f>
        <v>Stop Work</v>
      </c>
      <c r="H941" t="str">
        <f>IF(AND(Sheet_1__2[[#This Row],[Bus. Continuity]]="", Sheet_1__2[[#This Row],[Purple Chip]]="", Sheet_1__2[[#This Row],[Stop Work]]="", OR(Sheet_1__2[[#This Row],[T-Shirt Size]]="4: L", Sheet_1__2[[#This Row],[T-Shirt Size]]="5: XL")), "Disc - Investment", "")</f>
        <v/>
      </c>
      <c r="I941" t="str">
        <f>IF(AND(Sheet_1__2[[#This Row],[Bus. Continuity]]="", Sheet_1__2[[#This Row],[Purple Chip]]="", Sheet_1__2[[#This Row],[Stop Work]]="", Sheet_1__2[[#This Row],[T-Shirt Size]]&lt;&gt;"4: L", Sheet_1__2[[#This Row],[T-Shirt Size]]&lt;&gt;"5: XL"), "Disc - Other", "")</f>
        <v/>
      </c>
      <c r="J941" t="s">
        <v>20681</v>
      </c>
      <c r="K941" t="s">
        <v>44</v>
      </c>
      <c r="L941" t="s">
        <v>1873</v>
      </c>
      <c r="M941" t="s">
        <v>2903</v>
      </c>
      <c r="N941" t="s">
        <v>1864</v>
      </c>
      <c r="O941" t="s">
        <v>1887</v>
      </c>
      <c r="P941" t="s">
        <v>208</v>
      </c>
      <c r="Q941" t="s">
        <v>44</v>
      </c>
      <c r="R941" t="s">
        <v>20682</v>
      </c>
      <c r="S941" t="s">
        <v>4265</v>
      </c>
      <c r="T941" t="s">
        <v>10</v>
      </c>
      <c r="U941" t="s">
        <v>1875</v>
      </c>
      <c r="V941" t="s">
        <v>11</v>
      </c>
      <c r="W941" t="s">
        <v>11</v>
      </c>
      <c r="X941" t="s">
        <v>1875</v>
      </c>
      <c r="Y941" t="s">
        <v>1875</v>
      </c>
      <c r="Z941" t="s">
        <v>1878</v>
      </c>
      <c r="AA941" t="s">
        <v>1866</v>
      </c>
      <c r="AB941" t="s">
        <v>2273</v>
      </c>
      <c r="AC941" t="s">
        <v>1867</v>
      </c>
      <c r="AD941" t="s">
        <v>20683</v>
      </c>
      <c r="AE941" t="s">
        <v>2233</v>
      </c>
      <c r="AF941">
        <v>45511</v>
      </c>
      <c r="AG941">
        <v>46062</v>
      </c>
      <c r="AL941">
        <v>0</v>
      </c>
      <c r="AP941">
        <v>0</v>
      </c>
      <c r="AQ941">
        <v>0</v>
      </c>
      <c r="AS941">
        <v>0</v>
      </c>
    </row>
    <row r="942" spans="1:46" x14ac:dyDescent="0.3">
      <c r="A942" t="s">
        <v>1860</v>
      </c>
      <c r="B942">
        <v>8289</v>
      </c>
      <c r="C942" t="s">
        <v>20684</v>
      </c>
      <c r="D94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42" t="str">
        <f>IF(Sheet_1__2[[#This Row],[Is this request vital to business continuity?]]="Yes","BC","")</f>
        <v/>
      </c>
      <c r="F942" t="str" cm="1">
        <f t="array" ref="F942">IF(SUMPRODUCT(--ISNUMBER(SEARCH({"Revenue Growth","Network 2.0","Tricolor","Europe","Global Capabilities Strategy","Clearance","Robotics/Physical AI"}, K942)))&gt;0, "Purple Chip", "")</f>
        <v/>
      </c>
      <c r="G942" t="str">
        <f>IF(AND(Sheet_1__2[[#This Row],[Estimated Annualized Value Range]]&lt;&gt;"4: High = &gt; $10M", OR(Sheet_1__2[[#This Row],[T-Shirt Size]]="4: L", Sheet_1__2[[#This Row],[T-Shirt Size]]="5: XL")), "Stop Work", "")</f>
        <v/>
      </c>
      <c r="H942" t="str">
        <f>IF(AND(Sheet_1__2[[#This Row],[Bus. Continuity]]="", Sheet_1__2[[#This Row],[Purple Chip]]="", Sheet_1__2[[#This Row],[Stop Work]]="", OR(Sheet_1__2[[#This Row],[T-Shirt Size]]="4: L", Sheet_1__2[[#This Row],[T-Shirt Size]]="5: XL")), "Disc - Investment", "")</f>
        <v/>
      </c>
      <c r="I942" t="str">
        <f>IF(AND(Sheet_1__2[[#This Row],[Bus. Continuity]]="", Sheet_1__2[[#This Row],[Purple Chip]]="", Sheet_1__2[[#This Row],[Stop Work]]="", Sheet_1__2[[#This Row],[T-Shirt Size]]&lt;&gt;"4: L", Sheet_1__2[[#This Row],[T-Shirt Size]]&lt;&gt;"5: XL"), "Disc - Other", "")</f>
        <v>Disc - Other</v>
      </c>
      <c r="L942" t="s">
        <v>1873</v>
      </c>
      <c r="N942" t="s">
        <v>1864</v>
      </c>
      <c r="P942" t="s">
        <v>37</v>
      </c>
      <c r="Q942" t="s">
        <v>36</v>
      </c>
      <c r="R942" t="s">
        <v>20685</v>
      </c>
      <c r="S942" t="s">
        <v>4265</v>
      </c>
      <c r="T942" t="s">
        <v>10</v>
      </c>
      <c r="U942" t="s">
        <v>11</v>
      </c>
      <c r="V942" t="s">
        <v>1875</v>
      </c>
      <c r="W942" t="s">
        <v>11</v>
      </c>
      <c r="X942" t="s">
        <v>11</v>
      </c>
      <c r="Y942" t="s">
        <v>11</v>
      </c>
      <c r="Z942" t="s">
        <v>1878</v>
      </c>
      <c r="AA942" t="s">
        <v>1866</v>
      </c>
      <c r="AC942" t="s">
        <v>1867</v>
      </c>
      <c r="AD942" t="s">
        <v>20686</v>
      </c>
      <c r="AE942" t="s">
        <v>2026</v>
      </c>
      <c r="AF942">
        <v>45062</v>
      </c>
      <c r="AG942">
        <v>46010</v>
      </c>
      <c r="AL942">
        <v>0</v>
      </c>
      <c r="AS942">
        <v>0</v>
      </c>
    </row>
    <row r="943" spans="1:46" x14ac:dyDescent="0.3">
      <c r="A943" t="s">
        <v>1860</v>
      </c>
      <c r="B943">
        <v>97139</v>
      </c>
      <c r="C943" t="s">
        <v>20687</v>
      </c>
      <c r="D94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43" t="str">
        <f>IF(Sheet_1__2[[#This Row],[Is this request vital to business continuity?]]="Yes","BC","")</f>
        <v/>
      </c>
      <c r="F943" t="str" cm="1">
        <f t="array" ref="F943">IF(SUMPRODUCT(--ISNUMBER(SEARCH({"Revenue Growth","Network 2.0","Tricolor","Europe","Global Capabilities Strategy","Clearance","Robotics/Physical AI"}, K943)))&gt;0, "Purple Chip", "")</f>
        <v>Purple Chip</v>
      </c>
      <c r="G943" t="str">
        <f>IF(AND(Sheet_1__2[[#This Row],[Estimated Annualized Value Range]]&lt;&gt;"4: High = &gt; $10M", OR(Sheet_1__2[[#This Row],[T-Shirt Size]]="4: L", Sheet_1__2[[#This Row],[T-Shirt Size]]="5: XL")), "Stop Work", "")</f>
        <v/>
      </c>
      <c r="H943" t="str">
        <f>IF(AND(Sheet_1__2[[#This Row],[Bus. Continuity]]="", Sheet_1__2[[#This Row],[Purple Chip]]="", Sheet_1__2[[#This Row],[Stop Work]]="", OR(Sheet_1__2[[#This Row],[T-Shirt Size]]="4: L", Sheet_1__2[[#This Row],[T-Shirt Size]]="5: XL")), "Disc - Investment", "")</f>
        <v/>
      </c>
      <c r="I943" t="str">
        <f>IF(AND(Sheet_1__2[[#This Row],[Bus. Continuity]]="", Sheet_1__2[[#This Row],[Purple Chip]]="", Sheet_1__2[[#This Row],[Stop Work]]="", Sheet_1__2[[#This Row],[T-Shirt Size]]&lt;&gt;"4: L", Sheet_1__2[[#This Row],[T-Shirt Size]]&lt;&gt;"5: XL"), "Disc - Other", "")</f>
        <v/>
      </c>
      <c r="J943" t="s">
        <v>1941</v>
      </c>
      <c r="K943" t="s">
        <v>44</v>
      </c>
      <c r="L943" t="s">
        <v>1897</v>
      </c>
      <c r="M943" t="s">
        <v>2905</v>
      </c>
      <c r="N943" t="s">
        <v>1864</v>
      </c>
      <c r="O943" t="s">
        <v>1887</v>
      </c>
      <c r="P943" t="s">
        <v>208</v>
      </c>
      <c r="Q943" t="s">
        <v>44</v>
      </c>
      <c r="R943" t="s">
        <v>1076</v>
      </c>
      <c r="S943" t="s">
        <v>4265</v>
      </c>
      <c r="T943" t="s">
        <v>10</v>
      </c>
      <c r="U943" t="s">
        <v>1875</v>
      </c>
      <c r="V943" t="s">
        <v>11</v>
      </c>
      <c r="W943" t="s">
        <v>11</v>
      </c>
      <c r="X943" t="s">
        <v>11</v>
      </c>
      <c r="Y943" t="s">
        <v>11</v>
      </c>
      <c r="AA943" t="s">
        <v>1866</v>
      </c>
      <c r="AC943" t="s">
        <v>1867</v>
      </c>
      <c r="AD943" t="s">
        <v>20688</v>
      </c>
      <c r="AE943" t="s">
        <v>2233</v>
      </c>
      <c r="AF943">
        <v>45778</v>
      </c>
      <c r="AG943">
        <v>46020</v>
      </c>
      <c r="AL943">
        <v>0</v>
      </c>
      <c r="AP943">
        <v>0</v>
      </c>
      <c r="AQ943">
        <v>0</v>
      </c>
      <c r="AS943">
        <v>0</v>
      </c>
    </row>
    <row r="944" spans="1:46" x14ac:dyDescent="0.3">
      <c r="A944" t="s">
        <v>1860</v>
      </c>
      <c r="B944">
        <v>92305</v>
      </c>
      <c r="C944" t="s">
        <v>20689</v>
      </c>
      <c r="D94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44" t="str">
        <f>IF(Sheet_1__2[[#This Row],[Is this request vital to business continuity?]]="Yes","BC","")</f>
        <v/>
      </c>
      <c r="F944" t="str" cm="1">
        <f t="array" ref="F944">IF(SUMPRODUCT(--ISNUMBER(SEARCH({"Revenue Growth","Network 2.0","Tricolor","Europe","Global Capabilities Strategy","Clearance","Robotics/Physical AI"}, K944)))&gt;0, "Purple Chip", "")</f>
        <v>Purple Chip</v>
      </c>
      <c r="G944" t="str">
        <f>IF(AND(Sheet_1__2[[#This Row],[Estimated Annualized Value Range]]&lt;&gt;"4: High = &gt; $10M", OR(Sheet_1__2[[#This Row],[T-Shirt Size]]="4: L", Sheet_1__2[[#This Row],[T-Shirt Size]]="5: XL")), "Stop Work", "")</f>
        <v/>
      </c>
      <c r="H944" t="str">
        <f>IF(AND(Sheet_1__2[[#This Row],[Bus. Continuity]]="", Sheet_1__2[[#This Row],[Purple Chip]]="", Sheet_1__2[[#This Row],[Stop Work]]="", OR(Sheet_1__2[[#This Row],[T-Shirt Size]]="4: L", Sheet_1__2[[#This Row],[T-Shirt Size]]="5: XL")), "Disc - Investment", "")</f>
        <v/>
      </c>
      <c r="I944" t="str">
        <f>IF(AND(Sheet_1__2[[#This Row],[Bus. Continuity]]="", Sheet_1__2[[#This Row],[Purple Chip]]="", Sheet_1__2[[#This Row],[Stop Work]]="", Sheet_1__2[[#This Row],[T-Shirt Size]]&lt;&gt;"4: L", Sheet_1__2[[#This Row],[T-Shirt Size]]&lt;&gt;"5: XL"), "Disc - Other", "")</f>
        <v/>
      </c>
      <c r="K944" t="s">
        <v>1925</v>
      </c>
      <c r="L944" t="s">
        <v>1863</v>
      </c>
      <c r="M944" t="s">
        <v>2901</v>
      </c>
      <c r="N944" t="s">
        <v>1864</v>
      </c>
      <c r="O944" t="s">
        <v>1865</v>
      </c>
      <c r="P944" t="s">
        <v>650</v>
      </c>
      <c r="Q944" t="s">
        <v>25</v>
      </c>
      <c r="R944" t="s">
        <v>20690</v>
      </c>
      <c r="S944" t="s">
        <v>4265</v>
      </c>
      <c r="T944" t="s">
        <v>10</v>
      </c>
      <c r="U944" t="s">
        <v>1875</v>
      </c>
      <c r="V944" t="s">
        <v>11</v>
      </c>
      <c r="W944" t="s">
        <v>11</v>
      </c>
      <c r="X944" t="s">
        <v>11</v>
      </c>
      <c r="Y944" t="s">
        <v>11</v>
      </c>
      <c r="AA944" t="s">
        <v>1866</v>
      </c>
      <c r="AC944" t="s">
        <v>1867</v>
      </c>
      <c r="AD944" t="s">
        <v>20691</v>
      </c>
      <c r="AE944" t="s">
        <v>2026</v>
      </c>
      <c r="AF944">
        <v>45810</v>
      </c>
      <c r="AG944">
        <v>46048</v>
      </c>
      <c r="AK944">
        <v>2100000</v>
      </c>
      <c r="AL944">
        <v>0</v>
      </c>
      <c r="AM944">
        <v>2100000</v>
      </c>
      <c r="AN944">
        <v>2100000</v>
      </c>
      <c r="AP944">
        <v>0</v>
      </c>
      <c r="AQ944">
        <v>0</v>
      </c>
      <c r="AR944">
        <v>2100000</v>
      </c>
      <c r="AS944">
        <v>2100000</v>
      </c>
    </row>
    <row r="945" spans="1:46" x14ac:dyDescent="0.3">
      <c r="A945" t="s">
        <v>1860</v>
      </c>
      <c r="B945">
        <v>103910</v>
      </c>
      <c r="C945" t="s">
        <v>20692</v>
      </c>
      <c r="D94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45" t="str">
        <f>IF(Sheet_1__2[[#This Row],[Is this request vital to business continuity?]]="Yes","BC","")</f>
        <v/>
      </c>
      <c r="F945" t="str" cm="1">
        <f t="array" ref="F945">IF(SUMPRODUCT(--ISNUMBER(SEARCH({"Revenue Growth","Network 2.0","Tricolor","Europe","Global Capabilities Strategy","Clearance","Robotics/Physical AI"}, K945)))&gt;0, "Purple Chip", "")</f>
        <v/>
      </c>
      <c r="G945" t="str">
        <f>IF(AND(Sheet_1__2[[#This Row],[Estimated Annualized Value Range]]&lt;&gt;"4: High = &gt; $10M", OR(Sheet_1__2[[#This Row],[T-Shirt Size]]="4: L", Sheet_1__2[[#This Row],[T-Shirt Size]]="5: XL")), "Stop Work", "")</f>
        <v/>
      </c>
      <c r="H945" t="str">
        <f>IF(AND(Sheet_1__2[[#This Row],[Bus. Continuity]]="", Sheet_1__2[[#This Row],[Purple Chip]]="", Sheet_1__2[[#This Row],[Stop Work]]="", OR(Sheet_1__2[[#This Row],[T-Shirt Size]]="4: L", Sheet_1__2[[#This Row],[T-Shirt Size]]="5: XL")), "Disc - Investment", "")</f>
        <v/>
      </c>
      <c r="I945" t="str">
        <f>IF(AND(Sheet_1__2[[#This Row],[Bus. Continuity]]="", Sheet_1__2[[#This Row],[Purple Chip]]="", Sheet_1__2[[#This Row],[Stop Work]]="", Sheet_1__2[[#This Row],[T-Shirt Size]]&lt;&gt;"4: L", Sheet_1__2[[#This Row],[T-Shirt Size]]&lt;&gt;"5: XL"), "Disc - Other", "")</f>
        <v>Disc - Other</v>
      </c>
      <c r="K945" t="s">
        <v>1862</v>
      </c>
      <c r="L945" t="s">
        <v>1890</v>
      </c>
      <c r="M945" t="s">
        <v>2904</v>
      </c>
      <c r="N945" t="s">
        <v>1864</v>
      </c>
      <c r="O945" t="s">
        <v>1865</v>
      </c>
      <c r="P945" t="s">
        <v>134</v>
      </c>
      <c r="Q945" t="s">
        <v>32</v>
      </c>
      <c r="R945" t="s">
        <v>20693</v>
      </c>
      <c r="S945" t="s">
        <v>4265</v>
      </c>
      <c r="T945" t="s">
        <v>10</v>
      </c>
      <c r="U945" t="s">
        <v>1875</v>
      </c>
      <c r="V945" t="s">
        <v>11</v>
      </c>
      <c r="W945" t="s">
        <v>11</v>
      </c>
      <c r="X945" t="s">
        <v>11</v>
      </c>
      <c r="Y945" t="s">
        <v>11</v>
      </c>
      <c r="AA945" t="s">
        <v>1866</v>
      </c>
      <c r="AC945" t="s">
        <v>1867</v>
      </c>
      <c r="AD945" t="s">
        <v>20694</v>
      </c>
      <c r="AE945" t="s">
        <v>2233</v>
      </c>
      <c r="AF945">
        <v>45841</v>
      </c>
      <c r="AG945">
        <v>46052</v>
      </c>
      <c r="AJ945">
        <v>2362173</v>
      </c>
      <c r="AK945">
        <v>2362173</v>
      </c>
      <c r="AL945">
        <v>2362000</v>
      </c>
      <c r="AM945">
        <v>2362173</v>
      </c>
      <c r="AN945">
        <v>2362173</v>
      </c>
      <c r="AP945">
        <v>2362173</v>
      </c>
      <c r="AQ945">
        <v>0</v>
      </c>
      <c r="AR945">
        <v>2362173</v>
      </c>
      <c r="AS945">
        <v>2362173</v>
      </c>
    </row>
    <row r="946" spans="1:46" x14ac:dyDescent="0.3">
      <c r="A946" t="s">
        <v>1860</v>
      </c>
      <c r="B946">
        <v>7845</v>
      </c>
      <c r="C946" t="s">
        <v>20695</v>
      </c>
      <c r="D94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46" t="str">
        <f>IF(Sheet_1__2[[#This Row],[Is this request vital to business continuity?]]="Yes","BC","")</f>
        <v/>
      </c>
      <c r="F946" t="str" cm="1">
        <f t="array" ref="F946">IF(SUMPRODUCT(--ISNUMBER(SEARCH({"Revenue Growth","Network 2.0","Tricolor","Europe","Global Capabilities Strategy","Clearance","Robotics/Physical AI"}, K946)))&gt;0, "Purple Chip", "")</f>
        <v>Purple Chip</v>
      </c>
      <c r="G946" t="str">
        <f>IF(AND(Sheet_1__2[[#This Row],[Estimated Annualized Value Range]]&lt;&gt;"4: High = &gt; $10M", OR(Sheet_1__2[[#This Row],[T-Shirt Size]]="4: L", Sheet_1__2[[#This Row],[T-Shirt Size]]="5: XL")), "Stop Work", "")</f>
        <v/>
      </c>
      <c r="H946" t="str">
        <f>IF(AND(Sheet_1__2[[#This Row],[Bus. Continuity]]="", Sheet_1__2[[#This Row],[Purple Chip]]="", Sheet_1__2[[#This Row],[Stop Work]]="", OR(Sheet_1__2[[#This Row],[T-Shirt Size]]="4: L", Sheet_1__2[[#This Row],[T-Shirt Size]]="5: XL")), "Disc - Investment", "")</f>
        <v/>
      </c>
      <c r="I946" t="str">
        <f>IF(AND(Sheet_1__2[[#This Row],[Bus. Continuity]]="", Sheet_1__2[[#This Row],[Purple Chip]]="", Sheet_1__2[[#This Row],[Stop Work]]="", Sheet_1__2[[#This Row],[T-Shirt Size]]&lt;&gt;"4: L", Sheet_1__2[[#This Row],[T-Shirt Size]]&lt;&gt;"5: XL"), "Disc - Other", "")</f>
        <v/>
      </c>
      <c r="K946" t="s">
        <v>1925</v>
      </c>
      <c r="L946" t="s">
        <v>1890</v>
      </c>
      <c r="N946" t="s">
        <v>1864</v>
      </c>
      <c r="P946" t="s">
        <v>650</v>
      </c>
      <c r="Q946" t="s">
        <v>25</v>
      </c>
      <c r="R946" t="s">
        <v>20696</v>
      </c>
      <c r="S946" t="s">
        <v>4265</v>
      </c>
      <c r="T946" t="s">
        <v>10</v>
      </c>
      <c r="U946" t="s">
        <v>1875</v>
      </c>
      <c r="V946" t="s">
        <v>11</v>
      </c>
      <c r="W946" t="s">
        <v>11</v>
      </c>
      <c r="X946" t="s">
        <v>11</v>
      </c>
      <c r="Y946" t="s">
        <v>11</v>
      </c>
      <c r="Z946" t="s">
        <v>1878</v>
      </c>
      <c r="AA946" t="s">
        <v>1866</v>
      </c>
      <c r="AB946" t="s">
        <v>20697</v>
      </c>
      <c r="AC946" t="s">
        <v>1867</v>
      </c>
      <c r="AD946" t="s">
        <v>20698</v>
      </c>
      <c r="AE946" t="s">
        <v>2026</v>
      </c>
      <c r="AF946">
        <v>45231</v>
      </c>
      <c r="AG946">
        <v>46037</v>
      </c>
      <c r="AK946">
        <v>129306</v>
      </c>
      <c r="AL946">
        <v>729000</v>
      </c>
      <c r="AM946">
        <v>129306</v>
      </c>
      <c r="AN946">
        <v>129306</v>
      </c>
      <c r="AP946">
        <v>729000</v>
      </c>
      <c r="AQ946">
        <v>0</v>
      </c>
      <c r="AR946">
        <v>129306</v>
      </c>
      <c r="AS946">
        <v>798000</v>
      </c>
    </row>
    <row r="947" spans="1:46" x14ac:dyDescent="0.3">
      <c r="A947" t="s">
        <v>1860</v>
      </c>
      <c r="B947">
        <v>7848</v>
      </c>
      <c r="C947" t="s">
        <v>20699</v>
      </c>
      <c r="D94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47" t="str">
        <f>IF(Sheet_1__2[[#This Row],[Is this request vital to business continuity?]]="Yes","BC","")</f>
        <v/>
      </c>
      <c r="F947" t="str" cm="1">
        <f t="array" ref="F947">IF(SUMPRODUCT(--ISNUMBER(SEARCH({"Revenue Growth","Network 2.0","Tricolor","Europe","Global Capabilities Strategy","Clearance","Robotics/Physical AI"}, K947)))&gt;0, "Purple Chip", "")</f>
        <v/>
      </c>
      <c r="G947" t="str">
        <f>IF(AND(Sheet_1__2[[#This Row],[Estimated Annualized Value Range]]&lt;&gt;"4: High = &gt; $10M", OR(Sheet_1__2[[#This Row],[T-Shirt Size]]="4: L", Sheet_1__2[[#This Row],[T-Shirt Size]]="5: XL")), "Stop Work", "")</f>
        <v/>
      </c>
      <c r="H947" t="str">
        <f>IF(AND(Sheet_1__2[[#This Row],[Bus. Continuity]]="", Sheet_1__2[[#This Row],[Purple Chip]]="", Sheet_1__2[[#This Row],[Stop Work]]="", OR(Sheet_1__2[[#This Row],[T-Shirt Size]]="4: L", Sheet_1__2[[#This Row],[T-Shirt Size]]="5: XL")), "Disc - Investment", "")</f>
        <v/>
      </c>
      <c r="I947" t="str">
        <f>IF(AND(Sheet_1__2[[#This Row],[Bus. Continuity]]="", Sheet_1__2[[#This Row],[Purple Chip]]="", Sheet_1__2[[#This Row],[Stop Work]]="", Sheet_1__2[[#This Row],[T-Shirt Size]]&lt;&gt;"4: L", Sheet_1__2[[#This Row],[T-Shirt Size]]&lt;&gt;"5: XL"), "Disc - Other", "")</f>
        <v>Disc - Other</v>
      </c>
      <c r="L947" t="s">
        <v>1873</v>
      </c>
      <c r="N947" t="s">
        <v>1864</v>
      </c>
      <c r="P947" t="s">
        <v>134</v>
      </c>
      <c r="Q947" t="s">
        <v>32</v>
      </c>
      <c r="R947" t="s">
        <v>20700</v>
      </c>
      <c r="S947" t="s">
        <v>4265</v>
      </c>
      <c r="T947" t="s">
        <v>10</v>
      </c>
      <c r="U947" t="s">
        <v>1875</v>
      </c>
      <c r="V947" t="s">
        <v>11</v>
      </c>
      <c r="W947" t="s">
        <v>1875</v>
      </c>
      <c r="X947" t="s">
        <v>11</v>
      </c>
      <c r="Y947" t="s">
        <v>11</v>
      </c>
      <c r="Z947" t="s">
        <v>1878</v>
      </c>
      <c r="AA947" t="s">
        <v>1866</v>
      </c>
      <c r="AC947" t="s">
        <v>1867</v>
      </c>
      <c r="AD947" t="s">
        <v>20701</v>
      </c>
      <c r="AE947" t="s">
        <v>20518</v>
      </c>
      <c r="AF947">
        <v>45229</v>
      </c>
      <c r="AG947">
        <v>45978</v>
      </c>
      <c r="AK947">
        <v>619000</v>
      </c>
      <c r="AL947">
        <v>619000</v>
      </c>
      <c r="AM947">
        <v>619000</v>
      </c>
      <c r="AN947">
        <v>619000</v>
      </c>
      <c r="AR947">
        <v>619000</v>
      </c>
      <c r="AS947">
        <v>619000</v>
      </c>
    </row>
    <row r="948" spans="1:46" x14ac:dyDescent="0.3">
      <c r="A948" t="s">
        <v>1860</v>
      </c>
      <c r="B948">
        <v>106340</v>
      </c>
      <c r="C948" t="s">
        <v>20702</v>
      </c>
      <c r="D94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48" t="str">
        <f>IF(Sheet_1__2[[#This Row],[Is this request vital to business continuity?]]="Yes","BC","")</f>
        <v/>
      </c>
      <c r="F948" t="str" cm="1">
        <f t="array" ref="F948">IF(SUMPRODUCT(--ISNUMBER(SEARCH({"Revenue Growth","Network 2.0","Tricolor","Europe","Global Capabilities Strategy","Clearance","Robotics/Physical AI"}, K948)))&gt;0, "Purple Chip", "")</f>
        <v/>
      </c>
      <c r="G948" t="str">
        <f>IF(AND(Sheet_1__2[[#This Row],[Estimated Annualized Value Range]]&lt;&gt;"4: High = &gt; $10M", OR(Sheet_1__2[[#This Row],[T-Shirt Size]]="4: L", Sheet_1__2[[#This Row],[T-Shirt Size]]="5: XL")), "Stop Work", "")</f>
        <v/>
      </c>
      <c r="H948" t="str">
        <f>IF(AND(Sheet_1__2[[#This Row],[Bus. Continuity]]="", Sheet_1__2[[#This Row],[Purple Chip]]="", Sheet_1__2[[#This Row],[Stop Work]]="", OR(Sheet_1__2[[#This Row],[T-Shirt Size]]="4: L", Sheet_1__2[[#This Row],[T-Shirt Size]]="5: XL")), "Disc - Investment", "")</f>
        <v/>
      </c>
      <c r="I948" t="str">
        <f>IF(AND(Sheet_1__2[[#This Row],[Bus. Continuity]]="", Sheet_1__2[[#This Row],[Purple Chip]]="", Sheet_1__2[[#This Row],[Stop Work]]="", Sheet_1__2[[#This Row],[T-Shirt Size]]&lt;&gt;"4: L", Sheet_1__2[[#This Row],[T-Shirt Size]]&lt;&gt;"5: XL"), "Disc - Other", "")</f>
        <v>Disc - Other</v>
      </c>
      <c r="K948" t="s">
        <v>1862</v>
      </c>
      <c r="L948" t="s">
        <v>1873</v>
      </c>
      <c r="M948" t="s">
        <v>2905</v>
      </c>
      <c r="N948" t="s">
        <v>1864</v>
      </c>
      <c r="O948" t="s">
        <v>1865</v>
      </c>
      <c r="P948" t="s">
        <v>134</v>
      </c>
      <c r="Q948" t="s">
        <v>32</v>
      </c>
      <c r="R948" t="s">
        <v>20703</v>
      </c>
      <c r="S948" t="s">
        <v>4265</v>
      </c>
      <c r="T948" t="s">
        <v>10</v>
      </c>
      <c r="U948" t="s">
        <v>1875</v>
      </c>
      <c r="V948" t="s">
        <v>1875</v>
      </c>
      <c r="W948" t="s">
        <v>11</v>
      </c>
      <c r="X948" t="s">
        <v>11</v>
      </c>
      <c r="Y948" t="s">
        <v>11</v>
      </c>
      <c r="AA948" t="s">
        <v>1866</v>
      </c>
      <c r="AC948" t="s">
        <v>1867</v>
      </c>
      <c r="AD948" t="s">
        <v>20704</v>
      </c>
      <c r="AE948" t="s">
        <v>2233</v>
      </c>
      <c r="AF948">
        <v>45868</v>
      </c>
      <c r="AG948">
        <v>45937</v>
      </c>
      <c r="AJ948">
        <v>500000</v>
      </c>
      <c r="AL948">
        <v>620000</v>
      </c>
      <c r="AP948">
        <v>500000</v>
      </c>
      <c r="AQ948">
        <v>5000</v>
      </c>
      <c r="AR948">
        <v>5000</v>
      </c>
      <c r="AS948">
        <v>0</v>
      </c>
      <c r="AT948" t="s">
        <v>11</v>
      </c>
    </row>
    <row r="949" spans="1:46" x14ac:dyDescent="0.3">
      <c r="A949" t="s">
        <v>1860</v>
      </c>
      <c r="B949">
        <v>8204</v>
      </c>
      <c r="C949" t="s">
        <v>20705</v>
      </c>
      <c r="D94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49" t="str">
        <f>IF(Sheet_1__2[[#This Row],[Is this request vital to business continuity?]]="Yes","BC","")</f>
        <v/>
      </c>
      <c r="F949" t="str" cm="1">
        <f t="array" ref="F949">IF(SUMPRODUCT(--ISNUMBER(SEARCH({"Revenue Growth","Network 2.0","Tricolor","Europe","Global Capabilities Strategy","Clearance","Robotics/Physical AI"}, K949)))&gt;0, "Purple Chip", "")</f>
        <v/>
      </c>
      <c r="G949" t="str">
        <f>IF(AND(Sheet_1__2[[#This Row],[Estimated Annualized Value Range]]&lt;&gt;"4: High = &gt; $10M", OR(Sheet_1__2[[#This Row],[T-Shirt Size]]="4: L", Sheet_1__2[[#This Row],[T-Shirt Size]]="5: XL")), "Stop Work", "")</f>
        <v/>
      </c>
      <c r="H949" t="str">
        <f>IF(AND(Sheet_1__2[[#This Row],[Bus. Continuity]]="", Sheet_1__2[[#This Row],[Purple Chip]]="", Sheet_1__2[[#This Row],[Stop Work]]="", OR(Sheet_1__2[[#This Row],[T-Shirt Size]]="4: L", Sheet_1__2[[#This Row],[T-Shirt Size]]="5: XL")), "Disc - Investment", "")</f>
        <v/>
      </c>
      <c r="I949" t="str">
        <f>IF(AND(Sheet_1__2[[#This Row],[Bus. Continuity]]="", Sheet_1__2[[#This Row],[Purple Chip]]="", Sheet_1__2[[#This Row],[Stop Work]]="", Sheet_1__2[[#This Row],[T-Shirt Size]]&lt;&gt;"4: L", Sheet_1__2[[#This Row],[T-Shirt Size]]&lt;&gt;"5: XL"), "Disc - Other", "")</f>
        <v>Disc - Other</v>
      </c>
      <c r="L949" t="s">
        <v>1873</v>
      </c>
      <c r="N949" t="s">
        <v>1864</v>
      </c>
      <c r="P949" t="s">
        <v>126</v>
      </c>
      <c r="Q949" t="s">
        <v>125</v>
      </c>
      <c r="R949" t="s">
        <v>20706</v>
      </c>
      <c r="S949" t="s">
        <v>4265</v>
      </c>
      <c r="T949" t="s">
        <v>10</v>
      </c>
      <c r="U949" t="s">
        <v>11</v>
      </c>
      <c r="V949" t="s">
        <v>11</v>
      </c>
      <c r="W949" t="s">
        <v>11</v>
      </c>
      <c r="X949" t="s">
        <v>1875</v>
      </c>
      <c r="Y949" t="s">
        <v>11</v>
      </c>
      <c r="Z949" t="s">
        <v>1878</v>
      </c>
      <c r="AA949" t="s">
        <v>1866</v>
      </c>
      <c r="AC949" t="s">
        <v>1867</v>
      </c>
      <c r="AD949" t="s">
        <v>20707</v>
      </c>
      <c r="AE949" t="s">
        <v>2026</v>
      </c>
      <c r="AF949">
        <v>44943</v>
      </c>
      <c r="AG949">
        <v>46171</v>
      </c>
      <c r="AK949">
        <v>4065625</v>
      </c>
      <c r="AL949">
        <v>-4900000</v>
      </c>
      <c r="AM949">
        <v>4065625</v>
      </c>
      <c r="AN949">
        <v>4065625</v>
      </c>
      <c r="AR949">
        <v>4065625</v>
      </c>
      <c r="AS949">
        <v>4065625</v>
      </c>
    </row>
    <row r="950" spans="1:46" x14ac:dyDescent="0.3">
      <c r="A950" t="s">
        <v>1860</v>
      </c>
      <c r="B950">
        <v>8347</v>
      </c>
      <c r="C950" t="s">
        <v>20708</v>
      </c>
      <c r="D95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50" t="str">
        <f>IF(Sheet_1__2[[#This Row],[Is this request vital to business continuity?]]="Yes","BC","")</f>
        <v/>
      </c>
      <c r="F950" t="str" cm="1">
        <f t="array" ref="F950">IF(SUMPRODUCT(--ISNUMBER(SEARCH({"Revenue Growth","Network 2.0","Tricolor","Europe","Global Capabilities Strategy","Clearance","Robotics/Physical AI"}, K950)))&gt;0, "Purple Chip", "")</f>
        <v/>
      </c>
      <c r="G950" t="str">
        <f>IF(AND(Sheet_1__2[[#This Row],[Estimated Annualized Value Range]]&lt;&gt;"4: High = &gt; $10M", OR(Sheet_1__2[[#This Row],[T-Shirt Size]]="4: L", Sheet_1__2[[#This Row],[T-Shirt Size]]="5: XL")), "Stop Work", "")</f>
        <v/>
      </c>
      <c r="H950" t="str">
        <f>IF(AND(Sheet_1__2[[#This Row],[Bus. Continuity]]="", Sheet_1__2[[#This Row],[Purple Chip]]="", Sheet_1__2[[#This Row],[Stop Work]]="", OR(Sheet_1__2[[#This Row],[T-Shirt Size]]="4: L", Sheet_1__2[[#This Row],[T-Shirt Size]]="5: XL")), "Disc - Investment", "")</f>
        <v/>
      </c>
      <c r="I950" t="str">
        <f>IF(AND(Sheet_1__2[[#This Row],[Bus. Continuity]]="", Sheet_1__2[[#This Row],[Purple Chip]]="", Sheet_1__2[[#This Row],[Stop Work]]="", Sheet_1__2[[#This Row],[T-Shirt Size]]&lt;&gt;"4: L", Sheet_1__2[[#This Row],[T-Shirt Size]]&lt;&gt;"5: XL"), "Disc - Other", "")</f>
        <v>Disc - Other</v>
      </c>
      <c r="L950" t="s">
        <v>1873</v>
      </c>
      <c r="N950" t="s">
        <v>1864</v>
      </c>
      <c r="P950" t="s">
        <v>126</v>
      </c>
      <c r="Q950" t="s">
        <v>125</v>
      </c>
      <c r="R950" t="s">
        <v>20709</v>
      </c>
      <c r="S950" t="s">
        <v>4265</v>
      </c>
      <c r="T950" t="s">
        <v>10</v>
      </c>
      <c r="U950" t="s">
        <v>11</v>
      </c>
      <c r="V950" t="s">
        <v>11</v>
      </c>
      <c r="W950" t="s">
        <v>11</v>
      </c>
      <c r="X950" t="s">
        <v>11</v>
      </c>
      <c r="Y950" t="s">
        <v>11</v>
      </c>
      <c r="Z950" t="s">
        <v>1878</v>
      </c>
      <c r="AA950" t="s">
        <v>1866</v>
      </c>
      <c r="AC950" t="s">
        <v>1867</v>
      </c>
      <c r="AD950" t="s">
        <v>20710</v>
      </c>
      <c r="AE950" t="s">
        <v>2026</v>
      </c>
      <c r="AF950">
        <v>45020</v>
      </c>
      <c r="AG950">
        <v>45471</v>
      </c>
      <c r="AK950">
        <v>50456</v>
      </c>
      <c r="AL950">
        <v>503373</v>
      </c>
      <c r="AM950">
        <v>50456</v>
      </c>
      <c r="AN950">
        <v>50456</v>
      </c>
      <c r="AR950">
        <v>50456</v>
      </c>
      <c r="AS950">
        <v>909645</v>
      </c>
    </row>
    <row r="951" spans="1:46" x14ac:dyDescent="0.3">
      <c r="A951" t="s">
        <v>1860</v>
      </c>
      <c r="B951">
        <v>8430</v>
      </c>
      <c r="C951" t="s">
        <v>20711</v>
      </c>
      <c r="D95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51" t="str">
        <f>IF(Sheet_1__2[[#This Row],[Is this request vital to business continuity?]]="Yes","BC","")</f>
        <v/>
      </c>
      <c r="F951" t="str" cm="1">
        <f t="array" ref="F951">IF(SUMPRODUCT(--ISNUMBER(SEARCH({"Revenue Growth","Network 2.0","Tricolor","Europe","Global Capabilities Strategy","Clearance","Robotics/Physical AI"}, K951)))&gt;0, "Purple Chip", "")</f>
        <v/>
      </c>
      <c r="G951" t="str">
        <f>IF(AND(Sheet_1__2[[#This Row],[Estimated Annualized Value Range]]&lt;&gt;"4: High = &gt; $10M", OR(Sheet_1__2[[#This Row],[T-Shirt Size]]="4: L", Sheet_1__2[[#This Row],[T-Shirt Size]]="5: XL")), "Stop Work", "")</f>
        <v/>
      </c>
      <c r="H951" t="str">
        <f>IF(AND(Sheet_1__2[[#This Row],[Bus. Continuity]]="", Sheet_1__2[[#This Row],[Purple Chip]]="", Sheet_1__2[[#This Row],[Stop Work]]="", OR(Sheet_1__2[[#This Row],[T-Shirt Size]]="4: L", Sheet_1__2[[#This Row],[T-Shirt Size]]="5: XL")), "Disc - Investment", "")</f>
        <v/>
      </c>
      <c r="I951" t="str">
        <f>IF(AND(Sheet_1__2[[#This Row],[Bus. Continuity]]="", Sheet_1__2[[#This Row],[Purple Chip]]="", Sheet_1__2[[#This Row],[Stop Work]]="", Sheet_1__2[[#This Row],[T-Shirt Size]]&lt;&gt;"4: L", Sheet_1__2[[#This Row],[T-Shirt Size]]&lt;&gt;"5: XL"), "Disc - Other", "")</f>
        <v>Disc - Other</v>
      </c>
      <c r="L951" t="s">
        <v>1890</v>
      </c>
      <c r="N951" t="s">
        <v>1864</v>
      </c>
      <c r="P951" t="s">
        <v>1609</v>
      </c>
      <c r="Q951" t="s">
        <v>25</v>
      </c>
      <c r="R951" t="s">
        <v>20712</v>
      </c>
      <c r="S951" t="s">
        <v>4265</v>
      </c>
      <c r="T951" t="s">
        <v>10</v>
      </c>
      <c r="U951" t="s">
        <v>1875</v>
      </c>
      <c r="V951" t="s">
        <v>11</v>
      </c>
      <c r="W951" t="s">
        <v>11</v>
      </c>
      <c r="X951" t="s">
        <v>11</v>
      </c>
      <c r="Y951" t="s">
        <v>11</v>
      </c>
      <c r="Z951" t="s">
        <v>1878</v>
      </c>
      <c r="AA951" t="s">
        <v>1866</v>
      </c>
      <c r="AB951" t="s">
        <v>20713</v>
      </c>
      <c r="AC951" t="s">
        <v>1867</v>
      </c>
      <c r="AD951" t="s">
        <v>20714</v>
      </c>
      <c r="AE951" t="s">
        <v>2233</v>
      </c>
      <c r="AF951">
        <v>45505</v>
      </c>
      <c r="AG951">
        <v>46052</v>
      </c>
      <c r="AK951">
        <v>1218560</v>
      </c>
      <c r="AL951">
        <v>1218560</v>
      </c>
      <c r="AM951">
        <v>1218560</v>
      </c>
      <c r="AN951">
        <v>1218560</v>
      </c>
      <c r="AP951">
        <v>0</v>
      </c>
      <c r="AQ951">
        <v>0</v>
      </c>
      <c r="AR951">
        <v>1218560</v>
      </c>
      <c r="AS951">
        <v>1218560</v>
      </c>
    </row>
    <row r="952" spans="1:46" x14ac:dyDescent="0.3">
      <c r="A952" t="s">
        <v>1860</v>
      </c>
      <c r="B952">
        <v>9524</v>
      </c>
      <c r="C952" t="s">
        <v>20715</v>
      </c>
      <c r="D952"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52" t="str">
        <f>IF(Sheet_1__2[[#This Row],[Is this request vital to business continuity?]]="Yes","BC","")</f>
        <v/>
      </c>
      <c r="F952" t="str" cm="1">
        <f t="array" ref="F952">IF(SUMPRODUCT(--ISNUMBER(SEARCH({"Revenue Growth","Network 2.0","Tricolor","Europe","Global Capabilities Strategy","Clearance","Robotics/Physical AI"}, K952)))&gt;0, "Purple Chip", "")</f>
        <v/>
      </c>
      <c r="G952" t="str">
        <f>IF(AND(Sheet_1__2[[#This Row],[Estimated Annualized Value Range]]&lt;&gt;"4: High = &gt; $10M", OR(Sheet_1__2[[#This Row],[T-Shirt Size]]="4: L", Sheet_1__2[[#This Row],[T-Shirt Size]]="5: XL")), "Stop Work", "")</f>
        <v/>
      </c>
      <c r="H952" t="str">
        <f>IF(AND(Sheet_1__2[[#This Row],[Bus. Continuity]]="", Sheet_1__2[[#This Row],[Purple Chip]]="", Sheet_1__2[[#This Row],[Stop Work]]="", OR(Sheet_1__2[[#This Row],[T-Shirt Size]]="4: L", Sheet_1__2[[#This Row],[T-Shirt Size]]="5: XL")), "Disc - Investment", "")</f>
        <v/>
      </c>
      <c r="I952" t="str">
        <f>IF(AND(Sheet_1__2[[#This Row],[Bus. Continuity]]="", Sheet_1__2[[#This Row],[Purple Chip]]="", Sheet_1__2[[#This Row],[Stop Work]]="", Sheet_1__2[[#This Row],[T-Shirt Size]]&lt;&gt;"4: L", Sheet_1__2[[#This Row],[T-Shirt Size]]&lt;&gt;"5: XL"), "Disc - Other", "")</f>
        <v>Disc - Other</v>
      </c>
      <c r="L952" t="s">
        <v>1890</v>
      </c>
      <c r="N952" t="s">
        <v>1864</v>
      </c>
      <c r="P952" t="s">
        <v>1281</v>
      </c>
      <c r="Q952" t="s">
        <v>340</v>
      </c>
      <c r="R952" t="s">
        <v>20716</v>
      </c>
      <c r="S952" t="s">
        <v>4265</v>
      </c>
      <c r="T952" t="s">
        <v>10</v>
      </c>
      <c r="U952" t="s">
        <v>11</v>
      </c>
      <c r="V952" t="s">
        <v>1875</v>
      </c>
      <c r="W952" t="s">
        <v>11</v>
      </c>
      <c r="X952" t="s">
        <v>11</v>
      </c>
      <c r="Y952" t="s">
        <v>11</v>
      </c>
      <c r="Z952" t="s">
        <v>1878</v>
      </c>
      <c r="AA952" t="s">
        <v>1866</v>
      </c>
      <c r="AC952" t="s">
        <v>1867</v>
      </c>
      <c r="AD952" t="s">
        <v>2202</v>
      </c>
      <c r="AE952" t="s">
        <v>2233</v>
      </c>
      <c r="AF952">
        <v>45212</v>
      </c>
      <c r="AG952">
        <v>45856</v>
      </c>
      <c r="AK952">
        <v>53697</v>
      </c>
      <c r="AL952">
        <v>1544000</v>
      </c>
      <c r="AM952">
        <v>53697</v>
      </c>
      <c r="AN952">
        <v>53697</v>
      </c>
      <c r="AR952">
        <v>53697</v>
      </c>
      <c r="AS952">
        <v>53697</v>
      </c>
    </row>
    <row r="953" spans="1:46" x14ac:dyDescent="0.3">
      <c r="A953" t="s">
        <v>1860</v>
      </c>
      <c r="B953">
        <v>9525</v>
      </c>
      <c r="C953" t="s">
        <v>20717</v>
      </c>
      <c r="D953"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53" t="str">
        <f>IF(Sheet_1__2[[#This Row],[Is this request vital to business continuity?]]="Yes","BC","")</f>
        <v/>
      </c>
      <c r="F953" t="str" cm="1">
        <f t="array" ref="F953">IF(SUMPRODUCT(--ISNUMBER(SEARCH({"Revenue Growth","Network 2.0","Tricolor","Europe","Global Capabilities Strategy","Clearance","Robotics/Physical AI"}, K953)))&gt;0, "Purple Chip", "")</f>
        <v/>
      </c>
      <c r="G953" t="str">
        <f>IF(AND(Sheet_1__2[[#This Row],[Estimated Annualized Value Range]]&lt;&gt;"4: High = &gt; $10M", OR(Sheet_1__2[[#This Row],[T-Shirt Size]]="4: L", Sheet_1__2[[#This Row],[T-Shirt Size]]="5: XL")), "Stop Work", "")</f>
        <v/>
      </c>
      <c r="H953" t="str">
        <f>IF(AND(Sheet_1__2[[#This Row],[Bus. Continuity]]="", Sheet_1__2[[#This Row],[Purple Chip]]="", Sheet_1__2[[#This Row],[Stop Work]]="", OR(Sheet_1__2[[#This Row],[T-Shirt Size]]="4: L", Sheet_1__2[[#This Row],[T-Shirt Size]]="5: XL")), "Disc - Investment", "")</f>
        <v/>
      </c>
      <c r="I953" t="str">
        <f>IF(AND(Sheet_1__2[[#This Row],[Bus. Continuity]]="", Sheet_1__2[[#This Row],[Purple Chip]]="", Sheet_1__2[[#This Row],[Stop Work]]="", Sheet_1__2[[#This Row],[T-Shirt Size]]&lt;&gt;"4: L", Sheet_1__2[[#This Row],[T-Shirt Size]]&lt;&gt;"5: XL"), "Disc - Other", "")</f>
        <v>Disc - Other</v>
      </c>
      <c r="L953" t="s">
        <v>1890</v>
      </c>
      <c r="N953" t="s">
        <v>1864</v>
      </c>
      <c r="P953" t="s">
        <v>1281</v>
      </c>
      <c r="Q953" t="s">
        <v>340</v>
      </c>
      <c r="R953" t="s">
        <v>20716</v>
      </c>
      <c r="S953" t="s">
        <v>4265</v>
      </c>
      <c r="T953" t="s">
        <v>10</v>
      </c>
      <c r="U953" t="s">
        <v>1875</v>
      </c>
      <c r="V953" t="s">
        <v>1875</v>
      </c>
      <c r="W953" t="s">
        <v>11</v>
      </c>
      <c r="X953" t="s">
        <v>11</v>
      </c>
      <c r="Y953" t="s">
        <v>11</v>
      </c>
      <c r="Z953" t="s">
        <v>1878</v>
      </c>
      <c r="AA953" t="s">
        <v>1866</v>
      </c>
      <c r="AC953" t="s">
        <v>1867</v>
      </c>
      <c r="AD953" t="s">
        <v>2094</v>
      </c>
      <c r="AE953" t="s">
        <v>2233</v>
      </c>
      <c r="AF953">
        <v>45222</v>
      </c>
      <c r="AG953">
        <v>46052</v>
      </c>
      <c r="AK953">
        <v>1358919</v>
      </c>
      <c r="AL953">
        <v>5370000</v>
      </c>
      <c r="AM953">
        <v>1358919</v>
      </c>
      <c r="AN953">
        <v>1358919</v>
      </c>
      <c r="AR953">
        <v>1358919</v>
      </c>
      <c r="AS953">
        <v>1358919</v>
      </c>
    </row>
    <row r="954" spans="1:46" x14ac:dyDescent="0.3">
      <c r="A954" t="s">
        <v>1860</v>
      </c>
      <c r="B954">
        <v>130471</v>
      </c>
      <c r="C954" t="s">
        <v>20718</v>
      </c>
      <c r="D954"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BC</v>
      </c>
      <c r="E954" t="str">
        <f>IF(Sheet_1__2[[#This Row],[Is this request vital to business continuity?]]="Yes","BC","")</f>
        <v>BC</v>
      </c>
      <c r="F954" t="str" cm="1">
        <f t="array" ref="F954">IF(SUMPRODUCT(--ISNUMBER(SEARCH({"Revenue Growth","Network 2.0","Tricolor","Europe","Global Capabilities Strategy","Clearance","Robotics/Physical AI"}, K954)))&gt;0, "Purple Chip", "")</f>
        <v/>
      </c>
      <c r="G954" t="str">
        <f>IF(AND(Sheet_1__2[[#This Row],[Estimated Annualized Value Range]]&lt;&gt;"4: High = &gt; $10M", OR(Sheet_1__2[[#This Row],[T-Shirt Size]]="4: L", Sheet_1__2[[#This Row],[T-Shirt Size]]="5: XL")), "Stop Work", "")</f>
        <v/>
      </c>
      <c r="H954" t="str">
        <f>IF(AND(Sheet_1__2[[#This Row],[Bus. Continuity]]="", Sheet_1__2[[#This Row],[Purple Chip]]="", Sheet_1__2[[#This Row],[Stop Work]]="", OR(Sheet_1__2[[#This Row],[T-Shirt Size]]="4: L", Sheet_1__2[[#This Row],[T-Shirt Size]]="5: XL")), "Disc - Investment", "")</f>
        <v/>
      </c>
      <c r="I954" t="str">
        <f>IF(AND(Sheet_1__2[[#This Row],[Bus. Continuity]]="", Sheet_1__2[[#This Row],[Purple Chip]]="", Sheet_1__2[[#This Row],[Stop Work]]="", Sheet_1__2[[#This Row],[T-Shirt Size]]&lt;&gt;"4: L", Sheet_1__2[[#This Row],[T-Shirt Size]]&lt;&gt;"5: XL"), "Disc - Other", "")</f>
        <v/>
      </c>
      <c r="K954" t="s">
        <v>1862</v>
      </c>
      <c r="L954" t="s">
        <v>1873</v>
      </c>
      <c r="M954" t="s">
        <v>2901</v>
      </c>
      <c r="N954" t="s">
        <v>1864</v>
      </c>
      <c r="O954" t="s">
        <v>1887</v>
      </c>
      <c r="P954" t="s">
        <v>441</v>
      </c>
      <c r="Q954" t="s">
        <v>32</v>
      </c>
      <c r="R954" t="s">
        <v>20719</v>
      </c>
      <c r="S954" t="s">
        <v>4265</v>
      </c>
      <c r="T954" t="s">
        <v>10</v>
      </c>
      <c r="U954" t="s">
        <v>11</v>
      </c>
      <c r="V954" t="s">
        <v>11</v>
      </c>
      <c r="W954" t="s">
        <v>1875</v>
      </c>
      <c r="X954" t="s">
        <v>11</v>
      </c>
      <c r="Y954" t="s">
        <v>11</v>
      </c>
      <c r="AA954" t="s">
        <v>1866</v>
      </c>
      <c r="AC954" t="s">
        <v>1867</v>
      </c>
      <c r="AD954" t="s">
        <v>20720</v>
      </c>
      <c r="AE954" t="s">
        <v>2233</v>
      </c>
      <c r="AF954">
        <v>45945</v>
      </c>
      <c r="AG954">
        <v>46031</v>
      </c>
      <c r="AJ954">
        <v>-195004</v>
      </c>
      <c r="AK954">
        <v>-195004</v>
      </c>
      <c r="AL954">
        <v>-178000</v>
      </c>
      <c r="AM954">
        <v>-195004</v>
      </c>
      <c r="AN954">
        <v>-195004</v>
      </c>
      <c r="AP954">
        <v>-195004</v>
      </c>
      <c r="AQ954">
        <v>0</v>
      </c>
      <c r="AR954">
        <v>-195004</v>
      </c>
      <c r="AS954">
        <v>-195004</v>
      </c>
      <c r="AT954" t="s">
        <v>1875</v>
      </c>
    </row>
    <row r="955" spans="1:46" x14ac:dyDescent="0.3">
      <c r="A955" t="s">
        <v>1860</v>
      </c>
      <c r="B955">
        <v>88407</v>
      </c>
      <c r="C955" t="s">
        <v>20721</v>
      </c>
      <c r="D955"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Stop Work</v>
      </c>
      <c r="E955" t="str">
        <f>IF(Sheet_1__2[[#This Row],[Is this request vital to business continuity?]]="Yes","BC","")</f>
        <v/>
      </c>
      <c r="F955" t="str" cm="1">
        <f t="array" ref="F955">IF(SUMPRODUCT(--ISNUMBER(SEARCH({"Revenue Growth","Network 2.0","Tricolor","Europe","Global Capabilities Strategy","Clearance","Robotics/Physical AI"}, K955)))&gt;0, "Purple Chip", "")</f>
        <v/>
      </c>
      <c r="G955" t="str">
        <f>IF(AND(Sheet_1__2[[#This Row],[Estimated Annualized Value Range]]&lt;&gt;"4: High = &gt; $10M", OR(Sheet_1__2[[#This Row],[T-Shirt Size]]="4: L", Sheet_1__2[[#This Row],[T-Shirt Size]]="5: XL")), "Stop Work", "")</f>
        <v>Stop Work</v>
      </c>
      <c r="H955" t="str">
        <f>IF(AND(Sheet_1__2[[#This Row],[Bus. Continuity]]="", Sheet_1__2[[#This Row],[Purple Chip]]="", Sheet_1__2[[#This Row],[Stop Work]]="", OR(Sheet_1__2[[#This Row],[T-Shirt Size]]="4: L", Sheet_1__2[[#This Row],[T-Shirt Size]]="5: XL")), "Disc - Investment", "")</f>
        <v/>
      </c>
      <c r="I955" t="str">
        <f>IF(AND(Sheet_1__2[[#This Row],[Bus. Continuity]]="", Sheet_1__2[[#This Row],[Purple Chip]]="", Sheet_1__2[[#This Row],[Stop Work]]="", Sheet_1__2[[#This Row],[T-Shirt Size]]&lt;&gt;"4: L", Sheet_1__2[[#This Row],[T-Shirt Size]]&lt;&gt;"5: XL"), "Disc - Other", "")</f>
        <v/>
      </c>
      <c r="K955" t="s">
        <v>1947</v>
      </c>
      <c r="L955" t="s">
        <v>1890</v>
      </c>
      <c r="M955" t="s">
        <v>2903</v>
      </c>
      <c r="N955" t="s">
        <v>1864</v>
      </c>
      <c r="O955" t="s">
        <v>1865</v>
      </c>
      <c r="P955" t="s">
        <v>1463</v>
      </c>
      <c r="Q955" t="s">
        <v>32</v>
      </c>
      <c r="R955" t="s">
        <v>20722</v>
      </c>
      <c r="S955" t="s">
        <v>4265</v>
      </c>
      <c r="T955" t="s">
        <v>10</v>
      </c>
      <c r="U955" t="s">
        <v>11</v>
      </c>
      <c r="V955" t="s">
        <v>11</v>
      </c>
      <c r="W955" t="s">
        <v>11</v>
      </c>
      <c r="X955" t="s">
        <v>11</v>
      </c>
      <c r="Y955" t="s">
        <v>1875</v>
      </c>
      <c r="AA955" t="s">
        <v>1866</v>
      </c>
      <c r="AC955" t="s">
        <v>1867</v>
      </c>
      <c r="AD955" t="s">
        <v>20723</v>
      </c>
      <c r="AE955" t="s">
        <v>2026</v>
      </c>
      <c r="AF955">
        <v>45719</v>
      </c>
      <c r="AG955">
        <v>46084</v>
      </c>
      <c r="AH955">
        <v>2325841</v>
      </c>
      <c r="AI955">
        <v>2325841</v>
      </c>
      <c r="AJ955">
        <v>3987168</v>
      </c>
      <c r="AK955">
        <v>3987168</v>
      </c>
      <c r="AL955">
        <v>3987168</v>
      </c>
      <c r="AM955">
        <v>3987168</v>
      </c>
      <c r="AN955">
        <v>3987168</v>
      </c>
      <c r="AO955">
        <v>2325841</v>
      </c>
      <c r="AP955">
        <v>3987168</v>
      </c>
      <c r="AQ955">
        <v>0</v>
      </c>
      <c r="AR955">
        <v>3987168</v>
      </c>
      <c r="AS955">
        <v>3987168</v>
      </c>
    </row>
    <row r="956" spans="1:46" x14ac:dyDescent="0.3">
      <c r="A956" t="s">
        <v>1860</v>
      </c>
      <c r="B956">
        <v>7581</v>
      </c>
      <c r="C956" t="s">
        <v>20724</v>
      </c>
      <c r="D956"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Purple Chip</v>
      </c>
      <c r="E956" t="str">
        <f>IF(Sheet_1__2[[#This Row],[Is this request vital to business continuity?]]="Yes","BC","")</f>
        <v/>
      </c>
      <c r="F956" t="str" cm="1">
        <f t="array" ref="F956">IF(SUMPRODUCT(--ISNUMBER(SEARCH({"Revenue Growth","Network 2.0","Tricolor","Europe","Global Capabilities Strategy","Clearance","Robotics/Physical AI"}, K956)))&gt;0, "Purple Chip", "")</f>
        <v>Purple Chip</v>
      </c>
      <c r="G956" t="str">
        <f>IF(AND(Sheet_1__2[[#This Row],[Estimated Annualized Value Range]]&lt;&gt;"4: High = &gt; $10M", OR(Sheet_1__2[[#This Row],[T-Shirt Size]]="4: L", Sheet_1__2[[#This Row],[T-Shirt Size]]="5: XL")), "Stop Work", "")</f>
        <v/>
      </c>
      <c r="H956" t="str">
        <f>IF(AND(Sheet_1__2[[#This Row],[Bus. Continuity]]="", Sheet_1__2[[#This Row],[Purple Chip]]="", Sheet_1__2[[#This Row],[Stop Work]]="", OR(Sheet_1__2[[#This Row],[T-Shirt Size]]="4: L", Sheet_1__2[[#This Row],[T-Shirt Size]]="5: XL")), "Disc - Investment", "")</f>
        <v/>
      </c>
      <c r="I956" t="str">
        <f>IF(AND(Sheet_1__2[[#This Row],[Bus. Continuity]]="", Sheet_1__2[[#This Row],[Purple Chip]]="", Sheet_1__2[[#This Row],[Stop Work]]="", Sheet_1__2[[#This Row],[T-Shirt Size]]&lt;&gt;"4: L", Sheet_1__2[[#This Row],[T-Shirt Size]]&lt;&gt;"5: XL"), "Disc - Other", "")</f>
        <v/>
      </c>
      <c r="K956" t="s">
        <v>278</v>
      </c>
      <c r="L956" t="s">
        <v>1890</v>
      </c>
      <c r="M956" t="s">
        <v>2904</v>
      </c>
      <c r="N956" t="s">
        <v>1864</v>
      </c>
      <c r="P956" t="s">
        <v>1550</v>
      </c>
      <c r="Q956" t="s">
        <v>278</v>
      </c>
      <c r="R956" t="s">
        <v>20725</v>
      </c>
      <c r="S956" t="s">
        <v>4265</v>
      </c>
      <c r="T956" t="s">
        <v>10</v>
      </c>
      <c r="U956" t="s">
        <v>11</v>
      </c>
      <c r="V956" t="s">
        <v>11</v>
      </c>
      <c r="W956" t="s">
        <v>11</v>
      </c>
      <c r="X956" t="s">
        <v>11</v>
      </c>
      <c r="Y956" t="s">
        <v>1875</v>
      </c>
      <c r="AA956" t="s">
        <v>1866</v>
      </c>
      <c r="AC956" t="s">
        <v>1867</v>
      </c>
      <c r="AD956" t="s">
        <v>20726</v>
      </c>
      <c r="AE956" t="s">
        <v>2233</v>
      </c>
      <c r="AF956">
        <v>45958</v>
      </c>
      <c r="AL956">
        <v>0</v>
      </c>
      <c r="AP956">
        <v>0</v>
      </c>
      <c r="AQ956">
        <v>34112</v>
      </c>
      <c r="AR956">
        <v>34112</v>
      </c>
      <c r="AS956">
        <v>0</v>
      </c>
    </row>
    <row r="957" spans="1:46" x14ac:dyDescent="0.3">
      <c r="A957" t="s">
        <v>1860</v>
      </c>
      <c r="B957">
        <v>7407</v>
      </c>
      <c r="C957" t="s">
        <v>20727</v>
      </c>
      <c r="D957"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57" t="str">
        <f>IF(Sheet_1__2[[#This Row],[Is this request vital to business continuity?]]="Yes","BC","")</f>
        <v/>
      </c>
      <c r="F957" t="str" cm="1">
        <f t="array" ref="F957">IF(SUMPRODUCT(--ISNUMBER(SEARCH({"Revenue Growth","Network 2.0","Tricolor","Europe","Global Capabilities Strategy","Clearance","Robotics/Physical AI"}, K957)))&gt;0, "Purple Chip", "")</f>
        <v/>
      </c>
      <c r="G957" t="str">
        <f>IF(AND(Sheet_1__2[[#This Row],[Estimated Annualized Value Range]]&lt;&gt;"4: High = &gt; $10M", OR(Sheet_1__2[[#This Row],[T-Shirt Size]]="4: L", Sheet_1__2[[#This Row],[T-Shirt Size]]="5: XL")), "Stop Work", "")</f>
        <v/>
      </c>
      <c r="H957" t="str">
        <f>IF(AND(Sheet_1__2[[#This Row],[Bus. Continuity]]="", Sheet_1__2[[#This Row],[Purple Chip]]="", Sheet_1__2[[#This Row],[Stop Work]]="", OR(Sheet_1__2[[#This Row],[T-Shirt Size]]="4: L", Sheet_1__2[[#This Row],[T-Shirt Size]]="5: XL")), "Disc - Investment", "")</f>
        <v/>
      </c>
      <c r="I957" t="str">
        <f>IF(AND(Sheet_1__2[[#This Row],[Bus. Continuity]]="", Sheet_1__2[[#This Row],[Purple Chip]]="", Sheet_1__2[[#This Row],[Stop Work]]="", Sheet_1__2[[#This Row],[T-Shirt Size]]&lt;&gt;"4: L", Sheet_1__2[[#This Row],[T-Shirt Size]]&lt;&gt;"5: XL"), "Disc - Other", "")</f>
        <v>Disc - Other</v>
      </c>
      <c r="J957" t="s">
        <v>20728</v>
      </c>
      <c r="K957" t="s">
        <v>1998</v>
      </c>
      <c r="L957" t="s">
        <v>1873</v>
      </c>
      <c r="N957" t="s">
        <v>1864</v>
      </c>
      <c r="P957" t="s">
        <v>1546</v>
      </c>
      <c r="Q957" t="s">
        <v>25</v>
      </c>
      <c r="R957" t="s">
        <v>20729</v>
      </c>
      <c r="S957" t="s">
        <v>4265</v>
      </c>
      <c r="T957" t="s">
        <v>10</v>
      </c>
      <c r="U957" t="s">
        <v>1875</v>
      </c>
      <c r="V957" t="s">
        <v>11</v>
      </c>
      <c r="W957" t="s">
        <v>1875</v>
      </c>
      <c r="X957" t="s">
        <v>11</v>
      </c>
      <c r="Y957" t="s">
        <v>1875</v>
      </c>
      <c r="Z957" t="s">
        <v>1878</v>
      </c>
      <c r="AA957" t="s">
        <v>1866</v>
      </c>
      <c r="AC957" t="s">
        <v>1867</v>
      </c>
      <c r="AD957" t="s">
        <v>20730</v>
      </c>
      <c r="AE957" t="s">
        <v>2026</v>
      </c>
      <c r="AF957">
        <v>45413</v>
      </c>
      <c r="AG957">
        <v>45777</v>
      </c>
      <c r="AK957">
        <v>-1187999</v>
      </c>
      <c r="AL957">
        <v>-699000</v>
      </c>
      <c r="AM957">
        <v>-1187999</v>
      </c>
      <c r="AN957">
        <v>-1187999</v>
      </c>
      <c r="AR957">
        <v>-1187999</v>
      </c>
      <c r="AS957">
        <v>-1187999</v>
      </c>
      <c r="AT957" t="s">
        <v>11</v>
      </c>
    </row>
    <row r="958" spans="1:46" x14ac:dyDescent="0.3">
      <c r="A958" t="s">
        <v>1860</v>
      </c>
      <c r="B958">
        <v>9220</v>
      </c>
      <c r="C958" t="s">
        <v>20731</v>
      </c>
      <c r="D958"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58" t="str">
        <f>IF(Sheet_1__2[[#This Row],[Is this request vital to business continuity?]]="Yes","BC","")</f>
        <v/>
      </c>
      <c r="F958" t="str" cm="1">
        <f t="array" ref="F958">IF(SUMPRODUCT(--ISNUMBER(SEARCH({"Revenue Growth","Network 2.0","Tricolor","Europe","Global Capabilities Strategy","Clearance","Robotics/Physical AI"}, K958)))&gt;0, "Purple Chip", "")</f>
        <v/>
      </c>
      <c r="G958" t="str">
        <f>IF(AND(Sheet_1__2[[#This Row],[Estimated Annualized Value Range]]&lt;&gt;"4: High = &gt; $10M", OR(Sheet_1__2[[#This Row],[T-Shirt Size]]="4: L", Sheet_1__2[[#This Row],[T-Shirt Size]]="5: XL")), "Stop Work", "")</f>
        <v/>
      </c>
      <c r="H958" t="str">
        <f>IF(AND(Sheet_1__2[[#This Row],[Bus. Continuity]]="", Sheet_1__2[[#This Row],[Purple Chip]]="", Sheet_1__2[[#This Row],[Stop Work]]="", OR(Sheet_1__2[[#This Row],[T-Shirt Size]]="4: L", Sheet_1__2[[#This Row],[T-Shirt Size]]="5: XL")), "Disc - Investment", "")</f>
        <v/>
      </c>
      <c r="I958" t="str">
        <f>IF(AND(Sheet_1__2[[#This Row],[Bus. Continuity]]="", Sheet_1__2[[#This Row],[Purple Chip]]="", Sheet_1__2[[#This Row],[Stop Work]]="", Sheet_1__2[[#This Row],[T-Shirt Size]]&lt;&gt;"4: L", Sheet_1__2[[#This Row],[T-Shirt Size]]&lt;&gt;"5: XL"), "Disc - Other", "")</f>
        <v>Disc - Other</v>
      </c>
      <c r="J958" t="s">
        <v>20732</v>
      </c>
      <c r="K958" t="s">
        <v>1998</v>
      </c>
      <c r="L958" t="s">
        <v>1890</v>
      </c>
      <c r="N958" t="s">
        <v>1864</v>
      </c>
      <c r="P958" t="s">
        <v>1546</v>
      </c>
      <c r="Q958" t="s">
        <v>25</v>
      </c>
      <c r="R958" t="s">
        <v>20733</v>
      </c>
      <c r="S958" t="s">
        <v>4265</v>
      </c>
      <c r="T958" t="s">
        <v>10</v>
      </c>
      <c r="U958" t="s">
        <v>1875</v>
      </c>
      <c r="V958" t="s">
        <v>1875</v>
      </c>
      <c r="W958" t="s">
        <v>11</v>
      </c>
      <c r="X958" t="s">
        <v>1875</v>
      </c>
      <c r="Y958" t="s">
        <v>11</v>
      </c>
      <c r="Z958" t="s">
        <v>1878</v>
      </c>
      <c r="AA958" t="s">
        <v>1866</v>
      </c>
      <c r="AC958" t="s">
        <v>1867</v>
      </c>
      <c r="AD958" t="s">
        <v>20734</v>
      </c>
      <c r="AE958" t="s">
        <v>2026</v>
      </c>
      <c r="AF958">
        <v>44866</v>
      </c>
      <c r="AG958">
        <v>46374</v>
      </c>
      <c r="AK958">
        <v>20440956</v>
      </c>
      <c r="AL958">
        <v>1220400</v>
      </c>
      <c r="AM958">
        <v>20440956</v>
      </c>
      <c r="AN958">
        <v>20440956</v>
      </c>
      <c r="AR958">
        <v>20440956</v>
      </c>
      <c r="AS958">
        <v>20440956</v>
      </c>
    </row>
    <row r="959" spans="1:46" x14ac:dyDescent="0.3">
      <c r="A959" t="s">
        <v>1860</v>
      </c>
      <c r="B959">
        <v>9224</v>
      </c>
      <c r="C959" t="s">
        <v>20735</v>
      </c>
      <c r="D959"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59" t="str">
        <f>IF(Sheet_1__2[[#This Row],[Is this request vital to business continuity?]]="Yes","BC","")</f>
        <v/>
      </c>
      <c r="F959" t="str" cm="1">
        <f t="array" ref="F959">IF(SUMPRODUCT(--ISNUMBER(SEARCH({"Revenue Growth","Network 2.0","Tricolor","Europe","Global Capabilities Strategy","Clearance","Robotics/Physical AI"}, K959)))&gt;0, "Purple Chip", "")</f>
        <v/>
      </c>
      <c r="G959" t="str">
        <f>IF(AND(Sheet_1__2[[#This Row],[Estimated Annualized Value Range]]&lt;&gt;"4: High = &gt; $10M", OR(Sheet_1__2[[#This Row],[T-Shirt Size]]="4: L", Sheet_1__2[[#This Row],[T-Shirt Size]]="5: XL")), "Stop Work", "")</f>
        <v/>
      </c>
      <c r="H959" t="str">
        <f>IF(AND(Sheet_1__2[[#This Row],[Bus. Continuity]]="", Sheet_1__2[[#This Row],[Purple Chip]]="", Sheet_1__2[[#This Row],[Stop Work]]="", OR(Sheet_1__2[[#This Row],[T-Shirt Size]]="4: L", Sheet_1__2[[#This Row],[T-Shirt Size]]="5: XL")), "Disc - Investment", "")</f>
        <v/>
      </c>
      <c r="I959" t="str">
        <f>IF(AND(Sheet_1__2[[#This Row],[Bus. Continuity]]="", Sheet_1__2[[#This Row],[Purple Chip]]="", Sheet_1__2[[#This Row],[Stop Work]]="", Sheet_1__2[[#This Row],[T-Shirt Size]]&lt;&gt;"4: L", Sheet_1__2[[#This Row],[T-Shirt Size]]&lt;&gt;"5: XL"), "Disc - Other", "")</f>
        <v>Disc - Other</v>
      </c>
      <c r="L959" t="s">
        <v>1890</v>
      </c>
      <c r="N959" t="s">
        <v>1864</v>
      </c>
      <c r="P959" t="s">
        <v>1546</v>
      </c>
      <c r="Q959" t="s">
        <v>25</v>
      </c>
      <c r="R959" t="s">
        <v>20736</v>
      </c>
      <c r="S959" t="s">
        <v>4265</v>
      </c>
      <c r="T959" t="s">
        <v>10</v>
      </c>
      <c r="U959" t="s">
        <v>1875</v>
      </c>
      <c r="V959" t="s">
        <v>11</v>
      </c>
      <c r="W959" t="s">
        <v>11</v>
      </c>
      <c r="X959" t="s">
        <v>11</v>
      </c>
      <c r="Y959" t="s">
        <v>11</v>
      </c>
      <c r="Z959" t="s">
        <v>1878</v>
      </c>
      <c r="AA959" t="s">
        <v>1866</v>
      </c>
      <c r="AC959" t="s">
        <v>1867</v>
      </c>
      <c r="AD959" t="s">
        <v>20737</v>
      </c>
      <c r="AE959" t="s">
        <v>20518</v>
      </c>
      <c r="AL959">
        <v>1650000</v>
      </c>
      <c r="AS959">
        <v>148600</v>
      </c>
      <c r="AT959" t="s">
        <v>11</v>
      </c>
    </row>
    <row r="960" spans="1:46" x14ac:dyDescent="0.3">
      <c r="A960" t="s">
        <v>1860</v>
      </c>
      <c r="B960">
        <v>9232</v>
      </c>
      <c r="C960" t="s">
        <v>20738</v>
      </c>
      <c r="D960"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60" t="str">
        <f>IF(Sheet_1__2[[#This Row],[Is this request vital to business continuity?]]="Yes","BC","")</f>
        <v/>
      </c>
      <c r="F960" t="str" cm="1">
        <f t="array" ref="F960">IF(SUMPRODUCT(--ISNUMBER(SEARCH({"Revenue Growth","Network 2.0","Tricolor","Europe","Global Capabilities Strategy","Clearance","Robotics/Physical AI"}, K960)))&gt;0, "Purple Chip", "")</f>
        <v/>
      </c>
      <c r="G960" t="str">
        <f>IF(AND(Sheet_1__2[[#This Row],[Estimated Annualized Value Range]]&lt;&gt;"4: High = &gt; $10M", OR(Sheet_1__2[[#This Row],[T-Shirt Size]]="4: L", Sheet_1__2[[#This Row],[T-Shirt Size]]="5: XL")), "Stop Work", "")</f>
        <v/>
      </c>
      <c r="H960" t="str">
        <f>IF(AND(Sheet_1__2[[#This Row],[Bus. Continuity]]="", Sheet_1__2[[#This Row],[Purple Chip]]="", Sheet_1__2[[#This Row],[Stop Work]]="", OR(Sheet_1__2[[#This Row],[T-Shirt Size]]="4: L", Sheet_1__2[[#This Row],[T-Shirt Size]]="5: XL")), "Disc - Investment", "")</f>
        <v/>
      </c>
      <c r="I960" t="str">
        <f>IF(AND(Sheet_1__2[[#This Row],[Bus. Continuity]]="", Sheet_1__2[[#This Row],[Purple Chip]]="", Sheet_1__2[[#This Row],[Stop Work]]="", Sheet_1__2[[#This Row],[T-Shirt Size]]&lt;&gt;"4: L", Sheet_1__2[[#This Row],[T-Shirt Size]]&lt;&gt;"5: XL"), "Disc - Other", "")</f>
        <v>Disc - Other</v>
      </c>
      <c r="K960" t="s">
        <v>1998</v>
      </c>
      <c r="L960" t="s">
        <v>1873</v>
      </c>
      <c r="N960" t="s">
        <v>1864</v>
      </c>
      <c r="P960" t="s">
        <v>1546</v>
      </c>
      <c r="Q960" t="s">
        <v>25</v>
      </c>
      <c r="R960" t="s">
        <v>20739</v>
      </c>
      <c r="S960" t="s">
        <v>4265</v>
      </c>
      <c r="T960" t="s">
        <v>10</v>
      </c>
      <c r="U960" t="s">
        <v>1875</v>
      </c>
      <c r="V960" t="s">
        <v>11</v>
      </c>
      <c r="W960" t="s">
        <v>11</v>
      </c>
      <c r="X960" t="s">
        <v>11</v>
      </c>
      <c r="Y960" t="s">
        <v>11</v>
      </c>
      <c r="Z960" t="s">
        <v>1878</v>
      </c>
      <c r="AA960" t="s">
        <v>1866</v>
      </c>
      <c r="AC960" t="s">
        <v>1867</v>
      </c>
      <c r="AD960" t="s">
        <v>20740</v>
      </c>
      <c r="AE960" t="s">
        <v>2026</v>
      </c>
      <c r="AF960">
        <v>45125</v>
      </c>
      <c r="AG960">
        <v>45779</v>
      </c>
      <c r="AL960">
        <v>22221</v>
      </c>
      <c r="AS960">
        <v>22221</v>
      </c>
      <c r="AT960" t="s">
        <v>11</v>
      </c>
    </row>
    <row r="961" spans="1:45" x14ac:dyDescent="0.3">
      <c r="A961" t="s">
        <v>1860</v>
      </c>
      <c r="B961">
        <v>9238</v>
      </c>
      <c r="C961" t="s">
        <v>20741</v>
      </c>
      <c r="D961" t="str">
        <f>IF(Sheet_1__2[[#This Row],[Purple Chip]]&lt;&gt;"", Sheet_1__2[[#This Row],[Purple Chip]], IF(Sheet_1__2[[#This Row],[Bus. Continuity]]&lt;&gt;"", Sheet_1__2[[#This Row],[Bus. Continuity]], IF(Sheet_1__2[[#This Row],[Stop Work]]&lt;&gt;"", Sheet_1__2[[#This Row],[Stop Work]], Sheet_1__2[[#This Row],[Discretionary - Transformational Investment]] &amp; Sheet_1__2[[#This Row],[Discretionary - Other]])))</f>
        <v>Disc - Other</v>
      </c>
      <c r="E961" t="str">
        <f>IF(Sheet_1__2[[#This Row],[Is this request vital to business continuity?]]="Yes","BC","")</f>
        <v/>
      </c>
      <c r="F961" t="str" cm="1">
        <f t="array" ref="F961">IF(SUMPRODUCT(--ISNUMBER(SEARCH({"Revenue Growth","Network 2.0","Tricolor","Europe","Global Capabilities Strategy","Clearance","Robotics/Physical AI"}, K961)))&gt;0, "Purple Chip", "")</f>
        <v/>
      </c>
      <c r="G961" t="str">
        <f>IF(AND(Sheet_1__2[[#This Row],[Estimated Annualized Value Range]]&lt;&gt;"4: High = &gt; $10M", OR(Sheet_1__2[[#This Row],[T-Shirt Size]]="4: L", Sheet_1__2[[#This Row],[T-Shirt Size]]="5: XL")), "Stop Work", "")</f>
        <v/>
      </c>
      <c r="H961" t="str">
        <f>IF(AND(Sheet_1__2[[#This Row],[Bus. Continuity]]="", Sheet_1__2[[#This Row],[Purple Chip]]="", Sheet_1__2[[#This Row],[Stop Work]]="", OR(Sheet_1__2[[#This Row],[T-Shirt Size]]="4: L", Sheet_1__2[[#This Row],[T-Shirt Size]]="5: XL")), "Disc - Investment", "")</f>
        <v/>
      </c>
      <c r="I961" t="str">
        <f>IF(AND(Sheet_1__2[[#This Row],[Bus. Continuity]]="", Sheet_1__2[[#This Row],[Purple Chip]]="", Sheet_1__2[[#This Row],[Stop Work]]="", Sheet_1__2[[#This Row],[T-Shirt Size]]&lt;&gt;"4: L", Sheet_1__2[[#This Row],[T-Shirt Size]]&lt;&gt;"5: XL"), "Disc - Other", "")</f>
        <v>Disc - Other</v>
      </c>
      <c r="K961" t="s">
        <v>1895</v>
      </c>
      <c r="L961" t="s">
        <v>1873</v>
      </c>
      <c r="N961" t="s">
        <v>1864</v>
      </c>
      <c r="P961" t="s">
        <v>1546</v>
      </c>
      <c r="Q961" t="s">
        <v>25</v>
      </c>
      <c r="R961" t="s">
        <v>20742</v>
      </c>
      <c r="S961" t="s">
        <v>4265</v>
      </c>
      <c r="T961" t="s">
        <v>10</v>
      </c>
      <c r="U961" t="s">
        <v>1875</v>
      </c>
      <c r="V961" t="s">
        <v>11</v>
      </c>
      <c r="W961" t="s">
        <v>11</v>
      </c>
      <c r="X961" t="s">
        <v>11</v>
      </c>
      <c r="Y961" t="s">
        <v>11</v>
      </c>
      <c r="Z961" t="s">
        <v>1878</v>
      </c>
      <c r="AA961" t="s">
        <v>1866</v>
      </c>
      <c r="AC961" t="s">
        <v>1867</v>
      </c>
      <c r="AD961" t="s">
        <v>20743</v>
      </c>
      <c r="AE961" t="s">
        <v>2233</v>
      </c>
      <c r="AF961">
        <v>44999</v>
      </c>
      <c r="AG961">
        <v>46022</v>
      </c>
      <c r="AL961">
        <v>0</v>
      </c>
      <c r="AS96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D12F6-25B4-48B1-B23D-ECBC916CA800}">
  <dimension ref="I2:O4"/>
  <sheetViews>
    <sheetView workbookViewId="0"/>
  </sheetViews>
  <sheetFormatPr defaultRowHeight="14.4" x14ac:dyDescent="0.3"/>
  <cols>
    <col min="9" max="9" width="24.88671875" bestFit="1" customWidth="1"/>
    <col min="11" max="11" width="24.88671875" bestFit="1" customWidth="1"/>
    <col min="13" max="13" width="24.88671875" bestFit="1" customWidth="1"/>
    <col min="15" max="15" width="24.88671875" bestFit="1" customWidth="1"/>
  </cols>
  <sheetData>
    <row r="2" spans="9:15" x14ac:dyDescent="0.3">
      <c r="I2" s="2" t="s">
        <v>20744</v>
      </c>
      <c r="K2" s="2" t="s">
        <v>20744</v>
      </c>
    </row>
    <row r="3" spans="9:15" x14ac:dyDescent="0.3">
      <c r="I3" s="4" t="s">
        <v>20745</v>
      </c>
      <c r="K3" s="4" t="s">
        <v>20745</v>
      </c>
      <c r="M3" s="4" t="s">
        <v>20745</v>
      </c>
      <c r="O3" s="4" t="s">
        <v>20745</v>
      </c>
    </row>
    <row r="4" spans="9:15" x14ac:dyDescent="0.3">
      <c r="I4" s="3" t="s">
        <v>2909</v>
      </c>
      <c r="M4" s="3" t="s">
        <v>2909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15C0CA2473D4E4BAB1AEA7AC33BC6B3" ma:contentTypeVersion="17" ma:contentTypeDescription="Create a new document." ma:contentTypeScope="" ma:versionID="4ec11bc9073c8f7a1d35c96a4aa1b87c">
  <xsd:schema xmlns:xsd="http://www.w3.org/2001/XMLSchema" xmlns:xs="http://www.w3.org/2001/XMLSchema" xmlns:p="http://schemas.microsoft.com/office/2006/metadata/properties" xmlns:ns2="34254093-1fe5-461e-ba4f-fd156205a68f" xmlns:ns3="e31f3fc5-5361-4d5b-a862-1e2cfd7ad3ec" targetNamespace="http://schemas.microsoft.com/office/2006/metadata/properties" ma:root="true" ma:fieldsID="10b67c79b5d17e4365a053bb0b4baff9" ns2:_="" ns3:_="">
    <xsd:import namespace="34254093-1fe5-461e-ba4f-fd156205a68f"/>
    <xsd:import namespace="e31f3fc5-5361-4d5b-a862-1e2cfd7ad3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Usage"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BillingMetadata" minOccurs="0"/>
                <xsd:element ref="ns2:Meetingdate" minOccurs="0"/>
                <xsd:element ref="ns2:MediaLengthInSeconds" minOccurs="0"/>
                <xsd:element ref="ns2:Link" minOccurs="0"/>
                <xsd:element ref="ns2:Quick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254093-1fe5-461e-ba4f-fd156205a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Usage" ma:index="11" nillable="true" ma:displayName="Usage" ma:format="Dropdown" ma:internalName="Usag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2ce4d85-92b3-4db5-bc8f-b60fb9116dca" ma:termSetId="09814cd3-568e-fe90-9814-8d621ff8fb84" ma:anchorId="fba54fb3-c3e1-fe81-a776-ca4b69148c4d" ma:open="true" ma:isKeyword="false">
      <xsd:complexType>
        <xsd:sequence>
          <xsd:element ref="pc:Terms" minOccurs="0" maxOccurs="1"/>
        </xsd:sequence>
      </xsd:complex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etingdate" ma:index="21" nillable="true" ma:displayName="Meeting date" ma:format="DateOnly" ma:internalName="Meetingdate">
      <xsd:simpleType>
        <xsd:restriction base="dms:DateTime"/>
      </xsd:simpleType>
    </xsd:element>
    <xsd:element name="MediaLengthInSeconds" ma:index="22" nillable="true" ma:displayName="MediaLengthInSeconds" ma:hidden="true" ma:internalName="MediaLengthInSeconds" ma:readOnly="true">
      <xsd:simpleType>
        <xsd:restriction base="dms:Unknown"/>
      </xsd:simpleType>
    </xsd:element>
    <xsd:element name="Link" ma:index="23"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QuickDescription" ma:index="24" nillable="true" ma:displayName="Quick Description" ma:format="Dropdown" ma:internalName="Quick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1f3fc5-5361-4d5b-a862-1e2cfd7ad3e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1a51006-2700-4923-af51-406119de3064}" ma:internalName="TaxCatchAll" ma:showField="CatchAllData" ma:web="e31f3fc5-5361-4d5b-a862-1e2cfd7ad3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34254093-1fe5-461e-ba4f-fd156205a68f">
      <Terms xmlns="http://schemas.microsoft.com/office/infopath/2007/PartnerControls"/>
    </lcf76f155ced4ddcb4097134ff3c332f>
    <TaxCatchAll xmlns="e31f3fc5-5361-4d5b-a862-1e2cfd7ad3ec" xsi:nil="true"/>
    <QuickDescription xmlns="34254093-1fe5-461e-ba4f-fd156205a68f" xsi:nil="true"/>
    <Link xmlns="34254093-1fe5-461e-ba4f-fd156205a68f">
      <Url xsi:nil="true"/>
      <Description xsi:nil="true"/>
    </Link>
    <Usage xmlns="34254093-1fe5-461e-ba4f-fd156205a68f" xsi:nil="true"/>
    <Meetingdate xmlns="34254093-1fe5-461e-ba4f-fd156205a68f" xsi:nil="true"/>
  </documentManagement>
</p:properties>
</file>

<file path=customXml/itemProps1.xml><?xml version="1.0" encoding="utf-8"?>
<ds:datastoreItem xmlns:ds="http://schemas.openxmlformats.org/officeDocument/2006/customXml" ds:itemID="{9836B601-6B98-4864-8367-D30718992DA6}">
  <ds:schemaRefs>
    <ds:schemaRef ds:uri="http://schemas.microsoft.com/sharepoint/v3/contenttype/forms"/>
  </ds:schemaRefs>
</ds:datastoreItem>
</file>

<file path=customXml/itemProps2.xml><?xml version="1.0" encoding="utf-8"?>
<ds:datastoreItem xmlns:ds="http://schemas.openxmlformats.org/officeDocument/2006/customXml" ds:itemID="{A3A4B8CA-A550-4164-806C-8722BD5455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254093-1fe5-461e-ba4f-fd156205a68f"/>
    <ds:schemaRef ds:uri="e31f3fc5-5361-4d5b-a862-1e2cfd7ad3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98E5C2-9788-4B54-B801-1E070198CCC2}">
  <ds:schemaRefs>
    <ds:schemaRef ds:uri="http://schemas.microsoft.com/DataMashup"/>
  </ds:schemaRefs>
</ds:datastoreItem>
</file>

<file path=customXml/itemProps4.xml><?xml version="1.0" encoding="utf-8"?>
<ds:datastoreItem xmlns:ds="http://schemas.openxmlformats.org/officeDocument/2006/customXml" ds:itemID="{FDC0870F-BD24-4C2E-A39F-1AAD3D29F68D}">
  <ds:schemaRefs>
    <ds:schemaRef ds:uri="http://schemas.microsoft.com/office/2006/documentManagement/types"/>
    <ds:schemaRef ds:uri="http://schemas.microsoft.com/office/2006/metadata/properties"/>
    <ds:schemaRef ds:uri="e31f3fc5-5361-4d5b-a862-1e2cfd7ad3ec"/>
    <ds:schemaRef ds:uri="http://schemas.microsoft.com/office/infopath/2007/PartnerControls"/>
    <ds:schemaRef ds:uri="http://www.w3.org/XML/1998/namespace"/>
    <ds:schemaRef ds:uri="http://purl.org/dc/terms/"/>
    <ds:schemaRef ds:uri="http://schemas.openxmlformats.org/package/2006/metadata/core-properties"/>
    <ds:schemaRef ds:uri="http://purl.org/dc/elements/1.1/"/>
    <ds:schemaRef ds:uri="34254093-1fe5-461e-ba4f-fd156205a68f"/>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Local and LCM</vt:lpstr>
      <vt:lpstr>L1-L4 Planview Inits Data Pull</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Padma Andhe</dc:creator>
  <cp:lastModifiedBy>Rajinder Gill</cp:lastModifiedBy>
  <dcterms:created xsi:type="dcterms:W3CDTF">2026-04-28T15:08:45Z</dcterms:created>
  <dcterms:modified xsi:type="dcterms:W3CDTF">2026-05-03T15:03:34Z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0x010100015C0CA2473D4E4BAB1AEA7AC33BC6B3</vt:lpwstr>
  </property>
</Properties>
</file>